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520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AB3" i="1" s="1"/>
  <c r="L3" i="1"/>
  <c r="V3" i="1" s="1"/>
  <c r="O3" i="1"/>
  <c r="Y3" i="1" s="1"/>
  <c r="P3" i="1" a="1"/>
  <c r="J3" i="1" a="1"/>
  <c r="M3" i="1" a="1"/>
  <c r="P3" i="1" l="1"/>
  <c r="Q3" i="1"/>
  <c r="M3" i="1"/>
  <c r="N3" i="1"/>
  <c r="J3" i="1"/>
  <c r="K3" i="1"/>
  <c r="T3" i="1" a="1"/>
  <c r="Z3" i="1" a="1"/>
  <c r="W3" i="1" a="1"/>
  <c r="Z3" i="1" l="1"/>
  <c r="AF3" i="1" s="1"/>
  <c r="AA3" i="1"/>
  <c r="W3" i="1"/>
  <c r="AE3" i="1" s="1"/>
  <c r="X3" i="1"/>
  <c r="T3" i="1"/>
  <c r="U3" i="1"/>
  <c r="H4" i="1"/>
  <c r="P4" i="1" a="1"/>
  <c r="M4" i="1" a="1"/>
  <c r="J4" i="1" a="1"/>
  <c r="AD3" i="1" l="1"/>
  <c r="R4" i="1"/>
  <c r="AB4" i="1" s="1"/>
  <c r="L4" i="1"/>
  <c r="V4" i="1" s="1"/>
  <c r="O4" i="1"/>
  <c r="Y4" i="1" s="1"/>
  <c r="Q4" i="1"/>
  <c r="P4" i="1"/>
  <c r="M4" i="1"/>
  <c r="N4" i="1"/>
  <c r="J4" i="1"/>
  <c r="K4" i="1"/>
  <c r="H5" i="1"/>
  <c r="W4" i="1" a="1"/>
  <c r="T4" i="1" a="1"/>
  <c r="P5" i="1" a="1"/>
  <c r="J5" i="1" a="1"/>
  <c r="Z4" i="1" a="1"/>
  <c r="M5" i="1" a="1"/>
  <c r="AD17" i="1" l="1"/>
  <c r="R5" i="1"/>
  <c r="AB5" i="1" s="1"/>
  <c r="O5" i="1"/>
  <c r="Y5" i="1" s="1"/>
  <c r="L5" i="1"/>
  <c r="V5" i="1" s="1"/>
  <c r="T4" i="1"/>
  <c r="U4" i="1"/>
  <c r="W4" i="1"/>
  <c r="X4" i="1"/>
  <c r="Z4" i="1"/>
  <c r="AA4" i="1"/>
  <c r="Q5" i="1"/>
  <c r="P5" i="1"/>
  <c r="N5" i="1"/>
  <c r="M5" i="1"/>
  <c r="J5" i="1"/>
  <c r="K5" i="1"/>
  <c r="H6" i="1"/>
  <c r="J6" i="1" a="1"/>
  <c r="Z5" i="1" a="1"/>
  <c r="M6" i="1" a="1"/>
  <c r="W5" i="1" a="1"/>
  <c r="T5" i="1" a="1"/>
  <c r="P6" i="1" a="1"/>
  <c r="AF4" i="1" l="1"/>
  <c r="AE4" i="1"/>
  <c r="AD4" i="1"/>
  <c r="R6" i="1"/>
  <c r="AB6" i="1" s="1"/>
  <c r="O6" i="1"/>
  <c r="Y6" i="1" s="1"/>
  <c r="L6" i="1"/>
  <c r="V6" i="1" s="1"/>
  <c r="U5" i="1"/>
  <c r="T5" i="1"/>
  <c r="AD5" i="1" s="1"/>
  <c r="W5" i="1"/>
  <c r="X5" i="1"/>
  <c r="Z5" i="1"/>
  <c r="AA5" i="1"/>
  <c r="Q6" i="1"/>
  <c r="P6" i="1"/>
  <c r="M6" i="1"/>
  <c r="N6" i="1"/>
  <c r="K6" i="1"/>
  <c r="J6" i="1"/>
  <c r="H7" i="1"/>
  <c r="J7" i="1" a="1"/>
  <c r="Z6" i="1" a="1"/>
  <c r="M7" i="1" a="1"/>
  <c r="W6" i="1" a="1"/>
  <c r="T6" i="1" a="1"/>
  <c r="P7" i="1" a="1"/>
  <c r="AE5" i="1" l="1"/>
  <c r="AF5" i="1"/>
  <c r="AD18" i="1"/>
  <c r="R7" i="1"/>
  <c r="AB7" i="1" s="1"/>
  <c r="L7" i="1"/>
  <c r="V7" i="1" s="1"/>
  <c r="O7" i="1"/>
  <c r="Y7" i="1" s="1"/>
  <c r="T6" i="1"/>
  <c r="U6" i="1"/>
  <c r="W6" i="1"/>
  <c r="X6" i="1"/>
  <c r="Z6" i="1"/>
  <c r="AA6" i="1"/>
  <c r="P7" i="1"/>
  <c r="Q7" i="1"/>
  <c r="N7" i="1"/>
  <c r="M7" i="1"/>
  <c r="K7" i="1"/>
  <c r="J7" i="1"/>
  <c r="H8" i="1"/>
  <c r="J8" i="1" a="1"/>
  <c r="W7" i="1" a="1"/>
  <c r="Z7" i="1" a="1"/>
  <c r="P8" i="1" a="1"/>
  <c r="T7" i="1" a="1"/>
  <c r="M8" i="1" a="1"/>
  <c r="AE6" i="1" l="1"/>
  <c r="AF6" i="1"/>
  <c r="AD6" i="1"/>
  <c r="AD19" i="1"/>
  <c r="R8" i="1"/>
  <c r="AB8" i="1" s="1"/>
  <c r="L8" i="1"/>
  <c r="V8" i="1" s="1"/>
  <c r="O8" i="1"/>
  <c r="Y8" i="1" s="1"/>
  <c r="T7" i="1"/>
  <c r="U7" i="1"/>
  <c r="Z7" i="1"/>
  <c r="AA7" i="1"/>
  <c r="W7" i="1"/>
  <c r="X7" i="1"/>
  <c r="P8" i="1"/>
  <c r="Q8" i="1"/>
  <c r="N8" i="1"/>
  <c r="M8" i="1"/>
  <c r="K8" i="1"/>
  <c r="J8" i="1"/>
  <c r="H9" i="1"/>
  <c r="J9" i="1" a="1"/>
  <c r="Z8" i="1" a="1"/>
  <c r="M9" i="1" a="1"/>
  <c r="W8" i="1" a="1"/>
  <c r="T8" i="1" a="1"/>
  <c r="P9" i="1" a="1"/>
  <c r="AE7" i="1" l="1"/>
  <c r="AD7" i="1"/>
  <c r="AF7" i="1"/>
  <c r="AD20" i="1"/>
  <c r="R9" i="1"/>
  <c r="AB9" i="1" s="1"/>
  <c r="O9" i="1"/>
  <c r="Y9" i="1" s="1"/>
  <c r="L9" i="1"/>
  <c r="V9" i="1" s="1"/>
  <c r="T8" i="1"/>
  <c r="U8" i="1"/>
  <c r="X8" i="1"/>
  <c r="W8" i="1"/>
  <c r="AA8" i="1"/>
  <c r="Z8" i="1"/>
  <c r="Q9" i="1"/>
  <c r="P9" i="1"/>
  <c r="M9" i="1"/>
  <c r="N9" i="1"/>
  <c r="J9" i="1"/>
  <c r="K9" i="1"/>
  <c r="H10" i="1"/>
  <c r="J10" i="1" a="1"/>
  <c r="T9" i="1" a="1"/>
  <c r="M10" i="1" a="1"/>
  <c r="Z9" i="1" a="1"/>
  <c r="W9" i="1" a="1"/>
  <c r="P10" i="1" a="1"/>
  <c r="AE8" i="1" l="1"/>
  <c r="AF8" i="1"/>
  <c r="AD8" i="1"/>
  <c r="AD21" i="1"/>
  <c r="O10" i="1"/>
  <c r="Y10" i="1" s="1"/>
  <c r="R10" i="1"/>
  <c r="AB10" i="1" s="1"/>
  <c r="L10" i="1"/>
  <c r="V10" i="1" s="1"/>
  <c r="W9" i="1"/>
  <c r="X9" i="1"/>
  <c r="Z9" i="1"/>
  <c r="AA9" i="1"/>
  <c r="T9" i="1"/>
  <c r="U9" i="1"/>
  <c r="P10" i="1"/>
  <c r="Q10" i="1"/>
  <c r="N10" i="1"/>
  <c r="M10" i="1"/>
  <c r="K10" i="1"/>
  <c r="J10" i="1"/>
  <c r="H11" i="1"/>
  <c r="J11" i="1" a="1"/>
  <c r="Z10" i="1" a="1"/>
  <c r="M11" i="1" a="1"/>
  <c r="W10" i="1" a="1"/>
  <c r="T10" i="1" a="1"/>
  <c r="P11" i="1" a="1"/>
  <c r="AF9" i="1" l="1"/>
  <c r="AD9" i="1"/>
  <c r="AE9" i="1"/>
  <c r="AD22" i="1"/>
  <c r="O11" i="1"/>
  <c r="Y11" i="1" s="1"/>
  <c r="L11" i="1"/>
  <c r="V11" i="1" s="1"/>
  <c r="R11" i="1"/>
  <c r="AB11" i="1" s="1"/>
  <c r="T10" i="1"/>
  <c r="U10" i="1"/>
  <c r="W10" i="1"/>
  <c r="X10" i="1"/>
  <c r="Z10" i="1"/>
  <c r="AA10" i="1"/>
  <c r="P11" i="1"/>
  <c r="Q11" i="1"/>
  <c r="M11" i="1"/>
  <c r="N11" i="1"/>
  <c r="K11" i="1"/>
  <c r="J11" i="1"/>
  <c r="H12" i="1"/>
  <c r="J12" i="1" a="1"/>
  <c r="Z11" i="1" a="1"/>
  <c r="M12" i="1" a="1"/>
  <c r="W11" i="1" a="1"/>
  <c r="T11" i="1" a="1"/>
  <c r="P12" i="1" a="1"/>
  <c r="AF10" i="1" l="1"/>
  <c r="AD10" i="1"/>
  <c r="AE10" i="1"/>
  <c r="AD23" i="1"/>
  <c r="R12" i="1"/>
  <c r="AB12" i="1" s="1"/>
  <c r="O12" i="1"/>
  <c r="Y12" i="1" s="1"/>
  <c r="L12" i="1"/>
  <c r="V12" i="1" s="1"/>
  <c r="U11" i="1"/>
  <c r="T11" i="1"/>
  <c r="W11" i="1"/>
  <c r="X11" i="1"/>
  <c r="AA11" i="1"/>
  <c r="Z11" i="1"/>
  <c r="P12" i="1"/>
  <c r="Q12" i="1"/>
  <c r="N12" i="1"/>
  <c r="M12" i="1"/>
  <c r="K12" i="1"/>
  <c r="J12" i="1"/>
  <c r="H13" i="1"/>
  <c r="J13" i="1" a="1"/>
  <c r="W12" i="1" a="1"/>
  <c r="M13" i="1" a="1"/>
  <c r="T12" i="1" a="1"/>
  <c r="Z12" i="1" a="1"/>
  <c r="P13" i="1" a="1"/>
  <c r="AE11" i="1" l="1"/>
  <c r="AF11" i="1"/>
  <c r="AD11" i="1"/>
  <c r="AD24" i="1"/>
  <c r="R13" i="1"/>
  <c r="AB13" i="1" s="1"/>
  <c r="O13" i="1"/>
  <c r="Y13" i="1" s="1"/>
  <c r="L13" i="1"/>
  <c r="V13" i="1" s="1"/>
  <c r="Z12" i="1"/>
  <c r="AA12" i="1"/>
  <c r="T12" i="1"/>
  <c r="U12" i="1"/>
  <c r="W12" i="1"/>
  <c r="X12" i="1"/>
  <c r="Q13" i="1"/>
  <c r="P13" i="1"/>
  <c r="M13" i="1"/>
  <c r="N13" i="1"/>
  <c r="J13" i="1"/>
  <c r="K13" i="1"/>
  <c r="H14" i="1"/>
  <c r="J14" i="1" a="1"/>
  <c r="W13" i="1" a="1"/>
  <c r="M14" i="1" a="1"/>
  <c r="T13" i="1" a="1"/>
  <c r="Z13" i="1" a="1"/>
  <c r="P14" i="1" a="1"/>
  <c r="AD12" i="1" l="1"/>
  <c r="AE12" i="1"/>
  <c r="AF12" i="1"/>
  <c r="AD25" i="1"/>
  <c r="AN3" i="1"/>
  <c r="AM3" i="1"/>
  <c r="R14" i="1"/>
  <c r="AB14" i="1" s="1"/>
  <c r="O14" i="1"/>
  <c r="Y14" i="1" s="1"/>
  <c r="L14" i="1"/>
  <c r="V14" i="1" s="1"/>
  <c r="Z13" i="1"/>
  <c r="AA13" i="1"/>
  <c r="U13" i="1"/>
  <c r="T13" i="1"/>
  <c r="W13" i="1"/>
  <c r="X13" i="1"/>
  <c r="P14" i="1"/>
  <c r="Q14" i="1"/>
  <c r="M14" i="1"/>
  <c r="N14" i="1"/>
  <c r="J14" i="1"/>
  <c r="K14" i="1"/>
  <c r="H15" i="1"/>
  <c r="J15" i="1" a="1"/>
  <c r="W14" i="1" a="1"/>
  <c r="M15" i="1" a="1"/>
  <c r="T14" i="1" a="1"/>
  <c r="Z14" i="1" a="1"/>
  <c r="P15" i="1" a="1"/>
  <c r="AL3" i="1" l="1"/>
  <c r="AL6" i="1" s="1"/>
  <c r="AD26" i="1"/>
  <c r="R15" i="1"/>
  <c r="AB15" i="1" s="1"/>
  <c r="L15" i="1"/>
  <c r="V15" i="1" s="1"/>
  <c r="O15" i="1"/>
  <c r="Y15" i="1" s="1"/>
  <c r="Z14" i="1"/>
  <c r="AA14" i="1"/>
  <c r="T14" i="1"/>
  <c r="U14" i="1"/>
  <c r="W14" i="1"/>
  <c r="X14" i="1"/>
  <c r="Q15" i="1"/>
  <c r="P15" i="1"/>
  <c r="N15" i="1"/>
  <c r="M15" i="1"/>
  <c r="K15" i="1"/>
  <c r="J15" i="1"/>
  <c r="H16" i="1"/>
  <c r="J16" i="1" a="1"/>
  <c r="W15" i="1" a="1"/>
  <c r="M16" i="1" a="1"/>
  <c r="Z15" i="1" a="1"/>
  <c r="T15" i="1" a="1"/>
  <c r="P16" i="1" a="1"/>
  <c r="R16" i="1" l="1"/>
  <c r="AB16" i="1" s="1"/>
  <c r="O16" i="1"/>
  <c r="Y16" i="1" s="1"/>
  <c r="L16" i="1"/>
  <c r="V16" i="1" s="1"/>
  <c r="T15" i="1"/>
  <c r="U15" i="1"/>
  <c r="Z15" i="1"/>
  <c r="AA15" i="1"/>
  <c r="W15" i="1"/>
  <c r="X15" i="1"/>
  <c r="P16" i="1"/>
  <c r="Q16" i="1"/>
  <c r="M16" i="1"/>
  <c r="N16" i="1"/>
  <c r="K16" i="1"/>
  <c r="J16" i="1"/>
  <c r="H17" i="1"/>
  <c r="J17" i="1" a="1"/>
  <c r="W16" i="1" a="1"/>
  <c r="M17" i="1" a="1"/>
  <c r="T16" i="1" a="1"/>
  <c r="Z16" i="1" a="1"/>
  <c r="P17" i="1" a="1"/>
  <c r="R17" i="1" l="1"/>
  <c r="AB17" i="1" s="1"/>
  <c r="O17" i="1"/>
  <c r="Y17" i="1" s="1"/>
  <c r="L17" i="1"/>
  <c r="V17" i="1" s="1"/>
  <c r="AA16" i="1"/>
  <c r="Z16" i="1"/>
  <c r="T16" i="1"/>
  <c r="U16" i="1"/>
  <c r="W16" i="1"/>
  <c r="X16" i="1"/>
  <c r="Q17" i="1"/>
  <c r="P17" i="1"/>
  <c r="N17" i="1"/>
  <c r="M17" i="1"/>
  <c r="K17" i="1"/>
  <c r="J17" i="1"/>
  <c r="H18" i="1"/>
  <c r="J18" i="1" a="1"/>
  <c r="Z17" i="1" a="1"/>
  <c r="M18" i="1" a="1"/>
  <c r="W17" i="1" a="1"/>
  <c r="T17" i="1" a="1"/>
  <c r="P18" i="1" a="1"/>
  <c r="R18" i="1" l="1"/>
  <c r="AB18" i="1" s="1"/>
  <c r="O18" i="1"/>
  <c r="Y18" i="1" s="1"/>
  <c r="L18" i="1"/>
  <c r="V18" i="1" s="1"/>
  <c r="T17" i="1"/>
  <c r="U17" i="1"/>
  <c r="W17" i="1"/>
  <c r="X17" i="1"/>
  <c r="AA17" i="1"/>
  <c r="Z17" i="1"/>
  <c r="P18" i="1"/>
  <c r="Q18" i="1"/>
  <c r="N18" i="1"/>
  <c r="M18" i="1"/>
  <c r="J18" i="1"/>
  <c r="K18" i="1"/>
  <c r="H19" i="1"/>
  <c r="J19" i="1" a="1"/>
  <c r="Z18" i="1" a="1"/>
  <c r="M19" i="1" a="1"/>
  <c r="W18" i="1" a="1"/>
  <c r="T18" i="1" a="1"/>
  <c r="P19" i="1" a="1"/>
  <c r="L19" i="1" l="1"/>
  <c r="V19" i="1" s="1"/>
  <c r="R19" i="1"/>
  <c r="AB19" i="1" s="1"/>
  <c r="O19" i="1"/>
  <c r="Y19" i="1" s="1"/>
  <c r="T18" i="1"/>
  <c r="U18" i="1"/>
  <c r="W18" i="1"/>
  <c r="X18" i="1"/>
  <c r="Z18" i="1"/>
  <c r="AA18" i="1"/>
  <c r="P19" i="1"/>
  <c r="Q19" i="1"/>
  <c r="M19" i="1"/>
  <c r="N19" i="1"/>
  <c r="J19" i="1"/>
  <c r="K19" i="1"/>
  <c r="H20" i="1"/>
  <c r="J20" i="1" a="1"/>
  <c r="Z19" i="1" a="1"/>
  <c r="M20" i="1" a="1"/>
  <c r="W19" i="1" a="1"/>
  <c r="T19" i="1" a="1"/>
  <c r="P20" i="1" a="1"/>
  <c r="R20" i="1" l="1"/>
  <c r="AB20" i="1" s="1"/>
  <c r="O20" i="1"/>
  <c r="Y20" i="1" s="1"/>
  <c r="L20" i="1"/>
  <c r="V20" i="1" s="1"/>
  <c r="U19" i="1"/>
  <c r="T19" i="1"/>
  <c r="W19" i="1"/>
  <c r="X19" i="1"/>
  <c r="AA19" i="1"/>
  <c r="Z19" i="1"/>
  <c r="Q20" i="1"/>
  <c r="P20" i="1"/>
  <c r="N20" i="1"/>
  <c r="M20" i="1"/>
  <c r="J20" i="1"/>
  <c r="K20" i="1"/>
  <c r="H21" i="1"/>
  <c r="J21" i="1" a="1"/>
  <c r="W20" i="1" a="1"/>
  <c r="M21" i="1" a="1"/>
  <c r="Z20" i="1" a="1"/>
  <c r="T20" i="1" a="1"/>
  <c r="P21" i="1" a="1"/>
  <c r="R21" i="1" l="1"/>
  <c r="AB21" i="1" s="1"/>
  <c r="O21" i="1"/>
  <c r="Y21" i="1" s="1"/>
  <c r="L21" i="1"/>
  <c r="V21" i="1" s="1"/>
  <c r="T20" i="1"/>
  <c r="U20" i="1"/>
  <c r="Z20" i="1"/>
  <c r="AA20" i="1"/>
  <c r="W20" i="1"/>
  <c r="X20" i="1"/>
  <c r="Q21" i="1"/>
  <c r="P21" i="1"/>
  <c r="M21" i="1"/>
  <c r="N21" i="1"/>
  <c r="K21" i="1"/>
  <c r="J21" i="1"/>
  <c r="H22" i="1"/>
  <c r="J22" i="1" a="1"/>
  <c r="Z21" i="1" a="1"/>
  <c r="M22" i="1" a="1"/>
  <c r="W21" i="1" a="1"/>
  <c r="T21" i="1" a="1"/>
  <c r="P22" i="1" a="1"/>
  <c r="R22" i="1" l="1"/>
  <c r="AB22" i="1" s="1"/>
  <c r="O22" i="1"/>
  <c r="Y22" i="1" s="1"/>
  <c r="L22" i="1"/>
  <c r="V22" i="1" s="1"/>
  <c r="U21" i="1"/>
  <c r="T21" i="1"/>
  <c r="W21" i="1"/>
  <c r="X21" i="1"/>
  <c r="Z21" i="1"/>
  <c r="AA21" i="1"/>
  <c r="P22" i="1"/>
  <c r="Q22" i="1"/>
  <c r="M22" i="1"/>
  <c r="N22" i="1"/>
  <c r="J22" i="1"/>
  <c r="K22" i="1"/>
  <c r="H23" i="1"/>
  <c r="J23" i="1" a="1"/>
  <c r="Z22" i="1" a="1"/>
  <c r="M23" i="1" a="1"/>
  <c r="W22" i="1" a="1"/>
  <c r="T22" i="1" a="1"/>
  <c r="P23" i="1" a="1"/>
  <c r="R23" i="1" l="1"/>
  <c r="AB23" i="1" s="1"/>
  <c r="L23" i="1"/>
  <c r="V23" i="1" s="1"/>
  <c r="O23" i="1"/>
  <c r="Y23" i="1" s="1"/>
  <c r="U22" i="1"/>
  <c r="T22" i="1"/>
  <c r="W22" i="1"/>
  <c r="X22" i="1"/>
  <c r="Z22" i="1"/>
  <c r="AA22" i="1"/>
  <c r="Q23" i="1"/>
  <c r="P23" i="1"/>
  <c r="M23" i="1"/>
  <c r="N23" i="1"/>
  <c r="J23" i="1"/>
  <c r="K23" i="1"/>
  <c r="H24" i="1"/>
  <c r="J24" i="1" a="1"/>
  <c r="Z23" i="1" a="1"/>
  <c r="M24" i="1" a="1"/>
  <c r="W23" i="1" a="1"/>
  <c r="T23" i="1" a="1"/>
  <c r="P24" i="1" a="1"/>
  <c r="R24" i="1" l="1"/>
  <c r="AB24" i="1" s="1"/>
  <c r="O24" i="1"/>
  <c r="Y24" i="1" s="1"/>
  <c r="L24" i="1"/>
  <c r="V24" i="1" s="1"/>
  <c r="T23" i="1"/>
  <c r="U23" i="1"/>
  <c r="X23" i="1"/>
  <c r="W23" i="1"/>
  <c r="Z23" i="1"/>
  <c r="AA23" i="1"/>
  <c r="P24" i="1"/>
  <c r="Q24" i="1"/>
  <c r="N24" i="1"/>
  <c r="M24" i="1"/>
  <c r="K24" i="1"/>
  <c r="J24" i="1"/>
  <c r="H25" i="1"/>
  <c r="J25" i="1" a="1"/>
  <c r="W24" i="1" a="1"/>
  <c r="M25" i="1" a="1"/>
  <c r="Z24" i="1" a="1"/>
  <c r="T24" i="1" a="1"/>
  <c r="P25" i="1" a="1"/>
  <c r="R25" i="1" l="1"/>
  <c r="AB25" i="1" s="1"/>
  <c r="O25" i="1"/>
  <c r="Y25" i="1" s="1"/>
  <c r="L25" i="1"/>
  <c r="V25" i="1" s="1"/>
  <c r="T24" i="1"/>
  <c r="U24" i="1"/>
  <c r="AA24" i="1"/>
  <c r="Z24" i="1"/>
  <c r="W24" i="1"/>
  <c r="X24" i="1"/>
  <c r="Q25" i="1"/>
  <c r="P25" i="1"/>
  <c r="M25" i="1"/>
  <c r="N25" i="1"/>
  <c r="K25" i="1"/>
  <c r="J25" i="1"/>
  <c r="H26" i="1"/>
  <c r="J26" i="1" a="1"/>
  <c r="Z25" i="1" a="1"/>
  <c r="M26" i="1" a="1"/>
  <c r="W25" i="1" a="1"/>
  <c r="T25" i="1" a="1"/>
  <c r="P26" i="1" a="1"/>
  <c r="R26" i="1" l="1"/>
  <c r="AB26" i="1" s="1"/>
  <c r="L26" i="1"/>
  <c r="V26" i="1" s="1"/>
  <c r="O26" i="1"/>
  <c r="Y26" i="1" s="1"/>
  <c r="T25" i="1"/>
  <c r="U25" i="1"/>
  <c r="W25" i="1"/>
  <c r="X25" i="1"/>
  <c r="Z25" i="1"/>
  <c r="AA25" i="1"/>
  <c r="Q26" i="1"/>
  <c r="P26" i="1"/>
  <c r="N26" i="1"/>
  <c r="M26" i="1"/>
  <c r="K26" i="1"/>
  <c r="J26" i="1"/>
  <c r="H27" i="1"/>
  <c r="J27" i="1" a="1"/>
  <c r="Z26" i="1" a="1"/>
  <c r="M27" i="1" a="1"/>
  <c r="T26" i="1" a="1"/>
  <c r="W26" i="1" a="1"/>
  <c r="P27" i="1" a="1"/>
  <c r="R27" i="1" l="1"/>
  <c r="AB27" i="1" s="1"/>
  <c r="L27" i="1"/>
  <c r="V27" i="1" s="1"/>
  <c r="O27" i="1"/>
  <c r="Y27" i="1" s="1"/>
  <c r="W26" i="1"/>
  <c r="X26" i="1"/>
  <c r="T26" i="1"/>
  <c r="U26" i="1"/>
  <c r="Z26" i="1"/>
  <c r="AA26" i="1"/>
  <c r="Q27" i="1"/>
  <c r="P27" i="1"/>
  <c r="M27" i="1"/>
  <c r="N27" i="1"/>
  <c r="J27" i="1"/>
  <c r="K27" i="1"/>
  <c r="H28" i="1"/>
  <c r="J28" i="1" a="1"/>
  <c r="W27" i="1" a="1"/>
  <c r="M28" i="1" a="1"/>
  <c r="T27" i="1" a="1"/>
  <c r="Z27" i="1" a="1"/>
  <c r="P28" i="1" a="1"/>
  <c r="R28" i="1" l="1"/>
  <c r="AB28" i="1" s="1"/>
  <c r="O28" i="1"/>
  <c r="Y28" i="1" s="1"/>
  <c r="L28" i="1"/>
  <c r="V28" i="1" s="1"/>
  <c r="AA27" i="1"/>
  <c r="Z27" i="1"/>
  <c r="U27" i="1"/>
  <c r="T27" i="1"/>
  <c r="W27" i="1"/>
  <c r="X27" i="1"/>
  <c r="Q28" i="1"/>
  <c r="P28" i="1"/>
  <c r="M28" i="1"/>
  <c r="N28" i="1"/>
  <c r="K28" i="1"/>
  <c r="J28" i="1"/>
  <c r="H29" i="1"/>
  <c r="J29" i="1" a="1"/>
  <c r="W28" i="1" a="1"/>
  <c r="M29" i="1" a="1"/>
  <c r="T28" i="1" a="1"/>
  <c r="Z28" i="1" a="1"/>
  <c r="P29" i="1" a="1"/>
  <c r="R29" i="1" l="1"/>
  <c r="AB29" i="1" s="1"/>
  <c r="O29" i="1"/>
  <c r="Y29" i="1" s="1"/>
  <c r="L29" i="1"/>
  <c r="V29" i="1" s="1"/>
  <c r="Z28" i="1"/>
  <c r="AA28" i="1"/>
  <c r="T28" i="1"/>
  <c r="U28" i="1"/>
  <c r="W28" i="1"/>
  <c r="X28" i="1"/>
  <c r="Q29" i="1"/>
  <c r="P29" i="1"/>
  <c r="N29" i="1"/>
  <c r="M29" i="1"/>
  <c r="J29" i="1"/>
  <c r="K29" i="1"/>
  <c r="H30" i="1"/>
  <c r="J30" i="1" a="1"/>
  <c r="T29" i="1" a="1"/>
  <c r="M30" i="1" a="1"/>
  <c r="Z29" i="1" a="1"/>
  <c r="W29" i="1" a="1"/>
  <c r="P30" i="1" a="1"/>
  <c r="R30" i="1" l="1"/>
  <c r="AB30" i="1" s="1"/>
  <c r="O30" i="1"/>
  <c r="Y30" i="1" s="1"/>
  <c r="L30" i="1"/>
  <c r="V30" i="1" s="1"/>
  <c r="W29" i="1"/>
  <c r="X29" i="1"/>
  <c r="Z29" i="1"/>
  <c r="AA29" i="1"/>
  <c r="U29" i="1"/>
  <c r="T29" i="1"/>
  <c r="Q30" i="1"/>
  <c r="P30" i="1"/>
  <c r="M30" i="1"/>
  <c r="N30" i="1"/>
  <c r="K30" i="1"/>
  <c r="J30" i="1"/>
  <c r="H31" i="1"/>
  <c r="J31" i="1" a="1"/>
  <c r="Z30" i="1" a="1"/>
  <c r="M31" i="1" a="1"/>
  <c r="W30" i="1" a="1"/>
  <c r="T30" i="1" a="1"/>
  <c r="P31" i="1" a="1"/>
  <c r="R31" i="1" l="1"/>
  <c r="AB31" i="1" s="1"/>
  <c r="L31" i="1"/>
  <c r="V31" i="1" s="1"/>
  <c r="O31" i="1"/>
  <c r="Y31" i="1" s="1"/>
  <c r="T30" i="1"/>
  <c r="U30" i="1"/>
  <c r="W30" i="1"/>
  <c r="X30" i="1"/>
  <c r="Z30" i="1"/>
  <c r="AA30" i="1"/>
  <c r="P31" i="1"/>
  <c r="Q31" i="1"/>
  <c r="N31" i="1"/>
  <c r="M31" i="1"/>
  <c r="J31" i="1"/>
  <c r="K31" i="1"/>
  <c r="H32" i="1"/>
  <c r="J32" i="1" a="1"/>
  <c r="W31" i="1" a="1"/>
  <c r="M32" i="1" a="1"/>
  <c r="T31" i="1" a="1"/>
  <c r="Z31" i="1" a="1"/>
  <c r="P32" i="1" a="1"/>
  <c r="R32" i="1" l="1"/>
  <c r="AB32" i="1" s="1"/>
  <c r="O32" i="1"/>
  <c r="Y32" i="1" s="1"/>
  <c r="L32" i="1"/>
  <c r="V32" i="1" s="1"/>
  <c r="Z31" i="1"/>
  <c r="AA31" i="1"/>
  <c r="T31" i="1"/>
  <c r="U31" i="1"/>
  <c r="X31" i="1"/>
  <c r="W31" i="1"/>
  <c r="Q32" i="1"/>
  <c r="P32" i="1"/>
  <c r="N32" i="1"/>
  <c r="M32" i="1"/>
  <c r="K32" i="1"/>
  <c r="J32" i="1"/>
  <c r="H33" i="1"/>
  <c r="Z32" i="1" a="1"/>
  <c r="W32" i="1" a="1"/>
  <c r="T32" i="1" a="1"/>
  <c r="R33" i="1" l="1"/>
  <c r="O33" i="1"/>
  <c r="L33" i="1"/>
  <c r="T33" i="1" a="1"/>
  <c r="W33" i="1" a="1"/>
  <c r="Z33" i="1" a="1"/>
  <c r="T32" i="1"/>
  <c r="U32" i="1"/>
  <c r="W32" i="1"/>
  <c r="X32" i="1"/>
  <c r="AA32" i="1"/>
  <c r="Z32" i="1"/>
  <c r="H34" i="1"/>
  <c r="P33" i="1" a="1"/>
  <c r="M33" i="1" a="1"/>
  <c r="J33" i="1" a="1"/>
  <c r="R34" i="1" l="1"/>
  <c r="O34" i="1"/>
  <c r="L34" i="1"/>
  <c r="T33" i="1"/>
  <c r="U33" i="1"/>
  <c r="T34" i="1" a="1"/>
  <c r="W34" i="1" a="1"/>
  <c r="Z34" i="1" a="1"/>
  <c r="Z33" i="1"/>
  <c r="AA33" i="1"/>
  <c r="W33" i="1"/>
  <c r="X33" i="1"/>
  <c r="J33" i="1"/>
  <c r="K33" i="1"/>
  <c r="N33" i="1"/>
  <c r="M33" i="1"/>
  <c r="Q33" i="1"/>
  <c r="P33" i="1"/>
  <c r="H35" i="1"/>
  <c r="P34" i="1" a="1"/>
  <c r="M34" i="1" a="1"/>
  <c r="J34" i="1" a="1"/>
  <c r="L35" i="1" l="1"/>
  <c r="R35" i="1"/>
  <c r="O35" i="1"/>
  <c r="Z34" i="1"/>
  <c r="AA34" i="1"/>
  <c r="W34" i="1"/>
  <c r="X34" i="1"/>
  <c r="Z35" i="1" a="1"/>
  <c r="T35" i="1" a="1"/>
  <c r="W35" i="1" a="1"/>
  <c r="T34" i="1"/>
  <c r="U34" i="1"/>
  <c r="N34" i="1"/>
  <c r="M34" i="1"/>
  <c r="P34" i="1"/>
  <c r="Q34" i="1"/>
  <c r="J34" i="1"/>
  <c r="K34" i="1"/>
  <c r="H36" i="1"/>
  <c r="M35" i="1" a="1"/>
  <c r="P35" i="1" a="1"/>
  <c r="J35" i="1" a="1"/>
  <c r="R36" i="1" l="1"/>
  <c r="O36" i="1"/>
  <c r="L36" i="1"/>
  <c r="U35" i="1"/>
  <c r="T35" i="1"/>
  <c r="W35" i="1"/>
  <c r="X35" i="1"/>
  <c r="Z35" i="1"/>
  <c r="AA35" i="1"/>
  <c r="T36" i="1" a="1"/>
  <c r="W36" i="1" a="1"/>
  <c r="Z36" i="1" a="1"/>
  <c r="J35" i="1"/>
  <c r="K35" i="1"/>
  <c r="P35" i="1"/>
  <c r="Q35" i="1"/>
  <c r="H37" i="1"/>
  <c r="M36" i="1" a="1"/>
  <c r="P36" i="1" a="1"/>
  <c r="J36" i="1" a="1"/>
  <c r="M35" i="1"/>
  <c r="N35" i="1"/>
  <c r="R37" i="1" l="1"/>
  <c r="O37" i="1"/>
  <c r="L37" i="1"/>
  <c r="W36" i="1"/>
  <c r="X36" i="1"/>
  <c r="Z36" i="1"/>
  <c r="AA36" i="1"/>
  <c r="T36" i="1"/>
  <c r="U36" i="1"/>
  <c r="Z37" i="1" a="1"/>
  <c r="T37" i="1" a="1"/>
  <c r="W37" i="1" a="1"/>
  <c r="K36" i="1"/>
  <c r="J36" i="1"/>
  <c r="N36" i="1"/>
  <c r="M36" i="1"/>
  <c r="P36" i="1"/>
  <c r="Q36" i="1"/>
  <c r="H38" i="1"/>
  <c r="P37" i="1" a="1"/>
  <c r="M37" i="1" a="1"/>
  <c r="J37" i="1" a="1"/>
  <c r="R38" i="1" l="1"/>
  <c r="O38" i="1"/>
  <c r="L38" i="1"/>
  <c r="Z37" i="1"/>
  <c r="AA37" i="1"/>
  <c r="T37" i="1"/>
  <c r="U37" i="1"/>
  <c r="X37" i="1"/>
  <c r="W37" i="1"/>
  <c r="T38" i="1" a="1"/>
  <c r="Z38" i="1" a="1"/>
  <c r="W38" i="1" a="1"/>
  <c r="J37" i="1"/>
  <c r="K37" i="1"/>
  <c r="Q37" i="1"/>
  <c r="P37" i="1"/>
  <c r="N37" i="1"/>
  <c r="M37" i="1"/>
  <c r="H39" i="1"/>
  <c r="M38" i="1" a="1"/>
  <c r="P38" i="1" a="1"/>
  <c r="J38" i="1" a="1"/>
  <c r="R39" i="1" l="1"/>
  <c r="L39" i="1"/>
  <c r="O39" i="1"/>
  <c r="AA38" i="1"/>
  <c r="Z38" i="1"/>
  <c r="T38" i="1"/>
  <c r="U38" i="1"/>
  <c r="W38" i="1"/>
  <c r="X38" i="1"/>
  <c r="Z39" i="1" a="1"/>
  <c r="T39" i="1" a="1"/>
  <c r="W39" i="1" a="1"/>
  <c r="P38" i="1"/>
  <c r="Q38" i="1"/>
  <c r="N38" i="1"/>
  <c r="M38" i="1"/>
  <c r="H40" i="1"/>
  <c r="P39" i="1" a="1"/>
  <c r="M39" i="1" a="1"/>
  <c r="J39" i="1" a="1"/>
  <c r="J38" i="1"/>
  <c r="K38" i="1"/>
  <c r="R40" i="1" l="1"/>
  <c r="O40" i="1"/>
  <c r="L40" i="1"/>
  <c r="Z39" i="1"/>
  <c r="AA39" i="1"/>
  <c r="U39" i="1"/>
  <c r="T39" i="1"/>
  <c r="T40" i="1" a="1"/>
  <c r="Z40" i="1" a="1"/>
  <c r="W40" i="1" a="1"/>
  <c r="X39" i="1"/>
  <c r="W39" i="1"/>
  <c r="K39" i="1"/>
  <c r="J39" i="1"/>
  <c r="P39" i="1"/>
  <c r="Q39" i="1"/>
  <c r="M39" i="1"/>
  <c r="N39" i="1"/>
  <c r="H41" i="1"/>
  <c r="P40" i="1" a="1"/>
  <c r="M40" i="1" a="1"/>
  <c r="J40" i="1" a="1"/>
  <c r="R41" i="1" l="1"/>
  <c r="O41" i="1"/>
  <c r="L41" i="1"/>
  <c r="AA40" i="1"/>
  <c r="Z40" i="1"/>
  <c r="W40" i="1"/>
  <c r="X40" i="1"/>
  <c r="W41" i="1" a="1"/>
  <c r="Z41" i="1" a="1"/>
  <c r="T41" i="1" a="1"/>
  <c r="T40" i="1"/>
  <c r="U40" i="1"/>
  <c r="K40" i="1"/>
  <c r="J40" i="1"/>
  <c r="P40" i="1"/>
  <c r="Q40" i="1"/>
  <c r="H42" i="1"/>
  <c r="P41" i="1" a="1"/>
  <c r="J41" i="1" a="1"/>
  <c r="M41" i="1" a="1"/>
  <c r="M40" i="1"/>
  <c r="N40" i="1"/>
  <c r="R42" i="1" l="1"/>
  <c r="L42" i="1"/>
  <c r="O42" i="1"/>
  <c r="U41" i="1"/>
  <c r="T41" i="1"/>
  <c r="Z41" i="1"/>
  <c r="AA41" i="1"/>
  <c r="W42" i="1" a="1"/>
  <c r="Z42" i="1" a="1"/>
  <c r="T42" i="1" a="1"/>
  <c r="W41" i="1"/>
  <c r="X41" i="1"/>
  <c r="N41" i="1"/>
  <c r="M41" i="1"/>
  <c r="Q41" i="1"/>
  <c r="P41" i="1"/>
  <c r="K41" i="1"/>
  <c r="J41" i="1"/>
  <c r="H43" i="1"/>
  <c r="P42" i="1" a="1"/>
  <c r="M42" i="1" a="1"/>
  <c r="J42" i="1" a="1"/>
  <c r="R43" i="1" l="1"/>
  <c r="L43" i="1"/>
  <c r="O43" i="1"/>
  <c r="T42" i="1"/>
  <c r="U42" i="1"/>
  <c r="X42" i="1"/>
  <c r="W42" i="1"/>
  <c r="AA42" i="1"/>
  <c r="Z42" i="1"/>
  <c r="T43" i="1" a="1"/>
  <c r="W43" i="1" a="1"/>
  <c r="Z43" i="1" a="1"/>
  <c r="Q42" i="1"/>
  <c r="P42" i="1"/>
  <c r="J42" i="1"/>
  <c r="K42" i="1"/>
  <c r="H44" i="1"/>
  <c r="P43" i="1" a="1"/>
  <c r="J43" i="1" a="1"/>
  <c r="M43" i="1" a="1"/>
  <c r="M42" i="1"/>
  <c r="N42" i="1"/>
  <c r="R44" i="1" l="1"/>
  <c r="O44" i="1"/>
  <c r="L44" i="1"/>
  <c r="X43" i="1"/>
  <c r="W43" i="1"/>
  <c r="T43" i="1"/>
  <c r="U43" i="1"/>
  <c r="AA43" i="1"/>
  <c r="Z43" i="1"/>
  <c r="T44" i="1" a="1"/>
  <c r="W44" i="1" a="1"/>
  <c r="Z44" i="1" a="1"/>
  <c r="N43" i="1"/>
  <c r="M43" i="1"/>
  <c r="Q43" i="1"/>
  <c r="P43" i="1"/>
  <c r="J43" i="1"/>
  <c r="K43" i="1"/>
  <c r="H45" i="1"/>
  <c r="P44" i="1" a="1"/>
  <c r="J44" i="1" a="1"/>
  <c r="M44" i="1" a="1"/>
  <c r="R45" i="1" l="1"/>
  <c r="O45" i="1"/>
  <c r="L45" i="1"/>
  <c r="AA44" i="1"/>
  <c r="Z44" i="1"/>
  <c r="W44" i="1"/>
  <c r="X44" i="1"/>
  <c r="T44" i="1"/>
  <c r="U44" i="1"/>
  <c r="T45" i="1" a="1"/>
  <c r="W45" i="1" a="1"/>
  <c r="Z45" i="1" a="1"/>
  <c r="K44" i="1"/>
  <c r="J44" i="1"/>
  <c r="N44" i="1"/>
  <c r="M44" i="1"/>
  <c r="H46" i="1"/>
  <c r="P45" i="1" a="1"/>
  <c r="M45" i="1" a="1"/>
  <c r="J45" i="1" a="1"/>
  <c r="P44" i="1"/>
  <c r="Q44" i="1"/>
  <c r="R46" i="1" l="1"/>
  <c r="O46" i="1"/>
  <c r="L46" i="1"/>
  <c r="X45" i="1"/>
  <c r="W45" i="1"/>
  <c r="T45" i="1"/>
  <c r="U45" i="1"/>
  <c r="Z45" i="1"/>
  <c r="AA45" i="1"/>
  <c r="W46" i="1" a="1"/>
  <c r="Z46" i="1" a="1"/>
  <c r="T46" i="1" a="1"/>
  <c r="N45" i="1"/>
  <c r="M45" i="1"/>
  <c r="Q45" i="1"/>
  <c r="P45" i="1"/>
  <c r="K45" i="1"/>
  <c r="J45" i="1"/>
  <c r="H47" i="1"/>
  <c r="P46" i="1" a="1"/>
  <c r="M46" i="1" a="1"/>
  <c r="J46" i="1" a="1"/>
  <c r="R47" i="1" l="1"/>
  <c r="L47" i="1"/>
  <c r="O47" i="1"/>
  <c r="X46" i="1"/>
  <c r="W46" i="1"/>
  <c r="Z46" i="1"/>
  <c r="AA46" i="1"/>
  <c r="T46" i="1"/>
  <c r="U46" i="1"/>
  <c r="W47" i="1" a="1"/>
  <c r="Z47" i="1" a="1"/>
  <c r="T47" i="1" a="1"/>
  <c r="N46" i="1"/>
  <c r="M46" i="1"/>
  <c r="P46" i="1"/>
  <c r="Q46" i="1"/>
  <c r="J46" i="1"/>
  <c r="K46" i="1"/>
  <c r="H48" i="1"/>
  <c r="P47" i="1" a="1"/>
  <c r="J47" i="1" a="1"/>
  <c r="M47" i="1" a="1"/>
  <c r="R48" i="1" l="1"/>
  <c r="O48" i="1"/>
  <c r="L48" i="1"/>
  <c r="T47" i="1"/>
  <c r="U47" i="1"/>
  <c r="W47" i="1"/>
  <c r="X47" i="1"/>
  <c r="AA47" i="1"/>
  <c r="Z47" i="1"/>
  <c r="T48" i="1" a="1"/>
  <c r="W48" i="1" a="1"/>
  <c r="Z48" i="1" a="1"/>
  <c r="Q47" i="1"/>
  <c r="P47" i="1"/>
  <c r="M47" i="1"/>
  <c r="N47" i="1"/>
  <c r="H49" i="1"/>
  <c r="M48" i="1" a="1"/>
  <c r="P48" i="1" a="1"/>
  <c r="J48" i="1" a="1"/>
  <c r="K47" i="1"/>
  <c r="J47" i="1"/>
  <c r="R49" i="1" l="1"/>
  <c r="O49" i="1"/>
  <c r="L49" i="1"/>
  <c r="W48" i="1"/>
  <c r="X48" i="1"/>
  <c r="T49" i="1" a="1"/>
  <c r="W49" i="1" a="1"/>
  <c r="Z49" i="1" a="1"/>
  <c r="AA48" i="1"/>
  <c r="Z48" i="1"/>
  <c r="T48" i="1"/>
  <c r="U48" i="1"/>
  <c r="J48" i="1"/>
  <c r="K48" i="1"/>
  <c r="M48" i="1"/>
  <c r="N48" i="1"/>
  <c r="P48" i="1"/>
  <c r="Q48" i="1"/>
  <c r="H50" i="1"/>
  <c r="P49" i="1" a="1"/>
  <c r="M49" i="1" a="1"/>
  <c r="J49" i="1" a="1"/>
  <c r="R50" i="1" l="1"/>
  <c r="O50" i="1"/>
  <c r="L50" i="1"/>
  <c r="Z49" i="1"/>
  <c r="AA49" i="1"/>
  <c r="W50" i="1" a="1"/>
  <c r="Z50" i="1" a="1"/>
  <c r="T50" i="1" a="1"/>
  <c r="W49" i="1"/>
  <c r="X49" i="1"/>
  <c r="T49" i="1"/>
  <c r="U49" i="1"/>
  <c r="N49" i="1"/>
  <c r="M49" i="1"/>
  <c r="J49" i="1"/>
  <c r="K49" i="1"/>
  <c r="H51" i="1"/>
  <c r="M50" i="1" a="1"/>
  <c r="P50" i="1" a="1"/>
  <c r="J50" i="1" a="1"/>
  <c r="Q49" i="1"/>
  <c r="P49" i="1"/>
  <c r="L51" i="1" l="1"/>
  <c r="R51" i="1"/>
  <c r="O51" i="1"/>
  <c r="T50" i="1"/>
  <c r="U50" i="1"/>
  <c r="Z50" i="1"/>
  <c r="AA50" i="1"/>
  <c r="T51" i="1" a="1"/>
  <c r="W51" i="1" a="1"/>
  <c r="Z51" i="1" a="1"/>
  <c r="W50" i="1"/>
  <c r="X50" i="1"/>
  <c r="P50" i="1"/>
  <c r="Q50" i="1"/>
  <c r="M50" i="1"/>
  <c r="N50" i="1"/>
  <c r="J50" i="1"/>
  <c r="K50" i="1"/>
  <c r="H52" i="1"/>
  <c r="M51" i="1" a="1"/>
  <c r="J51" i="1" a="1"/>
  <c r="P51" i="1" a="1"/>
  <c r="R52" i="1" l="1"/>
  <c r="O52" i="1"/>
  <c r="L52" i="1"/>
  <c r="W51" i="1"/>
  <c r="X51" i="1"/>
  <c r="Z51" i="1"/>
  <c r="AA51" i="1"/>
  <c r="T51" i="1"/>
  <c r="U51" i="1"/>
  <c r="W52" i="1" a="1"/>
  <c r="Z52" i="1" a="1"/>
  <c r="T52" i="1" a="1"/>
  <c r="J51" i="1"/>
  <c r="K51" i="1"/>
  <c r="M51" i="1"/>
  <c r="N51" i="1"/>
  <c r="P51" i="1"/>
  <c r="Q51" i="1"/>
  <c r="H53" i="1"/>
  <c r="P52" i="1" a="1"/>
  <c r="J52" i="1" a="1"/>
  <c r="M52" i="1" a="1"/>
  <c r="R53" i="1" l="1"/>
  <c r="O53" i="1"/>
  <c r="L53" i="1"/>
  <c r="AA52" i="1"/>
  <c r="Z52" i="1"/>
  <c r="W52" i="1"/>
  <c r="X52" i="1"/>
  <c r="U52" i="1"/>
  <c r="T52" i="1"/>
  <c r="T53" i="1" a="1"/>
  <c r="Z53" i="1" a="1"/>
  <c r="W53" i="1" a="1"/>
  <c r="M52" i="1"/>
  <c r="N52" i="1"/>
  <c r="P52" i="1"/>
  <c r="Q52" i="1"/>
  <c r="H54" i="1"/>
  <c r="J53" i="1" a="1"/>
  <c r="P53" i="1" a="1"/>
  <c r="M53" i="1" a="1"/>
  <c r="K52" i="1"/>
  <c r="J52" i="1"/>
  <c r="R54" i="1" l="1"/>
  <c r="O54" i="1"/>
  <c r="L54" i="1"/>
  <c r="T53" i="1"/>
  <c r="U53" i="1"/>
  <c r="W53" i="1"/>
  <c r="X53" i="1"/>
  <c r="Z53" i="1"/>
  <c r="AA53" i="1"/>
  <c r="Z54" i="1" a="1"/>
  <c r="T54" i="1" a="1"/>
  <c r="W54" i="1" a="1"/>
  <c r="N53" i="1"/>
  <c r="M53" i="1"/>
  <c r="J53" i="1"/>
  <c r="K53" i="1"/>
  <c r="Q53" i="1"/>
  <c r="P53" i="1"/>
  <c r="H55" i="1"/>
  <c r="P54" i="1" a="1"/>
  <c r="M54" i="1" a="1"/>
  <c r="J54" i="1" a="1"/>
  <c r="R55" i="1" l="1"/>
  <c r="L55" i="1"/>
  <c r="O55" i="1"/>
  <c r="T54" i="1"/>
  <c r="U54" i="1"/>
  <c r="W54" i="1"/>
  <c r="X54" i="1"/>
  <c r="Z54" i="1"/>
  <c r="AA54" i="1"/>
  <c r="T55" i="1" a="1"/>
  <c r="Z55" i="1" a="1"/>
  <c r="W55" i="1" a="1"/>
  <c r="N54" i="1"/>
  <c r="M54" i="1"/>
  <c r="H56" i="1"/>
  <c r="P55" i="1" a="1"/>
  <c r="J55" i="1" a="1"/>
  <c r="M55" i="1" a="1"/>
  <c r="K54" i="1"/>
  <c r="J54" i="1"/>
  <c r="Q54" i="1"/>
  <c r="P54" i="1"/>
  <c r="R56" i="1" l="1"/>
  <c r="O56" i="1"/>
  <c r="L56" i="1"/>
  <c r="T56" i="1" a="1"/>
  <c r="W56" i="1" a="1"/>
  <c r="Z56" i="1" a="1"/>
  <c r="T55" i="1"/>
  <c r="U55" i="1"/>
  <c r="AA55" i="1"/>
  <c r="Z55" i="1"/>
  <c r="W55" i="1"/>
  <c r="X55" i="1"/>
  <c r="K55" i="1"/>
  <c r="J55" i="1"/>
  <c r="P55" i="1"/>
  <c r="Q55" i="1"/>
  <c r="N55" i="1"/>
  <c r="M55" i="1"/>
  <c r="H57" i="1"/>
  <c r="P56" i="1" a="1"/>
  <c r="J56" i="1" a="1"/>
  <c r="M56" i="1" a="1"/>
  <c r="R57" i="1" l="1"/>
  <c r="O57" i="1"/>
  <c r="L57" i="1"/>
  <c r="W57" i="1" a="1"/>
  <c r="Z57" i="1" a="1"/>
  <c r="T57" i="1" a="1"/>
  <c r="AA56" i="1"/>
  <c r="Z56" i="1"/>
  <c r="W56" i="1"/>
  <c r="X56" i="1"/>
  <c r="T56" i="1"/>
  <c r="U56" i="1"/>
  <c r="N56" i="1"/>
  <c r="M56" i="1"/>
  <c r="K56" i="1"/>
  <c r="J56" i="1"/>
  <c r="P56" i="1"/>
  <c r="Q56" i="1"/>
  <c r="H58" i="1"/>
  <c r="P57" i="1" a="1"/>
  <c r="M57" i="1" a="1"/>
  <c r="J57" i="1" a="1"/>
  <c r="R58" i="1" l="1"/>
  <c r="L58" i="1"/>
  <c r="O58" i="1"/>
  <c r="T58" i="1" a="1"/>
  <c r="W58" i="1" a="1"/>
  <c r="Z58" i="1" a="1"/>
  <c r="T57" i="1"/>
  <c r="U57" i="1"/>
  <c r="AA57" i="1"/>
  <c r="Z57" i="1"/>
  <c r="W57" i="1"/>
  <c r="X57" i="1"/>
  <c r="Q57" i="1"/>
  <c r="P57" i="1"/>
  <c r="J57" i="1"/>
  <c r="K57" i="1"/>
  <c r="N57" i="1"/>
  <c r="M57" i="1"/>
  <c r="H59" i="1"/>
  <c r="P58" i="1" a="1"/>
  <c r="M58" i="1" a="1"/>
  <c r="J58" i="1" a="1"/>
  <c r="R59" i="1" l="1"/>
  <c r="L59" i="1"/>
  <c r="O59" i="1"/>
  <c r="W59" i="1" a="1"/>
  <c r="Z59" i="1" a="1"/>
  <c r="T59" i="1" a="1"/>
  <c r="Z58" i="1"/>
  <c r="AA58" i="1"/>
  <c r="W58" i="1"/>
  <c r="X58" i="1"/>
  <c r="T58" i="1"/>
  <c r="U58" i="1"/>
  <c r="M58" i="1"/>
  <c r="N58" i="1"/>
  <c r="P58" i="1"/>
  <c r="Q58" i="1"/>
  <c r="K58" i="1"/>
  <c r="J58" i="1"/>
  <c r="H60" i="1"/>
  <c r="P59" i="1" a="1"/>
  <c r="M59" i="1" a="1"/>
  <c r="J59" i="1" a="1"/>
  <c r="R60" i="1" l="1"/>
  <c r="O60" i="1"/>
  <c r="L60" i="1"/>
  <c r="T60" i="1" a="1"/>
  <c r="W60" i="1" a="1"/>
  <c r="Z60" i="1" a="1"/>
  <c r="U59" i="1"/>
  <c r="T59" i="1"/>
  <c r="AA59" i="1"/>
  <c r="Z59" i="1"/>
  <c r="W59" i="1"/>
  <c r="X59" i="1"/>
  <c r="P59" i="1"/>
  <c r="Q59" i="1"/>
  <c r="K59" i="1"/>
  <c r="J59" i="1"/>
  <c r="H61" i="1"/>
  <c r="P60" i="1" a="1"/>
  <c r="M60" i="1" a="1"/>
  <c r="J60" i="1" a="1"/>
  <c r="N59" i="1"/>
  <c r="M59" i="1"/>
  <c r="R61" i="1" l="1"/>
  <c r="O61" i="1"/>
  <c r="L61" i="1"/>
  <c r="AA60" i="1"/>
  <c r="Z60" i="1"/>
  <c r="T61" i="1" a="1"/>
  <c r="W61" i="1" a="1"/>
  <c r="Z61" i="1" a="1"/>
  <c r="W60" i="1"/>
  <c r="X60" i="1"/>
  <c r="U60" i="1"/>
  <c r="T60" i="1"/>
  <c r="M60" i="1"/>
  <c r="N60" i="1"/>
  <c r="K60" i="1"/>
  <c r="J60" i="1"/>
  <c r="P60" i="1"/>
  <c r="Q60" i="1"/>
  <c r="H62" i="1"/>
  <c r="M61" i="1" a="1"/>
  <c r="P61" i="1" a="1"/>
  <c r="J61" i="1" a="1"/>
  <c r="R62" i="1" l="1"/>
  <c r="O62" i="1"/>
  <c r="L62" i="1"/>
  <c r="Z61" i="1"/>
  <c r="AA61" i="1"/>
  <c r="T62" i="1" a="1"/>
  <c r="W62" i="1" a="1"/>
  <c r="Z62" i="1" a="1"/>
  <c r="X61" i="1"/>
  <c r="W61" i="1"/>
  <c r="T61" i="1"/>
  <c r="U61" i="1"/>
  <c r="K61" i="1"/>
  <c r="J61" i="1"/>
  <c r="Q61" i="1"/>
  <c r="P61" i="1"/>
  <c r="H63" i="1"/>
  <c r="M62" i="1" a="1"/>
  <c r="P62" i="1" a="1"/>
  <c r="J62" i="1" a="1"/>
  <c r="N61" i="1"/>
  <c r="M61" i="1"/>
  <c r="R63" i="1" l="1"/>
  <c r="L63" i="1"/>
  <c r="O63" i="1"/>
  <c r="Z62" i="1"/>
  <c r="AA62" i="1"/>
  <c r="W62" i="1"/>
  <c r="X62" i="1"/>
  <c r="U62" i="1"/>
  <c r="T62" i="1"/>
  <c r="Z63" i="1" a="1"/>
  <c r="W63" i="1" a="1"/>
  <c r="T63" i="1" a="1"/>
  <c r="M62" i="1"/>
  <c r="N62" i="1"/>
  <c r="J62" i="1"/>
  <c r="K62" i="1"/>
  <c r="P62" i="1"/>
  <c r="Q62" i="1"/>
  <c r="H64" i="1"/>
  <c r="M63" i="1" a="1"/>
  <c r="P63" i="1" a="1"/>
  <c r="J63" i="1" a="1"/>
  <c r="R64" i="1" l="1"/>
  <c r="O64" i="1"/>
  <c r="L64" i="1"/>
  <c r="Z63" i="1"/>
  <c r="AA63" i="1"/>
  <c r="X63" i="1"/>
  <c r="W63" i="1"/>
  <c r="T63" i="1"/>
  <c r="U63" i="1"/>
  <c r="T64" i="1" a="1"/>
  <c r="Z64" i="1" a="1"/>
  <c r="W64" i="1" a="1"/>
  <c r="J63" i="1"/>
  <c r="K63" i="1"/>
  <c r="P63" i="1"/>
  <c r="Q63" i="1"/>
  <c r="M63" i="1"/>
  <c r="N63" i="1"/>
  <c r="H65" i="1"/>
  <c r="M64" i="1" a="1"/>
  <c r="P64" i="1" a="1"/>
  <c r="J64" i="1" a="1"/>
  <c r="R65" i="1" l="1"/>
  <c r="O65" i="1"/>
  <c r="L65" i="1"/>
  <c r="U64" i="1"/>
  <c r="T64" i="1"/>
  <c r="AA64" i="1"/>
  <c r="Z64" i="1"/>
  <c r="T65" i="1" a="1"/>
  <c r="W65" i="1" a="1"/>
  <c r="Z65" i="1" a="1"/>
  <c r="W64" i="1"/>
  <c r="X64" i="1"/>
  <c r="M64" i="1"/>
  <c r="N64" i="1"/>
  <c r="K64" i="1"/>
  <c r="J64" i="1"/>
  <c r="H66" i="1"/>
  <c r="J65" i="1" a="1"/>
  <c r="M65" i="1" a="1"/>
  <c r="P65" i="1" a="1"/>
  <c r="P64" i="1"/>
  <c r="Q64" i="1"/>
  <c r="O66" i="1" l="1"/>
  <c r="L66" i="1"/>
  <c r="R66" i="1"/>
  <c r="U65" i="1"/>
  <c r="T65" i="1"/>
  <c r="Z65" i="1"/>
  <c r="AA65" i="1"/>
  <c r="W65" i="1"/>
  <c r="X65" i="1"/>
  <c r="W66" i="1" a="1"/>
  <c r="Z66" i="1" a="1"/>
  <c r="T66" i="1" a="1"/>
  <c r="N65" i="1"/>
  <c r="M65" i="1"/>
  <c r="J65" i="1"/>
  <c r="K65" i="1"/>
  <c r="Q65" i="1"/>
  <c r="P65" i="1"/>
  <c r="H67" i="1"/>
  <c r="M66" i="1" a="1"/>
  <c r="J66" i="1" a="1"/>
  <c r="P66" i="1" a="1"/>
  <c r="L67" i="1" l="1"/>
  <c r="R67" i="1"/>
  <c r="O67" i="1"/>
  <c r="W66" i="1"/>
  <c r="X66" i="1"/>
  <c r="Z66" i="1"/>
  <c r="AA66" i="1"/>
  <c r="T66" i="1"/>
  <c r="U66" i="1"/>
  <c r="Z67" i="1" a="1"/>
  <c r="T67" i="1" a="1"/>
  <c r="W67" i="1" a="1"/>
  <c r="J66" i="1"/>
  <c r="K66" i="1"/>
  <c r="Q66" i="1"/>
  <c r="P66" i="1"/>
  <c r="H68" i="1"/>
  <c r="P67" i="1" a="1"/>
  <c r="M67" i="1" a="1"/>
  <c r="J67" i="1" a="1"/>
  <c r="M66" i="1"/>
  <c r="N66" i="1"/>
  <c r="R68" i="1" l="1"/>
  <c r="O68" i="1"/>
  <c r="L68" i="1"/>
  <c r="AA67" i="1"/>
  <c r="Z67" i="1"/>
  <c r="W67" i="1"/>
  <c r="X67" i="1"/>
  <c r="T67" i="1"/>
  <c r="U67" i="1"/>
  <c r="T68" i="1" a="1"/>
  <c r="W68" i="1" a="1"/>
  <c r="Z68" i="1" a="1"/>
  <c r="K67" i="1"/>
  <c r="J67" i="1"/>
  <c r="Q67" i="1"/>
  <c r="P67" i="1"/>
  <c r="N67" i="1"/>
  <c r="M67" i="1"/>
  <c r="H69" i="1"/>
  <c r="P68" i="1" a="1"/>
  <c r="J68" i="1" a="1"/>
  <c r="M68" i="1" a="1"/>
  <c r="R69" i="1" l="1"/>
  <c r="O69" i="1"/>
  <c r="L69" i="1"/>
  <c r="AA68" i="1"/>
  <c r="Z68" i="1"/>
  <c r="U68" i="1"/>
  <c r="T68" i="1"/>
  <c r="W68" i="1"/>
  <c r="X68" i="1"/>
  <c r="W69" i="1" a="1"/>
  <c r="Z69" i="1" a="1"/>
  <c r="T69" i="1" a="1"/>
  <c r="K68" i="1"/>
  <c r="J68" i="1"/>
  <c r="P68" i="1"/>
  <c r="Q68" i="1"/>
  <c r="N68" i="1"/>
  <c r="M68" i="1"/>
  <c r="H70" i="1"/>
  <c r="P69" i="1" a="1"/>
  <c r="J69" i="1" a="1"/>
  <c r="M69" i="1" a="1"/>
  <c r="R70" i="1" l="1"/>
  <c r="O70" i="1"/>
  <c r="L70" i="1"/>
  <c r="Z69" i="1"/>
  <c r="AA69" i="1"/>
  <c r="X69" i="1"/>
  <c r="W69" i="1"/>
  <c r="T69" i="1"/>
  <c r="U69" i="1"/>
  <c r="W70" i="1" a="1"/>
  <c r="Z70" i="1" a="1"/>
  <c r="T70" i="1" a="1"/>
  <c r="Q69" i="1"/>
  <c r="P69" i="1"/>
  <c r="N69" i="1"/>
  <c r="M69" i="1"/>
  <c r="H71" i="1"/>
  <c r="P70" i="1" a="1"/>
  <c r="J70" i="1" a="1"/>
  <c r="M70" i="1" a="1"/>
  <c r="K69" i="1"/>
  <c r="J69" i="1"/>
  <c r="R71" i="1" l="1"/>
  <c r="L71" i="1"/>
  <c r="O71" i="1"/>
  <c r="AA70" i="1"/>
  <c r="Z70" i="1"/>
  <c r="T71" i="1" a="1"/>
  <c r="W71" i="1" a="1"/>
  <c r="Z71" i="1" a="1"/>
  <c r="U70" i="1"/>
  <c r="T70" i="1"/>
  <c r="X70" i="1"/>
  <c r="W70" i="1"/>
  <c r="N70" i="1"/>
  <c r="M70" i="1"/>
  <c r="K70" i="1"/>
  <c r="J70" i="1"/>
  <c r="H72" i="1"/>
  <c r="P71" i="1" a="1"/>
  <c r="J71" i="1" a="1"/>
  <c r="M71" i="1" a="1"/>
  <c r="Q70" i="1"/>
  <c r="P70" i="1"/>
  <c r="R72" i="1" l="1"/>
  <c r="O72" i="1"/>
  <c r="L72" i="1"/>
  <c r="Z71" i="1"/>
  <c r="AA71" i="1"/>
  <c r="W71" i="1"/>
  <c r="X71" i="1"/>
  <c r="U71" i="1"/>
  <c r="T71" i="1"/>
  <c r="W72" i="1" a="1"/>
  <c r="Z72" i="1" a="1"/>
  <c r="T72" i="1" a="1"/>
  <c r="P71" i="1"/>
  <c r="Q71" i="1"/>
  <c r="M71" i="1"/>
  <c r="N71" i="1"/>
  <c r="J71" i="1"/>
  <c r="K71" i="1"/>
  <c r="H73" i="1"/>
  <c r="P72" i="1" a="1"/>
  <c r="J72" i="1" a="1"/>
  <c r="M72" i="1" a="1"/>
  <c r="R73" i="1" l="1"/>
  <c r="O73" i="1"/>
  <c r="L73" i="1"/>
  <c r="AA72" i="1"/>
  <c r="Z72" i="1"/>
  <c r="W72" i="1"/>
  <c r="X72" i="1"/>
  <c r="T73" i="1" a="1"/>
  <c r="W73" i="1" a="1"/>
  <c r="Z73" i="1" a="1"/>
  <c r="T72" i="1"/>
  <c r="U72" i="1"/>
  <c r="P72" i="1"/>
  <c r="Q72" i="1"/>
  <c r="N72" i="1"/>
  <c r="M72" i="1"/>
  <c r="K72" i="1"/>
  <c r="J72" i="1"/>
  <c r="H74" i="1"/>
  <c r="P73" i="1" a="1"/>
  <c r="J73" i="1" a="1"/>
  <c r="M73" i="1" a="1"/>
  <c r="R74" i="1" l="1"/>
  <c r="L74" i="1"/>
  <c r="O74" i="1"/>
  <c r="T73" i="1"/>
  <c r="U73" i="1"/>
  <c r="Z73" i="1"/>
  <c r="AA73" i="1"/>
  <c r="Z74" i="1" a="1"/>
  <c r="T74" i="1" a="1"/>
  <c r="W74" i="1" a="1"/>
  <c r="W73" i="1"/>
  <c r="X73" i="1"/>
  <c r="N73" i="1"/>
  <c r="M73" i="1"/>
  <c r="J73" i="1"/>
  <c r="K73" i="1"/>
  <c r="Q73" i="1"/>
  <c r="P73" i="1"/>
  <c r="H75" i="1"/>
  <c r="M74" i="1" a="1"/>
  <c r="P74" i="1" a="1"/>
  <c r="J74" i="1" a="1"/>
  <c r="R75" i="1" l="1"/>
  <c r="L75" i="1"/>
  <c r="O75" i="1"/>
  <c r="X74" i="1"/>
  <c r="W74" i="1"/>
  <c r="T74" i="1"/>
  <c r="U74" i="1"/>
  <c r="AA74" i="1"/>
  <c r="Z74" i="1"/>
  <c r="T75" i="1" a="1"/>
  <c r="W75" i="1" a="1"/>
  <c r="Z75" i="1" a="1"/>
  <c r="K74" i="1"/>
  <c r="J74" i="1"/>
  <c r="M74" i="1"/>
  <c r="N74" i="1"/>
  <c r="P74" i="1"/>
  <c r="Q74" i="1"/>
  <c r="H76" i="1"/>
  <c r="M75" i="1" a="1"/>
  <c r="P75" i="1" a="1"/>
  <c r="J75" i="1" a="1"/>
  <c r="R76" i="1" l="1"/>
  <c r="O76" i="1"/>
  <c r="L76" i="1"/>
  <c r="X75" i="1"/>
  <c r="W75" i="1"/>
  <c r="T75" i="1"/>
  <c r="U75" i="1"/>
  <c r="Z76" i="1" a="1"/>
  <c r="T76" i="1" a="1"/>
  <c r="W76" i="1" a="1"/>
  <c r="Z75" i="1"/>
  <c r="AA75" i="1"/>
  <c r="N75" i="1"/>
  <c r="M75" i="1"/>
  <c r="P75" i="1"/>
  <c r="Q75" i="1"/>
  <c r="H77" i="1"/>
  <c r="M76" i="1" a="1"/>
  <c r="P76" i="1" a="1"/>
  <c r="J76" i="1" a="1"/>
  <c r="J75" i="1"/>
  <c r="K75" i="1"/>
  <c r="R77" i="1" l="1"/>
  <c r="O77" i="1"/>
  <c r="L77" i="1"/>
  <c r="X76" i="1"/>
  <c r="W76" i="1"/>
  <c r="T76" i="1"/>
  <c r="U76" i="1"/>
  <c r="T77" i="1" a="1"/>
  <c r="Z77" i="1" a="1"/>
  <c r="W77" i="1" a="1"/>
  <c r="AA76" i="1"/>
  <c r="Z76" i="1"/>
  <c r="N76" i="1"/>
  <c r="M76" i="1"/>
  <c r="P76" i="1"/>
  <c r="Q76" i="1"/>
  <c r="K76" i="1"/>
  <c r="J76" i="1"/>
  <c r="H78" i="1"/>
  <c r="J77" i="1" a="1"/>
  <c r="P77" i="1" a="1"/>
  <c r="M77" i="1" a="1"/>
  <c r="R78" i="1" l="1"/>
  <c r="O78" i="1"/>
  <c r="L78" i="1"/>
  <c r="Z77" i="1"/>
  <c r="AA77" i="1"/>
  <c r="W77" i="1"/>
  <c r="X77" i="1"/>
  <c r="W78" i="1" a="1"/>
  <c r="Z78" i="1" a="1"/>
  <c r="T78" i="1" a="1"/>
  <c r="T77" i="1"/>
  <c r="U77" i="1"/>
  <c r="N77" i="1"/>
  <c r="M77" i="1"/>
  <c r="Q77" i="1"/>
  <c r="P77" i="1"/>
  <c r="H79" i="1"/>
  <c r="M78" i="1" a="1"/>
  <c r="P78" i="1" a="1"/>
  <c r="J78" i="1" a="1"/>
  <c r="K77" i="1"/>
  <c r="J77" i="1"/>
  <c r="R79" i="1" l="1"/>
  <c r="L79" i="1"/>
  <c r="O79" i="1"/>
  <c r="Z78" i="1"/>
  <c r="AA78" i="1"/>
  <c r="T79" i="1" a="1"/>
  <c r="W79" i="1" a="1"/>
  <c r="Z79" i="1" a="1"/>
  <c r="U78" i="1"/>
  <c r="T78" i="1"/>
  <c r="W78" i="1"/>
  <c r="X78" i="1"/>
  <c r="Q78" i="1"/>
  <c r="P78" i="1"/>
  <c r="N78" i="1"/>
  <c r="M78" i="1"/>
  <c r="J78" i="1"/>
  <c r="K78" i="1"/>
  <c r="H80" i="1"/>
  <c r="P79" i="1" a="1"/>
  <c r="M79" i="1" a="1"/>
  <c r="J79" i="1" a="1"/>
  <c r="R80" i="1" l="1"/>
  <c r="O80" i="1"/>
  <c r="L80" i="1"/>
  <c r="Z79" i="1"/>
  <c r="AA79" i="1"/>
  <c r="T80" i="1" a="1"/>
  <c r="W80" i="1" a="1"/>
  <c r="Z80" i="1" a="1"/>
  <c r="X79" i="1"/>
  <c r="W79" i="1"/>
  <c r="T79" i="1"/>
  <c r="U79" i="1"/>
  <c r="P79" i="1"/>
  <c r="Q79" i="1"/>
  <c r="K79" i="1"/>
  <c r="J79" i="1"/>
  <c r="M79" i="1"/>
  <c r="N79" i="1"/>
  <c r="H81" i="1"/>
  <c r="P80" i="1" a="1"/>
  <c r="M80" i="1" a="1"/>
  <c r="J80" i="1" a="1"/>
  <c r="R81" i="1" l="1"/>
  <c r="O81" i="1"/>
  <c r="L81" i="1"/>
  <c r="Z80" i="1"/>
  <c r="AA80" i="1"/>
  <c r="Z81" i="1" a="1"/>
  <c r="T81" i="1" a="1"/>
  <c r="W81" i="1" a="1"/>
  <c r="W80" i="1"/>
  <c r="X80" i="1"/>
  <c r="T80" i="1"/>
  <c r="U80" i="1"/>
  <c r="P80" i="1"/>
  <c r="Q80" i="1"/>
  <c r="J80" i="1"/>
  <c r="K80" i="1"/>
  <c r="M80" i="1"/>
  <c r="N80" i="1"/>
  <c r="H82" i="1"/>
  <c r="P81" i="1" a="1"/>
  <c r="J81" i="1" a="1"/>
  <c r="M81" i="1" a="1"/>
  <c r="R82" i="1" l="1"/>
  <c r="O82" i="1"/>
  <c r="L82" i="1"/>
  <c r="W81" i="1"/>
  <c r="X81" i="1"/>
  <c r="T82" i="1" a="1"/>
  <c r="Z82" i="1" a="1"/>
  <c r="W82" i="1" a="1"/>
  <c r="T81" i="1"/>
  <c r="U81" i="1"/>
  <c r="AA81" i="1"/>
  <c r="Z81" i="1"/>
  <c r="J81" i="1"/>
  <c r="K81" i="1"/>
  <c r="Q81" i="1"/>
  <c r="P81" i="1"/>
  <c r="H83" i="1"/>
  <c r="P82" i="1" a="1"/>
  <c r="J82" i="1" a="1"/>
  <c r="M82" i="1" a="1"/>
  <c r="N81" i="1"/>
  <c r="M81" i="1"/>
  <c r="L83" i="1" l="1"/>
  <c r="R83" i="1"/>
  <c r="O83" i="1"/>
  <c r="X82" i="1"/>
  <c r="W82" i="1"/>
  <c r="Z82" i="1"/>
  <c r="AA82" i="1"/>
  <c r="Z83" i="1" a="1"/>
  <c r="W83" i="1" a="1"/>
  <c r="T83" i="1" a="1"/>
  <c r="T82" i="1"/>
  <c r="U82" i="1"/>
  <c r="J82" i="1"/>
  <c r="K82" i="1"/>
  <c r="N82" i="1"/>
  <c r="M82" i="1"/>
  <c r="P82" i="1"/>
  <c r="Q82" i="1"/>
  <c r="H84" i="1"/>
  <c r="P83" i="1" a="1"/>
  <c r="M83" i="1" a="1"/>
  <c r="J83" i="1" a="1"/>
  <c r="R84" i="1" l="1"/>
  <c r="O84" i="1"/>
  <c r="L84" i="1"/>
  <c r="W83" i="1"/>
  <c r="X83" i="1"/>
  <c r="T83" i="1"/>
  <c r="U83" i="1"/>
  <c r="Z83" i="1"/>
  <c r="AA83" i="1"/>
  <c r="T84" i="1" a="1"/>
  <c r="W84" i="1" a="1"/>
  <c r="Z84" i="1" a="1"/>
  <c r="K83" i="1"/>
  <c r="J83" i="1"/>
  <c r="M83" i="1"/>
  <c r="N83" i="1"/>
  <c r="H85" i="1"/>
  <c r="P84" i="1" a="1"/>
  <c r="M84" i="1" a="1"/>
  <c r="J84" i="1" a="1"/>
  <c r="P83" i="1"/>
  <c r="Q83" i="1"/>
  <c r="R85" i="1" l="1"/>
  <c r="O85" i="1"/>
  <c r="L85" i="1"/>
  <c r="W84" i="1"/>
  <c r="X84" i="1"/>
  <c r="AA84" i="1"/>
  <c r="Z84" i="1"/>
  <c r="W85" i="1" a="1"/>
  <c r="Z85" i="1" a="1"/>
  <c r="T85" i="1" a="1"/>
  <c r="T84" i="1"/>
  <c r="U84" i="1"/>
  <c r="K84" i="1"/>
  <c r="J84" i="1"/>
  <c r="P84" i="1"/>
  <c r="Q84" i="1"/>
  <c r="M84" i="1"/>
  <c r="N84" i="1"/>
  <c r="H86" i="1"/>
  <c r="P85" i="1" a="1"/>
  <c r="M85" i="1" a="1"/>
  <c r="J85" i="1" a="1"/>
  <c r="R86" i="1" l="1"/>
  <c r="O86" i="1"/>
  <c r="L86" i="1"/>
  <c r="T85" i="1"/>
  <c r="U85" i="1"/>
  <c r="Z85" i="1"/>
  <c r="AA85" i="1"/>
  <c r="T86" i="1" a="1"/>
  <c r="W86" i="1" a="1"/>
  <c r="Z86" i="1" a="1"/>
  <c r="W85" i="1"/>
  <c r="X85" i="1"/>
  <c r="J85" i="1"/>
  <c r="K85" i="1"/>
  <c r="Q85" i="1"/>
  <c r="P85" i="1"/>
  <c r="H87" i="1"/>
  <c r="P86" i="1" a="1"/>
  <c r="J86" i="1" a="1"/>
  <c r="M86" i="1" a="1"/>
  <c r="N85" i="1"/>
  <c r="M85" i="1"/>
  <c r="R87" i="1" l="1"/>
  <c r="L87" i="1"/>
  <c r="O87" i="1"/>
  <c r="AA86" i="1"/>
  <c r="Z86" i="1"/>
  <c r="X86" i="1"/>
  <c r="W86" i="1"/>
  <c r="T87" i="1" a="1"/>
  <c r="W87" i="1" a="1"/>
  <c r="Z87" i="1" a="1"/>
  <c r="U86" i="1"/>
  <c r="T86" i="1"/>
  <c r="N86" i="1"/>
  <c r="M86" i="1"/>
  <c r="Q86" i="1"/>
  <c r="P86" i="1"/>
  <c r="J86" i="1"/>
  <c r="K86" i="1"/>
  <c r="H88" i="1"/>
  <c r="M87" i="1" a="1"/>
  <c r="J87" i="1" a="1"/>
  <c r="P87" i="1" a="1"/>
  <c r="R88" i="1" l="1"/>
  <c r="O88" i="1"/>
  <c r="L88" i="1"/>
  <c r="W87" i="1"/>
  <c r="X87" i="1"/>
  <c r="AA87" i="1"/>
  <c r="Z87" i="1"/>
  <c r="T87" i="1"/>
  <c r="U87" i="1"/>
  <c r="T88" i="1" a="1"/>
  <c r="W88" i="1" a="1"/>
  <c r="Z88" i="1" a="1"/>
  <c r="K87" i="1"/>
  <c r="J87" i="1"/>
  <c r="M87" i="1"/>
  <c r="N87" i="1"/>
  <c r="H89" i="1"/>
  <c r="M88" i="1" a="1"/>
  <c r="P88" i="1" a="1"/>
  <c r="J88" i="1" a="1"/>
  <c r="Q87" i="1"/>
  <c r="P87" i="1"/>
  <c r="R89" i="1" l="1"/>
  <c r="O89" i="1"/>
  <c r="L89" i="1"/>
  <c r="AA88" i="1"/>
  <c r="Z88" i="1"/>
  <c r="W88" i="1"/>
  <c r="X88" i="1"/>
  <c r="W89" i="1" a="1"/>
  <c r="Z89" i="1" a="1"/>
  <c r="T89" i="1" a="1"/>
  <c r="T88" i="1"/>
  <c r="U88" i="1"/>
  <c r="M88" i="1"/>
  <c r="N88" i="1"/>
  <c r="K88" i="1"/>
  <c r="J88" i="1"/>
  <c r="P88" i="1"/>
  <c r="Q88" i="1"/>
  <c r="H90" i="1"/>
  <c r="J89" i="1" a="1"/>
  <c r="M89" i="1" a="1"/>
  <c r="P89" i="1" a="1"/>
  <c r="R90" i="1" l="1"/>
  <c r="L90" i="1"/>
  <c r="O90" i="1"/>
  <c r="T89" i="1"/>
  <c r="U89" i="1"/>
  <c r="Z89" i="1"/>
  <c r="AA89" i="1"/>
  <c r="W89" i="1"/>
  <c r="X89" i="1"/>
  <c r="W90" i="1" a="1"/>
  <c r="Z90" i="1" a="1"/>
  <c r="T90" i="1" a="1"/>
  <c r="N89" i="1"/>
  <c r="M89" i="1"/>
  <c r="Q89" i="1"/>
  <c r="P89" i="1"/>
  <c r="H91" i="1"/>
  <c r="M90" i="1" a="1"/>
  <c r="P90" i="1" a="1"/>
  <c r="J90" i="1" a="1"/>
  <c r="K89" i="1"/>
  <c r="J89" i="1"/>
  <c r="R91" i="1" l="1"/>
  <c r="L91" i="1"/>
  <c r="O91" i="1"/>
  <c r="T90" i="1"/>
  <c r="U90" i="1"/>
  <c r="X90" i="1"/>
  <c r="W90" i="1"/>
  <c r="T91" i="1" a="1"/>
  <c r="W91" i="1" a="1"/>
  <c r="Z91" i="1" a="1"/>
  <c r="Z90" i="1"/>
  <c r="AA90" i="1"/>
  <c r="K90" i="1"/>
  <c r="J90" i="1"/>
  <c r="H92" i="1"/>
  <c r="P91" i="1" a="1"/>
  <c r="M91" i="1" a="1"/>
  <c r="J91" i="1" a="1"/>
  <c r="Q90" i="1"/>
  <c r="P90" i="1"/>
  <c r="M90" i="1"/>
  <c r="N90" i="1"/>
  <c r="R92" i="1" l="1"/>
  <c r="O92" i="1"/>
  <c r="L92" i="1"/>
  <c r="X91" i="1"/>
  <c r="W91" i="1"/>
  <c r="Z92" i="1" a="1"/>
  <c r="T92" i="1" a="1"/>
  <c r="W92" i="1" a="1"/>
  <c r="AA91" i="1"/>
  <c r="Z91" i="1"/>
  <c r="T91" i="1"/>
  <c r="U91" i="1"/>
  <c r="J91" i="1"/>
  <c r="K91" i="1"/>
  <c r="N91" i="1"/>
  <c r="M91" i="1"/>
  <c r="P91" i="1"/>
  <c r="Q91" i="1"/>
  <c r="H93" i="1"/>
  <c r="M92" i="1" a="1"/>
  <c r="J92" i="1" a="1"/>
  <c r="P92" i="1" a="1"/>
  <c r="R93" i="1" l="1"/>
  <c r="O93" i="1"/>
  <c r="L93" i="1"/>
  <c r="X92" i="1"/>
  <c r="W92" i="1"/>
  <c r="T93" i="1" a="1"/>
  <c r="Z93" i="1" a="1"/>
  <c r="W93" i="1" a="1"/>
  <c r="T92" i="1"/>
  <c r="U92" i="1"/>
  <c r="AA92" i="1"/>
  <c r="Z92" i="1"/>
  <c r="M92" i="1"/>
  <c r="N92" i="1"/>
  <c r="P92" i="1"/>
  <c r="Q92" i="1"/>
  <c r="K92" i="1"/>
  <c r="J92" i="1"/>
  <c r="H94" i="1"/>
  <c r="M93" i="1" a="1"/>
  <c r="J93" i="1" a="1"/>
  <c r="P93" i="1" a="1"/>
  <c r="R94" i="1" l="1"/>
  <c r="O94" i="1"/>
  <c r="L94" i="1"/>
  <c r="X93" i="1"/>
  <c r="W93" i="1"/>
  <c r="W94" i="1" a="1"/>
  <c r="Z94" i="1" a="1"/>
  <c r="T94" i="1" a="1"/>
  <c r="Z93" i="1"/>
  <c r="AA93" i="1"/>
  <c r="T93" i="1"/>
  <c r="U93" i="1"/>
  <c r="N93" i="1"/>
  <c r="M93" i="1"/>
  <c r="K93" i="1"/>
  <c r="J93" i="1"/>
  <c r="Q93" i="1"/>
  <c r="P93" i="1"/>
  <c r="H95" i="1"/>
  <c r="P94" i="1" a="1"/>
  <c r="J94" i="1" a="1"/>
  <c r="M94" i="1" a="1"/>
  <c r="R95" i="1" l="1"/>
  <c r="L95" i="1"/>
  <c r="O95" i="1"/>
  <c r="T94" i="1"/>
  <c r="U94" i="1"/>
  <c r="W94" i="1"/>
  <c r="X94" i="1"/>
  <c r="T95" i="1" a="1"/>
  <c r="W95" i="1" a="1"/>
  <c r="Z95" i="1" a="1"/>
  <c r="Z94" i="1"/>
  <c r="AA94" i="1"/>
  <c r="J94" i="1"/>
  <c r="K94" i="1"/>
  <c r="M94" i="1"/>
  <c r="N94" i="1"/>
  <c r="H96" i="1"/>
  <c r="P95" i="1" a="1"/>
  <c r="J95" i="1" a="1"/>
  <c r="M95" i="1" a="1"/>
  <c r="P94" i="1"/>
  <c r="Q94" i="1"/>
  <c r="R96" i="1" l="1"/>
  <c r="O96" i="1"/>
  <c r="L96" i="1"/>
  <c r="Z95" i="1"/>
  <c r="AA95" i="1"/>
  <c r="X95" i="1"/>
  <c r="W95" i="1"/>
  <c r="W96" i="1" a="1"/>
  <c r="Z96" i="1" a="1"/>
  <c r="T96" i="1" a="1"/>
  <c r="T95" i="1"/>
  <c r="U95" i="1"/>
  <c r="M95" i="1"/>
  <c r="N95" i="1"/>
  <c r="K95" i="1"/>
  <c r="J95" i="1"/>
  <c r="Q95" i="1"/>
  <c r="P95" i="1"/>
  <c r="H97" i="1"/>
  <c r="P96" i="1" a="1"/>
  <c r="J96" i="1" a="1"/>
  <c r="M96" i="1" a="1"/>
  <c r="R97" i="1" l="1"/>
  <c r="O97" i="1"/>
  <c r="L97" i="1"/>
  <c r="Z96" i="1"/>
  <c r="AA96" i="1"/>
  <c r="T96" i="1"/>
  <c r="U96" i="1"/>
  <c r="W96" i="1"/>
  <c r="X96" i="1"/>
  <c r="W97" i="1" a="1"/>
  <c r="Z97" i="1" a="1"/>
  <c r="T97" i="1" a="1"/>
  <c r="P96" i="1"/>
  <c r="Q96" i="1"/>
  <c r="K96" i="1"/>
  <c r="J96" i="1"/>
  <c r="M96" i="1"/>
  <c r="N96" i="1"/>
  <c r="H98" i="1"/>
  <c r="P97" i="1" a="1"/>
  <c r="J97" i="1" a="1"/>
  <c r="M97" i="1" a="1"/>
  <c r="R98" i="1" l="1"/>
  <c r="O98" i="1"/>
  <c r="L98" i="1"/>
  <c r="W97" i="1"/>
  <c r="X97" i="1"/>
  <c r="T97" i="1"/>
  <c r="U97" i="1"/>
  <c r="AA97" i="1"/>
  <c r="Z97" i="1"/>
  <c r="T98" i="1" a="1"/>
  <c r="W98" i="1" a="1"/>
  <c r="Z98" i="1" a="1"/>
  <c r="N97" i="1"/>
  <c r="M97" i="1"/>
  <c r="Q97" i="1"/>
  <c r="P97" i="1"/>
  <c r="J97" i="1"/>
  <c r="K97" i="1"/>
  <c r="H99" i="1"/>
  <c r="P98" i="1" a="1"/>
  <c r="J98" i="1" a="1"/>
  <c r="M98" i="1" a="1"/>
  <c r="L99" i="1" l="1"/>
  <c r="R99" i="1"/>
  <c r="O99" i="1"/>
  <c r="U98" i="1"/>
  <c r="T98" i="1"/>
  <c r="Z98" i="1"/>
  <c r="AA98" i="1"/>
  <c r="W98" i="1"/>
  <c r="X98" i="1"/>
  <c r="Z99" i="1" a="1"/>
  <c r="T99" i="1" a="1"/>
  <c r="W99" i="1" a="1"/>
  <c r="P98" i="1"/>
  <c r="Q98" i="1"/>
  <c r="J98" i="1"/>
  <c r="K98" i="1"/>
  <c r="M98" i="1"/>
  <c r="N98" i="1"/>
  <c r="H100" i="1"/>
  <c r="M99" i="1" a="1"/>
  <c r="J99" i="1" a="1"/>
  <c r="P99" i="1" a="1"/>
  <c r="R100" i="1" l="1"/>
  <c r="O100" i="1"/>
  <c r="L100" i="1"/>
  <c r="Z99" i="1"/>
  <c r="AA99" i="1"/>
  <c r="T99" i="1"/>
  <c r="U99" i="1"/>
  <c r="W99" i="1"/>
  <c r="X99" i="1"/>
  <c r="T100" i="1" a="1"/>
  <c r="W100" i="1" a="1"/>
  <c r="Z100" i="1" a="1"/>
  <c r="K99" i="1"/>
  <c r="J99" i="1"/>
  <c r="P99" i="1"/>
  <c r="Q99" i="1"/>
  <c r="H101" i="1"/>
  <c r="M100" i="1" a="1"/>
  <c r="J100" i="1" a="1"/>
  <c r="P100" i="1" a="1"/>
  <c r="M99" i="1"/>
  <c r="N99" i="1"/>
  <c r="R101" i="1" l="1"/>
  <c r="O101" i="1"/>
  <c r="L101" i="1"/>
  <c r="W100" i="1"/>
  <c r="X100" i="1"/>
  <c r="U100" i="1"/>
  <c r="T100" i="1"/>
  <c r="W101" i="1" a="1"/>
  <c r="Z101" i="1" a="1"/>
  <c r="T101" i="1" a="1"/>
  <c r="AA100" i="1"/>
  <c r="Z100" i="1"/>
  <c r="K100" i="1"/>
  <c r="J100" i="1"/>
  <c r="N100" i="1"/>
  <c r="M100" i="1"/>
  <c r="P100" i="1"/>
  <c r="Q100" i="1"/>
  <c r="H102" i="1"/>
  <c r="J101" i="1" a="1"/>
  <c r="P101" i="1" a="1"/>
  <c r="M101" i="1" a="1"/>
  <c r="R102" i="1" l="1"/>
  <c r="O102" i="1"/>
  <c r="L102" i="1"/>
  <c r="T101" i="1"/>
  <c r="U101" i="1"/>
  <c r="AA101" i="1"/>
  <c r="Z101" i="1"/>
  <c r="W101" i="1"/>
  <c r="X101" i="1"/>
  <c r="T102" i="1" a="1"/>
  <c r="W102" i="1" a="1"/>
  <c r="Z102" i="1" a="1"/>
  <c r="N101" i="1"/>
  <c r="M101" i="1"/>
  <c r="K101" i="1"/>
  <c r="J101" i="1"/>
  <c r="H103" i="1"/>
  <c r="M102" i="1" a="1"/>
  <c r="P102" i="1" a="1"/>
  <c r="J102" i="1" a="1"/>
  <c r="Q101" i="1"/>
  <c r="P101" i="1"/>
  <c r="R103" i="1" l="1"/>
  <c r="L103" i="1"/>
  <c r="O103" i="1"/>
  <c r="T102" i="1"/>
  <c r="U102" i="1"/>
  <c r="W102" i="1"/>
  <c r="X102" i="1"/>
  <c r="Z103" i="1" a="1"/>
  <c r="T103" i="1" a="1"/>
  <c r="W103" i="1" a="1"/>
  <c r="Z102" i="1"/>
  <c r="AA102" i="1"/>
  <c r="K102" i="1"/>
  <c r="J102" i="1"/>
  <c r="Q102" i="1"/>
  <c r="P102" i="1"/>
  <c r="N102" i="1"/>
  <c r="M102" i="1"/>
  <c r="H104" i="1"/>
  <c r="P103" i="1" a="1"/>
  <c r="M103" i="1" a="1"/>
  <c r="J103" i="1" a="1"/>
  <c r="R104" i="1" l="1"/>
  <c r="O104" i="1"/>
  <c r="L104" i="1"/>
  <c r="U103" i="1"/>
  <c r="T103" i="1"/>
  <c r="Z103" i="1"/>
  <c r="AA103" i="1"/>
  <c r="X103" i="1"/>
  <c r="W103" i="1"/>
  <c r="T104" i="1" a="1"/>
  <c r="W104" i="1" a="1"/>
  <c r="Z104" i="1" a="1"/>
  <c r="M103" i="1"/>
  <c r="N103" i="1"/>
  <c r="K103" i="1"/>
  <c r="J103" i="1"/>
  <c r="Q103" i="1"/>
  <c r="P103" i="1"/>
  <c r="H105" i="1"/>
  <c r="P104" i="1" a="1"/>
  <c r="M104" i="1" a="1"/>
  <c r="J104" i="1" a="1"/>
  <c r="R105" i="1" l="1"/>
  <c r="O105" i="1"/>
  <c r="L105" i="1"/>
  <c r="T104" i="1"/>
  <c r="U104" i="1"/>
  <c r="AA104" i="1"/>
  <c r="Z104" i="1"/>
  <c r="W104" i="1"/>
  <c r="X104" i="1"/>
  <c r="T105" i="1" a="1"/>
  <c r="Z105" i="1" a="1"/>
  <c r="W105" i="1" a="1"/>
  <c r="K104" i="1"/>
  <c r="J104" i="1"/>
  <c r="N104" i="1"/>
  <c r="M104" i="1"/>
  <c r="H106" i="1"/>
  <c r="P105" i="1" a="1"/>
  <c r="M105" i="1" a="1"/>
  <c r="J105" i="1" a="1"/>
  <c r="P104" i="1"/>
  <c r="Q104" i="1"/>
  <c r="R106" i="1" l="1"/>
  <c r="L106" i="1"/>
  <c r="O106" i="1"/>
  <c r="T105" i="1"/>
  <c r="U105" i="1"/>
  <c r="W105" i="1"/>
  <c r="X105" i="1"/>
  <c r="W106" i="1" a="1"/>
  <c r="Z106" i="1" a="1"/>
  <c r="T106" i="1" a="1"/>
  <c r="Z105" i="1"/>
  <c r="AA105" i="1"/>
  <c r="N105" i="1"/>
  <c r="M105" i="1"/>
  <c r="Q105" i="1"/>
  <c r="P105" i="1"/>
  <c r="J105" i="1"/>
  <c r="K105" i="1"/>
  <c r="H107" i="1"/>
  <c r="M106" i="1" a="1"/>
  <c r="P106" i="1" a="1"/>
  <c r="J106" i="1" a="1"/>
  <c r="R107" i="1" l="1"/>
  <c r="L107" i="1"/>
  <c r="O107" i="1"/>
  <c r="T106" i="1"/>
  <c r="U106" i="1"/>
  <c r="Z106" i="1"/>
  <c r="AA106" i="1"/>
  <c r="T107" i="1" a="1"/>
  <c r="W107" i="1" a="1"/>
  <c r="Z107" i="1" a="1"/>
  <c r="W106" i="1"/>
  <c r="X106" i="1"/>
  <c r="P106" i="1"/>
  <c r="Q106" i="1"/>
  <c r="J106" i="1"/>
  <c r="K106" i="1"/>
  <c r="H108" i="1"/>
  <c r="P107" i="1" a="1"/>
  <c r="M107" i="1" a="1"/>
  <c r="J107" i="1" a="1"/>
  <c r="M106" i="1"/>
  <c r="N106" i="1"/>
  <c r="R108" i="1" l="1"/>
  <c r="O108" i="1"/>
  <c r="L108" i="1"/>
  <c r="Z107" i="1"/>
  <c r="AA107" i="1"/>
  <c r="U107" i="1"/>
  <c r="T107" i="1"/>
  <c r="W107" i="1"/>
  <c r="X107" i="1"/>
  <c r="Z108" i="1" a="1"/>
  <c r="W108" i="1" a="1"/>
  <c r="T108" i="1" a="1"/>
  <c r="N107" i="1"/>
  <c r="M107" i="1"/>
  <c r="P107" i="1"/>
  <c r="Q107" i="1"/>
  <c r="J107" i="1"/>
  <c r="K107" i="1"/>
  <c r="H109" i="1"/>
  <c r="P108" i="1" a="1"/>
  <c r="J108" i="1" a="1"/>
  <c r="M108" i="1" a="1"/>
  <c r="R109" i="1" l="1"/>
  <c r="O109" i="1"/>
  <c r="L109" i="1"/>
  <c r="U108" i="1"/>
  <c r="T108" i="1"/>
  <c r="Z108" i="1"/>
  <c r="AA108" i="1"/>
  <c r="W108" i="1"/>
  <c r="X108" i="1"/>
  <c r="T109" i="1" a="1"/>
  <c r="Z109" i="1" a="1"/>
  <c r="W109" i="1" a="1"/>
  <c r="K108" i="1"/>
  <c r="J108" i="1"/>
  <c r="P108" i="1"/>
  <c r="Q108" i="1"/>
  <c r="M108" i="1"/>
  <c r="N108" i="1"/>
  <c r="H110" i="1"/>
  <c r="P109" i="1" a="1"/>
  <c r="J109" i="1" a="1"/>
  <c r="M109" i="1" a="1"/>
  <c r="R110" i="1" l="1"/>
  <c r="O110" i="1"/>
  <c r="L110" i="1"/>
  <c r="T109" i="1"/>
  <c r="U109" i="1"/>
  <c r="W109" i="1"/>
  <c r="X109" i="1"/>
  <c r="Z109" i="1"/>
  <c r="AA109" i="1"/>
  <c r="T110" i="1" a="1"/>
  <c r="W110" i="1" a="1"/>
  <c r="Z110" i="1" a="1"/>
  <c r="Q109" i="1"/>
  <c r="P109" i="1"/>
  <c r="N109" i="1"/>
  <c r="M109" i="1"/>
  <c r="K109" i="1"/>
  <c r="J109" i="1"/>
  <c r="H111" i="1"/>
  <c r="P110" i="1" a="1"/>
  <c r="M110" i="1" a="1"/>
  <c r="J110" i="1" a="1"/>
  <c r="R111" i="1" l="1"/>
  <c r="L111" i="1"/>
  <c r="O111" i="1"/>
  <c r="U110" i="1"/>
  <c r="T110" i="1"/>
  <c r="W110" i="1"/>
  <c r="X110" i="1"/>
  <c r="AA110" i="1"/>
  <c r="Z110" i="1"/>
  <c r="W111" i="1" a="1"/>
  <c r="Z111" i="1" a="1"/>
  <c r="T111" i="1" a="1"/>
  <c r="P110" i="1"/>
  <c r="Q110" i="1"/>
  <c r="J110" i="1"/>
  <c r="K110" i="1"/>
  <c r="M110" i="1"/>
  <c r="N110" i="1"/>
  <c r="H112" i="1"/>
  <c r="P111" i="1" a="1"/>
  <c r="J111" i="1" a="1"/>
  <c r="M111" i="1" a="1"/>
  <c r="R112" i="1" l="1"/>
  <c r="O112" i="1"/>
  <c r="L112" i="1"/>
  <c r="U111" i="1"/>
  <c r="T111" i="1"/>
  <c r="W111" i="1"/>
  <c r="X111" i="1"/>
  <c r="AA111" i="1"/>
  <c r="Z111" i="1"/>
  <c r="T112" i="1" a="1"/>
  <c r="Z112" i="1" a="1"/>
  <c r="W112" i="1" a="1"/>
  <c r="M111" i="1"/>
  <c r="N111" i="1"/>
  <c r="Q111" i="1"/>
  <c r="P111" i="1"/>
  <c r="J111" i="1"/>
  <c r="K111" i="1"/>
  <c r="H113" i="1"/>
  <c r="P112" i="1" a="1"/>
  <c r="J112" i="1" a="1"/>
  <c r="M112" i="1" a="1"/>
  <c r="R113" i="1" l="1"/>
  <c r="O113" i="1"/>
  <c r="L113" i="1"/>
  <c r="Z112" i="1"/>
  <c r="AA112" i="1"/>
  <c r="U112" i="1"/>
  <c r="T112" i="1"/>
  <c r="X112" i="1"/>
  <c r="W112" i="1"/>
  <c r="T113" i="1" a="1"/>
  <c r="W113" i="1" a="1"/>
  <c r="Z113" i="1" a="1"/>
  <c r="M112" i="1"/>
  <c r="N112" i="1"/>
  <c r="K112" i="1"/>
  <c r="J112" i="1"/>
  <c r="H114" i="1"/>
  <c r="M113" i="1" a="1"/>
  <c r="P113" i="1" a="1"/>
  <c r="J113" i="1" a="1"/>
  <c r="P112" i="1"/>
  <c r="Q112" i="1"/>
  <c r="R114" i="1" l="1"/>
  <c r="O114" i="1"/>
  <c r="L114" i="1"/>
  <c r="T113" i="1"/>
  <c r="U113" i="1"/>
  <c r="Z113" i="1"/>
  <c r="AA113" i="1"/>
  <c r="T114" i="1" a="1"/>
  <c r="W114" i="1" a="1"/>
  <c r="Z114" i="1" a="1"/>
  <c r="X113" i="1"/>
  <c r="W113" i="1"/>
  <c r="J113" i="1"/>
  <c r="K113" i="1"/>
  <c r="N113" i="1"/>
  <c r="M113" i="1"/>
  <c r="Q113" i="1"/>
  <c r="P113" i="1"/>
  <c r="H115" i="1"/>
  <c r="M114" i="1" a="1"/>
  <c r="P114" i="1" a="1"/>
  <c r="J114" i="1" a="1"/>
  <c r="L115" i="1" l="1"/>
  <c r="R115" i="1"/>
  <c r="O115" i="1"/>
  <c r="AA114" i="1"/>
  <c r="Z114" i="1"/>
  <c r="X114" i="1"/>
  <c r="W114" i="1"/>
  <c r="T114" i="1"/>
  <c r="U114" i="1"/>
  <c r="T115" i="1" a="1"/>
  <c r="W115" i="1" a="1"/>
  <c r="Z115" i="1" a="1"/>
  <c r="K114" i="1"/>
  <c r="J114" i="1"/>
  <c r="M114" i="1"/>
  <c r="N114" i="1"/>
  <c r="P114" i="1"/>
  <c r="Q114" i="1"/>
  <c r="H116" i="1"/>
  <c r="P115" i="1" a="1"/>
  <c r="M115" i="1" a="1"/>
  <c r="J115" i="1" a="1"/>
  <c r="R116" i="1" l="1"/>
  <c r="O116" i="1"/>
  <c r="L116" i="1"/>
  <c r="AA115" i="1"/>
  <c r="Z115" i="1"/>
  <c r="T115" i="1"/>
  <c r="U115" i="1"/>
  <c r="X115" i="1"/>
  <c r="W115" i="1"/>
  <c r="Z116" i="1" a="1"/>
  <c r="T116" i="1" a="1"/>
  <c r="W116" i="1" a="1"/>
  <c r="K115" i="1"/>
  <c r="J115" i="1"/>
  <c r="P115" i="1"/>
  <c r="Q115" i="1"/>
  <c r="N115" i="1"/>
  <c r="M115" i="1"/>
  <c r="H117" i="1"/>
  <c r="M116" i="1" a="1"/>
  <c r="P116" i="1" a="1"/>
  <c r="J116" i="1" a="1"/>
  <c r="R117" i="1" l="1"/>
  <c r="O117" i="1"/>
  <c r="L117" i="1"/>
  <c r="Z116" i="1"/>
  <c r="AA116" i="1"/>
  <c r="W116" i="1"/>
  <c r="X116" i="1"/>
  <c r="T117" i="1" a="1"/>
  <c r="W117" i="1" a="1"/>
  <c r="Z117" i="1" a="1"/>
  <c r="U116" i="1"/>
  <c r="T116" i="1"/>
  <c r="P116" i="1"/>
  <c r="Q116" i="1"/>
  <c r="M116" i="1"/>
  <c r="N116" i="1"/>
  <c r="K116" i="1"/>
  <c r="J116" i="1"/>
  <c r="H118" i="1"/>
  <c r="M117" i="1" a="1"/>
  <c r="P117" i="1" a="1"/>
  <c r="J117" i="1" a="1"/>
  <c r="R118" i="1" l="1"/>
  <c r="O118" i="1"/>
  <c r="L118" i="1"/>
  <c r="W117" i="1"/>
  <c r="X117" i="1"/>
  <c r="Z117" i="1"/>
  <c r="AA117" i="1"/>
  <c r="Z118" i="1" a="1"/>
  <c r="W118" i="1" a="1"/>
  <c r="T118" i="1" a="1"/>
  <c r="T117" i="1"/>
  <c r="U117" i="1"/>
  <c r="K117" i="1"/>
  <c r="J117" i="1"/>
  <c r="N117" i="1"/>
  <c r="M117" i="1"/>
  <c r="H119" i="1"/>
  <c r="P118" i="1" a="1"/>
  <c r="J118" i="1" a="1"/>
  <c r="M118" i="1" a="1"/>
  <c r="Q117" i="1"/>
  <c r="P117" i="1"/>
  <c r="R119" i="1" l="1"/>
  <c r="L119" i="1"/>
  <c r="O119" i="1"/>
  <c r="AA118" i="1"/>
  <c r="Z118" i="1"/>
  <c r="T118" i="1"/>
  <c r="U118" i="1"/>
  <c r="T119" i="1" a="1"/>
  <c r="W119" i="1" a="1"/>
  <c r="Z119" i="1" a="1"/>
  <c r="X118" i="1"/>
  <c r="W118" i="1"/>
  <c r="Q118" i="1"/>
  <c r="P118" i="1"/>
  <c r="N118" i="1"/>
  <c r="M118" i="1"/>
  <c r="K118" i="1"/>
  <c r="J118" i="1"/>
  <c r="H120" i="1"/>
  <c r="M119" i="1" a="1"/>
  <c r="P119" i="1" a="1"/>
  <c r="J119" i="1" a="1"/>
  <c r="R120" i="1" l="1"/>
  <c r="O120" i="1"/>
  <c r="L120" i="1"/>
  <c r="AA119" i="1"/>
  <c r="Z119" i="1"/>
  <c r="W119" i="1"/>
  <c r="X119" i="1"/>
  <c r="U119" i="1"/>
  <c r="T119" i="1"/>
  <c r="W120" i="1" a="1"/>
  <c r="Z120" i="1" a="1"/>
  <c r="T120" i="1" a="1"/>
  <c r="J119" i="1"/>
  <c r="K119" i="1"/>
  <c r="H121" i="1"/>
  <c r="P120" i="1" a="1"/>
  <c r="J120" i="1" a="1"/>
  <c r="M120" i="1" a="1"/>
  <c r="M119" i="1"/>
  <c r="N119" i="1"/>
  <c r="Q119" i="1"/>
  <c r="P119" i="1"/>
  <c r="R121" i="1" l="1"/>
  <c r="O121" i="1"/>
  <c r="L121" i="1"/>
  <c r="W120" i="1"/>
  <c r="X120" i="1"/>
  <c r="T120" i="1"/>
  <c r="U120" i="1"/>
  <c r="AA120" i="1"/>
  <c r="Z120" i="1"/>
  <c r="W121" i="1" a="1"/>
  <c r="Z121" i="1" a="1"/>
  <c r="T121" i="1" a="1"/>
  <c r="K120" i="1"/>
  <c r="J120" i="1"/>
  <c r="P120" i="1"/>
  <c r="Q120" i="1"/>
  <c r="M120" i="1"/>
  <c r="N120" i="1"/>
  <c r="H122" i="1"/>
  <c r="P121" i="1" a="1"/>
  <c r="J121" i="1" a="1"/>
  <c r="M121" i="1" a="1"/>
  <c r="R122" i="1" l="1"/>
  <c r="L122" i="1"/>
  <c r="O122" i="1"/>
  <c r="Z121" i="1"/>
  <c r="AA121" i="1"/>
  <c r="W121" i="1"/>
  <c r="X121" i="1"/>
  <c r="T121" i="1"/>
  <c r="U121" i="1"/>
  <c r="T122" i="1" a="1"/>
  <c r="W122" i="1" a="1"/>
  <c r="Z122" i="1" a="1"/>
  <c r="J121" i="1"/>
  <c r="K121" i="1"/>
  <c r="Q121" i="1"/>
  <c r="P121" i="1"/>
  <c r="M121" i="1"/>
  <c r="N121" i="1"/>
  <c r="H123" i="1"/>
  <c r="P122" i="1" a="1"/>
  <c r="J122" i="1" a="1"/>
  <c r="M122" i="1" a="1"/>
  <c r="R123" i="1" l="1"/>
  <c r="L123" i="1"/>
  <c r="O123" i="1"/>
  <c r="T122" i="1"/>
  <c r="U122" i="1"/>
  <c r="Z122" i="1"/>
  <c r="AA122" i="1"/>
  <c r="W122" i="1"/>
  <c r="X122" i="1"/>
  <c r="Z123" i="1" a="1"/>
  <c r="T123" i="1" a="1"/>
  <c r="W123" i="1" a="1"/>
  <c r="Q122" i="1"/>
  <c r="P122" i="1"/>
  <c r="M122" i="1"/>
  <c r="N122" i="1"/>
  <c r="K122" i="1"/>
  <c r="J122" i="1"/>
  <c r="H124" i="1"/>
  <c r="P123" i="1" a="1"/>
  <c r="J123" i="1" a="1"/>
  <c r="M123" i="1" a="1"/>
  <c r="R124" i="1" l="1"/>
  <c r="O124" i="1"/>
  <c r="L124" i="1"/>
  <c r="U123" i="1"/>
  <c r="T123" i="1"/>
  <c r="Z123" i="1"/>
  <c r="AA123" i="1"/>
  <c r="X123" i="1"/>
  <c r="W123" i="1"/>
  <c r="T124" i="1" a="1"/>
  <c r="W124" i="1" a="1"/>
  <c r="Z124" i="1" a="1"/>
  <c r="J123" i="1"/>
  <c r="K123" i="1"/>
  <c r="P123" i="1"/>
  <c r="Q123" i="1"/>
  <c r="N123" i="1"/>
  <c r="M123" i="1"/>
  <c r="H125" i="1"/>
  <c r="P124" i="1" a="1"/>
  <c r="M124" i="1" a="1"/>
  <c r="J124" i="1" a="1"/>
  <c r="R125" i="1" l="1"/>
  <c r="O125" i="1"/>
  <c r="L125" i="1"/>
  <c r="X124" i="1"/>
  <c r="W124" i="1"/>
  <c r="U124" i="1"/>
  <c r="T124" i="1"/>
  <c r="Z124" i="1"/>
  <c r="AA124" i="1"/>
  <c r="W125" i="1" a="1"/>
  <c r="Z125" i="1" a="1"/>
  <c r="T125" i="1" a="1"/>
  <c r="J124" i="1"/>
  <c r="K124" i="1"/>
  <c r="P124" i="1"/>
  <c r="Q124" i="1"/>
  <c r="M124" i="1"/>
  <c r="N124" i="1"/>
  <c r="H126" i="1"/>
  <c r="P125" i="1" a="1"/>
  <c r="M125" i="1" a="1"/>
  <c r="J125" i="1" a="1"/>
  <c r="R126" i="1" l="1"/>
  <c r="O126" i="1"/>
  <c r="L126" i="1"/>
  <c r="T125" i="1"/>
  <c r="U125" i="1"/>
  <c r="W125" i="1"/>
  <c r="X125" i="1"/>
  <c r="Z125" i="1"/>
  <c r="AA125" i="1"/>
  <c r="Z126" i="1" a="1"/>
  <c r="T126" i="1" a="1"/>
  <c r="W126" i="1" a="1"/>
  <c r="N125" i="1"/>
  <c r="M125" i="1"/>
  <c r="Q125" i="1"/>
  <c r="P125" i="1"/>
  <c r="K125" i="1"/>
  <c r="J125" i="1"/>
  <c r="H127" i="1"/>
  <c r="M126" i="1" a="1"/>
  <c r="P126" i="1" a="1"/>
  <c r="J126" i="1" a="1"/>
  <c r="R127" i="1" l="1"/>
  <c r="L127" i="1"/>
  <c r="O127" i="1"/>
  <c r="T126" i="1"/>
  <c r="U126" i="1"/>
  <c r="Z126" i="1"/>
  <c r="AA126" i="1"/>
  <c r="W126" i="1"/>
  <c r="X126" i="1"/>
  <c r="T127" i="1" a="1"/>
  <c r="W127" i="1" a="1"/>
  <c r="Z127" i="1" a="1"/>
  <c r="Q126" i="1"/>
  <c r="P126" i="1"/>
  <c r="N126" i="1"/>
  <c r="M126" i="1"/>
  <c r="J126" i="1"/>
  <c r="K126" i="1"/>
  <c r="H128" i="1"/>
  <c r="P127" i="1" a="1"/>
  <c r="M127" i="1" a="1"/>
  <c r="J127" i="1" a="1"/>
  <c r="R128" i="1" l="1"/>
  <c r="O128" i="1"/>
  <c r="L128" i="1"/>
  <c r="W127" i="1"/>
  <c r="X127" i="1"/>
  <c r="U127" i="1"/>
  <c r="T127" i="1"/>
  <c r="Z127" i="1"/>
  <c r="AA127" i="1"/>
  <c r="T128" i="1" a="1"/>
  <c r="W128" i="1" a="1"/>
  <c r="Z128" i="1" a="1"/>
  <c r="M127" i="1"/>
  <c r="N127" i="1"/>
  <c r="K127" i="1"/>
  <c r="J127" i="1"/>
  <c r="P127" i="1"/>
  <c r="Q127" i="1"/>
  <c r="H129" i="1"/>
  <c r="M128" i="1" a="1"/>
  <c r="P128" i="1" a="1"/>
  <c r="J128" i="1" a="1"/>
  <c r="R129" i="1" l="1"/>
  <c r="O129" i="1"/>
  <c r="L129" i="1"/>
  <c r="W128" i="1"/>
  <c r="X128" i="1"/>
  <c r="U128" i="1"/>
  <c r="T128" i="1"/>
  <c r="W129" i="1" a="1"/>
  <c r="Z129" i="1" a="1"/>
  <c r="T129" i="1" a="1"/>
  <c r="AA128" i="1"/>
  <c r="Z128" i="1"/>
  <c r="N128" i="1"/>
  <c r="M128" i="1"/>
  <c r="J128" i="1"/>
  <c r="K128" i="1"/>
  <c r="P128" i="1"/>
  <c r="Q128" i="1"/>
  <c r="H130" i="1"/>
  <c r="M129" i="1" a="1"/>
  <c r="P129" i="1" a="1"/>
  <c r="J129" i="1" a="1"/>
  <c r="O130" i="1" l="1"/>
  <c r="L130" i="1"/>
  <c r="R130" i="1"/>
  <c r="U129" i="1"/>
  <c r="T129" i="1"/>
  <c r="AA129" i="1"/>
  <c r="Z129" i="1"/>
  <c r="T130" i="1" a="1"/>
  <c r="W130" i="1" a="1"/>
  <c r="Z130" i="1" a="1"/>
  <c r="X129" i="1"/>
  <c r="W129" i="1"/>
  <c r="N129" i="1"/>
  <c r="M129" i="1"/>
  <c r="J129" i="1"/>
  <c r="K129" i="1"/>
  <c r="Q129" i="1"/>
  <c r="P129" i="1"/>
  <c r="H131" i="1"/>
  <c r="M130" i="1" a="1"/>
  <c r="P130" i="1" a="1"/>
  <c r="J130" i="1" a="1"/>
  <c r="L131" i="1" l="1"/>
  <c r="R131" i="1"/>
  <c r="O131" i="1"/>
  <c r="W130" i="1"/>
  <c r="X130" i="1"/>
  <c r="Z130" i="1"/>
  <c r="AA130" i="1"/>
  <c r="Z131" i="1" a="1"/>
  <c r="T131" i="1" a="1"/>
  <c r="W131" i="1" a="1"/>
  <c r="T130" i="1"/>
  <c r="U130" i="1"/>
  <c r="N130" i="1"/>
  <c r="M130" i="1"/>
  <c r="J130" i="1"/>
  <c r="K130" i="1"/>
  <c r="H132" i="1"/>
  <c r="P131" i="1" a="1"/>
  <c r="M131" i="1" a="1"/>
  <c r="J131" i="1" a="1"/>
  <c r="P130" i="1"/>
  <c r="Q130" i="1"/>
  <c r="R132" i="1" l="1"/>
  <c r="O132" i="1"/>
  <c r="L132" i="1"/>
  <c r="T131" i="1"/>
  <c r="U131" i="1"/>
  <c r="T132" i="1" a="1"/>
  <c r="W132" i="1" a="1"/>
  <c r="Z132" i="1" a="1"/>
  <c r="X131" i="1"/>
  <c r="W131" i="1"/>
  <c r="Z131" i="1"/>
  <c r="AA131" i="1"/>
  <c r="N131" i="1"/>
  <c r="M131" i="1"/>
  <c r="K131" i="1"/>
  <c r="J131" i="1"/>
  <c r="P131" i="1"/>
  <c r="Q131" i="1"/>
  <c r="H133" i="1"/>
  <c r="M132" i="1" a="1"/>
  <c r="J132" i="1" a="1"/>
  <c r="P132" i="1" a="1"/>
  <c r="R133" i="1" l="1"/>
  <c r="O133" i="1"/>
  <c r="L133" i="1"/>
  <c r="AA132" i="1"/>
  <c r="Z132" i="1"/>
  <c r="T133" i="1" a="1"/>
  <c r="W133" i="1" a="1"/>
  <c r="Z133" i="1" a="1"/>
  <c r="W132" i="1"/>
  <c r="X132" i="1"/>
  <c r="U132" i="1"/>
  <c r="T132" i="1"/>
  <c r="N132" i="1"/>
  <c r="M132" i="1"/>
  <c r="K132" i="1"/>
  <c r="J132" i="1"/>
  <c r="P132" i="1"/>
  <c r="Q132" i="1"/>
  <c r="H134" i="1"/>
  <c r="P133" i="1" a="1"/>
  <c r="M133" i="1" a="1"/>
  <c r="J133" i="1" a="1"/>
  <c r="R134" i="1" l="1"/>
  <c r="O134" i="1"/>
  <c r="L134" i="1"/>
  <c r="Z133" i="1"/>
  <c r="AA133" i="1"/>
  <c r="W134" i="1" a="1"/>
  <c r="Z134" i="1" a="1"/>
  <c r="T134" i="1" a="1"/>
  <c r="X133" i="1"/>
  <c r="W133" i="1"/>
  <c r="T133" i="1"/>
  <c r="U133" i="1"/>
  <c r="N133" i="1"/>
  <c r="M133" i="1"/>
  <c r="J133" i="1"/>
  <c r="K133" i="1"/>
  <c r="H135" i="1"/>
  <c r="P134" i="1" a="1"/>
  <c r="M134" i="1" a="1"/>
  <c r="J134" i="1" a="1"/>
  <c r="Q133" i="1"/>
  <c r="P133" i="1"/>
  <c r="R135" i="1" l="1"/>
  <c r="L135" i="1"/>
  <c r="O135" i="1"/>
  <c r="U134" i="1"/>
  <c r="T134" i="1"/>
  <c r="Z134" i="1"/>
  <c r="AA134" i="1"/>
  <c r="T135" i="1" a="1"/>
  <c r="W135" i="1" a="1"/>
  <c r="Z135" i="1" a="1"/>
  <c r="W134" i="1"/>
  <c r="X134" i="1"/>
  <c r="N134" i="1"/>
  <c r="M134" i="1"/>
  <c r="P134" i="1"/>
  <c r="Q134" i="1"/>
  <c r="J134" i="1"/>
  <c r="K134" i="1"/>
  <c r="H136" i="1"/>
  <c r="P135" i="1" a="1"/>
  <c r="J135" i="1" a="1"/>
  <c r="M135" i="1" a="1"/>
  <c r="R136" i="1" l="1"/>
  <c r="O136" i="1"/>
  <c r="L136" i="1"/>
  <c r="AA135" i="1"/>
  <c r="Z135" i="1"/>
  <c r="U135" i="1"/>
  <c r="T135" i="1"/>
  <c r="T136" i="1" a="1"/>
  <c r="W136" i="1" a="1"/>
  <c r="Z136" i="1" a="1"/>
  <c r="W135" i="1"/>
  <c r="X135" i="1"/>
  <c r="K135" i="1"/>
  <c r="J135" i="1"/>
  <c r="Q135" i="1"/>
  <c r="P135" i="1"/>
  <c r="H137" i="1"/>
  <c r="P136" i="1" a="1"/>
  <c r="M136" i="1" a="1"/>
  <c r="J136" i="1" a="1"/>
  <c r="M135" i="1"/>
  <c r="N135" i="1"/>
  <c r="R137" i="1" l="1"/>
  <c r="O137" i="1"/>
  <c r="L137" i="1"/>
  <c r="U136" i="1"/>
  <c r="T136" i="1"/>
  <c r="AA136" i="1"/>
  <c r="Z136" i="1"/>
  <c r="X136" i="1"/>
  <c r="W136" i="1"/>
  <c r="T137" i="1" a="1"/>
  <c r="Z137" i="1" a="1"/>
  <c r="W137" i="1" a="1"/>
  <c r="K136" i="1"/>
  <c r="J136" i="1"/>
  <c r="P136" i="1"/>
  <c r="Q136" i="1"/>
  <c r="N136" i="1"/>
  <c r="M136" i="1"/>
  <c r="H138" i="1"/>
  <c r="P137" i="1" a="1"/>
  <c r="J137" i="1" a="1"/>
  <c r="M137" i="1" a="1"/>
  <c r="R138" i="1" l="1"/>
  <c r="L138" i="1"/>
  <c r="O138" i="1"/>
  <c r="Z137" i="1"/>
  <c r="AA137" i="1"/>
  <c r="W137" i="1"/>
  <c r="X137" i="1"/>
  <c r="T138" i="1" a="1"/>
  <c r="W138" i="1" a="1"/>
  <c r="Z138" i="1" a="1"/>
  <c r="T137" i="1"/>
  <c r="U137" i="1"/>
  <c r="K137" i="1"/>
  <c r="J137" i="1"/>
  <c r="N137" i="1"/>
  <c r="M137" i="1"/>
  <c r="H139" i="1"/>
  <c r="M138" i="1" a="1"/>
  <c r="J138" i="1" a="1"/>
  <c r="P138" i="1" a="1"/>
  <c r="Q137" i="1"/>
  <c r="P137" i="1"/>
  <c r="R139" i="1" l="1"/>
  <c r="L139" i="1"/>
  <c r="O139" i="1"/>
  <c r="W138" i="1"/>
  <c r="X138" i="1"/>
  <c r="T138" i="1"/>
  <c r="U138" i="1"/>
  <c r="T139" i="1" a="1"/>
  <c r="W139" i="1" a="1"/>
  <c r="Z139" i="1" a="1"/>
  <c r="Z138" i="1"/>
  <c r="AA138" i="1"/>
  <c r="P138" i="1"/>
  <c r="Q138" i="1"/>
  <c r="M138" i="1"/>
  <c r="N138" i="1"/>
  <c r="K138" i="1"/>
  <c r="J138" i="1"/>
  <c r="H140" i="1"/>
  <c r="P139" i="1" a="1"/>
  <c r="J139" i="1" a="1"/>
  <c r="M139" i="1" a="1"/>
  <c r="R140" i="1" l="1"/>
  <c r="O140" i="1"/>
  <c r="L140" i="1"/>
  <c r="AA139" i="1"/>
  <c r="Z139" i="1"/>
  <c r="X139" i="1"/>
  <c r="W139" i="1"/>
  <c r="T139" i="1"/>
  <c r="U139" i="1"/>
  <c r="Z140" i="1" a="1"/>
  <c r="T140" i="1" a="1"/>
  <c r="W140" i="1" a="1"/>
  <c r="K139" i="1"/>
  <c r="J139" i="1"/>
  <c r="P139" i="1"/>
  <c r="Q139" i="1"/>
  <c r="N139" i="1"/>
  <c r="M139" i="1"/>
  <c r="H141" i="1"/>
  <c r="M140" i="1" a="1"/>
  <c r="J140" i="1" a="1"/>
  <c r="P140" i="1" a="1"/>
  <c r="R141" i="1" l="1"/>
  <c r="O141" i="1"/>
  <c r="L141" i="1"/>
  <c r="W140" i="1"/>
  <c r="X140" i="1"/>
  <c r="AA140" i="1"/>
  <c r="Z140" i="1"/>
  <c r="U140" i="1"/>
  <c r="T140" i="1"/>
  <c r="T141" i="1" a="1"/>
  <c r="W141" i="1" a="1"/>
  <c r="Z141" i="1" a="1"/>
  <c r="K140" i="1"/>
  <c r="J140" i="1"/>
  <c r="M140" i="1"/>
  <c r="N140" i="1"/>
  <c r="P140" i="1"/>
  <c r="Q140" i="1"/>
  <c r="H142" i="1"/>
  <c r="M141" i="1" a="1"/>
  <c r="J141" i="1" a="1"/>
  <c r="P141" i="1" a="1"/>
  <c r="R142" i="1" l="1"/>
  <c r="O142" i="1"/>
  <c r="L142" i="1"/>
  <c r="W141" i="1"/>
  <c r="X141" i="1"/>
  <c r="Z142" i="1" a="1"/>
  <c r="T142" i="1" a="1"/>
  <c r="W142" i="1" a="1"/>
  <c r="T141" i="1"/>
  <c r="U141" i="1"/>
  <c r="Z141" i="1"/>
  <c r="AA141" i="1"/>
  <c r="Q141" i="1"/>
  <c r="P141" i="1"/>
  <c r="N141" i="1"/>
  <c r="M141" i="1"/>
  <c r="K141" i="1"/>
  <c r="J141" i="1"/>
  <c r="H143" i="1"/>
  <c r="M142" i="1" a="1"/>
  <c r="J142" i="1" a="1"/>
  <c r="P142" i="1" a="1"/>
  <c r="R143" i="1" l="1"/>
  <c r="L143" i="1"/>
  <c r="O143" i="1"/>
  <c r="X142" i="1"/>
  <c r="W142" i="1"/>
  <c r="T143" i="1" a="1"/>
  <c r="W143" i="1" a="1"/>
  <c r="Z143" i="1" a="1"/>
  <c r="T142" i="1"/>
  <c r="U142" i="1"/>
  <c r="AA142" i="1"/>
  <c r="Z142" i="1"/>
  <c r="P142" i="1"/>
  <c r="Q142" i="1"/>
  <c r="H144" i="1"/>
  <c r="M143" i="1" a="1"/>
  <c r="P143" i="1" a="1"/>
  <c r="J143" i="1" a="1"/>
  <c r="K142" i="1"/>
  <c r="J142" i="1"/>
  <c r="M142" i="1"/>
  <c r="N142" i="1"/>
  <c r="R144" i="1" l="1"/>
  <c r="O144" i="1"/>
  <c r="L144" i="1"/>
  <c r="Z143" i="1"/>
  <c r="AA143" i="1"/>
  <c r="X143" i="1"/>
  <c r="W143" i="1"/>
  <c r="T143" i="1"/>
  <c r="U143" i="1"/>
  <c r="T144" i="1" a="1"/>
  <c r="W144" i="1" a="1"/>
  <c r="Z144" i="1" a="1"/>
  <c r="K143" i="1"/>
  <c r="J143" i="1"/>
  <c r="M143" i="1"/>
  <c r="N143" i="1"/>
  <c r="Q143" i="1"/>
  <c r="P143" i="1"/>
  <c r="H145" i="1"/>
  <c r="P144" i="1" a="1"/>
  <c r="J144" i="1" a="1"/>
  <c r="M144" i="1" a="1"/>
  <c r="R145" i="1" l="1"/>
  <c r="O145" i="1"/>
  <c r="L145" i="1"/>
  <c r="T144" i="1"/>
  <c r="U144" i="1"/>
  <c r="Z144" i="1"/>
  <c r="AA144" i="1"/>
  <c r="W144" i="1"/>
  <c r="X144" i="1"/>
  <c r="Z145" i="1" a="1"/>
  <c r="W145" i="1" a="1"/>
  <c r="T145" i="1" a="1"/>
  <c r="P144" i="1"/>
  <c r="Q144" i="1"/>
  <c r="M144" i="1"/>
  <c r="N144" i="1"/>
  <c r="J144" i="1"/>
  <c r="K144" i="1"/>
  <c r="H146" i="1"/>
  <c r="P145" i="1" a="1"/>
  <c r="M145" i="1" a="1"/>
  <c r="J145" i="1" a="1"/>
  <c r="R146" i="1" l="1"/>
  <c r="O146" i="1"/>
  <c r="L146" i="1"/>
  <c r="W145" i="1"/>
  <c r="X145" i="1"/>
  <c r="Z145" i="1"/>
  <c r="AA145" i="1"/>
  <c r="U145" i="1"/>
  <c r="T145" i="1"/>
  <c r="T146" i="1" a="1"/>
  <c r="W146" i="1" a="1"/>
  <c r="Z146" i="1" a="1"/>
  <c r="Q145" i="1"/>
  <c r="P145" i="1"/>
  <c r="J145" i="1"/>
  <c r="K145" i="1"/>
  <c r="N145" i="1"/>
  <c r="M145" i="1"/>
  <c r="H147" i="1"/>
  <c r="P146" i="1" a="1"/>
  <c r="M146" i="1" a="1"/>
  <c r="J146" i="1" a="1"/>
  <c r="L147" i="1" l="1"/>
  <c r="R147" i="1"/>
  <c r="O147" i="1"/>
  <c r="T146" i="1"/>
  <c r="U146" i="1"/>
  <c r="AA146" i="1"/>
  <c r="Z146" i="1"/>
  <c r="Z147" i="1" a="1"/>
  <c r="W147" i="1" a="1"/>
  <c r="T147" i="1" a="1"/>
  <c r="W146" i="1"/>
  <c r="X146" i="1"/>
  <c r="P146" i="1"/>
  <c r="Q146" i="1"/>
  <c r="J146" i="1"/>
  <c r="K146" i="1"/>
  <c r="M146" i="1"/>
  <c r="N146" i="1"/>
  <c r="H148" i="1"/>
  <c r="P147" i="1" a="1"/>
  <c r="M147" i="1" a="1"/>
  <c r="J147" i="1" a="1"/>
  <c r="R148" i="1" l="1"/>
  <c r="O148" i="1"/>
  <c r="L148" i="1"/>
  <c r="W147" i="1"/>
  <c r="X147" i="1"/>
  <c r="AA147" i="1"/>
  <c r="Z147" i="1"/>
  <c r="T147" i="1"/>
  <c r="U147" i="1"/>
  <c r="T148" i="1" a="1"/>
  <c r="W148" i="1" a="1"/>
  <c r="Z148" i="1" a="1"/>
  <c r="M147" i="1"/>
  <c r="N147" i="1"/>
  <c r="J147" i="1"/>
  <c r="K147" i="1"/>
  <c r="Q147" i="1"/>
  <c r="P147" i="1"/>
  <c r="H149" i="1"/>
  <c r="P148" i="1" a="1"/>
  <c r="M148" i="1" a="1"/>
  <c r="J148" i="1" a="1"/>
  <c r="R149" i="1" l="1"/>
  <c r="O149" i="1"/>
  <c r="L149" i="1"/>
  <c r="Z148" i="1"/>
  <c r="AA148" i="1"/>
  <c r="T148" i="1"/>
  <c r="U148" i="1"/>
  <c r="W148" i="1"/>
  <c r="X148" i="1"/>
  <c r="W149" i="1" a="1"/>
  <c r="Z149" i="1" a="1"/>
  <c r="T149" i="1" a="1"/>
  <c r="J148" i="1"/>
  <c r="K148" i="1"/>
  <c r="P148" i="1"/>
  <c r="Q148" i="1"/>
  <c r="M148" i="1"/>
  <c r="N148" i="1"/>
  <c r="H150" i="1"/>
  <c r="P149" i="1" a="1"/>
  <c r="M149" i="1" a="1"/>
  <c r="J149" i="1" a="1"/>
  <c r="R150" i="1" l="1"/>
  <c r="O150" i="1"/>
  <c r="L150" i="1"/>
  <c r="W149" i="1"/>
  <c r="X149" i="1"/>
  <c r="T149" i="1"/>
  <c r="U149" i="1"/>
  <c r="Z149" i="1"/>
  <c r="AA149" i="1"/>
  <c r="T150" i="1" a="1"/>
  <c r="W150" i="1" a="1"/>
  <c r="Z150" i="1" a="1"/>
  <c r="Q149" i="1"/>
  <c r="P149" i="1"/>
  <c r="K149" i="1"/>
  <c r="J149" i="1"/>
  <c r="N149" i="1"/>
  <c r="M149" i="1"/>
  <c r="H151" i="1"/>
  <c r="P150" i="1" a="1"/>
  <c r="M150" i="1" a="1"/>
  <c r="J150" i="1" a="1"/>
  <c r="R151" i="1" l="1"/>
  <c r="L151" i="1"/>
  <c r="O151" i="1"/>
  <c r="AA150" i="1"/>
  <c r="Z150" i="1"/>
  <c r="T150" i="1"/>
  <c r="U150" i="1"/>
  <c r="W150" i="1"/>
  <c r="X150" i="1"/>
  <c r="Z151" i="1" a="1"/>
  <c r="T151" i="1" a="1"/>
  <c r="W151" i="1" a="1"/>
  <c r="Q150" i="1"/>
  <c r="P150" i="1"/>
  <c r="N150" i="1"/>
  <c r="M150" i="1"/>
  <c r="K150" i="1"/>
  <c r="J150" i="1"/>
  <c r="H152" i="1"/>
  <c r="P151" i="1" a="1"/>
  <c r="M151" i="1" a="1"/>
  <c r="J151" i="1" a="1"/>
  <c r="R152" i="1" l="1"/>
  <c r="O152" i="1"/>
  <c r="L152" i="1"/>
  <c r="Z151" i="1"/>
  <c r="AA151" i="1"/>
  <c r="W151" i="1"/>
  <c r="X151" i="1"/>
  <c r="T151" i="1"/>
  <c r="U151" i="1"/>
  <c r="T152" i="1" a="1"/>
  <c r="W152" i="1" a="1"/>
  <c r="Z152" i="1" a="1"/>
  <c r="M151" i="1"/>
  <c r="N151" i="1"/>
  <c r="P151" i="1"/>
  <c r="Q151" i="1"/>
  <c r="K151" i="1"/>
  <c r="J151" i="1"/>
  <c r="H153" i="1"/>
  <c r="P152" i="1" a="1"/>
  <c r="M152" i="1" a="1"/>
  <c r="J152" i="1" a="1"/>
  <c r="R153" i="1" l="1"/>
  <c r="O153" i="1"/>
  <c r="L153" i="1"/>
  <c r="Z152" i="1"/>
  <c r="AA152" i="1"/>
  <c r="T152" i="1"/>
  <c r="U152" i="1"/>
  <c r="W152" i="1"/>
  <c r="X152" i="1"/>
  <c r="T153" i="1" a="1"/>
  <c r="W153" i="1" a="1"/>
  <c r="Z153" i="1" a="1"/>
  <c r="P152" i="1"/>
  <c r="Q152" i="1"/>
  <c r="N152" i="1"/>
  <c r="M152" i="1"/>
  <c r="K152" i="1"/>
  <c r="J152" i="1"/>
  <c r="H154" i="1"/>
  <c r="M153" i="1" a="1"/>
  <c r="P153" i="1" a="1"/>
  <c r="J153" i="1" a="1"/>
  <c r="R154" i="1" l="1"/>
  <c r="L154" i="1"/>
  <c r="O154" i="1"/>
  <c r="Z153" i="1"/>
  <c r="AA153" i="1"/>
  <c r="T153" i="1"/>
  <c r="U153" i="1"/>
  <c r="X153" i="1"/>
  <c r="W153" i="1"/>
  <c r="Z154" i="1" a="1"/>
  <c r="T154" i="1" a="1"/>
  <c r="W154" i="1" a="1"/>
  <c r="N153" i="1"/>
  <c r="M153" i="1"/>
  <c r="J153" i="1"/>
  <c r="K153" i="1"/>
  <c r="H155" i="1"/>
  <c r="M154" i="1" a="1"/>
  <c r="P154" i="1" a="1"/>
  <c r="J154" i="1" a="1"/>
  <c r="P153" i="1"/>
  <c r="Q153" i="1"/>
  <c r="R155" i="1" l="1"/>
  <c r="L155" i="1"/>
  <c r="O155" i="1"/>
  <c r="U154" i="1"/>
  <c r="T154" i="1"/>
  <c r="W154" i="1"/>
  <c r="X154" i="1"/>
  <c r="Z154" i="1"/>
  <c r="AA154" i="1"/>
  <c r="W155" i="1" a="1"/>
  <c r="Z155" i="1" a="1"/>
  <c r="T155" i="1" a="1"/>
  <c r="P154" i="1"/>
  <c r="Q154" i="1"/>
  <c r="J154" i="1"/>
  <c r="K154" i="1"/>
  <c r="M154" i="1"/>
  <c r="N154" i="1"/>
  <c r="H156" i="1"/>
  <c r="M155" i="1" a="1"/>
  <c r="P155" i="1" a="1"/>
  <c r="J155" i="1" a="1"/>
  <c r="R156" i="1" l="1"/>
  <c r="O156" i="1"/>
  <c r="L156" i="1"/>
  <c r="W155" i="1"/>
  <c r="X155" i="1"/>
  <c r="T155" i="1"/>
  <c r="U155" i="1"/>
  <c r="AA155" i="1"/>
  <c r="Z155" i="1"/>
  <c r="W156" i="1" a="1"/>
  <c r="Z156" i="1" a="1"/>
  <c r="T156" i="1" a="1"/>
  <c r="P155" i="1"/>
  <c r="Q155" i="1"/>
  <c r="M155" i="1"/>
  <c r="N155" i="1"/>
  <c r="K155" i="1"/>
  <c r="J155" i="1"/>
  <c r="H157" i="1"/>
  <c r="M156" i="1" a="1"/>
  <c r="J156" i="1" a="1"/>
  <c r="P156" i="1" a="1"/>
  <c r="R157" i="1" l="1"/>
  <c r="O157" i="1"/>
  <c r="L157" i="1"/>
  <c r="W156" i="1"/>
  <c r="X156" i="1"/>
  <c r="U156" i="1"/>
  <c r="T156" i="1"/>
  <c r="AA156" i="1"/>
  <c r="Z156" i="1"/>
  <c r="Z157" i="1" a="1"/>
  <c r="T157" i="1" a="1"/>
  <c r="W157" i="1" a="1"/>
  <c r="K156" i="1"/>
  <c r="J156" i="1"/>
  <c r="P156" i="1"/>
  <c r="Q156" i="1"/>
  <c r="H158" i="1"/>
  <c r="P157" i="1" a="1"/>
  <c r="M157" i="1" a="1"/>
  <c r="J157" i="1" a="1"/>
  <c r="M156" i="1"/>
  <c r="N156" i="1"/>
  <c r="R158" i="1" l="1"/>
  <c r="O158" i="1"/>
  <c r="L158" i="1"/>
  <c r="AA157" i="1"/>
  <c r="Z157" i="1"/>
  <c r="T157" i="1"/>
  <c r="U157" i="1"/>
  <c r="X157" i="1"/>
  <c r="W157" i="1"/>
  <c r="Z158" i="1" a="1"/>
  <c r="W158" i="1" a="1"/>
  <c r="T158" i="1" a="1"/>
  <c r="N157" i="1"/>
  <c r="M157" i="1"/>
  <c r="Q157" i="1"/>
  <c r="P157" i="1"/>
  <c r="H159" i="1"/>
  <c r="M158" i="1" a="1"/>
  <c r="J158" i="1" a="1"/>
  <c r="P158" i="1" a="1"/>
  <c r="K157" i="1"/>
  <c r="J157" i="1"/>
  <c r="R159" i="1" l="1"/>
  <c r="L159" i="1"/>
  <c r="O159" i="1"/>
  <c r="Z158" i="1"/>
  <c r="AA158" i="1"/>
  <c r="W158" i="1"/>
  <c r="X158" i="1"/>
  <c r="T158" i="1"/>
  <c r="U158" i="1"/>
  <c r="W159" i="1" a="1"/>
  <c r="Z159" i="1" a="1"/>
  <c r="T159" i="1" a="1"/>
  <c r="P158" i="1"/>
  <c r="Q158" i="1"/>
  <c r="J158" i="1"/>
  <c r="K158" i="1"/>
  <c r="M158" i="1"/>
  <c r="N158" i="1"/>
  <c r="H160" i="1"/>
  <c r="P159" i="1" a="1"/>
  <c r="M159" i="1" a="1"/>
  <c r="J159" i="1" a="1"/>
  <c r="R160" i="1" l="1"/>
  <c r="O160" i="1"/>
  <c r="L160" i="1"/>
  <c r="W159" i="1"/>
  <c r="X159" i="1"/>
  <c r="T159" i="1"/>
  <c r="U159" i="1"/>
  <c r="AA159" i="1"/>
  <c r="Z159" i="1"/>
  <c r="T160" i="1" a="1"/>
  <c r="Z160" i="1" a="1"/>
  <c r="W160" i="1" a="1"/>
  <c r="M159" i="1"/>
  <c r="N159" i="1"/>
  <c r="P159" i="1"/>
  <c r="Q159" i="1"/>
  <c r="J159" i="1"/>
  <c r="K159" i="1"/>
  <c r="H161" i="1"/>
  <c r="P160" i="1" a="1"/>
  <c r="M160" i="1" a="1"/>
  <c r="J160" i="1" a="1"/>
  <c r="R161" i="1" l="1"/>
  <c r="O161" i="1"/>
  <c r="L161" i="1"/>
  <c r="W160" i="1"/>
  <c r="X160" i="1"/>
  <c r="T160" i="1"/>
  <c r="U160" i="1"/>
  <c r="Z160" i="1"/>
  <c r="AA160" i="1"/>
  <c r="T161" i="1" a="1"/>
  <c r="W161" i="1" a="1"/>
  <c r="Z161" i="1" a="1"/>
  <c r="J160" i="1"/>
  <c r="K160" i="1"/>
  <c r="N160" i="1"/>
  <c r="M160" i="1"/>
  <c r="P160" i="1"/>
  <c r="Q160" i="1"/>
  <c r="H162" i="1"/>
  <c r="J161" i="1" a="1"/>
  <c r="P161" i="1" a="1"/>
  <c r="M161" i="1" a="1"/>
  <c r="R162" i="1" l="1"/>
  <c r="O162" i="1"/>
  <c r="L162" i="1"/>
  <c r="T161" i="1"/>
  <c r="U161" i="1"/>
  <c r="Z161" i="1"/>
  <c r="AA161" i="1"/>
  <c r="X161" i="1"/>
  <c r="W161" i="1"/>
  <c r="Z162" i="1" a="1"/>
  <c r="T162" i="1" a="1"/>
  <c r="W162" i="1" a="1"/>
  <c r="K161" i="1"/>
  <c r="J161" i="1"/>
  <c r="N161" i="1"/>
  <c r="M161" i="1"/>
  <c r="Q161" i="1"/>
  <c r="P161" i="1"/>
  <c r="H163" i="1"/>
  <c r="P162" i="1" a="1"/>
  <c r="M162" i="1" a="1"/>
  <c r="J162" i="1" a="1"/>
  <c r="L163" i="1" l="1"/>
  <c r="R163" i="1"/>
  <c r="O163" i="1"/>
  <c r="X162" i="1"/>
  <c r="W162" i="1"/>
  <c r="Z162" i="1"/>
  <c r="AA162" i="1"/>
  <c r="T163" i="1" a="1"/>
  <c r="W163" i="1" a="1"/>
  <c r="Z163" i="1" a="1"/>
  <c r="U162" i="1"/>
  <c r="T162" i="1"/>
  <c r="M162" i="1"/>
  <c r="N162" i="1"/>
  <c r="P162" i="1"/>
  <c r="Q162" i="1"/>
  <c r="K162" i="1"/>
  <c r="J162" i="1"/>
  <c r="H164" i="1"/>
  <c r="P163" i="1" a="1"/>
  <c r="J163" i="1" a="1"/>
  <c r="M163" i="1" a="1"/>
  <c r="R164" i="1" l="1"/>
  <c r="O164" i="1"/>
  <c r="L164" i="1"/>
  <c r="X163" i="1"/>
  <c r="W163" i="1"/>
  <c r="AA163" i="1"/>
  <c r="Z163" i="1"/>
  <c r="T164" i="1" a="1"/>
  <c r="W164" i="1" a="1"/>
  <c r="Z164" i="1" a="1"/>
  <c r="T163" i="1"/>
  <c r="U163" i="1"/>
  <c r="Q163" i="1"/>
  <c r="P163" i="1"/>
  <c r="N163" i="1"/>
  <c r="M163" i="1"/>
  <c r="H165" i="1"/>
  <c r="P164" i="1" a="1"/>
  <c r="J164" i="1" a="1"/>
  <c r="M164" i="1" a="1"/>
  <c r="K163" i="1"/>
  <c r="J163" i="1"/>
  <c r="R165" i="1" l="1"/>
  <c r="O165" i="1"/>
  <c r="L165" i="1"/>
  <c r="Z164" i="1"/>
  <c r="AA164" i="1"/>
  <c r="T164" i="1"/>
  <c r="U164" i="1"/>
  <c r="W164" i="1"/>
  <c r="X164" i="1"/>
  <c r="Z165" i="1" a="1"/>
  <c r="W165" i="1" a="1"/>
  <c r="T165" i="1" a="1"/>
  <c r="K164" i="1"/>
  <c r="J164" i="1"/>
  <c r="P164" i="1"/>
  <c r="Q164" i="1"/>
  <c r="M164" i="1"/>
  <c r="N164" i="1"/>
  <c r="H166" i="1"/>
  <c r="P165" i="1" a="1"/>
  <c r="J165" i="1" a="1"/>
  <c r="M165" i="1" a="1"/>
  <c r="R166" i="1" l="1"/>
  <c r="O166" i="1"/>
  <c r="L166" i="1"/>
  <c r="W165" i="1"/>
  <c r="X165" i="1"/>
  <c r="Z165" i="1"/>
  <c r="AA165" i="1"/>
  <c r="T165" i="1"/>
  <c r="U165" i="1"/>
  <c r="T166" i="1" a="1"/>
  <c r="Z166" i="1" a="1"/>
  <c r="W166" i="1" a="1"/>
  <c r="Q165" i="1"/>
  <c r="P165" i="1"/>
  <c r="N165" i="1"/>
  <c r="M165" i="1"/>
  <c r="H167" i="1"/>
  <c r="M166" i="1" a="1"/>
  <c r="J166" i="1" a="1"/>
  <c r="P166" i="1" a="1"/>
  <c r="J165" i="1"/>
  <c r="K165" i="1"/>
  <c r="R167" i="1" l="1"/>
  <c r="L167" i="1"/>
  <c r="O167" i="1"/>
  <c r="Z166" i="1"/>
  <c r="AA166" i="1"/>
  <c r="X166" i="1"/>
  <c r="W166" i="1"/>
  <c r="T166" i="1"/>
  <c r="U166" i="1"/>
  <c r="T167" i="1" a="1"/>
  <c r="W167" i="1" a="1"/>
  <c r="Z167" i="1" a="1"/>
  <c r="Q166" i="1"/>
  <c r="P166" i="1"/>
  <c r="N166" i="1"/>
  <c r="M166" i="1"/>
  <c r="J166" i="1"/>
  <c r="K166" i="1"/>
  <c r="H168" i="1"/>
  <c r="P167" i="1" a="1"/>
  <c r="M167" i="1" a="1"/>
  <c r="J167" i="1" a="1"/>
  <c r="R168" i="1" l="1"/>
  <c r="O168" i="1"/>
  <c r="L168" i="1"/>
  <c r="T167" i="1"/>
  <c r="U167" i="1"/>
  <c r="Z167" i="1"/>
  <c r="AA167" i="1"/>
  <c r="W167" i="1"/>
  <c r="X167" i="1"/>
  <c r="T168" i="1" a="1"/>
  <c r="W168" i="1" a="1"/>
  <c r="Z168" i="1" a="1"/>
  <c r="K167" i="1"/>
  <c r="J167" i="1"/>
  <c r="M167" i="1"/>
  <c r="N167" i="1"/>
  <c r="H169" i="1"/>
  <c r="P168" i="1" a="1"/>
  <c r="M168" i="1" a="1"/>
  <c r="J168" i="1" a="1"/>
  <c r="Q167" i="1"/>
  <c r="P167" i="1"/>
  <c r="R169" i="1" l="1"/>
  <c r="O169" i="1"/>
  <c r="L169" i="1"/>
  <c r="Z168" i="1"/>
  <c r="AA168" i="1"/>
  <c r="U168" i="1"/>
  <c r="T168" i="1"/>
  <c r="W169" i="1" a="1"/>
  <c r="Z169" i="1" a="1"/>
  <c r="T169" i="1" a="1"/>
  <c r="W168" i="1"/>
  <c r="X168" i="1"/>
  <c r="N168" i="1"/>
  <c r="M168" i="1"/>
  <c r="P168" i="1"/>
  <c r="Q168" i="1"/>
  <c r="H170" i="1"/>
  <c r="P169" i="1" a="1"/>
  <c r="M169" i="1" a="1"/>
  <c r="J169" i="1" a="1"/>
  <c r="K168" i="1"/>
  <c r="J168" i="1"/>
  <c r="R170" i="1" l="1"/>
  <c r="L170" i="1"/>
  <c r="O170" i="1"/>
  <c r="AA169" i="1"/>
  <c r="Z169" i="1"/>
  <c r="W169" i="1"/>
  <c r="X169" i="1"/>
  <c r="U169" i="1"/>
  <c r="T169" i="1"/>
  <c r="T170" i="1" a="1"/>
  <c r="W170" i="1" a="1"/>
  <c r="Z170" i="1" a="1"/>
  <c r="N169" i="1"/>
  <c r="M169" i="1"/>
  <c r="Q169" i="1"/>
  <c r="P169" i="1"/>
  <c r="K169" i="1"/>
  <c r="J169" i="1"/>
  <c r="H171" i="1"/>
  <c r="P170" i="1" a="1"/>
  <c r="M170" i="1" a="1"/>
  <c r="J170" i="1" a="1"/>
  <c r="R171" i="1" l="1"/>
  <c r="L171" i="1"/>
  <c r="O171" i="1"/>
  <c r="T170" i="1"/>
  <c r="U170" i="1"/>
  <c r="AA170" i="1"/>
  <c r="Z170" i="1"/>
  <c r="X170" i="1"/>
  <c r="W170" i="1"/>
  <c r="T171" i="1" a="1"/>
  <c r="W171" i="1" a="1"/>
  <c r="Z171" i="1" a="1"/>
  <c r="P170" i="1"/>
  <c r="Q170" i="1"/>
  <c r="J170" i="1"/>
  <c r="K170" i="1"/>
  <c r="H172" i="1"/>
  <c r="M171" i="1" a="1"/>
  <c r="J171" i="1" a="1"/>
  <c r="P171" i="1" a="1"/>
  <c r="M170" i="1"/>
  <c r="N170" i="1"/>
  <c r="R172" i="1" l="1"/>
  <c r="O172" i="1"/>
  <c r="L172" i="1"/>
  <c r="W171" i="1"/>
  <c r="X171" i="1"/>
  <c r="Z171" i="1"/>
  <c r="AA171" i="1"/>
  <c r="U171" i="1"/>
  <c r="T171" i="1"/>
  <c r="T172" i="1" a="1"/>
  <c r="W172" i="1" a="1"/>
  <c r="Z172" i="1" a="1"/>
  <c r="N171" i="1"/>
  <c r="M171" i="1"/>
  <c r="J171" i="1"/>
  <c r="K171" i="1"/>
  <c r="P171" i="1"/>
  <c r="Q171" i="1"/>
  <c r="H173" i="1"/>
  <c r="P172" i="1" a="1"/>
  <c r="M172" i="1" a="1"/>
  <c r="J172" i="1" a="1"/>
  <c r="R173" i="1" l="1"/>
  <c r="O173" i="1"/>
  <c r="L173" i="1"/>
  <c r="U172" i="1"/>
  <c r="T172" i="1"/>
  <c r="AA172" i="1"/>
  <c r="Z172" i="1"/>
  <c r="W172" i="1"/>
  <c r="X172" i="1"/>
  <c r="Z173" i="1" a="1"/>
  <c r="W173" i="1" a="1"/>
  <c r="T173" i="1" a="1"/>
  <c r="P172" i="1"/>
  <c r="Q172" i="1"/>
  <c r="M172" i="1"/>
  <c r="N172" i="1"/>
  <c r="K172" i="1"/>
  <c r="J172" i="1"/>
  <c r="H174" i="1"/>
  <c r="P173" i="1" a="1"/>
  <c r="M173" i="1" a="1"/>
  <c r="J173" i="1" a="1"/>
  <c r="R174" i="1" l="1"/>
  <c r="O174" i="1"/>
  <c r="L174" i="1"/>
  <c r="U173" i="1"/>
  <c r="T173" i="1"/>
  <c r="Z173" i="1"/>
  <c r="AA173" i="1"/>
  <c r="W173" i="1"/>
  <c r="X173" i="1"/>
  <c r="T174" i="1" a="1"/>
  <c r="W174" i="1" a="1"/>
  <c r="Z174" i="1" a="1"/>
  <c r="K173" i="1"/>
  <c r="J173" i="1"/>
  <c r="Q173" i="1"/>
  <c r="P173" i="1"/>
  <c r="N173" i="1"/>
  <c r="M173" i="1"/>
  <c r="H175" i="1"/>
  <c r="M174" i="1" a="1"/>
  <c r="P174" i="1" a="1"/>
  <c r="J174" i="1" a="1"/>
  <c r="R175" i="1" l="1"/>
  <c r="L175" i="1"/>
  <c r="O175" i="1"/>
  <c r="T174" i="1"/>
  <c r="U174" i="1"/>
  <c r="AA174" i="1"/>
  <c r="Z174" i="1"/>
  <c r="W174" i="1"/>
  <c r="X174" i="1"/>
  <c r="T175" i="1" a="1"/>
  <c r="W175" i="1" a="1"/>
  <c r="Z175" i="1" a="1"/>
  <c r="J174" i="1"/>
  <c r="K174" i="1"/>
  <c r="N174" i="1"/>
  <c r="M174" i="1"/>
  <c r="Q174" i="1"/>
  <c r="P174" i="1"/>
  <c r="H176" i="1"/>
  <c r="P175" i="1" a="1"/>
  <c r="M175" i="1" a="1"/>
  <c r="J175" i="1" a="1"/>
  <c r="R176" i="1" l="1"/>
  <c r="O176" i="1"/>
  <c r="L176" i="1"/>
  <c r="X175" i="1"/>
  <c r="W175" i="1"/>
  <c r="T176" i="1" a="1"/>
  <c r="W176" i="1" a="1"/>
  <c r="Z176" i="1" a="1"/>
  <c r="Z175" i="1"/>
  <c r="AA175" i="1"/>
  <c r="T175" i="1"/>
  <c r="U175" i="1"/>
  <c r="J175" i="1"/>
  <c r="K175" i="1"/>
  <c r="M175" i="1"/>
  <c r="N175" i="1"/>
  <c r="H177" i="1"/>
  <c r="P176" i="1" a="1"/>
  <c r="J176" i="1" a="1"/>
  <c r="M176" i="1" a="1"/>
  <c r="P175" i="1"/>
  <c r="Q175" i="1"/>
  <c r="R177" i="1" l="1"/>
  <c r="O177" i="1"/>
  <c r="L177" i="1"/>
  <c r="AA176" i="1"/>
  <c r="Z176" i="1"/>
  <c r="W176" i="1"/>
  <c r="X176" i="1"/>
  <c r="T177" i="1" a="1"/>
  <c r="W177" i="1" a="1"/>
  <c r="Z177" i="1" a="1"/>
  <c r="T176" i="1"/>
  <c r="U176" i="1"/>
  <c r="K176" i="1"/>
  <c r="J176" i="1"/>
  <c r="M176" i="1"/>
  <c r="N176" i="1"/>
  <c r="H178" i="1"/>
  <c r="P177" i="1" a="1"/>
  <c r="J177" i="1" a="1"/>
  <c r="M177" i="1" a="1"/>
  <c r="P176" i="1"/>
  <c r="Q176" i="1"/>
  <c r="R178" i="1" l="1"/>
  <c r="O178" i="1"/>
  <c r="L178" i="1"/>
  <c r="Z177" i="1"/>
  <c r="AA177" i="1"/>
  <c r="T177" i="1"/>
  <c r="U177" i="1"/>
  <c r="W177" i="1"/>
  <c r="X177" i="1"/>
  <c r="Z178" i="1" a="1"/>
  <c r="T178" i="1" a="1"/>
  <c r="W178" i="1" a="1"/>
  <c r="N177" i="1"/>
  <c r="M177" i="1"/>
  <c r="Q177" i="1"/>
  <c r="P177" i="1"/>
  <c r="J177" i="1"/>
  <c r="K177" i="1"/>
  <c r="H179" i="1"/>
  <c r="M178" i="1" a="1"/>
  <c r="J178" i="1" a="1"/>
  <c r="P178" i="1" a="1"/>
  <c r="L179" i="1" l="1"/>
  <c r="R179" i="1"/>
  <c r="O179" i="1"/>
  <c r="W178" i="1"/>
  <c r="X178" i="1"/>
  <c r="Z178" i="1"/>
  <c r="AA178" i="1"/>
  <c r="U178" i="1"/>
  <c r="T178" i="1"/>
  <c r="T179" i="1" a="1"/>
  <c r="W179" i="1" a="1"/>
  <c r="Z179" i="1" a="1"/>
  <c r="N178" i="1"/>
  <c r="M178" i="1"/>
  <c r="P178" i="1"/>
  <c r="Q178" i="1"/>
  <c r="K178" i="1"/>
  <c r="J178" i="1"/>
  <c r="H180" i="1"/>
  <c r="M179" i="1" a="1"/>
  <c r="J179" i="1" a="1"/>
  <c r="P179" i="1" a="1"/>
  <c r="R180" i="1" l="1"/>
  <c r="O180" i="1"/>
  <c r="L180" i="1"/>
  <c r="U179" i="1"/>
  <c r="T179" i="1"/>
  <c r="Z179" i="1"/>
  <c r="AA179" i="1"/>
  <c r="T180" i="1" a="1"/>
  <c r="W180" i="1" a="1"/>
  <c r="Z180" i="1" a="1"/>
  <c r="W179" i="1"/>
  <c r="X179" i="1"/>
  <c r="J179" i="1"/>
  <c r="K179" i="1"/>
  <c r="M179" i="1"/>
  <c r="N179" i="1"/>
  <c r="P179" i="1"/>
  <c r="Q179" i="1"/>
  <c r="H181" i="1"/>
  <c r="M180" i="1" a="1"/>
  <c r="J180" i="1" a="1"/>
  <c r="P180" i="1" a="1"/>
  <c r="R181" i="1" l="1"/>
  <c r="O181" i="1"/>
  <c r="L181" i="1"/>
  <c r="T180" i="1"/>
  <c r="U180" i="1"/>
  <c r="W180" i="1"/>
  <c r="X180" i="1"/>
  <c r="AA180" i="1"/>
  <c r="Z180" i="1"/>
  <c r="T181" i="1" a="1"/>
  <c r="Z181" i="1" a="1"/>
  <c r="W181" i="1" a="1"/>
  <c r="M180" i="1"/>
  <c r="N180" i="1"/>
  <c r="P180" i="1"/>
  <c r="Q180" i="1"/>
  <c r="K180" i="1"/>
  <c r="J180" i="1"/>
  <c r="H182" i="1"/>
  <c r="M181" i="1" a="1"/>
  <c r="P181" i="1" a="1"/>
  <c r="J181" i="1" a="1"/>
  <c r="R182" i="1" l="1"/>
  <c r="O182" i="1"/>
  <c r="L182" i="1"/>
  <c r="Z181" i="1"/>
  <c r="AA181" i="1"/>
  <c r="U181" i="1"/>
  <c r="T181" i="1"/>
  <c r="X181" i="1"/>
  <c r="W181" i="1"/>
  <c r="T182" i="1" a="1"/>
  <c r="Z182" i="1" a="1"/>
  <c r="W182" i="1" a="1"/>
  <c r="N181" i="1"/>
  <c r="M181" i="1"/>
  <c r="Q181" i="1"/>
  <c r="P181" i="1"/>
  <c r="H183" i="1"/>
  <c r="M182" i="1" a="1"/>
  <c r="P182" i="1" a="1"/>
  <c r="J182" i="1" a="1"/>
  <c r="J181" i="1"/>
  <c r="K181" i="1"/>
  <c r="R183" i="1" l="1"/>
  <c r="L183" i="1"/>
  <c r="O183" i="1"/>
  <c r="Z182" i="1"/>
  <c r="AA182" i="1"/>
  <c r="X182" i="1"/>
  <c r="W182" i="1"/>
  <c r="T182" i="1"/>
  <c r="U182" i="1"/>
  <c r="W183" i="1" a="1"/>
  <c r="Z183" i="1" a="1"/>
  <c r="T183" i="1" a="1"/>
  <c r="K182" i="1"/>
  <c r="J182" i="1"/>
  <c r="N182" i="1"/>
  <c r="M182" i="1"/>
  <c r="P182" i="1"/>
  <c r="Q182" i="1"/>
  <c r="H184" i="1"/>
  <c r="P183" i="1" a="1"/>
  <c r="M183" i="1" a="1"/>
  <c r="J183" i="1" a="1"/>
  <c r="R184" i="1" l="1"/>
  <c r="O184" i="1"/>
  <c r="L184" i="1"/>
  <c r="W183" i="1"/>
  <c r="X183" i="1"/>
  <c r="AA183" i="1"/>
  <c r="Z183" i="1"/>
  <c r="T183" i="1"/>
  <c r="U183" i="1"/>
  <c r="T184" i="1" a="1"/>
  <c r="Z184" i="1" a="1"/>
  <c r="W184" i="1" a="1"/>
  <c r="P183" i="1"/>
  <c r="Q183" i="1"/>
  <c r="K183" i="1"/>
  <c r="J183" i="1"/>
  <c r="H185" i="1"/>
  <c r="P184" i="1" a="1"/>
  <c r="M184" i="1" a="1"/>
  <c r="J184" i="1" a="1"/>
  <c r="M183" i="1"/>
  <c r="N183" i="1"/>
  <c r="R185" i="1" l="1"/>
  <c r="O185" i="1"/>
  <c r="L185" i="1"/>
  <c r="W184" i="1"/>
  <c r="X184" i="1"/>
  <c r="T184" i="1"/>
  <c r="U184" i="1"/>
  <c r="T185" i="1" a="1"/>
  <c r="W185" i="1" a="1"/>
  <c r="Z185" i="1" a="1"/>
  <c r="Z184" i="1"/>
  <c r="AA184" i="1"/>
  <c r="K184" i="1"/>
  <c r="J184" i="1"/>
  <c r="P184" i="1"/>
  <c r="Q184" i="1"/>
  <c r="M184" i="1"/>
  <c r="N184" i="1"/>
  <c r="H186" i="1"/>
  <c r="P185" i="1" a="1"/>
  <c r="J185" i="1" a="1"/>
  <c r="M185" i="1" a="1"/>
  <c r="R186" i="1" l="1"/>
  <c r="L186" i="1"/>
  <c r="O186" i="1"/>
  <c r="Z185" i="1"/>
  <c r="AA185" i="1"/>
  <c r="X185" i="1"/>
  <c r="W185" i="1"/>
  <c r="T185" i="1"/>
  <c r="U185" i="1"/>
  <c r="T186" i="1" a="1"/>
  <c r="Z186" i="1" a="1"/>
  <c r="W186" i="1" a="1"/>
  <c r="N185" i="1"/>
  <c r="M185" i="1"/>
  <c r="K185" i="1"/>
  <c r="J185" i="1"/>
  <c r="H187" i="1"/>
  <c r="M186" i="1" a="1"/>
  <c r="P186" i="1" a="1"/>
  <c r="J186" i="1" a="1"/>
  <c r="Q185" i="1"/>
  <c r="P185" i="1"/>
  <c r="R187" i="1" l="1"/>
  <c r="L187" i="1"/>
  <c r="O187" i="1"/>
  <c r="X186" i="1"/>
  <c r="W186" i="1"/>
  <c r="AA186" i="1"/>
  <c r="Z186" i="1"/>
  <c r="U186" i="1"/>
  <c r="T186" i="1"/>
  <c r="T187" i="1" a="1"/>
  <c r="W187" i="1" a="1"/>
  <c r="Z187" i="1" a="1"/>
  <c r="Q186" i="1"/>
  <c r="P186" i="1"/>
  <c r="M186" i="1"/>
  <c r="N186" i="1"/>
  <c r="J186" i="1"/>
  <c r="K186" i="1"/>
  <c r="H188" i="1"/>
  <c r="P187" i="1" a="1"/>
  <c r="J187" i="1" a="1"/>
  <c r="M187" i="1" a="1"/>
  <c r="R188" i="1" l="1"/>
  <c r="O188" i="1"/>
  <c r="L188" i="1"/>
  <c r="T187" i="1"/>
  <c r="U187" i="1"/>
  <c r="X187" i="1"/>
  <c r="W187" i="1"/>
  <c r="Z187" i="1"/>
  <c r="AA187" i="1"/>
  <c r="W188" i="1" a="1"/>
  <c r="T188" i="1" a="1"/>
  <c r="Z188" i="1" a="1"/>
  <c r="J187" i="1"/>
  <c r="K187" i="1"/>
  <c r="P187" i="1"/>
  <c r="Q187" i="1"/>
  <c r="N187" i="1"/>
  <c r="M187" i="1"/>
  <c r="H189" i="1"/>
  <c r="P188" i="1" a="1"/>
  <c r="J188" i="1" a="1"/>
  <c r="M188" i="1" a="1"/>
  <c r="R189" i="1" l="1"/>
  <c r="O189" i="1"/>
  <c r="L189" i="1"/>
  <c r="AA188" i="1"/>
  <c r="Z188" i="1"/>
  <c r="W188" i="1"/>
  <c r="X188" i="1"/>
  <c r="U188" i="1"/>
  <c r="T188" i="1"/>
  <c r="Z189" i="1" a="1"/>
  <c r="T189" i="1" a="1"/>
  <c r="W189" i="1" a="1"/>
  <c r="K188" i="1"/>
  <c r="J188" i="1"/>
  <c r="P188" i="1"/>
  <c r="Q188" i="1"/>
  <c r="M188" i="1"/>
  <c r="N188" i="1"/>
  <c r="H190" i="1"/>
  <c r="P189" i="1" a="1"/>
  <c r="J189" i="1" a="1"/>
  <c r="M189" i="1" a="1"/>
  <c r="R190" i="1" l="1"/>
  <c r="O190" i="1"/>
  <c r="L190" i="1"/>
  <c r="X189" i="1"/>
  <c r="W189" i="1"/>
  <c r="Z189" i="1"/>
  <c r="AA189" i="1"/>
  <c r="T189" i="1"/>
  <c r="U189" i="1"/>
  <c r="T190" i="1" a="1"/>
  <c r="W190" i="1" a="1"/>
  <c r="Z190" i="1" a="1"/>
  <c r="Q189" i="1"/>
  <c r="P189" i="1"/>
  <c r="K189" i="1"/>
  <c r="J189" i="1"/>
  <c r="N189" i="1"/>
  <c r="M189" i="1"/>
  <c r="H191" i="1"/>
  <c r="P190" i="1" a="1"/>
  <c r="M190" i="1" a="1"/>
  <c r="J190" i="1" a="1"/>
  <c r="R191" i="1" l="1"/>
  <c r="L191" i="1"/>
  <c r="O191" i="1"/>
  <c r="T190" i="1"/>
  <c r="U190" i="1"/>
  <c r="X190" i="1"/>
  <c r="W190" i="1"/>
  <c r="T191" i="1" a="1"/>
  <c r="W191" i="1" a="1"/>
  <c r="Z191" i="1" a="1"/>
  <c r="Z190" i="1"/>
  <c r="AA190" i="1"/>
  <c r="P190" i="1"/>
  <c r="Q190" i="1"/>
  <c r="N190" i="1"/>
  <c r="M190" i="1"/>
  <c r="H192" i="1"/>
  <c r="M191" i="1" a="1"/>
  <c r="P191" i="1" a="1"/>
  <c r="J191" i="1" a="1"/>
  <c r="K190" i="1"/>
  <c r="J190" i="1"/>
  <c r="R192" i="1" l="1"/>
  <c r="O192" i="1"/>
  <c r="L192" i="1"/>
  <c r="Z191" i="1"/>
  <c r="AA191" i="1"/>
  <c r="X191" i="1"/>
  <c r="W191" i="1"/>
  <c r="W192" i="1" a="1"/>
  <c r="Z192" i="1" a="1"/>
  <c r="T192" i="1" a="1"/>
  <c r="T191" i="1"/>
  <c r="U191" i="1"/>
  <c r="Q191" i="1"/>
  <c r="P191" i="1"/>
  <c r="M191" i="1"/>
  <c r="N191" i="1"/>
  <c r="K191" i="1"/>
  <c r="J191" i="1"/>
  <c r="H193" i="1"/>
  <c r="M192" i="1" a="1"/>
  <c r="P192" i="1" a="1"/>
  <c r="J192" i="1" a="1"/>
  <c r="R193" i="1" l="1"/>
  <c r="O193" i="1"/>
  <c r="L193" i="1"/>
  <c r="Z192" i="1"/>
  <c r="AA192" i="1"/>
  <c r="T192" i="1"/>
  <c r="U192" i="1"/>
  <c r="X192" i="1"/>
  <c r="W192" i="1"/>
  <c r="W193" i="1" a="1"/>
  <c r="Z193" i="1" a="1"/>
  <c r="T193" i="1" a="1"/>
  <c r="P192" i="1"/>
  <c r="Q192" i="1"/>
  <c r="K192" i="1"/>
  <c r="J192" i="1"/>
  <c r="H194" i="1"/>
  <c r="M193" i="1" a="1"/>
  <c r="J193" i="1" a="1"/>
  <c r="P193" i="1" a="1"/>
  <c r="N192" i="1"/>
  <c r="M192" i="1"/>
  <c r="O194" i="1" l="1"/>
  <c r="L194" i="1"/>
  <c r="R194" i="1"/>
  <c r="W193" i="1"/>
  <c r="X193" i="1"/>
  <c r="U193" i="1"/>
  <c r="T193" i="1"/>
  <c r="Z194" i="1" a="1"/>
  <c r="T194" i="1" a="1"/>
  <c r="W194" i="1" a="1"/>
  <c r="Z193" i="1"/>
  <c r="AA193" i="1"/>
  <c r="J193" i="1"/>
  <c r="K193" i="1"/>
  <c r="Q193" i="1"/>
  <c r="P193" i="1"/>
  <c r="N193" i="1"/>
  <c r="M193" i="1"/>
  <c r="H195" i="1"/>
  <c r="M194" i="1" a="1"/>
  <c r="P194" i="1" a="1"/>
  <c r="J194" i="1" a="1"/>
  <c r="L195" i="1" l="1"/>
  <c r="R195" i="1"/>
  <c r="O195" i="1"/>
  <c r="U194" i="1"/>
  <c r="T194" i="1"/>
  <c r="X194" i="1"/>
  <c r="W194" i="1"/>
  <c r="W195" i="1" a="1"/>
  <c r="T195" i="1" a="1"/>
  <c r="Z195" i="1" a="1"/>
  <c r="Z194" i="1"/>
  <c r="AA194" i="1"/>
  <c r="P194" i="1"/>
  <c r="Q194" i="1"/>
  <c r="J194" i="1"/>
  <c r="K194" i="1"/>
  <c r="H196" i="1"/>
  <c r="M195" i="1" a="1"/>
  <c r="P195" i="1" a="1"/>
  <c r="J195" i="1" a="1"/>
  <c r="M194" i="1"/>
  <c r="N194" i="1"/>
  <c r="R196" i="1" l="1"/>
  <c r="O196" i="1"/>
  <c r="L196" i="1"/>
  <c r="Z195" i="1"/>
  <c r="AA195" i="1"/>
  <c r="W195" i="1"/>
  <c r="X195" i="1"/>
  <c r="T195" i="1"/>
  <c r="U195" i="1"/>
  <c r="T196" i="1" a="1"/>
  <c r="Z196" i="1" a="1"/>
  <c r="W196" i="1" a="1"/>
  <c r="K195" i="1"/>
  <c r="J195" i="1"/>
  <c r="M195" i="1"/>
  <c r="N195" i="1"/>
  <c r="Q195" i="1"/>
  <c r="P195" i="1"/>
  <c r="H197" i="1"/>
  <c r="M196" i="1" a="1"/>
  <c r="P196" i="1" a="1"/>
  <c r="J196" i="1" a="1"/>
  <c r="R197" i="1" l="1"/>
  <c r="O197" i="1"/>
  <c r="L197" i="1"/>
  <c r="Z196" i="1"/>
  <c r="AA196" i="1"/>
  <c r="T196" i="1"/>
  <c r="U196" i="1"/>
  <c r="W196" i="1"/>
  <c r="X196" i="1"/>
  <c r="W197" i="1" a="1"/>
  <c r="Z197" i="1" a="1"/>
  <c r="T197" i="1" a="1"/>
  <c r="J196" i="1"/>
  <c r="K196" i="1"/>
  <c r="M196" i="1"/>
  <c r="N196" i="1"/>
  <c r="P196" i="1"/>
  <c r="Q196" i="1"/>
  <c r="H198" i="1"/>
  <c r="M197" i="1" a="1"/>
  <c r="J197" i="1" a="1"/>
  <c r="P197" i="1" a="1"/>
  <c r="R198" i="1" l="1"/>
  <c r="O198" i="1"/>
  <c r="L198" i="1"/>
  <c r="W197" i="1"/>
  <c r="X197" i="1"/>
  <c r="U197" i="1"/>
  <c r="T197" i="1"/>
  <c r="Z197" i="1"/>
  <c r="AA197" i="1"/>
  <c r="Z198" i="1" a="1"/>
  <c r="W198" i="1" a="1"/>
  <c r="T198" i="1" a="1"/>
  <c r="Q197" i="1"/>
  <c r="P197" i="1"/>
  <c r="N197" i="1"/>
  <c r="M197" i="1"/>
  <c r="H199" i="1"/>
  <c r="P198" i="1" a="1"/>
  <c r="M198" i="1" a="1"/>
  <c r="J198" i="1" a="1"/>
  <c r="J197" i="1"/>
  <c r="K197" i="1"/>
  <c r="R199" i="1" l="1"/>
  <c r="L199" i="1"/>
  <c r="O199" i="1"/>
  <c r="AA198" i="1"/>
  <c r="Z198" i="1"/>
  <c r="U198" i="1"/>
  <c r="T198" i="1"/>
  <c r="T199" i="1" a="1"/>
  <c r="W199" i="1" a="1"/>
  <c r="Z199" i="1" a="1"/>
  <c r="W198" i="1"/>
  <c r="X198" i="1"/>
  <c r="K198" i="1"/>
  <c r="J198" i="1"/>
  <c r="N198" i="1"/>
  <c r="M198" i="1"/>
  <c r="Q198" i="1"/>
  <c r="P198" i="1"/>
  <c r="H200" i="1"/>
  <c r="P199" i="1" a="1"/>
  <c r="M199" i="1" a="1"/>
  <c r="J199" i="1" a="1"/>
  <c r="R200" i="1" l="1"/>
  <c r="O200" i="1"/>
  <c r="L200" i="1"/>
  <c r="X199" i="1"/>
  <c r="W199" i="1"/>
  <c r="AA199" i="1"/>
  <c r="Z199" i="1"/>
  <c r="T200" i="1" a="1"/>
  <c r="Z200" i="1" a="1"/>
  <c r="W200" i="1" a="1"/>
  <c r="T199" i="1"/>
  <c r="U199" i="1"/>
  <c r="P199" i="1"/>
  <c r="Q199" i="1"/>
  <c r="M199" i="1"/>
  <c r="N199" i="1"/>
  <c r="J199" i="1"/>
  <c r="K199" i="1"/>
  <c r="H201" i="1"/>
  <c r="J200" i="1" a="1"/>
  <c r="M200" i="1" a="1"/>
  <c r="P200" i="1" a="1"/>
  <c r="R201" i="1" l="1"/>
  <c r="O201" i="1"/>
  <c r="L201" i="1"/>
  <c r="AA200" i="1"/>
  <c r="Z200" i="1"/>
  <c r="W200" i="1"/>
  <c r="X200" i="1"/>
  <c r="T200" i="1"/>
  <c r="U200" i="1"/>
  <c r="Z201" i="1" a="1"/>
  <c r="T201" i="1" a="1"/>
  <c r="W201" i="1" a="1"/>
  <c r="P200" i="1"/>
  <c r="Q200" i="1"/>
  <c r="H202" i="1"/>
  <c r="P201" i="1" a="1"/>
  <c r="M201" i="1" a="1"/>
  <c r="J201" i="1" a="1"/>
  <c r="M200" i="1"/>
  <c r="N200" i="1"/>
  <c r="K200" i="1"/>
  <c r="J200" i="1"/>
  <c r="R202" i="1" l="1"/>
  <c r="L202" i="1"/>
  <c r="O202" i="1"/>
  <c r="Z201" i="1"/>
  <c r="AA201" i="1"/>
  <c r="W202" i="1" a="1"/>
  <c r="Z202" i="1" a="1"/>
  <c r="T202" i="1" a="1"/>
  <c r="W201" i="1"/>
  <c r="X201" i="1"/>
  <c r="U201" i="1"/>
  <c r="T201" i="1"/>
  <c r="N201" i="1"/>
  <c r="M201" i="1"/>
  <c r="J201" i="1"/>
  <c r="K201" i="1"/>
  <c r="Q201" i="1"/>
  <c r="P201" i="1"/>
  <c r="H203" i="1"/>
  <c r="P202" i="1" a="1"/>
  <c r="J202" i="1" a="1"/>
  <c r="M202" i="1" a="1"/>
  <c r="R203" i="1" l="1"/>
  <c r="L203" i="1"/>
  <c r="O203" i="1"/>
  <c r="T202" i="1"/>
  <c r="U202" i="1"/>
  <c r="T203" i="1" a="1"/>
  <c r="W203" i="1" a="1"/>
  <c r="Z203" i="1" a="1"/>
  <c r="Z202" i="1"/>
  <c r="AA202" i="1"/>
  <c r="W202" i="1"/>
  <c r="X202" i="1"/>
  <c r="J202" i="1"/>
  <c r="K202" i="1"/>
  <c r="P202" i="1"/>
  <c r="Q202" i="1"/>
  <c r="M202" i="1"/>
  <c r="N202" i="1"/>
  <c r="H204" i="1"/>
  <c r="P203" i="1" a="1"/>
  <c r="M203" i="1" a="1"/>
  <c r="J203" i="1" a="1"/>
  <c r="R204" i="1" l="1"/>
  <c r="O204" i="1"/>
  <c r="L204" i="1"/>
  <c r="Z203" i="1"/>
  <c r="AA203" i="1"/>
  <c r="T203" i="1"/>
  <c r="U203" i="1"/>
  <c r="X203" i="1"/>
  <c r="W203" i="1"/>
  <c r="T204" i="1" a="1"/>
  <c r="W204" i="1" a="1"/>
  <c r="Z204" i="1" a="1"/>
  <c r="P203" i="1"/>
  <c r="Q203" i="1"/>
  <c r="N203" i="1"/>
  <c r="M203" i="1"/>
  <c r="H205" i="1"/>
  <c r="P204" i="1" a="1"/>
  <c r="J204" i="1" a="1"/>
  <c r="M204" i="1" a="1"/>
  <c r="J203" i="1"/>
  <c r="K203" i="1"/>
  <c r="R205" i="1" l="1"/>
  <c r="O205" i="1"/>
  <c r="L205" i="1"/>
  <c r="U204" i="1"/>
  <c r="T204" i="1"/>
  <c r="W204" i="1"/>
  <c r="X204" i="1"/>
  <c r="AA204" i="1"/>
  <c r="Z204" i="1"/>
  <c r="T205" i="1" a="1"/>
  <c r="Z205" i="1" a="1"/>
  <c r="W205" i="1" a="1"/>
  <c r="K204" i="1"/>
  <c r="J204" i="1"/>
  <c r="P204" i="1"/>
  <c r="Q204" i="1"/>
  <c r="M204" i="1"/>
  <c r="N204" i="1"/>
  <c r="H206" i="1"/>
  <c r="M205" i="1" a="1"/>
  <c r="P205" i="1" a="1"/>
  <c r="J205" i="1" a="1"/>
  <c r="R206" i="1" l="1"/>
  <c r="O206" i="1"/>
  <c r="L206" i="1"/>
  <c r="Z205" i="1"/>
  <c r="AA205" i="1"/>
  <c r="T205" i="1"/>
  <c r="U205" i="1"/>
  <c r="X205" i="1"/>
  <c r="W205" i="1"/>
  <c r="W206" i="1" a="1"/>
  <c r="Z206" i="1" a="1"/>
  <c r="T206" i="1" a="1"/>
  <c r="N205" i="1"/>
  <c r="M205" i="1"/>
  <c r="K205" i="1"/>
  <c r="J205" i="1"/>
  <c r="H207" i="1"/>
  <c r="M206" i="1" a="1"/>
  <c r="J206" i="1" a="1"/>
  <c r="P206" i="1" a="1"/>
  <c r="Q205" i="1"/>
  <c r="P205" i="1"/>
  <c r="R207" i="1" l="1"/>
  <c r="L207" i="1"/>
  <c r="O207" i="1"/>
  <c r="X206" i="1"/>
  <c r="W206" i="1"/>
  <c r="AA206" i="1"/>
  <c r="Z206" i="1"/>
  <c r="T206" i="1"/>
  <c r="U206" i="1"/>
  <c r="Z207" i="1" a="1"/>
  <c r="T207" i="1" a="1"/>
  <c r="W207" i="1" a="1"/>
  <c r="P206" i="1"/>
  <c r="Q206" i="1"/>
  <c r="M206" i="1"/>
  <c r="N206" i="1"/>
  <c r="J206" i="1"/>
  <c r="K206" i="1"/>
  <c r="H208" i="1"/>
  <c r="M207" i="1" a="1"/>
  <c r="P207" i="1" a="1"/>
  <c r="J207" i="1" a="1"/>
  <c r="R208" i="1" l="1"/>
  <c r="O208" i="1"/>
  <c r="L208" i="1"/>
  <c r="W207" i="1"/>
  <c r="X207" i="1"/>
  <c r="Z207" i="1"/>
  <c r="AA207" i="1"/>
  <c r="T207" i="1"/>
  <c r="U207" i="1"/>
  <c r="W208" i="1" a="1"/>
  <c r="Z208" i="1" a="1"/>
  <c r="T208" i="1" a="1"/>
  <c r="P207" i="1"/>
  <c r="Q207" i="1"/>
  <c r="J207" i="1"/>
  <c r="K207" i="1"/>
  <c r="H209" i="1"/>
  <c r="M208" i="1" a="1"/>
  <c r="J208" i="1" a="1"/>
  <c r="P208" i="1" a="1"/>
  <c r="M207" i="1"/>
  <c r="N207" i="1"/>
  <c r="R209" i="1" l="1"/>
  <c r="O209" i="1"/>
  <c r="L209" i="1"/>
  <c r="X208" i="1"/>
  <c r="W208" i="1"/>
  <c r="Z208" i="1"/>
  <c r="AA208" i="1"/>
  <c r="T208" i="1"/>
  <c r="U208" i="1"/>
  <c r="W209" i="1" a="1"/>
  <c r="T209" i="1" a="1"/>
  <c r="Z209" i="1" a="1"/>
  <c r="P208" i="1"/>
  <c r="Q208" i="1"/>
  <c r="K208" i="1"/>
  <c r="J208" i="1"/>
  <c r="M208" i="1"/>
  <c r="N208" i="1"/>
  <c r="H210" i="1"/>
  <c r="P209" i="1" a="1"/>
  <c r="M209" i="1" a="1"/>
  <c r="J209" i="1" a="1"/>
  <c r="R210" i="1" l="1"/>
  <c r="O210" i="1"/>
  <c r="L210" i="1"/>
  <c r="Z209" i="1"/>
  <c r="AA209" i="1"/>
  <c r="X209" i="1"/>
  <c r="W209" i="1"/>
  <c r="U209" i="1"/>
  <c r="T209" i="1"/>
  <c r="W210" i="1" a="1"/>
  <c r="T210" i="1" a="1"/>
  <c r="Z210" i="1" a="1"/>
  <c r="N209" i="1"/>
  <c r="M209" i="1"/>
  <c r="J209" i="1"/>
  <c r="K209" i="1"/>
  <c r="H211" i="1"/>
  <c r="M210" i="1" a="1"/>
  <c r="P210" i="1" a="1"/>
  <c r="J210" i="1" a="1"/>
  <c r="Q209" i="1"/>
  <c r="P209" i="1"/>
  <c r="L211" i="1" l="1"/>
  <c r="R211" i="1"/>
  <c r="O211" i="1"/>
  <c r="T210" i="1"/>
  <c r="U210" i="1"/>
  <c r="Z211" i="1" a="1"/>
  <c r="W211" i="1" a="1"/>
  <c r="T211" i="1" a="1"/>
  <c r="Z210" i="1"/>
  <c r="AA210" i="1"/>
  <c r="W210" i="1"/>
  <c r="X210" i="1"/>
  <c r="J210" i="1"/>
  <c r="K210" i="1"/>
  <c r="M210" i="1"/>
  <c r="N210" i="1"/>
  <c r="P210" i="1"/>
  <c r="Q210" i="1"/>
  <c r="H212" i="1"/>
  <c r="P211" i="1" a="1"/>
  <c r="M211" i="1" a="1"/>
  <c r="J211" i="1" a="1"/>
  <c r="R212" i="1" l="1"/>
  <c r="O212" i="1"/>
  <c r="L212" i="1"/>
  <c r="T211" i="1"/>
  <c r="U211" i="1"/>
  <c r="Z212" i="1" a="1"/>
  <c r="T212" i="1" a="1"/>
  <c r="W212" i="1" a="1"/>
  <c r="W211" i="1"/>
  <c r="X211" i="1"/>
  <c r="Z211" i="1"/>
  <c r="AA211" i="1"/>
  <c r="K211" i="1"/>
  <c r="J211" i="1"/>
  <c r="P211" i="1"/>
  <c r="Q211" i="1"/>
  <c r="H213" i="1"/>
  <c r="P212" i="1" a="1"/>
  <c r="M212" i="1" a="1"/>
  <c r="J212" i="1" a="1"/>
  <c r="M211" i="1"/>
  <c r="N211" i="1"/>
  <c r="R213" i="1" l="1"/>
  <c r="O213" i="1"/>
  <c r="L213" i="1"/>
  <c r="W212" i="1"/>
  <c r="X212" i="1"/>
  <c r="U212" i="1"/>
  <c r="T212" i="1"/>
  <c r="Z212" i="1"/>
  <c r="AA212" i="1"/>
  <c r="T213" i="1" a="1"/>
  <c r="W213" i="1" a="1"/>
  <c r="Z213" i="1" a="1"/>
  <c r="K212" i="1"/>
  <c r="J212" i="1"/>
  <c r="P212" i="1"/>
  <c r="Q212" i="1"/>
  <c r="M212" i="1"/>
  <c r="N212" i="1"/>
  <c r="H214" i="1"/>
  <c r="P213" i="1" a="1"/>
  <c r="M213" i="1" a="1"/>
  <c r="J213" i="1" a="1"/>
  <c r="R214" i="1" l="1"/>
  <c r="O214" i="1"/>
  <c r="L214" i="1"/>
  <c r="U213" i="1"/>
  <c r="T213" i="1"/>
  <c r="W213" i="1"/>
  <c r="X213" i="1"/>
  <c r="T214" i="1" a="1"/>
  <c r="W214" i="1" a="1"/>
  <c r="Z214" i="1" a="1"/>
  <c r="AA213" i="1"/>
  <c r="Z213" i="1"/>
  <c r="Q213" i="1"/>
  <c r="P213" i="1"/>
  <c r="J213" i="1"/>
  <c r="K213" i="1"/>
  <c r="H215" i="1"/>
  <c r="P214" i="1" a="1"/>
  <c r="J214" i="1" a="1"/>
  <c r="M214" i="1" a="1"/>
  <c r="N213" i="1"/>
  <c r="M213" i="1"/>
  <c r="R215" i="1" l="1"/>
  <c r="L215" i="1"/>
  <c r="O215" i="1"/>
  <c r="X214" i="1"/>
  <c r="W214" i="1"/>
  <c r="Z214" i="1"/>
  <c r="AA214" i="1"/>
  <c r="W215" i="1" a="1"/>
  <c r="T215" i="1" a="1"/>
  <c r="Z215" i="1" a="1"/>
  <c r="T214" i="1"/>
  <c r="U214" i="1"/>
  <c r="P214" i="1"/>
  <c r="Q214" i="1"/>
  <c r="K214" i="1"/>
  <c r="J214" i="1"/>
  <c r="M214" i="1"/>
  <c r="N214" i="1"/>
  <c r="H216" i="1"/>
  <c r="M215" i="1" a="1"/>
  <c r="J215" i="1" a="1"/>
  <c r="P215" i="1" a="1"/>
  <c r="R216" i="1" l="1"/>
  <c r="O216" i="1"/>
  <c r="L216" i="1"/>
  <c r="T215" i="1"/>
  <c r="U215" i="1"/>
  <c r="Z215" i="1"/>
  <c r="AA215" i="1"/>
  <c r="W215" i="1"/>
  <c r="X215" i="1"/>
  <c r="W216" i="1" a="1"/>
  <c r="Z216" i="1" a="1"/>
  <c r="T216" i="1" a="1"/>
  <c r="Q215" i="1"/>
  <c r="P215" i="1"/>
  <c r="N215" i="1"/>
  <c r="M215" i="1"/>
  <c r="H217" i="1"/>
  <c r="P216" i="1" a="1"/>
  <c r="J216" i="1" a="1"/>
  <c r="M216" i="1" a="1"/>
  <c r="K215" i="1"/>
  <c r="J215" i="1"/>
  <c r="R217" i="1" l="1"/>
  <c r="O217" i="1"/>
  <c r="L217" i="1"/>
  <c r="X216" i="1"/>
  <c r="W216" i="1"/>
  <c r="T216" i="1"/>
  <c r="U216" i="1"/>
  <c r="T217" i="1" a="1"/>
  <c r="W217" i="1" a="1"/>
  <c r="Z217" i="1" a="1"/>
  <c r="AA216" i="1"/>
  <c r="Z216" i="1"/>
  <c r="K216" i="1"/>
  <c r="J216" i="1"/>
  <c r="P216" i="1"/>
  <c r="Q216" i="1"/>
  <c r="M216" i="1"/>
  <c r="N216" i="1"/>
  <c r="H218" i="1"/>
  <c r="P217" i="1" a="1"/>
  <c r="M217" i="1" a="1"/>
  <c r="J217" i="1" a="1"/>
  <c r="R218" i="1" l="1"/>
  <c r="L218" i="1"/>
  <c r="O218" i="1"/>
  <c r="X217" i="1"/>
  <c r="W217" i="1"/>
  <c r="U217" i="1"/>
  <c r="T217" i="1"/>
  <c r="AA217" i="1"/>
  <c r="Z217" i="1"/>
  <c r="T218" i="1" a="1"/>
  <c r="W218" i="1" a="1"/>
  <c r="Z218" i="1" a="1"/>
  <c r="K217" i="1"/>
  <c r="J217" i="1"/>
  <c r="Q217" i="1"/>
  <c r="P217" i="1"/>
  <c r="H219" i="1"/>
  <c r="M218" i="1" a="1"/>
  <c r="P218" i="1" a="1"/>
  <c r="J218" i="1" a="1"/>
  <c r="N217" i="1"/>
  <c r="M217" i="1"/>
  <c r="R219" i="1" l="1"/>
  <c r="L219" i="1"/>
  <c r="O219" i="1"/>
  <c r="Z218" i="1"/>
  <c r="AA218" i="1"/>
  <c r="T218" i="1"/>
  <c r="U218" i="1"/>
  <c r="Z219" i="1" a="1"/>
  <c r="W219" i="1" a="1"/>
  <c r="T219" i="1" a="1"/>
  <c r="X218" i="1"/>
  <c r="W218" i="1"/>
  <c r="M218" i="1"/>
  <c r="N218" i="1"/>
  <c r="Q218" i="1"/>
  <c r="P218" i="1"/>
  <c r="J218" i="1"/>
  <c r="K218" i="1"/>
  <c r="H220" i="1"/>
  <c r="M219" i="1" a="1"/>
  <c r="P219" i="1" a="1"/>
  <c r="J219" i="1" a="1"/>
  <c r="R220" i="1" l="1"/>
  <c r="O220" i="1"/>
  <c r="L220" i="1"/>
  <c r="W219" i="1"/>
  <c r="X219" i="1"/>
  <c r="T219" i="1"/>
  <c r="U219" i="1"/>
  <c r="Z219" i="1"/>
  <c r="AA219" i="1"/>
  <c r="T220" i="1" a="1"/>
  <c r="W220" i="1" a="1"/>
  <c r="Z220" i="1" a="1"/>
  <c r="N219" i="1"/>
  <c r="M219" i="1"/>
  <c r="Q219" i="1"/>
  <c r="P219" i="1"/>
  <c r="J219" i="1"/>
  <c r="K219" i="1"/>
  <c r="H221" i="1"/>
  <c r="M220" i="1" a="1"/>
  <c r="P220" i="1" a="1"/>
  <c r="J220" i="1" a="1"/>
  <c r="R221" i="1" l="1"/>
  <c r="O221" i="1"/>
  <c r="L221" i="1"/>
  <c r="Z220" i="1"/>
  <c r="AA220" i="1"/>
  <c r="T220" i="1"/>
  <c r="U220" i="1"/>
  <c r="X220" i="1"/>
  <c r="W220" i="1"/>
  <c r="Z221" i="1" a="1"/>
  <c r="T221" i="1" a="1"/>
  <c r="W221" i="1" a="1"/>
  <c r="M220" i="1"/>
  <c r="N220" i="1"/>
  <c r="P220" i="1"/>
  <c r="Q220" i="1"/>
  <c r="K220" i="1"/>
  <c r="J220" i="1"/>
  <c r="H222" i="1"/>
  <c r="M221" i="1" a="1"/>
  <c r="P221" i="1" a="1"/>
  <c r="J221" i="1" a="1"/>
  <c r="R222" i="1" l="1"/>
  <c r="O222" i="1"/>
  <c r="L222" i="1"/>
  <c r="X221" i="1"/>
  <c r="W221" i="1"/>
  <c r="AA221" i="1"/>
  <c r="Z221" i="1"/>
  <c r="U221" i="1"/>
  <c r="T221" i="1"/>
  <c r="T222" i="1" a="1"/>
  <c r="W222" i="1" a="1"/>
  <c r="Z222" i="1" a="1"/>
  <c r="J221" i="1"/>
  <c r="K221" i="1"/>
  <c r="Q221" i="1"/>
  <c r="P221" i="1"/>
  <c r="H223" i="1"/>
  <c r="M222" i="1" a="1"/>
  <c r="P222" i="1" a="1"/>
  <c r="J222" i="1" a="1"/>
  <c r="N221" i="1"/>
  <c r="M221" i="1"/>
  <c r="R223" i="1" l="1"/>
  <c r="L223" i="1"/>
  <c r="O223" i="1"/>
  <c r="T222" i="1"/>
  <c r="U222" i="1"/>
  <c r="Z222" i="1"/>
  <c r="AA222" i="1"/>
  <c r="X222" i="1"/>
  <c r="W222" i="1"/>
  <c r="W223" i="1" a="1"/>
  <c r="T223" i="1" a="1"/>
  <c r="Z223" i="1" a="1"/>
  <c r="J222" i="1"/>
  <c r="K222" i="1"/>
  <c r="N222" i="1"/>
  <c r="M222" i="1"/>
  <c r="H224" i="1"/>
  <c r="P223" i="1" a="1"/>
  <c r="M223" i="1" a="1"/>
  <c r="J223" i="1" a="1"/>
  <c r="Q222" i="1"/>
  <c r="P222" i="1"/>
  <c r="R224" i="1" l="1"/>
  <c r="O224" i="1"/>
  <c r="L224" i="1"/>
  <c r="Z223" i="1"/>
  <c r="AA223" i="1"/>
  <c r="W223" i="1"/>
  <c r="X223" i="1"/>
  <c r="T223" i="1"/>
  <c r="U223" i="1"/>
  <c r="T224" i="1" a="1"/>
  <c r="W224" i="1" a="1"/>
  <c r="Z224" i="1" a="1"/>
  <c r="M223" i="1"/>
  <c r="N223" i="1"/>
  <c r="Q223" i="1"/>
  <c r="P223" i="1"/>
  <c r="K223" i="1"/>
  <c r="J223" i="1"/>
  <c r="H225" i="1"/>
  <c r="M224" i="1" a="1"/>
  <c r="P224" i="1" a="1"/>
  <c r="J224" i="1" a="1"/>
  <c r="R225" i="1" l="1"/>
  <c r="O225" i="1"/>
  <c r="L225" i="1"/>
  <c r="Z224" i="1"/>
  <c r="AA224" i="1"/>
  <c r="T224" i="1"/>
  <c r="U224" i="1"/>
  <c r="X224" i="1"/>
  <c r="W224" i="1"/>
  <c r="W225" i="1" a="1"/>
  <c r="T225" i="1" a="1"/>
  <c r="Z225" i="1" a="1"/>
  <c r="K224" i="1"/>
  <c r="J224" i="1"/>
  <c r="N224" i="1"/>
  <c r="M224" i="1"/>
  <c r="P224" i="1"/>
  <c r="Q224" i="1"/>
  <c r="H226" i="1"/>
  <c r="P225" i="1" a="1"/>
  <c r="J225" i="1" a="1"/>
  <c r="M225" i="1" a="1"/>
  <c r="R226" i="1" l="1"/>
  <c r="O226" i="1"/>
  <c r="L226" i="1"/>
  <c r="X225" i="1"/>
  <c r="W225" i="1"/>
  <c r="AA225" i="1"/>
  <c r="Z225" i="1"/>
  <c r="U225" i="1"/>
  <c r="T225" i="1"/>
  <c r="W226" i="1" a="1"/>
  <c r="T226" i="1" a="1"/>
  <c r="Z226" i="1" a="1"/>
  <c r="K225" i="1"/>
  <c r="J225" i="1"/>
  <c r="N225" i="1"/>
  <c r="M225" i="1"/>
  <c r="H227" i="1"/>
  <c r="M226" i="1" a="1"/>
  <c r="J226" i="1" a="1"/>
  <c r="P226" i="1" a="1"/>
  <c r="P225" i="1"/>
  <c r="Q225" i="1"/>
  <c r="L227" i="1" l="1"/>
  <c r="R227" i="1"/>
  <c r="O227" i="1"/>
  <c r="T226" i="1"/>
  <c r="U226" i="1"/>
  <c r="X226" i="1"/>
  <c r="W226" i="1"/>
  <c r="T227" i="1" a="1"/>
  <c r="W227" i="1" a="1"/>
  <c r="Z227" i="1" a="1"/>
  <c r="Z226" i="1"/>
  <c r="AA226" i="1"/>
  <c r="K226" i="1"/>
  <c r="J226" i="1"/>
  <c r="M226" i="1"/>
  <c r="N226" i="1"/>
  <c r="P226" i="1"/>
  <c r="Q226" i="1"/>
  <c r="H228" i="1"/>
  <c r="M227" i="1" a="1"/>
  <c r="P227" i="1" a="1"/>
  <c r="J227" i="1" a="1"/>
  <c r="R228" i="1" l="1"/>
  <c r="O228" i="1"/>
  <c r="L228" i="1"/>
  <c r="AA227" i="1"/>
  <c r="Z227" i="1"/>
  <c r="X227" i="1"/>
  <c r="W227" i="1"/>
  <c r="T227" i="1"/>
  <c r="U227" i="1"/>
  <c r="T228" i="1" a="1"/>
  <c r="Z228" i="1" a="1"/>
  <c r="W228" i="1" a="1"/>
  <c r="K227" i="1"/>
  <c r="J227" i="1"/>
  <c r="P227" i="1"/>
  <c r="Q227" i="1"/>
  <c r="H229" i="1"/>
  <c r="J228" i="1" a="1"/>
  <c r="P228" i="1" a="1"/>
  <c r="M228" i="1" a="1"/>
  <c r="M227" i="1"/>
  <c r="N227" i="1"/>
  <c r="R229" i="1" l="1"/>
  <c r="O229" i="1"/>
  <c r="L229" i="1"/>
  <c r="W228" i="1"/>
  <c r="X228" i="1"/>
  <c r="Z228" i="1"/>
  <c r="AA228" i="1"/>
  <c r="T229" i="1" a="1"/>
  <c r="Z229" i="1" a="1"/>
  <c r="W229" i="1" a="1"/>
  <c r="U228" i="1"/>
  <c r="T228" i="1"/>
  <c r="N228" i="1"/>
  <c r="M228" i="1"/>
  <c r="J228" i="1"/>
  <c r="K228" i="1"/>
  <c r="P228" i="1"/>
  <c r="Q228" i="1"/>
  <c r="H230" i="1"/>
  <c r="P229" i="1" a="1"/>
  <c r="M229" i="1" a="1"/>
  <c r="J229" i="1" a="1"/>
  <c r="R230" i="1" l="1"/>
  <c r="O230" i="1"/>
  <c r="L230" i="1"/>
  <c r="AA229" i="1"/>
  <c r="Z229" i="1"/>
  <c r="X229" i="1"/>
  <c r="W229" i="1"/>
  <c r="U229" i="1"/>
  <c r="T229" i="1"/>
  <c r="T230" i="1" a="1"/>
  <c r="W230" i="1" a="1"/>
  <c r="Z230" i="1" a="1"/>
  <c r="N229" i="1"/>
  <c r="M229" i="1"/>
  <c r="Q229" i="1"/>
  <c r="P229" i="1"/>
  <c r="H231" i="1"/>
  <c r="P230" i="1" a="1"/>
  <c r="J230" i="1" a="1"/>
  <c r="M230" i="1" a="1"/>
  <c r="J229" i="1"/>
  <c r="K229" i="1"/>
  <c r="R231" i="1" l="1"/>
  <c r="L231" i="1"/>
  <c r="O231" i="1"/>
  <c r="T230" i="1"/>
  <c r="U230" i="1"/>
  <c r="AA230" i="1"/>
  <c r="Z230" i="1"/>
  <c r="X230" i="1"/>
  <c r="W230" i="1"/>
  <c r="T231" i="1" a="1"/>
  <c r="W231" i="1" a="1"/>
  <c r="Z231" i="1" a="1"/>
  <c r="N230" i="1"/>
  <c r="M230" i="1"/>
  <c r="P230" i="1"/>
  <c r="Q230" i="1"/>
  <c r="J230" i="1"/>
  <c r="K230" i="1"/>
  <c r="H232" i="1"/>
  <c r="M231" i="1" a="1"/>
  <c r="P231" i="1" a="1"/>
  <c r="J231" i="1" a="1"/>
  <c r="R232" i="1" l="1"/>
  <c r="O232" i="1"/>
  <c r="L232" i="1"/>
  <c r="W231" i="1"/>
  <c r="X231" i="1"/>
  <c r="T231" i="1"/>
  <c r="U231" i="1"/>
  <c r="Z231" i="1"/>
  <c r="AA231" i="1"/>
  <c r="T232" i="1" a="1"/>
  <c r="Z232" i="1" a="1"/>
  <c r="W232" i="1" a="1"/>
  <c r="J231" i="1"/>
  <c r="K231" i="1"/>
  <c r="M231" i="1"/>
  <c r="N231" i="1"/>
  <c r="H233" i="1"/>
  <c r="P232" i="1" a="1"/>
  <c r="M232" i="1" a="1"/>
  <c r="J232" i="1" a="1"/>
  <c r="P231" i="1"/>
  <c r="Q231" i="1"/>
  <c r="R233" i="1" l="1"/>
  <c r="O233" i="1"/>
  <c r="L233" i="1"/>
  <c r="Z232" i="1"/>
  <c r="AA232" i="1"/>
  <c r="T232" i="1"/>
  <c r="U232" i="1"/>
  <c r="T233" i="1" a="1"/>
  <c r="Z233" i="1" a="1"/>
  <c r="W233" i="1" a="1"/>
  <c r="X232" i="1"/>
  <c r="W232" i="1"/>
  <c r="M232" i="1"/>
  <c r="N232" i="1"/>
  <c r="P232" i="1"/>
  <c r="Q232" i="1"/>
  <c r="K232" i="1"/>
  <c r="J232" i="1"/>
  <c r="H234" i="1"/>
  <c r="P233" i="1" a="1"/>
  <c r="M233" i="1" a="1"/>
  <c r="J233" i="1" a="1"/>
  <c r="R234" i="1" l="1"/>
  <c r="L234" i="1"/>
  <c r="O234" i="1"/>
  <c r="W233" i="1"/>
  <c r="X233" i="1"/>
  <c r="Z233" i="1"/>
  <c r="AA233" i="1"/>
  <c r="T233" i="1"/>
  <c r="U233" i="1"/>
  <c r="W234" i="1" a="1"/>
  <c r="Z234" i="1" a="1"/>
  <c r="T234" i="1" a="1"/>
  <c r="N233" i="1"/>
  <c r="M233" i="1"/>
  <c r="Q233" i="1"/>
  <c r="P233" i="1"/>
  <c r="H235" i="1"/>
  <c r="M234" i="1" a="1"/>
  <c r="P234" i="1" a="1"/>
  <c r="J234" i="1" a="1"/>
  <c r="K233" i="1"/>
  <c r="J233" i="1"/>
  <c r="R235" i="1" l="1"/>
  <c r="L235" i="1"/>
  <c r="O235" i="1"/>
  <c r="W234" i="1"/>
  <c r="X234" i="1"/>
  <c r="U234" i="1"/>
  <c r="T234" i="1"/>
  <c r="Z235" i="1" a="1"/>
  <c r="W235" i="1" a="1"/>
  <c r="T235" i="1" a="1"/>
  <c r="Z234" i="1"/>
  <c r="AA234" i="1"/>
  <c r="M234" i="1"/>
  <c r="N234" i="1"/>
  <c r="P234" i="1"/>
  <c r="Q234" i="1"/>
  <c r="K234" i="1"/>
  <c r="J234" i="1"/>
  <c r="H236" i="1"/>
  <c r="P235" i="1" a="1"/>
  <c r="M235" i="1" a="1"/>
  <c r="J235" i="1" a="1"/>
  <c r="R236" i="1" l="1"/>
  <c r="O236" i="1"/>
  <c r="L236" i="1"/>
  <c r="X235" i="1"/>
  <c r="W235" i="1"/>
  <c r="U235" i="1"/>
  <c r="T235" i="1"/>
  <c r="Z235" i="1"/>
  <c r="AA235" i="1"/>
  <c r="W236" i="1" a="1"/>
  <c r="T236" i="1" a="1"/>
  <c r="Z236" i="1" a="1"/>
  <c r="N235" i="1"/>
  <c r="M235" i="1"/>
  <c r="P235" i="1"/>
  <c r="Q235" i="1"/>
  <c r="H237" i="1"/>
  <c r="P236" i="1" a="1"/>
  <c r="M236" i="1" a="1"/>
  <c r="J236" i="1" a="1"/>
  <c r="J235" i="1"/>
  <c r="K235" i="1"/>
  <c r="R237" i="1" l="1"/>
  <c r="O237" i="1"/>
  <c r="L237" i="1"/>
  <c r="Z236" i="1"/>
  <c r="AA236" i="1"/>
  <c r="W236" i="1"/>
  <c r="X236" i="1"/>
  <c r="T236" i="1"/>
  <c r="U236" i="1"/>
  <c r="T237" i="1" a="1"/>
  <c r="W237" i="1" a="1"/>
  <c r="Z237" i="1" a="1"/>
  <c r="K236" i="1"/>
  <c r="J236" i="1"/>
  <c r="P236" i="1"/>
  <c r="Q236" i="1"/>
  <c r="M236" i="1"/>
  <c r="N236" i="1"/>
  <c r="H238" i="1"/>
  <c r="M237" i="1" a="1"/>
  <c r="P237" i="1" a="1"/>
  <c r="J237" i="1" a="1"/>
  <c r="R238" i="1" l="1"/>
  <c r="O238" i="1"/>
  <c r="L238" i="1"/>
  <c r="W237" i="1"/>
  <c r="X237" i="1"/>
  <c r="U237" i="1"/>
  <c r="T237" i="1"/>
  <c r="AA237" i="1"/>
  <c r="Z237" i="1"/>
  <c r="T238" i="1" a="1"/>
  <c r="W238" i="1" a="1"/>
  <c r="Z238" i="1" a="1"/>
  <c r="J237" i="1"/>
  <c r="K237" i="1"/>
  <c r="Q237" i="1"/>
  <c r="P237" i="1"/>
  <c r="H239" i="1"/>
  <c r="P238" i="1" a="1"/>
  <c r="M238" i="1" a="1"/>
  <c r="J238" i="1" a="1"/>
  <c r="N237" i="1"/>
  <c r="M237" i="1"/>
  <c r="R239" i="1" l="1"/>
  <c r="L239" i="1"/>
  <c r="O239" i="1"/>
  <c r="W238" i="1"/>
  <c r="X238" i="1"/>
  <c r="Z238" i="1"/>
  <c r="AA238" i="1"/>
  <c r="T238" i="1"/>
  <c r="U238" i="1"/>
  <c r="T239" i="1" a="1"/>
  <c r="W239" i="1" a="1"/>
  <c r="Z239" i="1" a="1"/>
  <c r="J238" i="1"/>
  <c r="K238" i="1"/>
  <c r="P238" i="1"/>
  <c r="Q238" i="1"/>
  <c r="M238" i="1"/>
  <c r="N238" i="1"/>
  <c r="H240" i="1"/>
  <c r="P239" i="1" a="1"/>
  <c r="M239" i="1" a="1"/>
  <c r="J239" i="1" a="1"/>
  <c r="R240" i="1" l="1"/>
  <c r="O240" i="1"/>
  <c r="L240" i="1"/>
  <c r="W239" i="1"/>
  <c r="X239" i="1"/>
  <c r="T239" i="1"/>
  <c r="U239" i="1"/>
  <c r="Z239" i="1"/>
  <c r="AA239" i="1"/>
  <c r="T240" i="1" a="1"/>
  <c r="W240" i="1" a="1"/>
  <c r="Z240" i="1" a="1"/>
  <c r="M239" i="1"/>
  <c r="N239" i="1"/>
  <c r="J239" i="1"/>
  <c r="K239" i="1"/>
  <c r="H241" i="1"/>
  <c r="J240" i="1" a="1"/>
  <c r="P240" i="1" a="1"/>
  <c r="M240" i="1" a="1"/>
  <c r="Q239" i="1"/>
  <c r="P239" i="1"/>
  <c r="R241" i="1" l="1"/>
  <c r="O241" i="1"/>
  <c r="L241" i="1"/>
  <c r="W240" i="1"/>
  <c r="X240" i="1"/>
  <c r="T240" i="1"/>
  <c r="U240" i="1"/>
  <c r="Z240" i="1"/>
  <c r="AA240" i="1"/>
  <c r="T241" i="1" a="1"/>
  <c r="Z241" i="1" a="1"/>
  <c r="W241" i="1" a="1"/>
  <c r="M240" i="1"/>
  <c r="N240" i="1"/>
  <c r="J240" i="1"/>
  <c r="K240" i="1"/>
  <c r="Q240" i="1"/>
  <c r="P240" i="1"/>
  <c r="H242" i="1"/>
  <c r="P241" i="1" a="1"/>
  <c r="M241" i="1" a="1"/>
  <c r="J241" i="1" a="1"/>
  <c r="R242" i="1" l="1"/>
  <c r="O242" i="1"/>
  <c r="L242" i="1"/>
  <c r="T241" i="1"/>
  <c r="U241" i="1"/>
  <c r="AA241" i="1"/>
  <c r="Z241" i="1"/>
  <c r="X241" i="1"/>
  <c r="W241" i="1"/>
  <c r="Z242" i="1" a="1"/>
  <c r="W242" i="1" a="1"/>
  <c r="T242" i="1" a="1"/>
  <c r="J241" i="1"/>
  <c r="K241" i="1"/>
  <c r="N241" i="1"/>
  <c r="M241" i="1"/>
  <c r="H243" i="1"/>
  <c r="P242" i="1" a="1"/>
  <c r="M242" i="1" a="1"/>
  <c r="J242" i="1" a="1"/>
  <c r="Q241" i="1"/>
  <c r="P241" i="1"/>
  <c r="L243" i="1" l="1"/>
  <c r="R243" i="1"/>
  <c r="O243" i="1"/>
  <c r="T242" i="1"/>
  <c r="U242" i="1"/>
  <c r="AA242" i="1"/>
  <c r="Z242" i="1"/>
  <c r="X242" i="1"/>
  <c r="W242" i="1"/>
  <c r="T243" i="1" a="1"/>
  <c r="Z243" i="1" a="1"/>
  <c r="W243" i="1" a="1"/>
  <c r="M242" i="1"/>
  <c r="N242" i="1"/>
  <c r="P242" i="1"/>
  <c r="Q242" i="1"/>
  <c r="K242" i="1"/>
  <c r="J242" i="1"/>
  <c r="H244" i="1"/>
  <c r="P243" i="1" a="1"/>
  <c r="M243" i="1" a="1"/>
  <c r="J243" i="1" a="1"/>
  <c r="R244" i="1" l="1"/>
  <c r="O244" i="1"/>
  <c r="L244" i="1"/>
  <c r="W243" i="1"/>
  <c r="X243" i="1"/>
  <c r="T243" i="1"/>
  <c r="U243" i="1"/>
  <c r="Z243" i="1"/>
  <c r="AA243" i="1"/>
  <c r="Z244" i="1" a="1"/>
  <c r="W244" i="1" a="1"/>
  <c r="T244" i="1" a="1"/>
  <c r="J243" i="1"/>
  <c r="K243" i="1"/>
  <c r="M243" i="1"/>
  <c r="N243" i="1"/>
  <c r="Q243" i="1"/>
  <c r="P243" i="1"/>
  <c r="H245" i="1"/>
  <c r="M244" i="1" a="1"/>
  <c r="P244" i="1" a="1"/>
  <c r="J244" i="1" a="1"/>
  <c r="R245" i="1" l="1"/>
  <c r="O245" i="1"/>
  <c r="L245" i="1"/>
  <c r="Z244" i="1"/>
  <c r="AA244" i="1"/>
  <c r="T244" i="1"/>
  <c r="U244" i="1"/>
  <c r="W244" i="1"/>
  <c r="X244" i="1"/>
  <c r="W245" i="1" a="1"/>
  <c r="T245" i="1" a="1"/>
  <c r="Z245" i="1" a="1"/>
  <c r="K244" i="1"/>
  <c r="J244" i="1"/>
  <c r="P244" i="1"/>
  <c r="Q244" i="1"/>
  <c r="H246" i="1"/>
  <c r="M245" i="1" a="1"/>
  <c r="P245" i="1" a="1"/>
  <c r="J245" i="1" a="1"/>
  <c r="N244" i="1"/>
  <c r="M244" i="1"/>
  <c r="R246" i="1" l="1"/>
  <c r="O246" i="1"/>
  <c r="L246" i="1"/>
  <c r="X245" i="1"/>
  <c r="W245" i="1"/>
  <c r="AA245" i="1"/>
  <c r="Z245" i="1"/>
  <c r="Z246" i="1" a="1"/>
  <c r="T246" i="1" a="1"/>
  <c r="W246" i="1" a="1"/>
  <c r="U245" i="1"/>
  <c r="T245" i="1"/>
  <c r="Q245" i="1"/>
  <c r="P245" i="1"/>
  <c r="N245" i="1"/>
  <c r="M245" i="1"/>
  <c r="J245" i="1"/>
  <c r="K245" i="1"/>
  <c r="H247" i="1"/>
  <c r="M246" i="1" a="1"/>
  <c r="P246" i="1" a="1"/>
  <c r="J246" i="1" a="1"/>
  <c r="R247" i="1" l="1"/>
  <c r="L247" i="1"/>
  <c r="O247" i="1"/>
  <c r="T246" i="1"/>
  <c r="U246" i="1"/>
  <c r="X246" i="1"/>
  <c r="W246" i="1"/>
  <c r="T247" i="1" a="1"/>
  <c r="W247" i="1" a="1"/>
  <c r="Z247" i="1" a="1"/>
  <c r="Z246" i="1"/>
  <c r="AA246" i="1"/>
  <c r="Q246" i="1"/>
  <c r="P246" i="1"/>
  <c r="N246" i="1"/>
  <c r="M246" i="1"/>
  <c r="K246" i="1"/>
  <c r="J246" i="1"/>
  <c r="H248" i="1"/>
  <c r="P247" i="1" a="1"/>
  <c r="M247" i="1" a="1"/>
  <c r="J247" i="1" a="1"/>
  <c r="R248" i="1" l="1"/>
  <c r="O248" i="1"/>
  <c r="L248" i="1"/>
  <c r="W247" i="1"/>
  <c r="X247" i="1"/>
  <c r="Z248" i="1" a="1"/>
  <c r="T248" i="1" a="1"/>
  <c r="W248" i="1" a="1"/>
  <c r="AA247" i="1"/>
  <c r="Z247" i="1"/>
  <c r="T247" i="1"/>
  <c r="U247" i="1"/>
  <c r="M247" i="1"/>
  <c r="N247" i="1"/>
  <c r="Q247" i="1"/>
  <c r="P247" i="1"/>
  <c r="J247" i="1"/>
  <c r="K247" i="1"/>
  <c r="H249" i="1"/>
  <c r="P248" i="1" a="1"/>
  <c r="M248" i="1" a="1"/>
  <c r="J248" i="1" a="1"/>
  <c r="R249" i="1" l="1"/>
  <c r="O249" i="1"/>
  <c r="L249" i="1"/>
  <c r="T249" i="1" a="1"/>
  <c r="Z249" i="1" a="1"/>
  <c r="W249" i="1" a="1"/>
  <c r="X248" i="1"/>
  <c r="W248" i="1"/>
  <c r="U248" i="1"/>
  <c r="T248" i="1"/>
  <c r="Z248" i="1"/>
  <c r="AA248" i="1"/>
  <c r="P248" i="1"/>
  <c r="Q248" i="1"/>
  <c r="K248" i="1"/>
  <c r="J248" i="1"/>
  <c r="M248" i="1"/>
  <c r="N248" i="1"/>
  <c r="H250" i="1"/>
  <c r="P249" i="1" a="1"/>
  <c r="M249" i="1" a="1"/>
  <c r="J249" i="1" a="1"/>
  <c r="R250" i="1" l="1"/>
  <c r="L250" i="1"/>
  <c r="O250" i="1"/>
  <c r="Z250" i="1" a="1"/>
  <c r="T250" i="1" a="1"/>
  <c r="W250" i="1" a="1"/>
  <c r="X249" i="1"/>
  <c r="W249" i="1"/>
  <c r="Z249" i="1"/>
  <c r="AA249" i="1"/>
  <c r="T249" i="1"/>
  <c r="U249" i="1"/>
  <c r="Q249" i="1"/>
  <c r="P249" i="1"/>
  <c r="N249" i="1"/>
  <c r="M249" i="1"/>
  <c r="K249" i="1"/>
  <c r="J249" i="1"/>
  <c r="H251" i="1"/>
  <c r="P250" i="1" a="1"/>
  <c r="M250" i="1" a="1"/>
  <c r="J250" i="1" a="1"/>
  <c r="R251" i="1" l="1"/>
  <c r="L251" i="1"/>
  <c r="O251" i="1"/>
  <c r="W251" i="1" a="1"/>
  <c r="T251" i="1" a="1"/>
  <c r="Z251" i="1" a="1"/>
  <c r="W250" i="1"/>
  <c r="X250" i="1"/>
  <c r="T250" i="1"/>
  <c r="U250" i="1"/>
  <c r="Z250" i="1"/>
  <c r="AA250" i="1"/>
  <c r="P250" i="1"/>
  <c r="Q250" i="1"/>
  <c r="J250" i="1"/>
  <c r="K250" i="1"/>
  <c r="M250" i="1"/>
  <c r="N250" i="1"/>
  <c r="H252" i="1"/>
  <c r="P251" i="1" a="1"/>
  <c r="M251" i="1" a="1"/>
  <c r="J251" i="1" a="1"/>
  <c r="R252" i="1" l="1"/>
  <c r="O252" i="1"/>
  <c r="L252" i="1"/>
  <c r="Z252" i="1" a="1"/>
  <c r="T252" i="1" a="1"/>
  <c r="W252" i="1" a="1"/>
  <c r="Z251" i="1"/>
  <c r="AA251" i="1"/>
  <c r="U251" i="1"/>
  <c r="T251" i="1"/>
  <c r="W251" i="1"/>
  <c r="X251" i="1"/>
  <c r="P251" i="1"/>
  <c r="Q251" i="1"/>
  <c r="N251" i="1"/>
  <c r="M251" i="1"/>
  <c r="J251" i="1"/>
  <c r="K251" i="1"/>
  <c r="H253" i="1"/>
  <c r="P252" i="1" a="1"/>
  <c r="J252" i="1" a="1"/>
  <c r="M252" i="1" a="1"/>
  <c r="R253" i="1" l="1"/>
  <c r="O253" i="1"/>
  <c r="L253" i="1"/>
  <c r="T253" i="1" a="1"/>
  <c r="W253" i="1" a="1"/>
  <c r="Z253" i="1" a="1"/>
  <c r="X252" i="1"/>
  <c r="W252" i="1"/>
  <c r="T252" i="1"/>
  <c r="U252" i="1"/>
  <c r="Z252" i="1"/>
  <c r="AA252" i="1"/>
  <c r="N252" i="1"/>
  <c r="M252" i="1"/>
  <c r="P252" i="1"/>
  <c r="Q252" i="1"/>
  <c r="K252" i="1"/>
  <c r="J252" i="1"/>
  <c r="H254" i="1"/>
  <c r="M253" i="1" a="1"/>
  <c r="P253" i="1" a="1"/>
  <c r="J253" i="1" a="1"/>
  <c r="R254" i="1" l="1"/>
  <c r="O254" i="1"/>
  <c r="L254" i="1"/>
  <c r="T254" i="1" a="1"/>
  <c r="Z254" i="1" a="1"/>
  <c r="W254" i="1" a="1"/>
  <c r="Z253" i="1"/>
  <c r="AA253" i="1"/>
  <c r="W253" i="1"/>
  <c r="X253" i="1"/>
  <c r="U253" i="1"/>
  <c r="T253" i="1"/>
  <c r="Q253" i="1"/>
  <c r="P253" i="1"/>
  <c r="J253" i="1"/>
  <c r="K253" i="1"/>
  <c r="H255" i="1"/>
  <c r="P254" i="1" a="1"/>
  <c r="M254" i="1" a="1"/>
  <c r="J254" i="1" a="1"/>
  <c r="N253" i="1"/>
  <c r="M253" i="1"/>
  <c r="R255" i="1" l="1"/>
  <c r="L255" i="1"/>
  <c r="O255" i="1"/>
  <c r="W254" i="1"/>
  <c r="X254" i="1"/>
  <c r="AA254" i="1"/>
  <c r="Z254" i="1"/>
  <c r="Z255" i="1" a="1"/>
  <c r="T255" i="1" a="1"/>
  <c r="W255" i="1" a="1"/>
  <c r="T254" i="1"/>
  <c r="U254" i="1"/>
  <c r="J254" i="1"/>
  <c r="K254" i="1"/>
  <c r="P254" i="1"/>
  <c r="Q254" i="1"/>
  <c r="M254" i="1"/>
  <c r="N254" i="1"/>
  <c r="H256" i="1"/>
  <c r="P255" i="1" a="1"/>
  <c r="J255" i="1" a="1"/>
  <c r="M255" i="1" a="1"/>
  <c r="R256" i="1" l="1"/>
  <c r="O256" i="1"/>
  <c r="L256" i="1"/>
  <c r="W255" i="1"/>
  <c r="X255" i="1"/>
  <c r="U255" i="1"/>
  <c r="T255" i="1"/>
  <c r="AA255" i="1"/>
  <c r="Z255" i="1"/>
  <c r="T256" i="1" a="1"/>
  <c r="W256" i="1" a="1"/>
  <c r="Z256" i="1" a="1"/>
  <c r="J255" i="1"/>
  <c r="K255" i="1"/>
  <c r="M255" i="1"/>
  <c r="N255" i="1"/>
  <c r="Q255" i="1"/>
  <c r="P255" i="1"/>
  <c r="H257" i="1"/>
  <c r="P256" i="1" a="1"/>
  <c r="J256" i="1" a="1"/>
  <c r="M256" i="1" a="1"/>
  <c r="R257" i="1" l="1"/>
  <c r="O257" i="1"/>
  <c r="L257" i="1"/>
  <c r="T256" i="1"/>
  <c r="U256" i="1"/>
  <c r="Z256" i="1"/>
  <c r="AA256" i="1"/>
  <c r="W256" i="1"/>
  <c r="X256" i="1"/>
  <c r="W257" i="1" a="1"/>
  <c r="Z257" i="1" a="1"/>
  <c r="T257" i="1" a="1"/>
  <c r="K256" i="1"/>
  <c r="J256" i="1"/>
  <c r="P256" i="1"/>
  <c r="Q256" i="1"/>
  <c r="M256" i="1"/>
  <c r="N256" i="1"/>
  <c r="H258" i="1"/>
  <c r="M257" i="1" a="1"/>
  <c r="P257" i="1" a="1"/>
  <c r="J257" i="1" a="1"/>
  <c r="O258" i="1" l="1"/>
  <c r="L258" i="1"/>
  <c r="R258" i="1"/>
  <c r="AA257" i="1"/>
  <c r="Z257" i="1"/>
  <c r="X257" i="1"/>
  <c r="W257" i="1"/>
  <c r="U257" i="1"/>
  <c r="T257" i="1"/>
  <c r="T258" i="1" a="1"/>
  <c r="W258" i="1" a="1"/>
  <c r="Z258" i="1" a="1"/>
  <c r="Q257" i="1"/>
  <c r="P257" i="1"/>
  <c r="J257" i="1"/>
  <c r="K257" i="1"/>
  <c r="N257" i="1"/>
  <c r="M257" i="1"/>
  <c r="H259" i="1"/>
  <c r="M258" i="1" a="1"/>
  <c r="J258" i="1" a="1"/>
  <c r="P258" i="1" a="1"/>
  <c r="L259" i="1" l="1"/>
  <c r="R259" i="1"/>
  <c r="O259" i="1"/>
  <c r="Z258" i="1"/>
  <c r="AA258" i="1"/>
  <c r="T258" i="1"/>
  <c r="U258" i="1"/>
  <c r="X258" i="1"/>
  <c r="W258" i="1"/>
  <c r="T259" i="1" a="1"/>
  <c r="Z259" i="1" a="1"/>
  <c r="W259" i="1" a="1"/>
  <c r="J258" i="1"/>
  <c r="K258" i="1"/>
  <c r="M258" i="1"/>
  <c r="N258" i="1"/>
  <c r="P258" i="1"/>
  <c r="Q258" i="1"/>
  <c r="H260" i="1"/>
  <c r="P259" i="1" a="1"/>
  <c r="M259" i="1" a="1"/>
  <c r="J259" i="1" a="1"/>
  <c r="R260" i="1" l="1"/>
  <c r="O260" i="1"/>
  <c r="L260" i="1"/>
  <c r="T259" i="1"/>
  <c r="U259" i="1"/>
  <c r="W259" i="1"/>
  <c r="X259" i="1"/>
  <c r="Z259" i="1"/>
  <c r="AA259" i="1"/>
  <c r="W260" i="1" a="1"/>
  <c r="Z260" i="1" a="1"/>
  <c r="T260" i="1" a="1"/>
  <c r="K259" i="1"/>
  <c r="J259" i="1"/>
  <c r="P259" i="1"/>
  <c r="Q259" i="1"/>
  <c r="M259" i="1"/>
  <c r="N259" i="1"/>
  <c r="H261" i="1"/>
  <c r="M260" i="1" a="1"/>
  <c r="P260" i="1" a="1"/>
  <c r="J260" i="1" a="1"/>
  <c r="R261" i="1" l="1"/>
  <c r="O261" i="1"/>
  <c r="L261" i="1"/>
  <c r="Z260" i="1"/>
  <c r="AA260" i="1"/>
  <c r="W260" i="1"/>
  <c r="X260" i="1"/>
  <c r="U260" i="1"/>
  <c r="T260" i="1"/>
  <c r="T261" i="1" a="1"/>
  <c r="W261" i="1" a="1"/>
  <c r="Z261" i="1" a="1"/>
  <c r="M260" i="1"/>
  <c r="N260" i="1"/>
  <c r="K260" i="1"/>
  <c r="J260" i="1"/>
  <c r="P260" i="1"/>
  <c r="Q260" i="1"/>
  <c r="H262" i="1"/>
  <c r="M261" i="1" a="1"/>
  <c r="P261" i="1" a="1"/>
  <c r="J261" i="1" a="1"/>
  <c r="R262" i="1" l="1"/>
  <c r="O262" i="1"/>
  <c r="L262" i="1"/>
  <c r="Z261" i="1"/>
  <c r="AA261" i="1"/>
  <c r="T261" i="1"/>
  <c r="U261" i="1"/>
  <c r="X261" i="1"/>
  <c r="W261" i="1"/>
  <c r="T262" i="1" a="1"/>
  <c r="W262" i="1" a="1"/>
  <c r="Z262" i="1" a="1"/>
  <c r="Q261" i="1"/>
  <c r="P261" i="1"/>
  <c r="J261" i="1"/>
  <c r="K261" i="1"/>
  <c r="N261" i="1"/>
  <c r="M261" i="1"/>
  <c r="H263" i="1"/>
  <c r="M262" i="1" a="1"/>
  <c r="P262" i="1" a="1"/>
  <c r="J262" i="1" a="1"/>
  <c r="R263" i="1" l="1"/>
  <c r="L263" i="1"/>
  <c r="O263" i="1"/>
  <c r="U262" i="1"/>
  <c r="T262" i="1"/>
  <c r="Z262" i="1"/>
  <c r="AA262" i="1"/>
  <c r="X262" i="1"/>
  <c r="W262" i="1"/>
  <c r="T263" i="1" a="1"/>
  <c r="W263" i="1" a="1"/>
  <c r="Z263" i="1" a="1"/>
  <c r="P262" i="1"/>
  <c r="Q262" i="1"/>
  <c r="N262" i="1"/>
  <c r="M262" i="1"/>
  <c r="K262" i="1"/>
  <c r="J262" i="1"/>
  <c r="H264" i="1"/>
  <c r="P263" i="1" a="1"/>
  <c r="M263" i="1" a="1"/>
  <c r="J263" i="1" a="1"/>
  <c r="R264" i="1" l="1"/>
  <c r="O264" i="1"/>
  <c r="L264" i="1"/>
  <c r="Z263" i="1"/>
  <c r="AA263" i="1"/>
  <c r="T263" i="1"/>
  <c r="U263" i="1"/>
  <c r="W263" i="1"/>
  <c r="X263" i="1"/>
  <c r="T264" i="1" a="1"/>
  <c r="W264" i="1" a="1"/>
  <c r="Z264" i="1" a="1"/>
  <c r="N263" i="1"/>
  <c r="M263" i="1"/>
  <c r="Q263" i="1"/>
  <c r="P263" i="1"/>
  <c r="K263" i="1"/>
  <c r="J263" i="1"/>
  <c r="H265" i="1"/>
  <c r="P264" i="1" a="1"/>
  <c r="J264" i="1" a="1"/>
  <c r="M264" i="1" a="1"/>
  <c r="R265" i="1" l="1"/>
  <c r="O265" i="1"/>
  <c r="L265" i="1"/>
  <c r="X264" i="1"/>
  <c r="W264" i="1"/>
  <c r="U264" i="1"/>
  <c r="T264" i="1"/>
  <c r="Z264" i="1"/>
  <c r="AA264" i="1"/>
  <c r="T265" i="1" a="1"/>
  <c r="W265" i="1" a="1"/>
  <c r="Z265" i="1" a="1"/>
  <c r="K264" i="1"/>
  <c r="J264" i="1"/>
  <c r="Q264" i="1"/>
  <c r="P264" i="1"/>
  <c r="N264" i="1"/>
  <c r="M264" i="1"/>
  <c r="H266" i="1"/>
  <c r="P265" i="1" a="1"/>
  <c r="M265" i="1" a="1"/>
  <c r="J265" i="1" a="1"/>
  <c r="R266" i="1" l="1"/>
  <c r="L266" i="1"/>
  <c r="O266" i="1"/>
  <c r="X265" i="1"/>
  <c r="W265" i="1"/>
  <c r="U265" i="1"/>
  <c r="T265" i="1"/>
  <c r="Z265" i="1"/>
  <c r="AA265" i="1"/>
  <c r="T266" i="1" a="1"/>
  <c r="Z266" i="1" a="1"/>
  <c r="W266" i="1" a="1"/>
  <c r="N265" i="1"/>
  <c r="M265" i="1"/>
  <c r="Q265" i="1"/>
  <c r="P265" i="1"/>
  <c r="K265" i="1"/>
  <c r="J265" i="1"/>
  <c r="H267" i="1"/>
  <c r="P266" i="1" a="1"/>
  <c r="M266" i="1" a="1"/>
  <c r="J266" i="1" a="1"/>
  <c r="R267" i="1" l="1"/>
  <c r="L267" i="1"/>
  <c r="O267" i="1"/>
  <c r="W266" i="1"/>
  <c r="X266" i="1"/>
  <c r="T266" i="1"/>
  <c r="U266" i="1"/>
  <c r="Z266" i="1"/>
  <c r="AA266" i="1"/>
  <c r="T267" i="1" a="1"/>
  <c r="W267" i="1" a="1"/>
  <c r="Z267" i="1" a="1"/>
  <c r="Q266" i="1"/>
  <c r="P266" i="1"/>
  <c r="J266" i="1"/>
  <c r="K266" i="1"/>
  <c r="H268" i="1"/>
  <c r="P267" i="1" a="1"/>
  <c r="J267" i="1" a="1"/>
  <c r="M267" i="1" a="1"/>
  <c r="M266" i="1"/>
  <c r="N266" i="1"/>
  <c r="R268" i="1" l="1"/>
  <c r="O268" i="1"/>
  <c r="L268" i="1"/>
  <c r="U267" i="1"/>
  <c r="T267" i="1"/>
  <c r="W267" i="1"/>
  <c r="X267" i="1"/>
  <c r="Z267" i="1"/>
  <c r="AA267" i="1"/>
  <c r="W268" i="1" a="1"/>
  <c r="T268" i="1" a="1"/>
  <c r="Z268" i="1" a="1"/>
  <c r="J267" i="1"/>
  <c r="K267" i="1"/>
  <c r="Q267" i="1"/>
  <c r="P267" i="1"/>
  <c r="N267" i="1"/>
  <c r="M267" i="1"/>
  <c r="H269" i="1"/>
  <c r="P268" i="1" a="1"/>
  <c r="M268" i="1" a="1"/>
  <c r="J268" i="1" a="1"/>
  <c r="R269" i="1" l="1"/>
  <c r="O269" i="1"/>
  <c r="L269" i="1"/>
  <c r="X268" i="1"/>
  <c r="W268" i="1"/>
  <c r="Z268" i="1"/>
  <c r="AA268" i="1"/>
  <c r="U268" i="1"/>
  <c r="T268" i="1"/>
  <c r="Z269" i="1" a="1"/>
  <c r="W269" i="1" a="1"/>
  <c r="T269" i="1" a="1"/>
  <c r="Q268" i="1"/>
  <c r="P268" i="1"/>
  <c r="K268" i="1"/>
  <c r="J268" i="1"/>
  <c r="H270" i="1"/>
  <c r="P269" i="1" a="1"/>
  <c r="M269" i="1" a="1"/>
  <c r="J269" i="1" a="1"/>
  <c r="M268" i="1"/>
  <c r="N268" i="1"/>
  <c r="R270" i="1" l="1"/>
  <c r="O270" i="1"/>
  <c r="L270" i="1"/>
  <c r="Z269" i="1"/>
  <c r="AA269" i="1"/>
  <c r="X269" i="1"/>
  <c r="W269" i="1"/>
  <c r="Z270" i="1" a="1"/>
  <c r="T270" i="1" a="1"/>
  <c r="W270" i="1" a="1"/>
  <c r="U269" i="1"/>
  <c r="T269" i="1"/>
  <c r="N269" i="1"/>
  <c r="M269" i="1"/>
  <c r="P269" i="1"/>
  <c r="Q269" i="1"/>
  <c r="J269" i="1"/>
  <c r="K269" i="1"/>
  <c r="H271" i="1"/>
  <c r="M270" i="1" a="1"/>
  <c r="P270" i="1" a="1"/>
  <c r="J270" i="1" a="1"/>
  <c r="R271" i="1" l="1"/>
  <c r="L271" i="1"/>
  <c r="O271" i="1"/>
  <c r="W270" i="1"/>
  <c r="X270" i="1"/>
  <c r="T270" i="1"/>
  <c r="U270" i="1"/>
  <c r="Z270" i="1"/>
  <c r="AA270" i="1"/>
  <c r="Z271" i="1" a="1"/>
  <c r="T271" i="1" a="1"/>
  <c r="W271" i="1" a="1"/>
  <c r="P270" i="1"/>
  <c r="Q270" i="1"/>
  <c r="N270" i="1"/>
  <c r="M270" i="1"/>
  <c r="H272" i="1"/>
  <c r="P271" i="1" a="1"/>
  <c r="M271" i="1" a="1"/>
  <c r="J271" i="1" a="1"/>
  <c r="J270" i="1"/>
  <c r="K270" i="1"/>
  <c r="R272" i="1" l="1"/>
  <c r="O272" i="1"/>
  <c r="L272" i="1"/>
  <c r="U271" i="1"/>
  <c r="T271" i="1"/>
  <c r="W271" i="1"/>
  <c r="X271" i="1"/>
  <c r="Z271" i="1"/>
  <c r="AA271" i="1"/>
  <c r="W272" i="1" a="1"/>
  <c r="Z272" i="1" a="1"/>
  <c r="T272" i="1" a="1"/>
  <c r="P271" i="1"/>
  <c r="Q271" i="1"/>
  <c r="J271" i="1"/>
  <c r="K271" i="1"/>
  <c r="H273" i="1"/>
  <c r="M272" i="1" a="1"/>
  <c r="P272" i="1" a="1"/>
  <c r="J272" i="1" a="1"/>
  <c r="M271" i="1"/>
  <c r="N271" i="1"/>
  <c r="R273" i="1" l="1"/>
  <c r="O273" i="1"/>
  <c r="L273" i="1"/>
  <c r="X272" i="1"/>
  <c r="W272" i="1"/>
  <c r="T272" i="1"/>
  <c r="U272" i="1"/>
  <c r="Z272" i="1"/>
  <c r="AA272" i="1"/>
  <c r="T273" i="1" a="1"/>
  <c r="Z273" i="1" a="1"/>
  <c r="W273" i="1" a="1"/>
  <c r="K272" i="1"/>
  <c r="J272" i="1"/>
  <c r="M272" i="1"/>
  <c r="N272" i="1"/>
  <c r="P272" i="1"/>
  <c r="Q272" i="1"/>
  <c r="H274" i="1"/>
  <c r="M273" i="1" a="1"/>
  <c r="P273" i="1" a="1"/>
  <c r="J273" i="1" a="1"/>
  <c r="R274" i="1" l="1"/>
  <c r="O274" i="1"/>
  <c r="L274" i="1"/>
  <c r="U273" i="1"/>
  <c r="T273" i="1"/>
  <c r="Z273" i="1"/>
  <c r="AA273" i="1"/>
  <c r="T274" i="1" a="1"/>
  <c r="W274" i="1" a="1"/>
  <c r="Z274" i="1" a="1"/>
  <c r="X273" i="1"/>
  <c r="W273" i="1"/>
  <c r="Q273" i="1"/>
  <c r="P273" i="1"/>
  <c r="M273" i="1"/>
  <c r="N273" i="1"/>
  <c r="H275" i="1"/>
  <c r="M274" i="1" a="1"/>
  <c r="P274" i="1" a="1"/>
  <c r="J274" i="1" a="1"/>
  <c r="K273" i="1"/>
  <c r="J273" i="1"/>
  <c r="L275" i="1" l="1"/>
  <c r="R275" i="1"/>
  <c r="O275" i="1"/>
  <c r="X274" i="1"/>
  <c r="W274" i="1"/>
  <c r="T274" i="1"/>
  <c r="U274" i="1"/>
  <c r="AA274" i="1"/>
  <c r="Z274" i="1"/>
  <c r="T275" i="1" a="1"/>
  <c r="W275" i="1" a="1"/>
  <c r="Z275" i="1" a="1"/>
  <c r="N274" i="1"/>
  <c r="M274" i="1"/>
  <c r="Q274" i="1"/>
  <c r="P274" i="1"/>
  <c r="K274" i="1"/>
  <c r="J274" i="1"/>
  <c r="H276" i="1"/>
  <c r="P275" i="1" a="1"/>
  <c r="M275" i="1" a="1"/>
  <c r="J275" i="1" a="1"/>
  <c r="R276" i="1" l="1"/>
  <c r="O276" i="1"/>
  <c r="L276" i="1"/>
  <c r="T275" i="1"/>
  <c r="U275" i="1"/>
  <c r="X275" i="1"/>
  <c r="W275" i="1"/>
  <c r="T276" i="1" a="1"/>
  <c r="W276" i="1" a="1"/>
  <c r="Z276" i="1" a="1"/>
  <c r="Z275" i="1"/>
  <c r="AA275" i="1"/>
  <c r="K275" i="1"/>
  <c r="J275" i="1"/>
  <c r="P275" i="1"/>
  <c r="Q275" i="1"/>
  <c r="H277" i="1"/>
  <c r="M276" i="1" a="1"/>
  <c r="J276" i="1" a="1"/>
  <c r="P276" i="1" a="1"/>
  <c r="N275" i="1"/>
  <c r="M275" i="1"/>
  <c r="R277" i="1" l="1"/>
  <c r="O277" i="1"/>
  <c r="L277" i="1"/>
  <c r="X276" i="1"/>
  <c r="W276" i="1"/>
  <c r="Z277" i="1" a="1"/>
  <c r="T277" i="1" a="1"/>
  <c r="W277" i="1" a="1"/>
  <c r="Z276" i="1"/>
  <c r="AA276" i="1"/>
  <c r="T276" i="1"/>
  <c r="U276" i="1"/>
  <c r="M276" i="1"/>
  <c r="N276" i="1"/>
  <c r="P276" i="1"/>
  <c r="Q276" i="1"/>
  <c r="K276" i="1"/>
  <c r="J276" i="1"/>
  <c r="H278" i="1"/>
  <c r="P277" i="1" a="1"/>
  <c r="J277" i="1" a="1"/>
  <c r="M277" i="1" a="1"/>
  <c r="R278" i="1" l="1"/>
  <c r="O278" i="1"/>
  <c r="L278" i="1"/>
  <c r="X277" i="1"/>
  <c r="W277" i="1"/>
  <c r="Z277" i="1"/>
  <c r="AA277" i="1"/>
  <c r="U277" i="1"/>
  <c r="T277" i="1"/>
  <c r="W278" i="1" a="1"/>
  <c r="Z278" i="1" a="1"/>
  <c r="T278" i="1" a="1"/>
  <c r="N277" i="1"/>
  <c r="M277" i="1"/>
  <c r="P277" i="1"/>
  <c r="Q277" i="1"/>
  <c r="J277" i="1"/>
  <c r="K277" i="1"/>
  <c r="H279" i="1"/>
  <c r="J278" i="1" a="1"/>
  <c r="P278" i="1" a="1"/>
  <c r="M278" i="1" a="1"/>
  <c r="R279" i="1" l="1"/>
  <c r="L279" i="1"/>
  <c r="O279" i="1"/>
  <c r="W278" i="1"/>
  <c r="X278" i="1"/>
  <c r="T278" i="1"/>
  <c r="U278" i="1"/>
  <c r="AA278" i="1"/>
  <c r="Z278" i="1"/>
  <c r="Z279" i="1" a="1"/>
  <c r="T279" i="1" a="1"/>
  <c r="W279" i="1" a="1"/>
  <c r="Q278" i="1"/>
  <c r="P278" i="1"/>
  <c r="J278" i="1"/>
  <c r="K278" i="1"/>
  <c r="M278" i="1"/>
  <c r="N278" i="1"/>
  <c r="H280" i="1"/>
  <c r="P279" i="1" a="1"/>
  <c r="M279" i="1" a="1"/>
  <c r="J279" i="1" a="1"/>
  <c r="R280" i="1" l="1"/>
  <c r="O280" i="1"/>
  <c r="L280" i="1"/>
  <c r="T279" i="1"/>
  <c r="U279" i="1"/>
  <c r="AA279" i="1"/>
  <c r="Z279" i="1"/>
  <c r="T280" i="1" a="1"/>
  <c r="W280" i="1" a="1"/>
  <c r="Z280" i="1" a="1"/>
  <c r="W279" i="1"/>
  <c r="X279" i="1"/>
  <c r="M279" i="1"/>
  <c r="N279" i="1"/>
  <c r="Q279" i="1"/>
  <c r="P279" i="1"/>
  <c r="J279" i="1"/>
  <c r="K279" i="1"/>
  <c r="H281" i="1"/>
  <c r="P280" i="1" a="1"/>
  <c r="M280" i="1" a="1"/>
  <c r="J280" i="1" a="1"/>
  <c r="R281" i="1" l="1"/>
  <c r="O281" i="1"/>
  <c r="L281" i="1"/>
  <c r="Z280" i="1"/>
  <c r="AA280" i="1"/>
  <c r="X280" i="1"/>
  <c r="W280" i="1"/>
  <c r="U280" i="1"/>
  <c r="T280" i="1"/>
  <c r="T281" i="1" a="1"/>
  <c r="Z281" i="1" a="1"/>
  <c r="W281" i="1" a="1"/>
  <c r="K280" i="1"/>
  <c r="J280" i="1"/>
  <c r="P280" i="1"/>
  <c r="Q280" i="1"/>
  <c r="M280" i="1"/>
  <c r="N280" i="1"/>
  <c r="H282" i="1"/>
  <c r="P281" i="1" a="1"/>
  <c r="M281" i="1" a="1"/>
  <c r="J281" i="1" a="1"/>
  <c r="R282" i="1" l="1"/>
  <c r="L282" i="1"/>
  <c r="O282" i="1"/>
  <c r="Z281" i="1"/>
  <c r="AA281" i="1"/>
  <c r="U281" i="1"/>
  <c r="T281" i="1"/>
  <c r="X281" i="1"/>
  <c r="W281" i="1"/>
  <c r="W282" i="1" a="1"/>
  <c r="T282" i="1" a="1"/>
  <c r="Z282" i="1" a="1"/>
  <c r="Q281" i="1"/>
  <c r="P281" i="1"/>
  <c r="K281" i="1"/>
  <c r="J281" i="1"/>
  <c r="H283" i="1"/>
  <c r="M282" i="1" a="1"/>
  <c r="P282" i="1" a="1"/>
  <c r="J282" i="1" a="1"/>
  <c r="M281" i="1"/>
  <c r="N281" i="1"/>
  <c r="R283" i="1" l="1"/>
  <c r="L283" i="1"/>
  <c r="O283" i="1"/>
  <c r="T282" i="1"/>
  <c r="U282" i="1"/>
  <c r="AA282" i="1"/>
  <c r="Z282" i="1"/>
  <c r="W282" i="1"/>
  <c r="X282" i="1"/>
  <c r="T283" i="1" a="1"/>
  <c r="Z283" i="1" a="1"/>
  <c r="W283" i="1" a="1"/>
  <c r="J282" i="1"/>
  <c r="K282" i="1"/>
  <c r="P282" i="1"/>
  <c r="Q282" i="1"/>
  <c r="N282" i="1"/>
  <c r="M282" i="1"/>
  <c r="H284" i="1"/>
  <c r="P283" i="1" a="1"/>
  <c r="M283" i="1" a="1"/>
  <c r="J283" i="1" a="1"/>
  <c r="R284" i="1" l="1"/>
  <c r="O284" i="1"/>
  <c r="L284" i="1"/>
  <c r="Z283" i="1"/>
  <c r="AA283" i="1"/>
  <c r="T283" i="1"/>
  <c r="U283" i="1"/>
  <c r="W283" i="1"/>
  <c r="X283" i="1"/>
  <c r="Z284" i="1" a="1"/>
  <c r="W284" i="1" a="1"/>
  <c r="T284" i="1" a="1"/>
  <c r="K283" i="1"/>
  <c r="J283" i="1"/>
  <c r="P283" i="1"/>
  <c r="Q283" i="1"/>
  <c r="N283" i="1"/>
  <c r="M283" i="1"/>
  <c r="H285" i="1"/>
  <c r="M284" i="1" a="1"/>
  <c r="P284" i="1" a="1"/>
  <c r="J284" i="1" a="1"/>
  <c r="R285" i="1" l="1"/>
  <c r="O285" i="1"/>
  <c r="L285" i="1"/>
  <c r="AA284" i="1"/>
  <c r="Z284" i="1"/>
  <c r="U284" i="1"/>
  <c r="T284" i="1"/>
  <c r="W284" i="1"/>
  <c r="X284" i="1"/>
  <c r="W285" i="1" a="1"/>
  <c r="Z285" i="1" a="1"/>
  <c r="T285" i="1" a="1"/>
  <c r="P284" i="1"/>
  <c r="Q284" i="1"/>
  <c r="N284" i="1"/>
  <c r="M284" i="1"/>
  <c r="K284" i="1"/>
  <c r="J284" i="1"/>
  <c r="H286" i="1"/>
  <c r="M285" i="1" a="1"/>
  <c r="J285" i="1" a="1"/>
  <c r="P285" i="1" a="1"/>
  <c r="R286" i="1" l="1"/>
  <c r="O286" i="1"/>
  <c r="L286" i="1"/>
  <c r="X285" i="1"/>
  <c r="W285" i="1"/>
  <c r="Z285" i="1"/>
  <c r="AA285" i="1"/>
  <c r="Z286" i="1" a="1"/>
  <c r="T286" i="1" a="1"/>
  <c r="W286" i="1" a="1"/>
  <c r="T285" i="1"/>
  <c r="U285" i="1"/>
  <c r="Q285" i="1"/>
  <c r="P285" i="1"/>
  <c r="M285" i="1"/>
  <c r="N285" i="1"/>
  <c r="J285" i="1"/>
  <c r="K285" i="1"/>
  <c r="H287" i="1"/>
  <c r="M286" i="1" a="1"/>
  <c r="P286" i="1" a="1"/>
  <c r="J286" i="1" a="1"/>
  <c r="R287" i="1" l="1"/>
  <c r="L287" i="1"/>
  <c r="O287" i="1"/>
  <c r="W286" i="1"/>
  <c r="X286" i="1"/>
  <c r="U286" i="1"/>
  <c r="T286" i="1"/>
  <c r="T287" i="1" a="1"/>
  <c r="W287" i="1" a="1"/>
  <c r="Z287" i="1" a="1"/>
  <c r="AA286" i="1"/>
  <c r="Z286" i="1"/>
  <c r="J286" i="1"/>
  <c r="K286" i="1"/>
  <c r="Q286" i="1"/>
  <c r="P286" i="1"/>
  <c r="M286" i="1"/>
  <c r="N286" i="1"/>
  <c r="H288" i="1"/>
  <c r="M287" i="1" a="1"/>
  <c r="P287" i="1" a="1"/>
  <c r="J287" i="1" a="1"/>
  <c r="R288" i="1" l="1"/>
  <c r="O288" i="1"/>
  <c r="L288" i="1"/>
  <c r="T287" i="1"/>
  <c r="U287" i="1"/>
  <c r="W287" i="1"/>
  <c r="X287" i="1"/>
  <c r="T288" i="1" a="1"/>
  <c r="W288" i="1" a="1"/>
  <c r="Z288" i="1" a="1"/>
  <c r="Z287" i="1"/>
  <c r="AA287" i="1"/>
  <c r="Q287" i="1"/>
  <c r="P287" i="1"/>
  <c r="N287" i="1"/>
  <c r="M287" i="1"/>
  <c r="J287" i="1"/>
  <c r="K287" i="1"/>
  <c r="H289" i="1"/>
  <c r="J288" i="1" a="1"/>
  <c r="M288" i="1" a="1"/>
  <c r="P288" i="1" a="1"/>
  <c r="R289" i="1" l="1"/>
  <c r="O289" i="1"/>
  <c r="L289" i="1"/>
  <c r="W288" i="1"/>
  <c r="X288" i="1"/>
  <c r="U288" i="1"/>
  <c r="T288" i="1"/>
  <c r="Z288" i="1"/>
  <c r="AA288" i="1"/>
  <c r="Z289" i="1" a="1"/>
  <c r="W289" i="1" a="1"/>
  <c r="T289" i="1" a="1"/>
  <c r="K288" i="1"/>
  <c r="J288" i="1"/>
  <c r="M288" i="1"/>
  <c r="N288" i="1"/>
  <c r="P288" i="1"/>
  <c r="Q288" i="1"/>
  <c r="H290" i="1"/>
  <c r="M289" i="1" a="1"/>
  <c r="P289" i="1" a="1"/>
  <c r="J289" i="1" a="1"/>
  <c r="R290" i="1" l="1"/>
  <c r="O290" i="1"/>
  <c r="L290" i="1"/>
  <c r="X289" i="1"/>
  <c r="W289" i="1"/>
  <c r="Z289" i="1"/>
  <c r="AA289" i="1"/>
  <c r="U289" i="1"/>
  <c r="T289" i="1"/>
  <c r="T290" i="1" a="1"/>
  <c r="W290" i="1" a="1"/>
  <c r="Z290" i="1" a="1"/>
  <c r="P289" i="1"/>
  <c r="Q289" i="1"/>
  <c r="M289" i="1"/>
  <c r="N289" i="1"/>
  <c r="J289" i="1"/>
  <c r="K289" i="1"/>
  <c r="H291" i="1"/>
  <c r="P290" i="1" a="1"/>
  <c r="M290" i="1" a="1"/>
  <c r="J290" i="1" a="1"/>
  <c r="L291" i="1" l="1"/>
  <c r="R291" i="1"/>
  <c r="O291" i="1"/>
  <c r="W290" i="1"/>
  <c r="X290" i="1"/>
  <c r="W291" i="1" a="1"/>
  <c r="T291" i="1" a="1"/>
  <c r="Z291" i="1" a="1"/>
  <c r="T290" i="1"/>
  <c r="U290" i="1"/>
  <c r="AA290" i="1"/>
  <c r="Z290" i="1"/>
  <c r="N290" i="1"/>
  <c r="M290" i="1"/>
  <c r="P290" i="1"/>
  <c r="Q290" i="1"/>
  <c r="J290" i="1"/>
  <c r="K290" i="1"/>
  <c r="H292" i="1"/>
  <c r="P291" i="1" a="1"/>
  <c r="J291" i="1" a="1"/>
  <c r="M291" i="1" a="1"/>
  <c r="R292" i="1" l="1"/>
  <c r="O292" i="1"/>
  <c r="L292" i="1"/>
  <c r="AA291" i="1"/>
  <c r="Z291" i="1"/>
  <c r="T292" i="1" a="1"/>
  <c r="W292" i="1" a="1"/>
  <c r="Z292" i="1" a="1"/>
  <c r="W291" i="1"/>
  <c r="X291" i="1"/>
  <c r="U291" i="1"/>
  <c r="T291" i="1"/>
  <c r="N291" i="1"/>
  <c r="M291" i="1"/>
  <c r="J291" i="1"/>
  <c r="K291" i="1"/>
  <c r="H293" i="1"/>
  <c r="P292" i="1" a="1"/>
  <c r="M292" i="1" a="1"/>
  <c r="J292" i="1" a="1"/>
  <c r="P291" i="1"/>
  <c r="Q291" i="1"/>
  <c r="R293" i="1" l="1"/>
  <c r="O293" i="1"/>
  <c r="L293" i="1"/>
  <c r="Z292" i="1"/>
  <c r="AA292" i="1"/>
  <c r="W292" i="1"/>
  <c r="X292" i="1"/>
  <c r="T293" i="1" a="1"/>
  <c r="W293" i="1" a="1"/>
  <c r="Z293" i="1" a="1"/>
  <c r="T292" i="1"/>
  <c r="U292" i="1"/>
  <c r="K292" i="1"/>
  <c r="J292" i="1"/>
  <c r="P292" i="1"/>
  <c r="Q292" i="1"/>
  <c r="M292" i="1"/>
  <c r="N292" i="1"/>
  <c r="H294" i="1"/>
  <c r="P293" i="1" a="1"/>
  <c r="M293" i="1" a="1"/>
  <c r="J293" i="1" a="1"/>
  <c r="R294" i="1" l="1"/>
  <c r="O294" i="1"/>
  <c r="L294" i="1"/>
  <c r="Z293" i="1"/>
  <c r="AA293" i="1"/>
  <c r="X293" i="1"/>
  <c r="W293" i="1"/>
  <c r="U293" i="1"/>
  <c r="T293" i="1"/>
  <c r="W294" i="1" a="1"/>
  <c r="Z294" i="1" a="1"/>
  <c r="T294" i="1" a="1"/>
  <c r="M293" i="1"/>
  <c r="N293" i="1"/>
  <c r="J293" i="1"/>
  <c r="K293" i="1"/>
  <c r="H295" i="1"/>
  <c r="P294" i="1" a="1"/>
  <c r="M294" i="1" a="1"/>
  <c r="J294" i="1" a="1"/>
  <c r="P293" i="1"/>
  <c r="Q293" i="1"/>
  <c r="R295" i="1" l="1"/>
  <c r="L295" i="1"/>
  <c r="O295" i="1"/>
  <c r="U294" i="1"/>
  <c r="T294" i="1"/>
  <c r="W294" i="1"/>
  <c r="X294" i="1"/>
  <c r="W295" i="1" a="1"/>
  <c r="T295" i="1" a="1"/>
  <c r="Z295" i="1" a="1"/>
  <c r="Z294" i="1"/>
  <c r="AA294" i="1"/>
  <c r="Q294" i="1"/>
  <c r="P294" i="1"/>
  <c r="M294" i="1"/>
  <c r="N294" i="1"/>
  <c r="K294" i="1"/>
  <c r="J294" i="1"/>
  <c r="H296" i="1"/>
  <c r="P295" i="1" a="1"/>
  <c r="J295" i="1" a="1"/>
  <c r="M295" i="1" a="1"/>
  <c r="R296" i="1" l="1"/>
  <c r="O296" i="1"/>
  <c r="L296" i="1"/>
  <c r="T295" i="1"/>
  <c r="U295" i="1"/>
  <c r="Z295" i="1"/>
  <c r="AA295" i="1"/>
  <c r="X295" i="1"/>
  <c r="W295" i="1"/>
  <c r="Z296" i="1" a="1"/>
  <c r="T296" i="1" a="1"/>
  <c r="W296" i="1" a="1"/>
  <c r="P295" i="1"/>
  <c r="Q295" i="1"/>
  <c r="M295" i="1"/>
  <c r="N295" i="1"/>
  <c r="H297" i="1"/>
  <c r="P296" i="1" a="1"/>
  <c r="M296" i="1" a="1"/>
  <c r="J296" i="1" a="1"/>
  <c r="K295" i="1"/>
  <c r="J295" i="1"/>
  <c r="R297" i="1" l="1"/>
  <c r="O297" i="1"/>
  <c r="L297" i="1"/>
  <c r="U296" i="1"/>
  <c r="T296" i="1"/>
  <c r="AA296" i="1"/>
  <c r="Z296" i="1"/>
  <c r="T297" i="1" a="1"/>
  <c r="Z297" i="1" a="1"/>
  <c r="W297" i="1" a="1"/>
  <c r="X296" i="1"/>
  <c r="W296" i="1"/>
  <c r="K296" i="1"/>
  <c r="J296" i="1"/>
  <c r="Q296" i="1"/>
  <c r="P296" i="1"/>
  <c r="M296" i="1"/>
  <c r="N296" i="1"/>
  <c r="H298" i="1"/>
  <c r="M297" i="1" a="1"/>
  <c r="P297" i="1" a="1"/>
  <c r="J297" i="1" a="1"/>
  <c r="R298" i="1" l="1"/>
  <c r="L298" i="1"/>
  <c r="O298" i="1"/>
  <c r="T297" i="1"/>
  <c r="U297" i="1"/>
  <c r="Z297" i="1"/>
  <c r="AA297" i="1"/>
  <c r="T298" i="1" a="1"/>
  <c r="W298" i="1" a="1"/>
  <c r="Z298" i="1" a="1"/>
  <c r="X297" i="1"/>
  <c r="W297" i="1"/>
  <c r="Q297" i="1"/>
  <c r="P297" i="1"/>
  <c r="K297" i="1"/>
  <c r="J297" i="1"/>
  <c r="H299" i="1"/>
  <c r="M298" i="1" a="1"/>
  <c r="P298" i="1" a="1"/>
  <c r="J298" i="1" a="1"/>
  <c r="N297" i="1"/>
  <c r="M297" i="1"/>
  <c r="R299" i="1" l="1"/>
  <c r="L299" i="1"/>
  <c r="O299" i="1"/>
  <c r="AA298" i="1"/>
  <c r="Z298" i="1"/>
  <c r="T298" i="1"/>
  <c r="U298" i="1"/>
  <c r="T299" i="1" a="1"/>
  <c r="W299" i="1" a="1"/>
  <c r="Z299" i="1" a="1"/>
  <c r="W298" i="1"/>
  <c r="X298" i="1"/>
  <c r="K298" i="1"/>
  <c r="J298" i="1"/>
  <c r="M298" i="1"/>
  <c r="N298" i="1"/>
  <c r="P298" i="1"/>
  <c r="Q298" i="1"/>
  <c r="H300" i="1"/>
  <c r="M299" i="1" a="1"/>
  <c r="P299" i="1" a="1"/>
  <c r="J299" i="1" a="1"/>
  <c r="R300" i="1" l="1"/>
  <c r="O300" i="1"/>
  <c r="L300" i="1"/>
  <c r="AA299" i="1"/>
  <c r="Z299" i="1"/>
  <c r="T299" i="1"/>
  <c r="U299" i="1"/>
  <c r="W299" i="1"/>
  <c r="X299" i="1"/>
  <c r="W300" i="1" a="1"/>
  <c r="T300" i="1" a="1"/>
  <c r="Z300" i="1" a="1"/>
  <c r="H301" i="1"/>
  <c r="M300" i="1" a="1"/>
  <c r="P300" i="1" a="1"/>
  <c r="J300" i="1" a="1"/>
  <c r="M299" i="1"/>
  <c r="N299" i="1"/>
  <c r="Q299" i="1"/>
  <c r="P299" i="1"/>
  <c r="K299" i="1"/>
  <c r="J299" i="1"/>
  <c r="R301" i="1" l="1"/>
  <c r="O301" i="1"/>
  <c r="L301" i="1"/>
  <c r="W301" i="1" a="1"/>
  <c r="T301" i="1" a="1"/>
  <c r="Z301" i="1" a="1"/>
  <c r="U300" i="1"/>
  <c r="T300" i="1"/>
  <c r="AA300" i="1"/>
  <c r="Z300" i="1"/>
  <c r="W300" i="1"/>
  <c r="X300" i="1"/>
  <c r="M300" i="1"/>
  <c r="N300" i="1"/>
  <c r="K300" i="1"/>
  <c r="J300" i="1"/>
  <c r="P300" i="1"/>
  <c r="Q300" i="1"/>
  <c r="H302" i="1"/>
  <c r="P301" i="1" a="1"/>
  <c r="M301" i="1" a="1"/>
  <c r="J301" i="1" a="1"/>
  <c r="R302" i="1" l="1"/>
  <c r="O302" i="1"/>
  <c r="L302" i="1"/>
  <c r="T302" i="1" a="1"/>
  <c r="Z302" i="1" a="1"/>
  <c r="W302" i="1" a="1"/>
  <c r="AA301" i="1"/>
  <c r="Z301" i="1"/>
  <c r="U301" i="1"/>
  <c r="T301" i="1"/>
  <c r="X301" i="1"/>
  <c r="W301" i="1"/>
  <c r="N301" i="1"/>
  <c r="M301" i="1"/>
  <c r="J301" i="1"/>
  <c r="K301" i="1"/>
  <c r="H303" i="1"/>
  <c r="P302" i="1" a="1"/>
  <c r="M302" i="1" a="1"/>
  <c r="J302" i="1" a="1"/>
  <c r="P301" i="1"/>
  <c r="Q301" i="1"/>
  <c r="R303" i="1" l="1"/>
  <c r="L303" i="1"/>
  <c r="O303" i="1"/>
  <c r="W302" i="1"/>
  <c r="X302" i="1"/>
  <c r="T303" i="1" a="1"/>
  <c r="W303" i="1" a="1"/>
  <c r="Z303" i="1" a="1"/>
  <c r="AA302" i="1"/>
  <c r="Z302" i="1"/>
  <c r="U302" i="1"/>
  <c r="T302" i="1"/>
  <c r="J302" i="1"/>
  <c r="K302" i="1"/>
  <c r="P302" i="1"/>
  <c r="Q302" i="1"/>
  <c r="M302" i="1"/>
  <c r="N302" i="1"/>
  <c r="H304" i="1"/>
  <c r="P303" i="1" a="1"/>
  <c r="M303" i="1" a="1"/>
  <c r="J303" i="1" a="1"/>
  <c r="R304" i="1" l="1"/>
  <c r="O304" i="1"/>
  <c r="L304" i="1"/>
  <c r="Z303" i="1"/>
  <c r="AA303" i="1"/>
  <c r="T304" i="1" a="1"/>
  <c r="W304" i="1" a="1"/>
  <c r="Z304" i="1" a="1"/>
  <c r="W303" i="1"/>
  <c r="X303" i="1"/>
  <c r="T303" i="1"/>
  <c r="U303" i="1"/>
  <c r="N303" i="1"/>
  <c r="M303" i="1"/>
  <c r="P303" i="1"/>
  <c r="Q303" i="1"/>
  <c r="J303" i="1"/>
  <c r="K303" i="1"/>
  <c r="H305" i="1"/>
  <c r="P304" i="1" a="1"/>
  <c r="M304" i="1" a="1"/>
  <c r="J304" i="1" a="1"/>
  <c r="R305" i="1" l="1"/>
  <c r="O305" i="1"/>
  <c r="L305" i="1"/>
  <c r="AA304" i="1"/>
  <c r="Z304" i="1"/>
  <c r="W305" i="1" a="1"/>
  <c r="T305" i="1" a="1"/>
  <c r="Z305" i="1" a="1"/>
  <c r="W304" i="1"/>
  <c r="X304" i="1"/>
  <c r="U304" i="1"/>
  <c r="T304" i="1"/>
  <c r="M304" i="1"/>
  <c r="N304" i="1"/>
  <c r="J304" i="1"/>
  <c r="K304" i="1"/>
  <c r="H306" i="1"/>
  <c r="M305" i="1" a="1"/>
  <c r="J305" i="1" a="1"/>
  <c r="P305" i="1" a="1"/>
  <c r="P304" i="1"/>
  <c r="Q304" i="1"/>
  <c r="R306" i="1" l="1"/>
  <c r="O306" i="1"/>
  <c r="L306" i="1"/>
  <c r="AA305" i="1"/>
  <c r="Z305" i="1"/>
  <c r="U305" i="1"/>
  <c r="T305" i="1"/>
  <c r="T306" i="1" a="1"/>
  <c r="W306" i="1" a="1"/>
  <c r="Z306" i="1" a="1"/>
  <c r="X305" i="1"/>
  <c r="W305" i="1"/>
  <c r="P305" i="1"/>
  <c r="Q305" i="1"/>
  <c r="J305" i="1"/>
  <c r="K305" i="1"/>
  <c r="N305" i="1"/>
  <c r="M305" i="1"/>
  <c r="H307" i="1"/>
  <c r="P306" i="1" a="1"/>
  <c r="M306" i="1" a="1"/>
  <c r="J306" i="1" a="1"/>
  <c r="L307" i="1" l="1"/>
  <c r="R307" i="1"/>
  <c r="O307" i="1"/>
  <c r="AA306" i="1"/>
  <c r="Z306" i="1"/>
  <c r="X306" i="1"/>
  <c r="W306" i="1"/>
  <c r="U306" i="1"/>
  <c r="T306" i="1"/>
  <c r="Z307" i="1" a="1"/>
  <c r="T307" i="1" a="1"/>
  <c r="W307" i="1" a="1"/>
  <c r="J306" i="1"/>
  <c r="K306" i="1"/>
  <c r="P306" i="1"/>
  <c r="Q306" i="1"/>
  <c r="H308" i="1"/>
  <c r="M307" i="1" a="1"/>
  <c r="J307" i="1" a="1"/>
  <c r="P307" i="1" a="1"/>
  <c r="M306" i="1"/>
  <c r="N306" i="1"/>
  <c r="R308" i="1" l="1"/>
  <c r="O308" i="1"/>
  <c r="L308" i="1"/>
  <c r="W307" i="1"/>
  <c r="X307" i="1"/>
  <c r="Z307" i="1"/>
  <c r="AA307" i="1"/>
  <c r="T308" i="1" a="1"/>
  <c r="W308" i="1" a="1"/>
  <c r="Z308" i="1" a="1"/>
  <c r="T307" i="1"/>
  <c r="U307" i="1"/>
  <c r="K307" i="1"/>
  <c r="J307" i="1"/>
  <c r="M307" i="1"/>
  <c r="N307" i="1"/>
  <c r="Q307" i="1"/>
  <c r="P307" i="1"/>
  <c r="H309" i="1"/>
  <c r="M308" i="1" a="1"/>
  <c r="J308" i="1" a="1"/>
  <c r="P308" i="1" a="1"/>
  <c r="R309" i="1" l="1"/>
  <c r="O309" i="1"/>
  <c r="L309" i="1"/>
  <c r="W308" i="1"/>
  <c r="X308" i="1"/>
  <c r="Z308" i="1"/>
  <c r="AA308" i="1"/>
  <c r="T308" i="1"/>
  <c r="U308" i="1"/>
  <c r="T309" i="1" a="1"/>
  <c r="W309" i="1" a="1"/>
  <c r="Z309" i="1" a="1"/>
  <c r="M308" i="1"/>
  <c r="N308" i="1"/>
  <c r="P308" i="1"/>
  <c r="Q308" i="1"/>
  <c r="H310" i="1"/>
  <c r="P309" i="1" a="1"/>
  <c r="M309" i="1" a="1"/>
  <c r="J309" i="1" a="1"/>
  <c r="K308" i="1"/>
  <c r="J308" i="1"/>
  <c r="R310" i="1" l="1"/>
  <c r="O310" i="1"/>
  <c r="L310" i="1"/>
  <c r="U309" i="1"/>
  <c r="T309" i="1"/>
  <c r="X309" i="1"/>
  <c r="W309" i="1"/>
  <c r="W310" i="1" a="1"/>
  <c r="T310" i="1" a="1"/>
  <c r="Z310" i="1" a="1"/>
  <c r="AA309" i="1"/>
  <c r="Z309" i="1"/>
  <c r="J309" i="1"/>
  <c r="K309" i="1"/>
  <c r="Q309" i="1"/>
  <c r="P309" i="1"/>
  <c r="M309" i="1"/>
  <c r="N309" i="1"/>
  <c r="H311" i="1"/>
  <c r="M310" i="1" a="1"/>
  <c r="P310" i="1" a="1"/>
  <c r="J310" i="1" a="1"/>
  <c r="R311" i="1" l="1"/>
  <c r="L311" i="1"/>
  <c r="O311" i="1"/>
  <c r="AA310" i="1"/>
  <c r="Z310" i="1"/>
  <c r="U310" i="1"/>
  <c r="T310" i="1"/>
  <c r="T311" i="1" a="1"/>
  <c r="W311" i="1" a="1"/>
  <c r="Z311" i="1" a="1"/>
  <c r="W310" i="1"/>
  <c r="X310" i="1"/>
  <c r="P310" i="1"/>
  <c r="Q310" i="1"/>
  <c r="N310" i="1"/>
  <c r="M310" i="1"/>
  <c r="K310" i="1"/>
  <c r="J310" i="1"/>
  <c r="H312" i="1"/>
  <c r="M311" i="1" a="1"/>
  <c r="P311" i="1" a="1"/>
  <c r="J311" i="1" a="1"/>
  <c r="R312" i="1" l="1"/>
  <c r="O312" i="1"/>
  <c r="L312" i="1"/>
  <c r="AA311" i="1"/>
  <c r="Z311" i="1"/>
  <c r="W311" i="1"/>
  <c r="X311" i="1"/>
  <c r="T311" i="1"/>
  <c r="U311" i="1"/>
  <c r="W312" i="1" a="1"/>
  <c r="Z312" i="1" a="1"/>
  <c r="T312" i="1" a="1"/>
  <c r="Q311" i="1"/>
  <c r="P311" i="1"/>
  <c r="M311" i="1"/>
  <c r="N311" i="1"/>
  <c r="K311" i="1"/>
  <c r="J311" i="1"/>
  <c r="H313" i="1"/>
  <c r="M312" i="1" a="1"/>
  <c r="P312" i="1" a="1"/>
  <c r="J312" i="1" a="1"/>
  <c r="R313" i="1" l="1"/>
  <c r="O313" i="1"/>
  <c r="L313" i="1"/>
  <c r="U312" i="1"/>
  <c r="T312" i="1"/>
  <c r="X312" i="1"/>
  <c r="W312" i="1"/>
  <c r="Z312" i="1"/>
  <c r="AA312" i="1"/>
  <c r="Z313" i="1" a="1"/>
  <c r="W313" i="1" a="1"/>
  <c r="T313" i="1" a="1"/>
  <c r="P312" i="1"/>
  <c r="Q312" i="1"/>
  <c r="K312" i="1"/>
  <c r="J312" i="1"/>
  <c r="M312" i="1"/>
  <c r="N312" i="1"/>
  <c r="H314" i="1"/>
  <c r="M313" i="1" a="1"/>
  <c r="J313" i="1" a="1"/>
  <c r="P313" i="1" a="1"/>
  <c r="R314" i="1" l="1"/>
  <c r="L314" i="1"/>
  <c r="O314" i="1"/>
  <c r="U313" i="1"/>
  <c r="T313" i="1"/>
  <c r="X313" i="1"/>
  <c r="W313" i="1"/>
  <c r="W314" i="1" a="1"/>
  <c r="Z314" i="1" a="1"/>
  <c r="T314" i="1" a="1"/>
  <c r="AA313" i="1"/>
  <c r="Z313" i="1"/>
  <c r="N313" i="1"/>
  <c r="M313" i="1"/>
  <c r="Q313" i="1"/>
  <c r="P313" i="1"/>
  <c r="J313" i="1"/>
  <c r="K313" i="1"/>
  <c r="H315" i="1"/>
  <c r="P314" i="1" a="1"/>
  <c r="M314" i="1" a="1"/>
  <c r="J314" i="1" a="1"/>
  <c r="R315" i="1" l="1"/>
  <c r="L315" i="1"/>
  <c r="O315" i="1"/>
  <c r="AA314" i="1"/>
  <c r="Z314" i="1"/>
  <c r="T314" i="1"/>
  <c r="U314" i="1"/>
  <c r="W314" i="1"/>
  <c r="X314" i="1"/>
  <c r="T315" i="1" a="1"/>
  <c r="W315" i="1" a="1"/>
  <c r="Z315" i="1" a="1"/>
  <c r="N314" i="1"/>
  <c r="M314" i="1"/>
  <c r="P314" i="1"/>
  <c r="Q314" i="1"/>
  <c r="J314" i="1"/>
  <c r="K314" i="1"/>
  <c r="H316" i="1"/>
  <c r="P315" i="1" a="1"/>
  <c r="M315" i="1" a="1"/>
  <c r="J315" i="1" a="1"/>
  <c r="R316" i="1" l="1"/>
  <c r="O316" i="1"/>
  <c r="L316" i="1"/>
  <c r="Z315" i="1"/>
  <c r="AA315" i="1"/>
  <c r="T315" i="1"/>
  <c r="U315" i="1"/>
  <c r="W315" i="1"/>
  <c r="X315" i="1"/>
  <c r="W316" i="1" a="1"/>
  <c r="Z316" i="1" a="1"/>
  <c r="T316" i="1" a="1"/>
  <c r="P315" i="1"/>
  <c r="Q315" i="1"/>
  <c r="M315" i="1"/>
  <c r="N315" i="1"/>
  <c r="J315" i="1"/>
  <c r="K315" i="1"/>
  <c r="H317" i="1"/>
  <c r="P316" i="1" a="1"/>
  <c r="M316" i="1" a="1"/>
  <c r="J316" i="1" a="1"/>
  <c r="R317" i="1" l="1"/>
  <c r="O317" i="1"/>
  <c r="L317" i="1"/>
  <c r="AA316" i="1"/>
  <c r="Z316" i="1"/>
  <c r="U316" i="1"/>
  <c r="T316" i="1"/>
  <c r="X316" i="1"/>
  <c r="W316" i="1"/>
  <c r="T317" i="1" a="1"/>
  <c r="W317" i="1" a="1"/>
  <c r="Z317" i="1" a="1"/>
  <c r="K316" i="1"/>
  <c r="J316" i="1"/>
  <c r="M316" i="1"/>
  <c r="N316" i="1"/>
  <c r="H318" i="1"/>
  <c r="P317" i="1" a="1"/>
  <c r="M317" i="1" a="1"/>
  <c r="J317" i="1" a="1"/>
  <c r="P316" i="1"/>
  <c r="Q316" i="1"/>
  <c r="R318" i="1" l="1"/>
  <c r="O318" i="1"/>
  <c r="L318" i="1"/>
  <c r="X317" i="1"/>
  <c r="W317" i="1"/>
  <c r="AA317" i="1"/>
  <c r="Z317" i="1"/>
  <c r="U317" i="1"/>
  <c r="T317" i="1"/>
  <c r="W318" i="1" a="1"/>
  <c r="T318" i="1" a="1"/>
  <c r="Z318" i="1" a="1"/>
  <c r="K317" i="1"/>
  <c r="J317" i="1"/>
  <c r="P317" i="1"/>
  <c r="Q317" i="1"/>
  <c r="N317" i="1"/>
  <c r="M317" i="1"/>
  <c r="H319" i="1"/>
  <c r="P318" i="1" a="1"/>
  <c r="M318" i="1" a="1"/>
  <c r="J318" i="1" a="1"/>
  <c r="R319" i="1" l="1"/>
  <c r="L319" i="1"/>
  <c r="O319" i="1"/>
  <c r="T318" i="1"/>
  <c r="U318" i="1"/>
  <c r="W318" i="1"/>
  <c r="X318" i="1"/>
  <c r="AA318" i="1"/>
  <c r="Z318" i="1"/>
  <c r="W319" i="1" a="1"/>
  <c r="T319" i="1" a="1"/>
  <c r="Z319" i="1" a="1"/>
  <c r="P318" i="1"/>
  <c r="Q318" i="1"/>
  <c r="J318" i="1"/>
  <c r="K318" i="1"/>
  <c r="H320" i="1"/>
  <c r="P319" i="1" a="1"/>
  <c r="J319" i="1" a="1"/>
  <c r="M319" i="1" a="1"/>
  <c r="M318" i="1"/>
  <c r="N318" i="1"/>
  <c r="R320" i="1" l="1"/>
  <c r="O320" i="1"/>
  <c r="L320" i="1"/>
  <c r="Z319" i="1"/>
  <c r="AA319" i="1"/>
  <c r="W319" i="1"/>
  <c r="X319" i="1"/>
  <c r="W320" i="1" a="1"/>
  <c r="T320" i="1" a="1"/>
  <c r="Z320" i="1" a="1"/>
  <c r="T319" i="1"/>
  <c r="U319" i="1"/>
  <c r="M319" i="1"/>
  <c r="N319" i="1"/>
  <c r="Q319" i="1"/>
  <c r="P319" i="1"/>
  <c r="J319" i="1"/>
  <c r="K319" i="1"/>
  <c r="H321" i="1"/>
  <c r="P320" i="1" a="1"/>
  <c r="J320" i="1" a="1"/>
  <c r="M320" i="1" a="1"/>
  <c r="R321" i="1" l="1"/>
  <c r="O321" i="1"/>
  <c r="L321" i="1"/>
  <c r="U320" i="1"/>
  <c r="T320" i="1"/>
  <c r="AA320" i="1"/>
  <c r="Z320" i="1"/>
  <c r="W320" i="1"/>
  <c r="X320" i="1"/>
  <c r="T321" i="1" a="1"/>
  <c r="W321" i="1" a="1"/>
  <c r="Z321" i="1" a="1"/>
  <c r="P320" i="1"/>
  <c r="Q320" i="1"/>
  <c r="K320" i="1"/>
  <c r="J320" i="1"/>
  <c r="M320" i="1"/>
  <c r="N320" i="1"/>
  <c r="H322" i="1"/>
  <c r="P321" i="1" a="1"/>
  <c r="J321" i="1" a="1"/>
  <c r="M321" i="1" a="1"/>
  <c r="O322" i="1" l="1"/>
  <c r="L322" i="1"/>
  <c r="R322" i="1"/>
  <c r="U321" i="1"/>
  <c r="T321" i="1"/>
  <c r="Z321" i="1"/>
  <c r="AA321" i="1"/>
  <c r="X321" i="1"/>
  <c r="W321" i="1"/>
  <c r="Z322" i="1" a="1"/>
  <c r="T322" i="1" a="1"/>
  <c r="W322" i="1" a="1"/>
  <c r="J321" i="1"/>
  <c r="K321" i="1"/>
  <c r="Q321" i="1"/>
  <c r="P321" i="1"/>
  <c r="M321" i="1"/>
  <c r="N321" i="1"/>
  <c r="H323" i="1"/>
  <c r="P322" i="1" a="1"/>
  <c r="M322" i="1" a="1"/>
  <c r="J322" i="1" a="1"/>
  <c r="L323" i="1" l="1"/>
  <c r="R323" i="1"/>
  <c r="O323" i="1"/>
  <c r="AA322" i="1"/>
  <c r="Z322" i="1"/>
  <c r="W322" i="1"/>
  <c r="X322" i="1"/>
  <c r="T323" i="1" a="1"/>
  <c r="W323" i="1" a="1"/>
  <c r="Z323" i="1" a="1"/>
  <c r="U322" i="1"/>
  <c r="T322" i="1"/>
  <c r="N322" i="1"/>
  <c r="M322" i="1"/>
  <c r="Q322" i="1"/>
  <c r="P322" i="1"/>
  <c r="K322" i="1"/>
  <c r="J322" i="1"/>
  <c r="H324" i="1"/>
  <c r="P323" i="1" a="1"/>
  <c r="M323" i="1" a="1"/>
  <c r="J323" i="1" a="1"/>
  <c r="R324" i="1" l="1"/>
  <c r="O324" i="1"/>
  <c r="L324" i="1"/>
  <c r="W323" i="1"/>
  <c r="X323" i="1"/>
  <c r="Z323" i="1"/>
  <c r="AA323" i="1"/>
  <c r="T324" i="1" a="1"/>
  <c r="W324" i="1" a="1"/>
  <c r="Z324" i="1" a="1"/>
  <c r="U323" i="1"/>
  <c r="T323" i="1"/>
  <c r="N323" i="1"/>
  <c r="M323" i="1"/>
  <c r="P323" i="1"/>
  <c r="Q323" i="1"/>
  <c r="J323" i="1"/>
  <c r="K323" i="1"/>
  <c r="H325" i="1"/>
  <c r="P324" i="1" a="1"/>
  <c r="M324" i="1" a="1"/>
  <c r="J324" i="1" a="1"/>
  <c r="R325" i="1" l="1"/>
  <c r="O325" i="1"/>
  <c r="L325" i="1"/>
  <c r="AA324" i="1"/>
  <c r="Z324" i="1"/>
  <c r="W324" i="1"/>
  <c r="X324" i="1"/>
  <c r="Z325" i="1" a="1"/>
  <c r="T325" i="1" a="1"/>
  <c r="W325" i="1" a="1"/>
  <c r="U324" i="1"/>
  <c r="T324" i="1"/>
  <c r="M324" i="1"/>
  <c r="N324" i="1"/>
  <c r="P324" i="1"/>
  <c r="Q324" i="1"/>
  <c r="K324" i="1"/>
  <c r="J324" i="1"/>
  <c r="H326" i="1"/>
  <c r="P325" i="1" a="1"/>
  <c r="M325" i="1" a="1"/>
  <c r="J325" i="1" a="1"/>
  <c r="R326" i="1" l="1"/>
  <c r="O326" i="1"/>
  <c r="L326" i="1"/>
  <c r="U325" i="1"/>
  <c r="T325" i="1"/>
  <c r="X325" i="1"/>
  <c r="W325" i="1"/>
  <c r="AA325" i="1"/>
  <c r="Z325" i="1"/>
  <c r="T326" i="1" a="1"/>
  <c r="W326" i="1" a="1"/>
  <c r="Z326" i="1" a="1"/>
  <c r="P325" i="1"/>
  <c r="Q325" i="1"/>
  <c r="N325" i="1"/>
  <c r="M325" i="1"/>
  <c r="J325" i="1"/>
  <c r="K325" i="1"/>
  <c r="H327" i="1"/>
  <c r="P326" i="1" a="1"/>
  <c r="M326" i="1" a="1"/>
  <c r="J326" i="1" a="1"/>
  <c r="R327" i="1" l="1"/>
  <c r="L327" i="1"/>
  <c r="O327" i="1"/>
  <c r="W326" i="1"/>
  <c r="X326" i="1"/>
  <c r="AA326" i="1"/>
  <c r="Z326" i="1"/>
  <c r="T326" i="1"/>
  <c r="U326" i="1"/>
  <c r="T327" i="1" a="1"/>
  <c r="W327" i="1" a="1"/>
  <c r="Z327" i="1" a="1"/>
  <c r="J326" i="1"/>
  <c r="K326" i="1"/>
  <c r="P326" i="1"/>
  <c r="Q326" i="1"/>
  <c r="M326" i="1"/>
  <c r="N326" i="1"/>
  <c r="H328" i="1"/>
  <c r="P327" i="1" a="1"/>
  <c r="M327" i="1" a="1"/>
  <c r="J327" i="1" a="1"/>
  <c r="R328" i="1" l="1"/>
  <c r="O328" i="1"/>
  <c r="L328" i="1"/>
  <c r="T328" i="1" a="1"/>
  <c r="W328" i="1" a="1"/>
  <c r="Z328" i="1" a="1"/>
  <c r="X327" i="1"/>
  <c r="W327" i="1"/>
  <c r="T327" i="1"/>
  <c r="U327" i="1"/>
  <c r="Z327" i="1"/>
  <c r="AA327" i="1"/>
  <c r="P327" i="1"/>
  <c r="Q327" i="1"/>
  <c r="N327" i="1"/>
  <c r="M327" i="1"/>
  <c r="K327" i="1"/>
  <c r="J327" i="1"/>
  <c r="H329" i="1"/>
  <c r="M328" i="1" a="1"/>
  <c r="P328" i="1" a="1"/>
  <c r="J328" i="1" a="1"/>
  <c r="R329" i="1" l="1"/>
  <c r="O329" i="1"/>
  <c r="L329" i="1"/>
  <c r="W329" i="1" a="1"/>
  <c r="Z329" i="1" a="1"/>
  <c r="T329" i="1" a="1"/>
  <c r="Z328" i="1"/>
  <c r="AA328" i="1"/>
  <c r="X328" i="1"/>
  <c r="W328" i="1"/>
  <c r="U328" i="1"/>
  <c r="T328" i="1"/>
  <c r="P328" i="1"/>
  <c r="Q328" i="1"/>
  <c r="M328" i="1"/>
  <c r="N328" i="1"/>
  <c r="K328" i="1"/>
  <c r="J328" i="1"/>
  <c r="H330" i="1"/>
  <c r="P329" i="1" a="1"/>
  <c r="M329" i="1" a="1"/>
  <c r="J329" i="1" a="1"/>
  <c r="R330" i="1" l="1"/>
  <c r="L330" i="1"/>
  <c r="O330" i="1"/>
  <c r="W330" i="1" a="1"/>
  <c r="Z330" i="1" a="1"/>
  <c r="T330" i="1" a="1"/>
  <c r="U329" i="1"/>
  <c r="T329" i="1"/>
  <c r="AA329" i="1"/>
  <c r="Z329" i="1"/>
  <c r="X329" i="1"/>
  <c r="W329" i="1"/>
  <c r="M329" i="1"/>
  <c r="N329" i="1"/>
  <c r="Q329" i="1"/>
  <c r="P329" i="1"/>
  <c r="K329" i="1"/>
  <c r="J329" i="1"/>
  <c r="H331" i="1"/>
  <c r="P330" i="1" a="1"/>
  <c r="M330" i="1" a="1"/>
  <c r="J330" i="1" a="1"/>
  <c r="R331" i="1" l="1"/>
  <c r="L331" i="1"/>
  <c r="O331" i="1"/>
  <c r="T331" i="1" a="1"/>
  <c r="W331" i="1" a="1"/>
  <c r="Z331" i="1" a="1"/>
  <c r="T330" i="1"/>
  <c r="U330" i="1"/>
  <c r="AA330" i="1"/>
  <c r="Z330" i="1"/>
  <c r="W330" i="1"/>
  <c r="X330" i="1"/>
  <c r="N330" i="1"/>
  <c r="M330" i="1"/>
  <c r="P330" i="1"/>
  <c r="Q330" i="1"/>
  <c r="J330" i="1"/>
  <c r="K330" i="1"/>
  <c r="H332" i="1"/>
  <c r="M331" i="1" a="1"/>
  <c r="P331" i="1" a="1"/>
  <c r="J331" i="1" a="1"/>
  <c r="R332" i="1" l="1"/>
  <c r="O332" i="1"/>
  <c r="L332" i="1"/>
  <c r="W332" i="1" a="1"/>
  <c r="Z332" i="1" a="1"/>
  <c r="T332" i="1" a="1"/>
  <c r="Z331" i="1"/>
  <c r="AA331" i="1"/>
  <c r="W331" i="1"/>
  <c r="X331" i="1"/>
  <c r="T331" i="1"/>
  <c r="U331" i="1"/>
  <c r="J331" i="1"/>
  <c r="K331" i="1"/>
  <c r="P331" i="1"/>
  <c r="Q331" i="1"/>
  <c r="M331" i="1"/>
  <c r="N331" i="1"/>
  <c r="H333" i="1"/>
  <c r="M332" i="1" a="1"/>
  <c r="J332" i="1" a="1"/>
  <c r="P332" i="1" a="1"/>
  <c r="R333" i="1" l="1"/>
  <c r="O333" i="1"/>
  <c r="L333" i="1"/>
  <c r="W333" i="1" a="1"/>
  <c r="T333" i="1" a="1"/>
  <c r="Z333" i="1" a="1"/>
  <c r="U332" i="1"/>
  <c r="T332" i="1"/>
  <c r="AA332" i="1"/>
  <c r="Z332" i="1"/>
  <c r="W332" i="1"/>
  <c r="X332" i="1"/>
  <c r="M332" i="1"/>
  <c r="N332" i="1"/>
  <c r="Q332" i="1"/>
  <c r="P332" i="1"/>
  <c r="H334" i="1"/>
  <c r="M333" i="1" a="1"/>
  <c r="J333" i="1" a="1"/>
  <c r="P333" i="1" a="1"/>
  <c r="K332" i="1"/>
  <c r="J332" i="1"/>
  <c r="R334" i="1" l="1"/>
  <c r="O334" i="1"/>
  <c r="L334" i="1"/>
  <c r="AA333" i="1"/>
  <c r="Z333" i="1"/>
  <c r="Z334" i="1" a="1"/>
  <c r="T334" i="1" a="1"/>
  <c r="W334" i="1" a="1"/>
  <c r="T333" i="1"/>
  <c r="U333" i="1"/>
  <c r="X333" i="1"/>
  <c r="W333" i="1"/>
  <c r="Q333" i="1"/>
  <c r="P333" i="1"/>
  <c r="M333" i="1"/>
  <c r="N333" i="1"/>
  <c r="K333" i="1"/>
  <c r="J333" i="1"/>
  <c r="H335" i="1"/>
  <c r="P334" i="1" a="1"/>
  <c r="J334" i="1" a="1"/>
  <c r="M334" i="1" a="1"/>
  <c r="R335" i="1" l="1"/>
  <c r="L335" i="1"/>
  <c r="O335" i="1"/>
  <c r="X334" i="1"/>
  <c r="W334" i="1"/>
  <c r="Z335" i="1" a="1"/>
  <c r="T335" i="1" a="1"/>
  <c r="W335" i="1" a="1"/>
  <c r="U334" i="1"/>
  <c r="T334" i="1"/>
  <c r="AA334" i="1"/>
  <c r="Z334" i="1"/>
  <c r="K334" i="1"/>
  <c r="J334" i="1"/>
  <c r="P334" i="1"/>
  <c r="Q334" i="1"/>
  <c r="M334" i="1"/>
  <c r="N334" i="1"/>
  <c r="H336" i="1"/>
  <c r="M335" i="1" a="1"/>
  <c r="P335" i="1" a="1"/>
  <c r="J335" i="1" a="1"/>
  <c r="R336" i="1" l="1"/>
  <c r="O336" i="1"/>
  <c r="L336" i="1"/>
  <c r="W335" i="1"/>
  <c r="X335" i="1"/>
  <c r="T336" i="1" a="1"/>
  <c r="W336" i="1" a="1"/>
  <c r="Z336" i="1" a="1"/>
  <c r="T335" i="1"/>
  <c r="U335" i="1"/>
  <c r="Z335" i="1"/>
  <c r="AA335" i="1"/>
  <c r="M335" i="1"/>
  <c r="N335" i="1"/>
  <c r="K335" i="1"/>
  <c r="J335" i="1"/>
  <c r="H337" i="1"/>
  <c r="M336" i="1" a="1"/>
  <c r="J336" i="1" a="1"/>
  <c r="P336" i="1" a="1"/>
  <c r="Q335" i="1"/>
  <c r="P335" i="1"/>
  <c r="R337" i="1" l="1"/>
  <c r="O337" i="1"/>
  <c r="L337" i="1"/>
  <c r="AA336" i="1"/>
  <c r="Z336" i="1"/>
  <c r="X336" i="1"/>
  <c r="W336" i="1"/>
  <c r="Z337" i="1" a="1"/>
  <c r="T337" i="1" a="1"/>
  <c r="W337" i="1" a="1"/>
  <c r="U336" i="1"/>
  <c r="T336" i="1"/>
  <c r="K336" i="1"/>
  <c r="J336" i="1"/>
  <c r="M336" i="1"/>
  <c r="N336" i="1"/>
  <c r="P336" i="1"/>
  <c r="Q336" i="1"/>
  <c r="H338" i="1"/>
  <c r="P337" i="1" a="1"/>
  <c r="M337" i="1" a="1"/>
  <c r="J337" i="1" a="1"/>
  <c r="R338" i="1" l="1"/>
  <c r="O338" i="1"/>
  <c r="L338" i="1"/>
  <c r="X337" i="1"/>
  <c r="W337" i="1"/>
  <c r="U337" i="1"/>
  <c r="T337" i="1"/>
  <c r="AA337" i="1"/>
  <c r="Z337" i="1"/>
  <c r="T338" i="1" a="1"/>
  <c r="Z338" i="1" a="1"/>
  <c r="W338" i="1" a="1"/>
  <c r="P337" i="1"/>
  <c r="Q337" i="1"/>
  <c r="J337" i="1"/>
  <c r="K337" i="1"/>
  <c r="H339" i="1"/>
  <c r="P338" i="1" a="1"/>
  <c r="M338" i="1" a="1"/>
  <c r="J338" i="1" a="1"/>
  <c r="M337" i="1"/>
  <c r="N337" i="1"/>
  <c r="L339" i="1" l="1"/>
  <c r="R339" i="1"/>
  <c r="O339" i="1"/>
  <c r="AA338" i="1"/>
  <c r="Z338" i="1"/>
  <c r="U338" i="1"/>
  <c r="T338" i="1"/>
  <c r="X338" i="1"/>
  <c r="W338" i="1"/>
  <c r="T339" i="1" a="1"/>
  <c r="Z339" i="1" a="1"/>
  <c r="W339" i="1" a="1"/>
  <c r="J338" i="1"/>
  <c r="K338" i="1"/>
  <c r="P338" i="1"/>
  <c r="Q338" i="1"/>
  <c r="N338" i="1"/>
  <c r="M338" i="1"/>
  <c r="H340" i="1"/>
  <c r="P339" i="1" a="1"/>
  <c r="M339" i="1" a="1"/>
  <c r="J339" i="1" a="1"/>
  <c r="R340" i="1" l="1"/>
  <c r="O340" i="1"/>
  <c r="L340" i="1"/>
  <c r="T339" i="1"/>
  <c r="U339" i="1"/>
  <c r="AA339" i="1"/>
  <c r="Z339" i="1"/>
  <c r="T340" i="1" a="1"/>
  <c r="W340" i="1" a="1"/>
  <c r="Z340" i="1" a="1"/>
  <c r="X339" i="1"/>
  <c r="W339" i="1"/>
  <c r="M339" i="1"/>
  <c r="N339" i="1"/>
  <c r="J339" i="1"/>
  <c r="K339" i="1"/>
  <c r="H341" i="1"/>
  <c r="P340" i="1" a="1"/>
  <c r="M340" i="1" a="1"/>
  <c r="J340" i="1" a="1"/>
  <c r="Q339" i="1"/>
  <c r="P339" i="1"/>
  <c r="R341" i="1" l="1"/>
  <c r="O341" i="1"/>
  <c r="L341" i="1"/>
  <c r="T340" i="1"/>
  <c r="U340" i="1"/>
  <c r="AA340" i="1"/>
  <c r="Z340" i="1"/>
  <c r="W340" i="1"/>
  <c r="X340" i="1"/>
  <c r="T341" i="1" a="1"/>
  <c r="W341" i="1" a="1"/>
  <c r="Z341" i="1" a="1"/>
  <c r="K340" i="1"/>
  <c r="J340" i="1"/>
  <c r="P340" i="1"/>
  <c r="Q340" i="1"/>
  <c r="N340" i="1"/>
  <c r="M340" i="1"/>
  <c r="H342" i="1"/>
  <c r="P341" i="1" a="1"/>
  <c r="M341" i="1" a="1"/>
  <c r="J341" i="1" a="1"/>
  <c r="R342" i="1" l="1"/>
  <c r="O342" i="1"/>
  <c r="L342" i="1"/>
  <c r="T341" i="1"/>
  <c r="U341" i="1"/>
  <c r="W341" i="1"/>
  <c r="X341" i="1"/>
  <c r="W342" i="1" a="1"/>
  <c r="T342" i="1" a="1"/>
  <c r="Z342" i="1" a="1"/>
  <c r="Z341" i="1"/>
  <c r="AA341" i="1"/>
  <c r="N341" i="1"/>
  <c r="M341" i="1"/>
  <c r="K341" i="1"/>
  <c r="J341" i="1"/>
  <c r="H343" i="1"/>
  <c r="P342" i="1" a="1"/>
  <c r="M342" i="1" a="1"/>
  <c r="J342" i="1" a="1"/>
  <c r="P341" i="1"/>
  <c r="Q341" i="1"/>
  <c r="R343" i="1" l="1"/>
  <c r="L343" i="1"/>
  <c r="O343" i="1"/>
  <c r="W342" i="1"/>
  <c r="X342" i="1"/>
  <c r="T342" i="1"/>
  <c r="U342" i="1"/>
  <c r="W343" i="1" a="1"/>
  <c r="Z343" i="1" a="1"/>
  <c r="T343" i="1" a="1"/>
  <c r="AA342" i="1"/>
  <c r="Z342" i="1"/>
  <c r="Q342" i="1"/>
  <c r="P342" i="1"/>
  <c r="N342" i="1"/>
  <c r="M342" i="1"/>
  <c r="K342" i="1"/>
  <c r="J342" i="1"/>
  <c r="H344" i="1"/>
  <c r="P343" i="1" a="1"/>
  <c r="M343" i="1" a="1"/>
  <c r="J343" i="1" a="1"/>
  <c r="R344" i="1" l="1"/>
  <c r="O344" i="1"/>
  <c r="L344" i="1"/>
  <c r="T343" i="1"/>
  <c r="U343" i="1"/>
  <c r="Z343" i="1"/>
  <c r="AA343" i="1"/>
  <c r="Z344" i="1" a="1"/>
  <c r="T344" i="1" a="1"/>
  <c r="W344" i="1" a="1"/>
  <c r="W343" i="1"/>
  <c r="X343" i="1"/>
  <c r="J343" i="1"/>
  <c r="K343" i="1"/>
  <c r="P343" i="1"/>
  <c r="Q343" i="1"/>
  <c r="H345" i="1"/>
  <c r="P344" i="1" a="1"/>
  <c r="M344" i="1" a="1"/>
  <c r="J344" i="1" a="1"/>
  <c r="M343" i="1"/>
  <c r="N343" i="1"/>
  <c r="R345" i="1" l="1"/>
  <c r="O345" i="1"/>
  <c r="L345" i="1"/>
  <c r="U344" i="1"/>
  <c r="T344" i="1"/>
  <c r="Z344" i="1"/>
  <c r="AA344" i="1"/>
  <c r="X344" i="1"/>
  <c r="W344" i="1"/>
  <c r="T345" i="1" a="1"/>
  <c r="W345" i="1" a="1"/>
  <c r="Z345" i="1" a="1"/>
  <c r="K344" i="1"/>
  <c r="J344" i="1"/>
  <c r="P344" i="1"/>
  <c r="Q344" i="1"/>
  <c r="M344" i="1"/>
  <c r="N344" i="1"/>
  <c r="H346" i="1"/>
  <c r="P345" i="1" a="1"/>
  <c r="M345" i="1" a="1"/>
  <c r="J345" i="1" a="1"/>
  <c r="R346" i="1" l="1"/>
  <c r="L346" i="1"/>
  <c r="O346" i="1"/>
  <c r="Z345" i="1"/>
  <c r="AA345" i="1"/>
  <c r="U345" i="1"/>
  <c r="T345" i="1"/>
  <c r="X345" i="1"/>
  <c r="W345" i="1"/>
  <c r="W346" i="1" a="1"/>
  <c r="Z346" i="1" a="1"/>
  <c r="T346" i="1" a="1"/>
  <c r="K345" i="1"/>
  <c r="J345" i="1"/>
  <c r="M345" i="1"/>
  <c r="N345" i="1"/>
  <c r="H347" i="1"/>
  <c r="P346" i="1" a="1"/>
  <c r="M346" i="1" a="1"/>
  <c r="J346" i="1" a="1"/>
  <c r="P345" i="1"/>
  <c r="Q345" i="1"/>
  <c r="R347" i="1" l="1"/>
  <c r="L347" i="1"/>
  <c r="O347" i="1"/>
  <c r="U346" i="1"/>
  <c r="T346" i="1"/>
  <c r="AA346" i="1"/>
  <c r="Z346" i="1"/>
  <c r="T347" i="1" a="1"/>
  <c r="W347" i="1" a="1"/>
  <c r="Z347" i="1" a="1"/>
  <c r="W346" i="1"/>
  <c r="X346" i="1"/>
  <c r="K346" i="1"/>
  <c r="J346" i="1"/>
  <c r="Q346" i="1"/>
  <c r="P346" i="1"/>
  <c r="N346" i="1"/>
  <c r="M346" i="1"/>
  <c r="H348" i="1"/>
  <c r="M347" i="1" a="1"/>
  <c r="J347" i="1" a="1"/>
  <c r="P347" i="1" a="1"/>
  <c r="O348" i="1" l="1"/>
  <c r="L348" i="1"/>
  <c r="R348" i="1"/>
  <c r="W347" i="1"/>
  <c r="X347" i="1"/>
  <c r="AA347" i="1"/>
  <c r="Z347" i="1"/>
  <c r="U347" i="1"/>
  <c r="T347" i="1"/>
  <c r="Z348" i="1" a="1"/>
  <c r="T348" i="1" a="1"/>
  <c r="W348" i="1" a="1"/>
  <c r="J347" i="1"/>
  <c r="K347" i="1"/>
  <c r="N347" i="1"/>
  <c r="M347" i="1"/>
  <c r="H349" i="1"/>
  <c r="J348" i="1" a="1"/>
  <c r="M348" i="1" a="1"/>
  <c r="P348" i="1" a="1"/>
  <c r="P347" i="1"/>
  <c r="Q347" i="1"/>
  <c r="O349" i="1" l="1"/>
  <c r="R349" i="1"/>
  <c r="L349" i="1"/>
  <c r="W348" i="1"/>
  <c r="X348" i="1"/>
  <c r="U348" i="1"/>
  <c r="T348" i="1"/>
  <c r="T349" i="1" a="1"/>
  <c r="Z349" i="1" a="1"/>
  <c r="W349" i="1" a="1"/>
  <c r="AA348" i="1"/>
  <c r="Z348" i="1"/>
  <c r="P348" i="1"/>
  <c r="Q348" i="1"/>
  <c r="J348" i="1"/>
  <c r="K348" i="1"/>
  <c r="M348" i="1"/>
  <c r="N348" i="1"/>
  <c r="H350" i="1"/>
  <c r="M349" i="1" a="1"/>
  <c r="P349" i="1" a="1"/>
  <c r="J349" i="1" a="1"/>
  <c r="R350" i="1" l="1"/>
  <c r="O350" i="1"/>
  <c r="L350" i="1"/>
  <c r="X349" i="1"/>
  <c r="W349" i="1"/>
  <c r="AA349" i="1"/>
  <c r="Z349" i="1"/>
  <c r="U349" i="1"/>
  <c r="T349" i="1"/>
  <c r="Z350" i="1" a="1"/>
  <c r="T350" i="1" a="1"/>
  <c r="W350" i="1" a="1"/>
  <c r="J349" i="1"/>
  <c r="K349" i="1"/>
  <c r="Q349" i="1"/>
  <c r="P349" i="1"/>
  <c r="H351" i="1"/>
  <c r="P350" i="1" a="1"/>
  <c r="M350" i="1" a="1"/>
  <c r="J350" i="1" a="1"/>
  <c r="M349" i="1"/>
  <c r="N349" i="1"/>
  <c r="R351" i="1" l="1"/>
  <c r="L351" i="1"/>
  <c r="O351" i="1"/>
  <c r="T350" i="1"/>
  <c r="U350" i="1"/>
  <c r="AA350" i="1"/>
  <c r="Z350" i="1"/>
  <c r="T351" i="1" a="1"/>
  <c r="W351" i="1" a="1"/>
  <c r="Z351" i="1" a="1"/>
  <c r="W350" i="1"/>
  <c r="X350" i="1"/>
  <c r="K350" i="1"/>
  <c r="J350" i="1"/>
  <c r="Q350" i="1"/>
  <c r="P350" i="1"/>
  <c r="M350" i="1"/>
  <c r="N350" i="1"/>
  <c r="H352" i="1"/>
  <c r="M351" i="1" a="1"/>
  <c r="J351" i="1" a="1"/>
  <c r="P351" i="1" a="1"/>
  <c r="R352" i="1" l="1"/>
  <c r="O352" i="1"/>
  <c r="L352" i="1"/>
  <c r="Z351" i="1"/>
  <c r="AA351" i="1"/>
  <c r="W351" i="1"/>
  <c r="X351" i="1"/>
  <c r="T351" i="1"/>
  <c r="U351" i="1"/>
  <c r="Z352" i="1" a="1"/>
  <c r="W352" i="1" a="1"/>
  <c r="T352" i="1" a="1"/>
  <c r="J351" i="1"/>
  <c r="K351" i="1"/>
  <c r="P351" i="1"/>
  <c r="Q351" i="1"/>
  <c r="H353" i="1"/>
  <c r="P352" i="1" a="1"/>
  <c r="M352" i="1" a="1"/>
  <c r="J352" i="1" a="1"/>
  <c r="M351" i="1"/>
  <c r="N351" i="1"/>
  <c r="R353" i="1" l="1"/>
  <c r="O353" i="1"/>
  <c r="L353" i="1"/>
  <c r="X352" i="1"/>
  <c r="W352" i="1"/>
  <c r="AA352" i="1"/>
  <c r="Z352" i="1"/>
  <c r="T353" i="1" a="1"/>
  <c r="W353" i="1" a="1"/>
  <c r="Z353" i="1" a="1"/>
  <c r="U352" i="1"/>
  <c r="T352" i="1"/>
  <c r="M352" i="1"/>
  <c r="N352" i="1"/>
  <c r="P352" i="1"/>
  <c r="Q352" i="1"/>
  <c r="K352" i="1"/>
  <c r="J352" i="1"/>
  <c r="H354" i="1"/>
  <c r="P353" i="1" a="1"/>
  <c r="M353" i="1" a="1"/>
  <c r="J353" i="1" a="1"/>
  <c r="R354" i="1" l="1"/>
  <c r="O354" i="1"/>
  <c r="L354" i="1"/>
  <c r="AA353" i="1"/>
  <c r="Z353" i="1"/>
  <c r="X353" i="1"/>
  <c r="W353" i="1"/>
  <c r="U353" i="1"/>
  <c r="T353" i="1"/>
  <c r="T354" i="1" a="1"/>
  <c r="W354" i="1" a="1"/>
  <c r="Z354" i="1" a="1"/>
  <c r="J353" i="1"/>
  <c r="K353" i="1"/>
  <c r="N353" i="1"/>
  <c r="M353" i="1"/>
  <c r="H355" i="1"/>
  <c r="P354" i="1" a="1"/>
  <c r="M354" i="1" a="1"/>
  <c r="J354" i="1" a="1"/>
  <c r="P353" i="1"/>
  <c r="Q353" i="1"/>
  <c r="R355" i="1" l="1"/>
  <c r="L355" i="1"/>
  <c r="O355" i="1"/>
  <c r="AA354" i="1"/>
  <c r="Z354" i="1"/>
  <c r="W354" i="1"/>
  <c r="X354" i="1"/>
  <c r="Z355" i="1" a="1"/>
  <c r="T355" i="1" a="1"/>
  <c r="W355" i="1" a="1"/>
  <c r="U354" i="1"/>
  <c r="T354" i="1"/>
  <c r="N354" i="1"/>
  <c r="M354" i="1"/>
  <c r="Q354" i="1"/>
  <c r="P354" i="1"/>
  <c r="K354" i="1"/>
  <c r="J354" i="1"/>
  <c r="H356" i="1"/>
  <c r="P355" i="1" a="1"/>
  <c r="M355" i="1" a="1"/>
  <c r="J355" i="1" a="1"/>
  <c r="O356" i="1" l="1"/>
  <c r="R356" i="1"/>
  <c r="L356" i="1"/>
  <c r="T355" i="1"/>
  <c r="U355" i="1"/>
  <c r="W355" i="1"/>
  <c r="X355" i="1"/>
  <c r="AA355" i="1"/>
  <c r="Z355" i="1"/>
  <c r="T356" i="1" a="1"/>
  <c r="Z356" i="1" a="1"/>
  <c r="W356" i="1" a="1"/>
  <c r="N355" i="1"/>
  <c r="M355" i="1"/>
  <c r="J355" i="1"/>
  <c r="K355" i="1"/>
  <c r="H357" i="1"/>
  <c r="P356" i="1" a="1"/>
  <c r="J356" i="1" a="1"/>
  <c r="M356" i="1" a="1"/>
  <c r="P355" i="1"/>
  <c r="Q355" i="1"/>
  <c r="O357" i="1" l="1"/>
  <c r="R357" i="1"/>
  <c r="L357" i="1"/>
  <c r="W356" i="1"/>
  <c r="X356" i="1"/>
  <c r="U356" i="1"/>
  <c r="T356" i="1"/>
  <c r="W357" i="1" a="1"/>
  <c r="Z357" i="1" a="1"/>
  <c r="T357" i="1" a="1"/>
  <c r="AA356" i="1"/>
  <c r="Z356" i="1"/>
  <c r="M356" i="1"/>
  <c r="N356" i="1"/>
  <c r="K356" i="1"/>
  <c r="J356" i="1"/>
  <c r="P356" i="1"/>
  <c r="Q356" i="1"/>
  <c r="H358" i="1"/>
  <c r="M357" i="1" a="1"/>
  <c r="P357" i="1" a="1"/>
  <c r="J357" i="1" a="1"/>
  <c r="R358" i="1" l="1"/>
  <c r="O358" i="1"/>
  <c r="L358" i="1"/>
  <c r="AA357" i="1"/>
  <c r="Z357" i="1"/>
  <c r="U357" i="1"/>
  <c r="T357" i="1"/>
  <c r="X357" i="1"/>
  <c r="W357" i="1"/>
  <c r="W358" i="1" a="1"/>
  <c r="T358" i="1" a="1"/>
  <c r="Z358" i="1" a="1"/>
  <c r="K357" i="1"/>
  <c r="J357" i="1"/>
  <c r="M357" i="1"/>
  <c r="N357" i="1"/>
  <c r="H359" i="1"/>
  <c r="P358" i="1" a="1"/>
  <c r="M358" i="1" a="1"/>
  <c r="J358" i="1" a="1"/>
  <c r="Q357" i="1"/>
  <c r="P357" i="1"/>
  <c r="R359" i="1" l="1"/>
  <c r="L359" i="1"/>
  <c r="O359" i="1"/>
  <c r="U358" i="1"/>
  <c r="T358" i="1"/>
  <c r="AA358" i="1"/>
  <c r="Z358" i="1"/>
  <c r="W358" i="1"/>
  <c r="X358" i="1"/>
  <c r="T359" i="1" a="1"/>
  <c r="W359" i="1" a="1"/>
  <c r="Z359" i="1" a="1"/>
  <c r="Q358" i="1"/>
  <c r="P358" i="1"/>
  <c r="M358" i="1"/>
  <c r="N358" i="1"/>
  <c r="K358" i="1"/>
  <c r="J358" i="1"/>
  <c r="H360" i="1"/>
  <c r="P359" i="1" a="1"/>
  <c r="M359" i="1" a="1"/>
  <c r="J359" i="1" a="1"/>
  <c r="R360" i="1" l="1"/>
  <c r="O360" i="1"/>
  <c r="L360" i="1"/>
  <c r="T359" i="1"/>
  <c r="U359" i="1"/>
  <c r="AA359" i="1"/>
  <c r="Z359" i="1"/>
  <c r="T360" i="1" a="1"/>
  <c r="Z360" i="1" a="1"/>
  <c r="W360" i="1" a="1"/>
  <c r="X359" i="1"/>
  <c r="W359" i="1"/>
  <c r="P359" i="1"/>
  <c r="Q359" i="1"/>
  <c r="K359" i="1"/>
  <c r="J359" i="1"/>
  <c r="N359" i="1"/>
  <c r="M359" i="1"/>
  <c r="H361" i="1"/>
  <c r="J360" i="1" a="1"/>
  <c r="P360" i="1" a="1"/>
  <c r="M360" i="1" a="1"/>
  <c r="R361" i="1" l="1"/>
  <c r="O361" i="1"/>
  <c r="L361" i="1"/>
  <c r="X360" i="1"/>
  <c r="W360" i="1"/>
  <c r="Z360" i="1"/>
  <c r="AA360" i="1"/>
  <c r="U360" i="1"/>
  <c r="T360" i="1"/>
  <c r="T361" i="1" a="1"/>
  <c r="W361" i="1" a="1"/>
  <c r="Z361" i="1" a="1"/>
  <c r="J360" i="1"/>
  <c r="K360" i="1"/>
  <c r="P360" i="1"/>
  <c r="Q360" i="1"/>
  <c r="M360" i="1"/>
  <c r="N360" i="1"/>
  <c r="H362" i="1"/>
  <c r="P361" i="1" a="1"/>
  <c r="M361" i="1" a="1"/>
  <c r="J361" i="1" a="1"/>
  <c r="R362" i="1" l="1"/>
  <c r="L362" i="1"/>
  <c r="O362" i="1"/>
  <c r="U361" i="1"/>
  <c r="T361" i="1"/>
  <c r="AA361" i="1"/>
  <c r="Z361" i="1"/>
  <c r="X361" i="1"/>
  <c r="W361" i="1"/>
  <c r="T362" i="1" a="1"/>
  <c r="W362" i="1" a="1"/>
  <c r="Z362" i="1" a="1"/>
  <c r="M361" i="1"/>
  <c r="N361" i="1"/>
  <c r="P361" i="1"/>
  <c r="Q361" i="1"/>
  <c r="J361" i="1"/>
  <c r="K361" i="1"/>
  <c r="H363" i="1"/>
  <c r="P362" i="1" a="1"/>
  <c r="M362" i="1" a="1"/>
  <c r="J362" i="1" a="1"/>
  <c r="R363" i="1" l="1"/>
  <c r="L363" i="1"/>
  <c r="O363" i="1"/>
  <c r="U362" i="1"/>
  <c r="T362" i="1"/>
  <c r="W362" i="1"/>
  <c r="X362" i="1"/>
  <c r="T363" i="1" a="1"/>
  <c r="W363" i="1" a="1"/>
  <c r="Z363" i="1" a="1"/>
  <c r="Z362" i="1"/>
  <c r="AA362" i="1"/>
  <c r="M362" i="1"/>
  <c r="N362" i="1"/>
  <c r="Q362" i="1"/>
  <c r="P362" i="1"/>
  <c r="K362" i="1"/>
  <c r="J362" i="1"/>
  <c r="H364" i="1"/>
  <c r="P363" i="1" a="1"/>
  <c r="J363" i="1" a="1"/>
  <c r="M363" i="1" a="1"/>
  <c r="O364" i="1" l="1"/>
  <c r="R364" i="1"/>
  <c r="L364" i="1"/>
  <c r="Z363" i="1"/>
  <c r="AA363" i="1"/>
  <c r="W363" i="1"/>
  <c r="X363" i="1"/>
  <c r="T363" i="1"/>
  <c r="U363" i="1"/>
  <c r="T364" i="1" a="1"/>
  <c r="W364" i="1" a="1"/>
  <c r="Z364" i="1" a="1"/>
  <c r="J363" i="1"/>
  <c r="K363" i="1"/>
  <c r="P363" i="1"/>
  <c r="Q363" i="1"/>
  <c r="M363" i="1"/>
  <c r="N363" i="1"/>
  <c r="H365" i="1"/>
  <c r="P364" i="1" a="1"/>
  <c r="M364" i="1" a="1"/>
  <c r="J364" i="1" a="1"/>
  <c r="O365" i="1" l="1"/>
  <c r="L365" i="1"/>
  <c r="R365" i="1"/>
  <c r="U364" i="1"/>
  <c r="T364" i="1"/>
  <c r="AA364" i="1"/>
  <c r="Z364" i="1"/>
  <c r="T365" i="1" a="1"/>
  <c r="W365" i="1" a="1"/>
  <c r="Z365" i="1" a="1"/>
  <c r="X364" i="1"/>
  <c r="W364" i="1"/>
  <c r="M364" i="1"/>
  <c r="N364" i="1"/>
  <c r="P364" i="1"/>
  <c r="Q364" i="1"/>
  <c r="J364" i="1"/>
  <c r="K364" i="1"/>
  <c r="H366" i="1"/>
  <c r="M365" i="1" a="1"/>
  <c r="P365" i="1" a="1"/>
  <c r="J365" i="1" a="1"/>
  <c r="R366" i="1" l="1"/>
  <c r="O366" i="1"/>
  <c r="L366" i="1"/>
  <c r="Z365" i="1"/>
  <c r="AA365" i="1"/>
  <c r="X365" i="1"/>
  <c r="W365" i="1"/>
  <c r="U365" i="1"/>
  <c r="T365" i="1"/>
  <c r="W366" i="1" a="1"/>
  <c r="T366" i="1" a="1"/>
  <c r="Z366" i="1" a="1"/>
  <c r="Q365" i="1"/>
  <c r="P365" i="1"/>
  <c r="K365" i="1"/>
  <c r="J365" i="1"/>
  <c r="H367" i="1"/>
  <c r="P366" i="1" a="1"/>
  <c r="M366" i="1" a="1"/>
  <c r="J366" i="1" a="1"/>
  <c r="N365" i="1"/>
  <c r="M365" i="1"/>
  <c r="R367" i="1" l="1"/>
  <c r="L367" i="1"/>
  <c r="O367" i="1"/>
  <c r="T366" i="1"/>
  <c r="U366" i="1"/>
  <c r="AA366" i="1"/>
  <c r="Z366" i="1"/>
  <c r="T367" i="1" a="1"/>
  <c r="Z367" i="1" a="1"/>
  <c r="W367" i="1" a="1"/>
  <c r="W366" i="1"/>
  <c r="X366" i="1"/>
  <c r="K366" i="1"/>
  <c r="J366" i="1"/>
  <c r="Q366" i="1"/>
  <c r="P366" i="1"/>
  <c r="M366" i="1"/>
  <c r="N366" i="1"/>
  <c r="H368" i="1"/>
  <c r="P367" i="1" a="1"/>
  <c r="M367" i="1" a="1"/>
  <c r="J367" i="1" a="1"/>
  <c r="R368" i="1" l="1"/>
  <c r="O368" i="1"/>
  <c r="L368" i="1"/>
  <c r="X367" i="1"/>
  <c r="W367" i="1"/>
  <c r="Z367" i="1"/>
  <c r="AA367" i="1"/>
  <c r="U367" i="1"/>
  <c r="T367" i="1"/>
  <c r="T368" i="1" a="1"/>
  <c r="Z368" i="1" a="1"/>
  <c r="W368" i="1" a="1"/>
  <c r="P367" i="1"/>
  <c r="Q367" i="1"/>
  <c r="K367" i="1"/>
  <c r="J367" i="1"/>
  <c r="H369" i="1"/>
  <c r="P368" i="1" a="1"/>
  <c r="M368" i="1" a="1"/>
  <c r="J368" i="1" a="1"/>
  <c r="M367" i="1"/>
  <c r="N367" i="1"/>
  <c r="R369" i="1" l="1"/>
  <c r="O369" i="1"/>
  <c r="L369" i="1"/>
  <c r="Z368" i="1"/>
  <c r="AA368" i="1"/>
  <c r="T369" i="1" a="1"/>
  <c r="Z369" i="1" a="1"/>
  <c r="W369" i="1" a="1"/>
  <c r="X368" i="1"/>
  <c r="W368" i="1"/>
  <c r="U368" i="1"/>
  <c r="T368" i="1"/>
  <c r="M368" i="1"/>
  <c r="N368" i="1"/>
  <c r="J368" i="1"/>
  <c r="K368" i="1"/>
  <c r="P368" i="1"/>
  <c r="Q368" i="1"/>
  <c r="H370" i="1"/>
  <c r="P369" i="1" a="1"/>
  <c r="M369" i="1" a="1"/>
  <c r="J369" i="1" a="1"/>
  <c r="R370" i="1" l="1"/>
  <c r="O370" i="1"/>
  <c r="L370" i="1"/>
  <c r="X369" i="1"/>
  <c r="W369" i="1"/>
  <c r="Z370" i="1" a="1"/>
  <c r="T370" i="1" a="1"/>
  <c r="W370" i="1" a="1"/>
  <c r="AA369" i="1"/>
  <c r="Z369" i="1"/>
  <c r="U369" i="1"/>
  <c r="T369" i="1"/>
  <c r="P369" i="1"/>
  <c r="Q369" i="1"/>
  <c r="M369" i="1"/>
  <c r="N369" i="1"/>
  <c r="H371" i="1"/>
  <c r="P370" i="1" a="1"/>
  <c r="M370" i="1" a="1"/>
  <c r="J370" i="1" a="1"/>
  <c r="J369" i="1"/>
  <c r="K369" i="1"/>
  <c r="R371" i="1" l="1"/>
  <c r="L371" i="1"/>
  <c r="O371" i="1"/>
  <c r="W370" i="1"/>
  <c r="X370" i="1"/>
  <c r="T370" i="1"/>
  <c r="U370" i="1"/>
  <c r="T371" i="1" a="1"/>
  <c r="W371" i="1" a="1"/>
  <c r="Z371" i="1" a="1"/>
  <c r="AA370" i="1"/>
  <c r="Z370" i="1"/>
  <c r="M370" i="1"/>
  <c r="N370" i="1"/>
  <c r="Q370" i="1"/>
  <c r="P370" i="1"/>
  <c r="K370" i="1"/>
  <c r="J370" i="1"/>
  <c r="H372" i="1"/>
  <c r="P371" i="1" a="1"/>
  <c r="M371" i="1" a="1"/>
  <c r="J371" i="1" a="1"/>
  <c r="O372" i="1" l="1"/>
  <c r="R372" i="1"/>
  <c r="L372" i="1"/>
  <c r="W371" i="1"/>
  <c r="X371" i="1"/>
  <c r="Z371" i="1"/>
  <c r="AA371" i="1"/>
  <c r="Z372" i="1" a="1"/>
  <c r="T372" i="1" a="1"/>
  <c r="W372" i="1" a="1"/>
  <c r="T371" i="1"/>
  <c r="U371" i="1"/>
  <c r="J371" i="1"/>
  <c r="K371" i="1"/>
  <c r="N371" i="1"/>
  <c r="M371" i="1"/>
  <c r="H373" i="1"/>
  <c r="P372" i="1" a="1"/>
  <c r="J372" i="1" a="1"/>
  <c r="M372" i="1" a="1"/>
  <c r="P371" i="1"/>
  <c r="Q371" i="1"/>
  <c r="O373" i="1" l="1"/>
  <c r="R373" i="1"/>
  <c r="L373" i="1"/>
  <c r="X372" i="1"/>
  <c r="W372" i="1"/>
  <c r="U372" i="1"/>
  <c r="T372" i="1"/>
  <c r="W373" i="1" a="1"/>
  <c r="T373" i="1" a="1"/>
  <c r="Z373" i="1" a="1"/>
  <c r="AA372" i="1"/>
  <c r="Z372" i="1"/>
  <c r="P372" i="1"/>
  <c r="Q372" i="1"/>
  <c r="M372" i="1"/>
  <c r="N372" i="1"/>
  <c r="K372" i="1"/>
  <c r="J372" i="1"/>
  <c r="H374" i="1"/>
  <c r="M373" i="1" a="1"/>
  <c r="P373" i="1" a="1"/>
  <c r="J373" i="1" a="1"/>
  <c r="R374" i="1" l="1"/>
  <c r="O374" i="1"/>
  <c r="L374" i="1"/>
  <c r="Z373" i="1"/>
  <c r="AA373" i="1"/>
  <c r="T373" i="1"/>
  <c r="U373" i="1"/>
  <c r="Z374" i="1" a="1"/>
  <c r="W374" i="1" a="1"/>
  <c r="T374" i="1" a="1"/>
  <c r="X373" i="1"/>
  <c r="W373" i="1"/>
  <c r="J373" i="1"/>
  <c r="K373" i="1"/>
  <c r="M373" i="1"/>
  <c r="N373" i="1"/>
  <c r="P373" i="1"/>
  <c r="Q373" i="1"/>
  <c r="H375" i="1"/>
  <c r="P374" i="1" a="1"/>
  <c r="M374" i="1" a="1"/>
  <c r="J374" i="1" a="1"/>
  <c r="R375" i="1" l="1"/>
  <c r="O375" i="1"/>
  <c r="L375" i="1"/>
  <c r="T374" i="1"/>
  <c r="U374" i="1"/>
  <c r="X374" i="1"/>
  <c r="W374" i="1"/>
  <c r="AA374" i="1"/>
  <c r="Z374" i="1"/>
  <c r="T375" i="1" a="1"/>
  <c r="W375" i="1" a="1"/>
  <c r="Z375" i="1" a="1"/>
  <c r="K374" i="1"/>
  <c r="J374" i="1"/>
  <c r="M374" i="1"/>
  <c r="N374" i="1"/>
  <c r="H376" i="1"/>
  <c r="M375" i="1" a="1"/>
  <c r="P375" i="1" a="1"/>
  <c r="J375" i="1" a="1"/>
  <c r="Q374" i="1"/>
  <c r="P374" i="1"/>
  <c r="R376" i="1" l="1"/>
  <c r="O376" i="1"/>
  <c r="L376" i="1"/>
  <c r="T375" i="1"/>
  <c r="U375" i="1"/>
  <c r="AA375" i="1"/>
  <c r="Z375" i="1"/>
  <c r="W376" i="1" a="1"/>
  <c r="T376" i="1" a="1"/>
  <c r="Z376" i="1" a="1"/>
  <c r="W375" i="1"/>
  <c r="X375" i="1"/>
  <c r="K375" i="1"/>
  <c r="J375" i="1"/>
  <c r="N375" i="1"/>
  <c r="M375" i="1"/>
  <c r="P375" i="1"/>
  <c r="Q375" i="1"/>
  <c r="H377" i="1"/>
  <c r="J376" i="1" a="1"/>
  <c r="P376" i="1" a="1"/>
  <c r="M376" i="1" a="1"/>
  <c r="R377" i="1" l="1"/>
  <c r="O377" i="1"/>
  <c r="L377" i="1"/>
  <c r="Z376" i="1"/>
  <c r="AA376" i="1"/>
  <c r="T376" i="1"/>
  <c r="U376" i="1"/>
  <c r="Z377" i="1" a="1"/>
  <c r="W377" i="1" a="1"/>
  <c r="T377" i="1" a="1"/>
  <c r="X376" i="1"/>
  <c r="W376" i="1"/>
  <c r="J376" i="1"/>
  <c r="K376" i="1"/>
  <c r="M376" i="1"/>
  <c r="N376" i="1"/>
  <c r="P376" i="1"/>
  <c r="Q376" i="1"/>
  <c r="H378" i="1"/>
  <c r="J377" i="1" a="1"/>
  <c r="M377" i="1" a="1"/>
  <c r="P377" i="1" a="1"/>
  <c r="R378" i="1" l="1"/>
  <c r="L378" i="1"/>
  <c r="O378" i="1"/>
  <c r="W377" i="1"/>
  <c r="X377" i="1"/>
  <c r="U377" i="1"/>
  <c r="T377" i="1"/>
  <c r="Z377" i="1"/>
  <c r="AA377" i="1"/>
  <c r="Z378" i="1" a="1"/>
  <c r="T378" i="1" a="1"/>
  <c r="W378" i="1" a="1"/>
  <c r="N377" i="1"/>
  <c r="M377" i="1"/>
  <c r="P377" i="1"/>
  <c r="Q377" i="1"/>
  <c r="H379" i="1"/>
  <c r="P378" i="1" a="1"/>
  <c r="M378" i="1" a="1"/>
  <c r="J378" i="1" a="1"/>
  <c r="J377" i="1"/>
  <c r="K377" i="1"/>
  <c r="R379" i="1" l="1"/>
  <c r="L379" i="1"/>
  <c r="O379" i="1"/>
  <c r="W378" i="1"/>
  <c r="X378" i="1"/>
  <c r="AA378" i="1"/>
  <c r="Z378" i="1"/>
  <c r="W379" i="1" a="1"/>
  <c r="Z379" i="1" a="1"/>
  <c r="T379" i="1" a="1"/>
  <c r="U378" i="1"/>
  <c r="T378" i="1"/>
  <c r="K378" i="1"/>
  <c r="J378" i="1"/>
  <c r="Q378" i="1"/>
  <c r="P378" i="1"/>
  <c r="N378" i="1"/>
  <c r="M378" i="1"/>
  <c r="H380" i="1"/>
  <c r="J379" i="1" a="1"/>
  <c r="M379" i="1" a="1"/>
  <c r="P379" i="1" a="1"/>
  <c r="O380" i="1" l="1"/>
  <c r="R380" i="1"/>
  <c r="L380" i="1"/>
  <c r="U379" i="1"/>
  <c r="T379" i="1"/>
  <c r="AA379" i="1"/>
  <c r="Z379" i="1"/>
  <c r="W379" i="1"/>
  <c r="X379" i="1"/>
  <c r="W380" i="1" a="1"/>
  <c r="T380" i="1" a="1"/>
  <c r="Z380" i="1" a="1"/>
  <c r="Q379" i="1"/>
  <c r="P379" i="1"/>
  <c r="K379" i="1"/>
  <c r="J379" i="1"/>
  <c r="N379" i="1"/>
  <c r="M379" i="1"/>
  <c r="H381" i="1"/>
  <c r="J380" i="1" a="1"/>
  <c r="M380" i="1" a="1"/>
  <c r="P380" i="1" a="1"/>
  <c r="O381" i="1" l="1"/>
  <c r="L381" i="1"/>
  <c r="R381" i="1"/>
  <c r="U380" i="1"/>
  <c r="T380" i="1"/>
  <c r="X380" i="1"/>
  <c r="W380" i="1"/>
  <c r="AA380" i="1"/>
  <c r="Z380" i="1"/>
  <c r="T381" i="1" a="1"/>
  <c r="Z381" i="1" a="1"/>
  <c r="W381" i="1" a="1"/>
  <c r="M380" i="1"/>
  <c r="N380" i="1"/>
  <c r="J380" i="1"/>
  <c r="K380" i="1"/>
  <c r="P380" i="1"/>
  <c r="Q380" i="1"/>
  <c r="H382" i="1"/>
  <c r="P381" i="1" a="1"/>
  <c r="M381" i="1" a="1"/>
  <c r="J381" i="1" a="1"/>
  <c r="R382" i="1" l="1"/>
  <c r="O382" i="1"/>
  <c r="L382" i="1"/>
  <c r="X381" i="1"/>
  <c r="W381" i="1"/>
  <c r="U381" i="1"/>
  <c r="T381" i="1"/>
  <c r="AA381" i="1"/>
  <c r="Z381" i="1"/>
  <c r="T382" i="1" a="1"/>
  <c r="W382" i="1" a="1"/>
  <c r="Z382" i="1" a="1"/>
  <c r="M381" i="1"/>
  <c r="N381" i="1"/>
  <c r="Q381" i="1"/>
  <c r="P381" i="1"/>
  <c r="H383" i="1"/>
  <c r="P382" i="1" a="1"/>
  <c r="M382" i="1" a="1"/>
  <c r="J382" i="1" a="1"/>
  <c r="J381" i="1"/>
  <c r="K381" i="1"/>
  <c r="R383" i="1" l="1"/>
  <c r="O383" i="1"/>
  <c r="L383" i="1"/>
  <c r="T382" i="1"/>
  <c r="U382" i="1"/>
  <c r="AA382" i="1"/>
  <c r="Z382" i="1"/>
  <c r="T383" i="1" a="1"/>
  <c r="Z383" i="1" a="1"/>
  <c r="W383" i="1" a="1"/>
  <c r="W382" i="1"/>
  <c r="X382" i="1"/>
  <c r="K382" i="1"/>
  <c r="J382" i="1"/>
  <c r="Q382" i="1"/>
  <c r="P382" i="1"/>
  <c r="N382" i="1"/>
  <c r="M382" i="1"/>
  <c r="H384" i="1"/>
  <c r="P383" i="1" a="1"/>
  <c r="M383" i="1" a="1"/>
  <c r="J383" i="1" a="1"/>
  <c r="R384" i="1" l="1"/>
  <c r="O384" i="1"/>
  <c r="L384" i="1"/>
  <c r="Z383" i="1"/>
  <c r="AA383" i="1"/>
  <c r="X383" i="1"/>
  <c r="W383" i="1"/>
  <c r="T383" i="1"/>
  <c r="U383" i="1"/>
  <c r="W384" i="1" a="1"/>
  <c r="Z384" i="1" a="1"/>
  <c r="T384" i="1" a="1"/>
  <c r="M383" i="1"/>
  <c r="N383" i="1"/>
  <c r="P383" i="1"/>
  <c r="Q383" i="1"/>
  <c r="J383" i="1"/>
  <c r="K383" i="1"/>
  <c r="H385" i="1"/>
  <c r="P384" i="1" a="1"/>
  <c r="J384" i="1" a="1"/>
  <c r="M384" i="1" a="1"/>
  <c r="R385" i="1" l="1"/>
  <c r="O385" i="1"/>
  <c r="L385" i="1"/>
  <c r="X384" i="1"/>
  <c r="W384" i="1"/>
  <c r="AA384" i="1"/>
  <c r="Z384" i="1"/>
  <c r="U384" i="1"/>
  <c r="T384" i="1"/>
  <c r="T385" i="1" a="1"/>
  <c r="W385" i="1" a="1"/>
  <c r="Z385" i="1" a="1"/>
  <c r="P384" i="1"/>
  <c r="Q384" i="1"/>
  <c r="N384" i="1"/>
  <c r="M384" i="1"/>
  <c r="J384" i="1"/>
  <c r="K384" i="1"/>
  <c r="H386" i="1"/>
  <c r="M385" i="1" a="1"/>
  <c r="P385" i="1" a="1"/>
  <c r="J385" i="1" a="1"/>
  <c r="R386" i="1" l="1"/>
  <c r="O386" i="1"/>
  <c r="L386" i="1"/>
  <c r="AA385" i="1"/>
  <c r="Z385" i="1"/>
  <c r="T385" i="1"/>
  <c r="U385" i="1"/>
  <c r="X385" i="1"/>
  <c r="W385" i="1"/>
  <c r="Z386" i="1" a="1"/>
  <c r="T386" i="1" a="1"/>
  <c r="W386" i="1" a="1"/>
  <c r="P385" i="1"/>
  <c r="Q385" i="1"/>
  <c r="M385" i="1"/>
  <c r="N385" i="1"/>
  <c r="H387" i="1"/>
  <c r="P386" i="1" a="1"/>
  <c r="M386" i="1" a="1"/>
  <c r="J386" i="1" a="1"/>
  <c r="K385" i="1"/>
  <c r="J385" i="1"/>
  <c r="R387" i="1" l="1"/>
  <c r="L387" i="1"/>
  <c r="O387" i="1"/>
  <c r="AA386" i="1"/>
  <c r="Z386" i="1"/>
  <c r="T386" i="1"/>
  <c r="U386" i="1"/>
  <c r="T387" i="1" a="1"/>
  <c r="Z387" i="1" a="1"/>
  <c r="W387" i="1" a="1"/>
  <c r="X386" i="1"/>
  <c r="W386" i="1"/>
  <c r="Q386" i="1"/>
  <c r="P386" i="1"/>
  <c r="K386" i="1"/>
  <c r="J386" i="1"/>
  <c r="M386" i="1"/>
  <c r="N386" i="1"/>
  <c r="H388" i="1"/>
  <c r="P387" i="1" a="1"/>
  <c r="M387" i="1" a="1"/>
  <c r="J387" i="1" a="1"/>
  <c r="O388" i="1" l="1"/>
  <c r="R388" i="1"/>
  <c r="L388" i="1"/>
  <c r="W387" i="1"/>
  <c r="X387" i="1"/>
  <c r="Z387" i="1"/>
  <c r="AA387" i="1"/>
  <c r="Z388" i="1" a="1"/>
  <c r="T388" i="1" a="1"/>
  <c r="W388" i="1" a="1"/>
  <c r="T387" i="1"/>
  <c r="U387" i="1"/>
  <c r="P387" i="1"/>
  <c r="Q387" i="1"/>
  <c r="K387" i="1"/>
  <c r="J387" i="1"/>
  <c r="M387" i="1"/>
  <c r="N387" i="1"/>
  <c r="H389" i="1"/>
  <c r="M388" i="1" a="1"/>
  <c r="P388" i="1" a="1"/>
  <c r="J388" i="1" a="1"/>
  <c r="O389" i="1" l="1"/>
  <c r="R389" i="1"/>
  <c r="L389" i="1"/>
  <c r="W388" i="1"/>
  <c r="X388" i="1"/>
  <c r="U388" i="1"/>
  <c r="T388" i="1"/>
  <c r="AA388" i="1"/>
  <c r="Z388" i="1"/>
  <c r="T389" i="1" a="1"/>
  <c r="W389" i="1" a="1"/>
  <c r="Z389" i="1" a="1"/>
  <c r="K388" i="1"/>
  <c r="J388" i="1"/>
  <c r="M388" i="1"/>
  <c r="N388" i="1"/>
  <c r="P388" i="1"/>
  <c r="Q388" i="1"/>
  <c r="H390" i="1"/>
  <c r="P389" i="1" a="1"/>
  <c r="J389" i="1" a="1"/>
  <c r="M389" i="1" a="1"/>
  <c r="R390" i="1" l="1"/>
  <c r="O390" i="1"/>
  <c r="L390" i="1"/>
  <c r="X389" i="1"/>
  <c r="W389" i="1"/>
  <c r="U389" i="1"/>
  <c r="T389" i="1"/>
  <c r="Z389" i="1"/>
  <c r="AA389" i="1"/>
  <c r="Z390" i="1" a="1"/>
  <c r="T390" i="1" a="1"/>
  <c r="W390" i="1" a="1"/>
  <c r="J389" i="1"/>
  <c r="K389" i="1"/>
  <c r="P389" i="1"/>
  <c r="Q389" i="1"/>
  <c r="N389" i="1"/>
  <c r="M389" i="1"/>
  <c r="H391" i="1"/>
  <c r="P390" i="1" a="1"/>
  <c r="M390" i="1" a="1"/>
  <c r="J390" i="1" a="1"/>
  <c r="R391" i="1" l="1"/>
  <c r="O391" i="1"/>
  <c r="L391" i="1"/>
  <c r="W390" i="1"/>
  <c r="X390" i="1"/>
  <c r="AA390" i="1"/>
  <c r="Z390" i="1"/>
  <c r="U390" i="1"/>
  <c r="T390" i="1"/>
  <c r="W391" i="1" a="1"/>
  <c r="Z391" i="1" a="1"/>
  <c r="T391" i="1" a="1"/>
  <c r="Q390" i="1"/>
  <c r="P390" i="1"/>
  <c r="M390" i="1"/>
  <c r="N390" i="1"/>
  <c r="K390" i="1"/>
  <c r="J390" i="1"/>
  <c r="H392" i="1"/>
  <c r="P391" i="1" a="1"/>
  <c r="J391" i="1" a="1"/>
  <c r="M391" i="1" a="1"/>
  <c r="R392" i="1" l="1"/>
  <c r="O392" i="1"/>
  <c r="L392" i="1"/>
  <c r="T391" i="1"/>
  <c r="U391" i="1"/>
  <c r="W391" i="1"/>
  <c r="X391" i="1"/>
  <c r="Z391" i="1"/>
  <c r="AA391" i="1"/>
  <c r="W392" i="1" a="1"/>
  <c r="Z392" i="1" a="1"/>
  <c r="T392" i="1" a="1"/>
  <c r="P391" i="1"/>
  <c r="Q391" i="1"/>
  <c r="J391" i="1"/>
  <c r="K391" i="1"/>
  <c r="M391" i="1"/>
  <c r="N391" i="1"/>
  <c r="H393" i="1"/>
  <c r="P392" i="1" a="1"/>
  <c r="J392" i="1" a="1"/>
  <c r="M392" i="1" a="1"/>
  <c r="R393" i="1" l="1"/>
  <c r="O393" i="1"/>
  <c r="L393" i="1"/>
  <c r="W392" i="1"/>
  <c r="X392" i="1"/>
  <c r="U392" i="1"/>
  <c r="T392" i="1"/>
  <c r="AA392" i="1"/>
  <c r="Z392" i="1"/>
  <c r="T393" i="1" a="1"/>
  <c r="W393" i="1" a="1"/>
  <c r="Z393" i="1" a="1"/>
  <c r="M392" i="1"/>
  <c r="N392" i="1"/>
  <c r="K392" i="1"/>
  <c r="J392" i="1"/>
  <c r="H394" i="1"/>
  <c r="P393" i="1" a="1"/>
  <c r="J393" i="1" a="1"/>
  <c r="M393" i="1" a="1"/>
  <c r="P392" i="1"/>
  <c r="Q392" i="1"/>
  <c r="R394" i="1" l="1"/>
  <c r="L394" i="1"/>
  <c r="O394" i="1"/>
  <c r="X393" i="1"/>
  <c r="W393" i="1"/>
  <c r="AA393" i="1"/>
  <c r="Z393" i="1"/>
  <c r="U393" i="1"/>
  <c r="T393" i="1"/>
  <c r="Z394" i="1" a="1"/>
  <c r="T394" i="1" a="1"/>
  <c r="W394" i="1" a="1"/>
  <c r="J393" i="1"/>
  <c r="K393" i="1"/>
  <c r="P393" i="1"/>
  <c r="Q393" i="1"/>
  <c r="N393" i="1"/>
  <c r="M393" i="1"/>
  <c r="H395" i="1"/>
  <c r="M394" i="1" a="1"/>
  <c r="P394" i="1" a="1"/>
  <c r="J394" i="1" a="1"/>
  <c r="R395" i="1" l="1"/>
  <c r="L395" i="1"/>
  <c r="O395" i="1"/>
  <c r="T394" i="1"/>
  <c r="U394" i="1"/>
  <c r="AA394" i="1"/>
  <c r="Z394" i="1"/>
  <c r="W394" i="1"/>
  <c r="X394" i="1"/>
  <c r="Z395" i="1" a="1"/>
  <c r="T395" i="1" a="1"/>
  <c r="W395" i="1" a="1"/>
  <c r="K394" i="1"/>
  <c r="J394" i="1"/>
  <c r="M394" i="1"/>
  <c r="N394" i="1"/>
  <c r="H396" i="1"/>
  <c r="P395" i="1" a="1"/>
  <c r="M395" i="1" a="1"/>
  <c r="J395" i="1" a="1"/>
  <c r="Q394" i="1"/>
  <c r="P394" i="1"/>
  <c r="O396" i="1" l="1"/>
  <c r="L396" i="1"/>
  <c r="R396" i="1"/>
  <c r="T395" i="1"/>
  <c r="U395" i="1"/>
  <c r="W395" i="1"/>
  <c r="X395" i="1"/>
  <c r="AA395" i="1"/>
  <c r="Z395" i="1"/>
  <c r="Z396" i="1" a="1"/>
  <c r="T396" i="1" a="1"/>
  <c r="W396" i="1" a="1"/>
  <c r="K395" i="1"/>
  <c r="J395" i="1"/>
  <c r="Q395" i="1"/>
  <c r="P395" i="1"/>
  <c r="N395" i="1"/>
  <c r="M395" i="1"/>
  <c r="H397" i="1"/>
  <c r="P396" i="1" a="1"/>
  <c r="J396" i="1" a="1"/>
  <c r="M396" i="1" a="1"/>
  <c r="O397" i="1" l="1"/>
  <c r="L397" i="1"/>
  <c r="R397" i="1"/>
  <c r="Z396" i="1"/>
  <c r="AA396" i="1"/>
  <c r="T396" i="1"/>
  <c r="U396" i="1"/>
  <c r="T397" i="1" a="1"/>
  <c r="Z397" i="1" a="1"/>
  <c r="W397" i="1" a="1"/>
  <c r="X396" i="1"/>
  <c r="W396" i="1"/>
  <c r="J396" i="1"/>
  <c r="K396" i="1"/>
  <c r="M396" i="1"/>
  <c r="N396" i="1"/>
  <c r="H398" i="1"/>
  <c r="P397" i="1" a="1"/>
  <c r="M397" i="1" a="1"/>
  <c r="J397" i="1" a="1"/>
  <c r="P396" i="1"/>
  <c r="Q396" i="1"/>
  <c r="R398" i="1" l="1"/>
  <c r="O398" i="1"/>
  <c r="L398" i="1"/>
  <c r="Z397" i="1"/>
  <c r="AA397" i="1"/>
  <c r="X397" i="1"/>
  <c r="W397" i="1"/>
  <c r="U397" i="1"/>
  <c r="T397" i="1"/>
  <c r="T398" i="1" a="1"/>
  <c r="W398" i="1" a="1"/>
  <c r="Z398" i="1" a="1"/>
  <c r="M397" i="1"/>
  <c r="N397" i="1"/>
  <c r="Q397" i="1"/>
  <c r="P397" i="1"/>
  <c r="J397" i="1"/>
  <c r="K397" i="1"/>
  <c r="H399" i="1"/>
  <c r="P398" i="1" a="1"/>
  <c r="M398" i="1" a="1"/>
  <c r="J398" i="1" a="1"/>
  <c r="R399" i="1" l="1"/>
  <c r="O399" i="1"/>
  <c r="L399" i="1"/>
  <c r="W398" i="1"/>
  <c r="X398" i="1"/>
  <c r="U398" i="1"/>
  <c r="T398" i="1"/>
  <c r="AA398" i="1"/>
  <c r="Z398" i="1"/>
  <c r="T399" i="1" a="1"/>
  <c r="W399" i="1" a="1"/>
  <c r="Z399" i="1" a="1"/>
  <c r="M398" i="1"/>
  <c r="N398" i="1"/>
  <c r="Q398" i="1"/>
  <c r="P398" i="1"/>
  <c r="H400" i="1"/>
  <c r="P399" i="1" a="1"/>
  <c r="M399" i="1" a="1"/>
  <c r="J399" i="1" a="1"/>
  <c r="K398" i="1"/>
  <c r="J398" i="1"/>
  <c r="R400" i="1" l="1"/>
  <c r="O400" i="1"/>
  <c r="L400" i="1"/>
  <c r="W399" i="1"/>
  <c r="X399" i="1"/>
  <c r="T399" i="1"/>
  <c r="U399" i="1"/>
  <c r="AA399" i="1"/>
  <c r="Z399" i="1"/>
  <c r="W400" i="1" a="1"/>
  <c r="T400" i="1" a="1"/>
  <c r="Z400" i="1" a="1"/>
  <c r="J399" i="1"/>
  <c r="K399" i="1"/>
  <c r="P399" i="1"/>
  <c r="Q399" i="1"/>
  <c r="N399" i="1"/>
  <c r="M399" i="1"/>
  <c r="H401" i="1"/>
  <c r="M400" i="1" a="1"/>
  <c r="P400" i="1" a="1"/>
  <c r="J400" i="1" a="1"/>
  <c r="R401" i="1" l="1"/>
  <c r="O401" i="1"/>
  <c r="L401" i="1"/>
  <c r="AA400" i="1"/>
  <c r="Z400" i="1"/>
  <c r="X400" i="1"/>
  <c r="W400" i="1"/>
  <c r="U400" i="1"/>
  <c r="T400" i="1"/>
  <c r="W401" i="1" a="1"/>
  <c r="T401" i="1" a="1"/>
  <c r="Z401" i="1" a="1"/>
  <c r="P400" i="1"/>
  <c r="Q400" i="1"/>
  <c r="K400" i="1"/>
  <c r="J400" i="1"/>
  <c r="H402" i="1"/>
  <c r="M401" i="1" a="1"/>
  <c r="P401" i="1" a="1"/>
  <c r="J401" i="1" a="1"/>
  <c r="M400" i="1"/>
  <c r="N400" i="1"/>
  <c r="R402" i="1" l="1"/>
  <c r="O402" i="1"/>
  <c r="L402" i="1"/>
  <c r="X401" i="1"/>
  <c r="W401" i="1"/>
  <c r="AA401" i="1"/>
  <c r="Z401" i="1"/>
  <c r="W402" i="1" a="1"/>
  <c r="Z402" i="1" a="1"/>
  <c r="T402" i="1" a="1"/>
  <c r="T401" i="1"/>
  <c r="U401" i="1"/>
  <c r="J401" i="1"/>
  <c r="K401" i="1"/>
  <c r="M401" i="1"/>
  <c r="N401" i="1"/>
  <c r="Q401" i="1"/>
  <c r="P401" i="1"/>
  <c r="H403" i="1"/>
  <c r="P402" i="1" a="1"/>
  <c r="M402" i="1" a="1"/>
  <c r="J402" i="1" a="1"/>
  <c r="R403" i="1" l="1"/>
  <c r="L403" i="1"/>
  <c r="O403" i="1"/>
  <c r="U402" i="1"/>
  <c r="T402" i="1"/>
  <c r="AA402" i="1"/>
  <c r="Z402" i="1"/>
  <c r="X402" i="1"/>
  <c r="W402" i="1"/>
  <c r="Z403" i="1" a="1"/>
  <c r="T403" i="1" a="1"/>
  <c r="W403" i="1" a="1"/>
  <c r="Q402" i="1"/>
  <c r="P402" i="1"/>
  <c r="K402" i="1"/>
  <c r="J402" i="1"/>
  <c r="H404" i="1"/>
  <c r="P403" i="1" a="1"/>
  <c r="M403" i="1" a="1"/>
  <c r="J403" i="1" a="1"/>
  <c r="N402" i="1"/>
  <c r="M402" i="1"/>
  <c r="O404" i="1" l="1"/>
  <c r="R404" i="1"/>
  <c r="L404" i="1"/>
  <c r="T403" i="1"/>
  <c r="U403" i="1"/>
  <c r="W403" i="1"/>
  <c r="X403" i="1"/>
  <c r="Z403" i="1"/>
  <c r="AA403" i="1"/>
  <c r="Z404" i="1" a="1"/>
  <c r="T404" i="1" a="1"/>
  <c r="W404" i="1" a="1"/>
  <c r="N403" i="1"/>
  <c r="M403" i="1"/>
  <c r="P403" i="1"/>
  <c r="Q403" i="1"/>
  <c r="J403" i="1"/>
  <c r="K403" i="1"/>
  <c r="H405" i="1"/>
  <c r="M404" i="1" a="1"/>
  <c r="P404" i="1" a="1"/>
  <c r="J404" i="1" a="1"/>
  <c r="O405" i="1" l="1"/>
  <c r="R405" i="1"/>
  <c r="L405" i="1"/>
  <c r="W404" i="1"/>
  <c r="X404" i="1"/>
  <c r="U404" i="1"/>
  <c r="T404" i="1"/>
  <c r="T405" i="1" a="1"/>
  <c r="Z405" i="1" a="1"/>
  <c r="W405" i="1" a="1"/>
  <c r="AA404" i="1"/>
  <c r="Z404" i="1"/>
  <c r="P404" i="1"/>
  <c r="Q404" i="1"/>
  <c r="K404" i="1"/>
  <c r="J404" i="1"/>
  <c r="H406" i="1"/>
  <c r="M405" i="1" a="1"/>
  <c r="J405" i="1" a="1"/>
  <c r="P405" i="1" a="1"/>
  <c r="N404" i="1"/>
  <c r="M404" i="1"/>
  <c r="R406" i="1" l="1"/>
  <c r="O406" i="1"/>
  <c r="L406" i="1"/>
  <c r="AA405" i="1"/>
  <c r="Z405" i="1"/>
  <c r="W405" i="1"/>
  <c r="X405" i="1"/>
  <c r="Z406" i="1" a="1"/>
  <c r="T406" i="1" a="1"/>
  <c r="W406" i="1" a="1"/>
  <c r="U405" i="1"/>
  <c r="T405" i="1"/>
  <c r="P405" i="1"/>
  <c r="Q405" i="1"/>
  <c r="M405" i="1"/>
  <c r="N405" i="1"/>
  <c r="K405" i="1"/>
  <c r="J405" i="1"/>
  <c r="H407" i="1"/>
  <c r="J406" i="1" a="1"/>
  <c r="M406" i="1" a="1"/>
  <c r="P406" i="1" a="1"/>
  <c r="R407" i="1" l="1"/>
  <c r="O407" i="1"/>
  <c r="L407" i="1"/>
  <c r="X406" i="1"/>
  <c r="W406" i="1"/>
  <c r="T406" i="1"/>
  <c r="U406" i="1"/>
  <c r="T407" i="1" a="1"/>
  <c r="Z407" i="1" a="1"/>
  <c r="W407" i="1" a="1"/>
  <c r="AA406" i="1"/>
  <c r="Z406" i="1"/>
  <c r="Q406" i="1"/>
  <c r="P406" i="1"/>
  <c r="M406" i="1"/>
  <c r="N406" i="1"/>
  <c r="H408" i="1"/>
  <c r="M407" i="1" a="1"/>
  <c r="J407" i="1" a="1"/>
  <c r="P407" i="1" a="1"/>
  <c r="K406" i="1"/>
  <c r="J406" i="1"/>
  <c r="R408" i="1" l="1"/>
  <c r="O408" i="1"/>
  <c r="L408" i="1"/>
  <c r="T407" i="1"/>
  <c r="U407" i="1"/>
  <c r="X407" i="1"/>
  <c r="W407" i="1"/>
  <c r="Z408" i="1" a="1"/>
  <c r="W408" i="1" a="1"/>
  <c r="T408" i="1" a="1"/>
  <c r="Z407" i="1"/>
  <c r="AA407" i="1"/>
  <c r="P407" i="1"/>
  <c r="Q407" i="1"/>
  <c r="K407" i="1"/>
  <c r="J407" i="1"/>
  <c r="N407" i="1"/>
  <c r="M407" i="1"/>
  <c r="H409" i="1"/>
  <c r="J408" i="1" a="1"/>
  <c r="M408" i="1" a="1"/>
  <c r="P408" i="1" a="1"/>
  <c r="R409" i="1" l="1"/>
  <c r="O409" i="1"/>
  <c r="L409" i="1"/>
  <c r="U408" i="1"/>
  <c r="T408" i="1"/>
  <c r="W408" i="1"/>
  <c r="X408" i="1"/>
  <c r="Z408" i="1"/>
  <c r="AA408" i="1"/>
  <c r="Z409" i="1" a="1"/>
  <c r="W409" i="1" a="1"/>
  <c r="T409" i="1" a="1"/>
  <c r="P408" i="1"/>
  <c r="Q408" i="1"/>
  <c r="K408" i="1"/>
  <c r="J408" i="1"/>
  <c r="H410" i="1"/>
  <c r="P409" i="1" a="1"/>
  <c r="J409" i="1" a="1"/>
  <c r="M409" i="1" a="1"/>
  <c r="M408" i="1"/>
  <c r="N408" i="1"/>
  <c r="R410" i="1" l="1"/>
  <c r="L410" i="1"/>
  <c r="O410" i="1"/>
  <c r="U409" i="1"/>
  <c r="T409" i="1"/>
  <c r="AA409" i="1"/>
  <c r="Z409" i="1"/>
  <c r="T410" i="1" a="1"/>
  <c r="W410" i="1" a="1"/>
  <c r="Z410" i="1" a="1"/>
  <c r="X409" i="1"/>
  <c r="W409" i="1"/>
  <c r="M409" i="1"/>
  <c r="N409" i="1"/>
  <c r="Q409" i="1"/>
  <c r="P409" i="1"/>
  <c r="J409" i="1"/>
  <c r="K409" i="1"/>
  <c r="H411" i="1"/>
  <c r="P410" i="1" a="1"/>
  <c r="J410" i="1" a="1"/>
  <c r="M410" i="1" a="1"/>
  <c r="R411" i="1" l="1"/>
  <c r="L411" i="1"/>
  <c r="O411" i="1"/>
  <c r="AA410" i="1"/>
  <c r="Z410" i="1"/>
  <c r="W410" i="1"/>
  <c r="X410" i="1"/>
  <c r="W411" i="1" a="1"/>
  <c r="Z411" i="1" a="1"/>
  <c r="T411" i="1" a="1"/>
  <c r="T410" i="1"/>
  <c r="U410" i="1"/>
  <c r="K410" i="1"/>
  <c r="J410" i="1"/>
  <c r="M410" i="1"/>
  <c r="N410" i="1"/>
  <c r="H412" i="1"/>
  <c r="P411" i="1" a="1"/>
  <c r="J411" i="1" a="1"/>
  <c r="M411" i="1" a="1"/>
  <c r="Q410" i="1"/>
  <c r="P410" i="1"/>
  <c r="O412" i="1" l="1"/>
  <c r="R412" i="1"/>
  <c r="L412" i="1"/>
  <c r="U411" i="1"/>
  <c r="T411" i="1"/>
  <c r="X411" i="1"/>
  <c r="W411" i="1"/>
  <c r="Z412" i="1" a="1"/>
  <c r="W412" i="1" a="1"/>
  <c r="T412" i="1" a="1"/>
  <c r="Z411" i="1"/>
  <c r="AA411" i="1"/>
  <c r="J411" i="1"/>
  <c r="K411" i="1"/>
  <c r="P411" i="1"/>
  <c r="Q411" i="1"/>
  <c r="M411" i="1"/>
  <c r="N411" i="1"/>
  <c r="H413" i="1"/>
  <c r="P412" i="1" a="1"/>
  <c r="M412" i="1" a="1"/>
  <c r="J412" i="1" a="1"/>
  <c r="O413" i="1" l="1"/>
  <c r="L413" i="1"/>
  <c r="R413" i="1"/>
  <c r="U412" i="1"/>
  <c r="T412" i="1"/>
  <c r="X412" i="1"/>
  <c r="W412" i="1"/>
  <c r="Z412" i="1"/>
  <c r="AA412" i="1"/>
  <c r="T413" i="1" a="1"/>
  <c r="Z413" i="1" a="1"/>
  <c r="W413" i="1" a="1"/>
  <c r="M412" i="1"/>
  <c r="N412" i="1"/>
  <c r="K412" i="1"/>
  <c r="J412" i="1"/>
  <c r="H414" i="1"/>
  <c r="P413" i="1" a="1"/>
  <c r="M413" i="1" a="1"/>
  <c r="J413" i="1" a="1"/>
  <c r="P412" i="1"/>
  <c r="Q412" i="1"/>
  <c r="R414" i="1" l="1"/>
  <c r="O414" i="1"/>
  <c r="L414" i="1"/>
  <c r="T413" i="1"/>
  <c r="U413" i="1"/>
  <c r="W413" i="1"/>
  <c r="X413" i="1"/>
  <c r="Z413" i="1"/>
  <c r="AA413" i="1"/>
  <c r="T414" i="1" a="1"/>
  <c r="Z414" i="1" a="1"/>
  <c r="W414" i="1" a="1"/>
  <c r="K413" i="1"/>
  <c r="J413" i="1"/>
  <c r="Q413" i="1"/>
  <c r="P413" i="1"/>
  <c r="M413" i="1"/>
  <c r="N413" i="1"/>
  <c r="H415" i="1"/>
  <c r="P414" i="1" a="1"/>
  <c r="M414" i="1" a="1"/>
  <c r="J414" i="1" a="1"/>
  <c r="R415" i="1" l="1"/>
  <c r="O415" i="1"/>
  <c r="L415" i="1"/>
  <c r="U414" i="1"/>
  <c r="T414" i="1"/>
  <c r="X414" i="1"/>
  <c r="W414" i="1"/>
  <c r="AA414" i="1"/>
  <c r="Z414" i="1"/>
  <c r="W415" i="1" a="1"/>
  <c r="T415" i="1" a="1"/>
  <c r="Z415" i="1" a="1"/>
  <c r="K414" i="1"/>
  <c r="J414" i="1"/>
  <c r="Q414" i="1"/>
  <c r="P414" i="1"/>
  <c r="H416" i="1"/>
  <c r="M415" i="1" a="1"/>
  <c r="P415" i="1" a="1"/>
  <c r="J415" i="1" a="1"/>
  <c r="N414" i="1"/>
  <c r="M414" i="1"/>
  <c r="R416" i="1" l="1"/>
  <c r="O416" i="1"/>
  <c r="L416" i="1"/>
  <c r="U415" i="1"/>
  <c r="T415" i="1"/>
  <c r="W415" i="1"/>
  <c r="X415" i="1"/>
  <c r="Z415" i="1"/>
  <c r="AA415" i="1"/>
  <c r="T416" i="1" a="1"/>
  <c r="W416" i="1" a="1"/>
  <c r="Z416" i="1" a="1"/>
  <c r="P415" i="1"/>
  <c r="Q415" i="1"/>
  <c r="M415" i="1"/>
  <c r="N415" i="1"/>
  <c r="J415" i="1"/>
  <c r="K415" i="1"/>
  <c r="H417" i="1"/>
  <c r="P416" i="1" a="1"/>
  <c r="M416" i="1" a="1"/>
  <c r="J416" i="1" a="1"/>
  <c r="R417" i="1" l="1"/>
  <c r="O417" i="1"/>
  <c r="L417" i="1"/>
  <c r="Z416" i="1"/>
  <c r="AA416" i="1"/>
  <c r="U416" i="1"/>
  <c r="T416" i="1"/>
  <c r="X416" i="1"/>
  <c r="W416" i="1"/>
  <c r="Z417" i="1" a="1"/>
  <c r="T417" i="1" a="1"/>
  <c r="W417" i="1" a="1"/>
  <c r="P416" i="1"/>
  <c r="Q416" i="1"/>
  <c r="J416" i="1"/>
  <c r="K416" i="1"/>
  <c r="H418" i="1"/>
  <c r="P417" i="1" a="1"/>
  <c r="M417" i="1" a="1"/>
  <c r="J417" i="1" a="1"/>
  <c r="M416" i="1"/>
  <c r="N416" i="1"/>
  <c r="R418" i="1" l="1"/>
  <c r="O418" i="1"/>
  <c r="L418" i="1"/>
  <c r="AA417" i="1"/>
  <c r="Z417" i="1"/>
  <c r="T417" i="1"/>
  <c r="U417" i="1"/>
  <c r="T418" i="1" a="1"/>
  <c r="W418" i="1" a="1"/>
  <c r="Z418" i="1" a="1"/>
  <c r="X417" i="1"/>
  <c r="W417" i="1"/>
  <c r="M417" i="1"/>
  <c r="N417" i="1"/>
  <c r="P417" i="1"/>
  <c r="Q417" i="1"/>
  <c r="J417" i="1"/>
  <c r="K417" i="1"/>
  <c r="H419" i="1"/>
  <c r="P418" i="1" a="1"/>
  <c r="M418" i="1" a="1"/>
  <c r="J418" i="1" a="1"/>
  <c r="R419" i="1" l="1"/>
  <c r="L419" i="1"/>
  <c r="O419" i="1"/>
  <c r="X418" i="1"/>
  <c r="W418" i="1"/>
  <c r="AA418" i="1"/>
  <c r="Z418" i="1"/>
  <c r="T418" i="1"/>
  <c r="U418" i="1"/>
  <c r="T419" i="1" a="1"/>
  <c r="W419" i="1" a="1"/>
  <c r="Z419" i="1" a="1"/>
  <c r="N418" i="1"/>
  <c r="M418" i="1"/>
  <c r="K418" i="1"/>
  <c r="J418" i="1"/>
  <c r="H420" i="1"/>
  <c r="P419" i="1" a="1"/>
  <c r="M419" i="1" a="1"/>
  <c r="J419" i="1" a="1"/>
  <c r="Q418" i="1"/>
  <c r="P418" i="1"/>
  <c r="O420" i="1" l="1"/>
  <c r="R420" i="1"/>
  <c r="L420" i="1"/>
  <c r="T419" i="1"/>
  <c r="U419" i="1"/>
  <c r="W419" i="1"/>
  <c r="X419" i="1"/>
  <c r="T420" i="1" a="1"/>
  <c r="W420" i="1" a="1"/>
  <c r="Z420" i="1" a="1"/>
  <c r="AA419" i="1"/>
  <c r="Z419" i="1"/>
  <c r="J419" i="1"/>
  <c r="K419" i="1"/>
  <c r="P419" i="1"/>
  <c r="Q419" i="1"/>
  <c r="N419" i="1"/>
  <c r="M419" i="1"/>
  <c r="H421" i="1"/>
  <c r="M420" i="1" a="1"/>
  <c r="J420" i="1" a="1"/>
  <c r="P420" i="1" a="1"/>
  <c r="O421" i="1" l="1"/>
  <c r="R421" i="1"/>
  <c r="L421" i="1"/>
  <c r="W420" i="1"/>
  <c r="X420" i="1"/>
  <c r="AA420" i="1"/>
  <c r="Z420" i="1"/>
  <c r="T421" i="1" a="1"/>
  <c r="Z421" i="1" a="1"/>
  <c r="W421" i="1" a="1"/>
  <c r="U420" i="1"/>
  <c r="T420" i="1"/>
  <c r="M420" i="1"/>
  <c r="N420" i="1"/>
  <c r="P420" i="1"/>
  <c r="Q420" i="1"/>
  <c r="H422" i="1"/>
  <c r="P421" i="1" a="1"/>
  <c r="M421" i="1" a="1"/>
  <c r="J421" i="1" a="1"/>
  <c r="K420" i="1"/>
  <c r="J420" i="1"/>
  <c r="R422" i="1" l="1"/>
  <c r="O422" i="1"/>
  <c r="L422" i="1"/>
  <c r="Z421" i="1"/>
  <c r="AA421" i="1"/>
  <c r="W422" i="1" a="1"/>
  <c r="T422" i="1" a="1"/>
  <c r="Z422" i="1" a="1"/>
  <c r="X421" i="1"/>
  <c r="W421" i="1"/>
  <c r="T421" i="1"/>
  <c r="U421" i="1"/>
  <c r="P421" i="1"/>
  <c r="Q421" i="1"/>
  <c r="M421" i="1"/>
  <c r="N421" i="1"/>
  <c r="K421" i="1"/>
  <c r="J421" i="1"/>
  <c r="H423" i="1"/>
  <c r="P422" i="1" a="1"/>
  <c r="J422" i="1" a="1"/>
  <c r="M422" i="1" a="1"/>
  <c r="R423" i="1" l="1"/>
  <c r="O423" i="1"/>
  <c r="L423" i="1"/>
  <c r="AA422" i="1"/>
  <c r="Z422" i="1"/>
  <c r="T423" i="1" a="1"/>
  <c r="Z423" i="1" a="1"/>
  <c r="W423" i="1" a="1"/>
  <c r="T422" i="1"/>
  <c r="U422" i="1"/>
  <c r="X422" i="1"/>
  <c r="W422" i="1"/>
  <c r="K422" i="1"/>
  <c r="J422" i="1"/>
  <c r="Q422" i="1"/>
  <c r="P422" i="1"/>
  <c r="M422" i="1"/>
  <c r="N422" i="1"/>
  <c r="H424" i="1"/>
  <c r="P423" i="1" a="1"/>
  <c r="J423" i="1" a="1"/>
  <c r="M423" i="1" a="1"/>
  <c r="R424" i="1" l="1"/>
  <c r="O424" i="1"/>
  <c r="L424" i="1"/>
  <c r="X423" i="1"/>
  <c r="W423" i="1"/>
  <c r="T424" i="1" a="1"/>
  <c r="W424" i="1" a="1"/>
  <c r="Z424" i="1" a="1"/>
  <c r="Z423" i="1"/>
  <c r="AA423" i="1"/>
  <c r="T423" i="1"/>
  <c r="U423" i="1"/>
  <c r="M423" i="1"/>
  <c r="N423" i="1"/>
  <c r="K423" i="1"/>
  <c r="J423" i="1"/>
  <c r="H425" i="1"/>
  <c r="P424" i="1" a="1"/>
  <c r="J424" i="1" a="1"/>
  <c r="M424" i="1" a="1"/>
  <c r="P423" i="1"/>
  <c r="Q423" i="1"/>
  <c r="R425" i="1" l="1"/>
  <c r="O425" i="1"/>
  <c r="L425" i="1"/>
  <c r="AA424" i="1"/>
  <c r="Z424" i="1"/>
  <c r="W424" i="1"/>
  <c r="X424" i="1"/>
  <c r="T425" i="1" a="1"/>
  <c r="W425" i="1" a="1"/>
  <c r="Z425" i="1" a="1"/>
  <c r="U424" i="1"/>
  <c r="T424" i="1"/>
  <c r="M424" i="1"/>
  <c r="N424" i="1"/>
  <c r="K424" i="1"/>
  <c r="J424" i="1"/>
  <c r="P424" i="1"/>
  <c r="Q424" i="1"/>
  <c r="H426" i="1"/>
  <c r="P425" i="1" a="1"/>
  <c r="M425" i="1" a="1"/>
  <c r="J425" i="1" a="1"/>
  <c r="R426" i="1" l="1"/>
  <c r="L426" i="1"/>
  <c r="O426" i="1"/>
  <c r="AA425" i="1"/>
  <c r="Z425" i="1"/>
  <c r="X425" i="1"/>
  <c r="W425" i="1"/>
  <c r="T426" i="1" a="1"/>
  <c r="W426" i="1" a="1"/>
  <c r="Z426" i="1" a="1"/>
  <c r="T425" i="1"/>
  <c r="U425" i="1"/>
  <c r="N425" i="1"/>
  <c r="M425" i="1"/>
  <c r="Q425" i="1"/>
  <c r="P425" i="1"/>
  <c r="H427" i="1"/>
  <c r="P426" i="1" a="1"/>
  <c r="M426" i="1" a="1"/>
  <c r="J426" i="1" a="1"/>
  <c r="J425" i="1"/>
  <c r="K425" i="1"/>
  <c r="R427" i="1" l="1"/>
  <c r="L427" i="1"/>
  <c r="O427" i="1"/>
  <c r="T426" i="1"/>
  <c r="U426" i="1"/>
  <c r="Z426" i="1"/>
  <c r="AA426" i="1"/>
  <c r="W427" i="1" a="1"/>
  <c r="Z427" i="1" a="1"/>
  <c r="T427" i="1" a="1"/>
  <c r="W426" i="1"/>
  <c r="X426" i="1"/>
  <c r="Q426" i="1"/>
  <c r="P426" i="1"/>
  <c r="K426" i="1"/>
  <c r="J426" i="1"/>
  <c r="N426" i="1"/>
  <c r="M426" i="1"/>
  <c r="H428" i="1"/>
  <c r="P427" i="1" a="1"/>
  <c r="M427" i="1" a="1"/>
  <c r="J427" i="1" a="1"/>
  <c r="O428" i="1" l="1"/>
  <c r="L428" i="1"/>
  <c r="R428" i="1"/>
  <c r="Z427" i="1"/>
  <c r="AA427" i="1"/>
  <c r="T427" i="1"/>
  <c r="U427" i="1"/>
  <c r="X427" i="1"/>
  <c r="W427" i="1"/>
  <c r="W428" i="1" a="1"/>
  <c r="Z428" i="1" a="1"/>
  <c r="T428" i="1" a="1"/>
  <c r="N427" i="1"/>
  <c r="M427" i="1"/>
  <c r="P427" i="1"/>
  <c r="Q427" i="1"/>
  <c r="K427" i="1"/>
  <c r="J427" i="1"/>
  <c r="H429" i="1"/>
  <c r="M428" i="1" a="1"/>
  <c r="P428" i="1" a="1"/>
  <c r="J428" i="1" a="1"/>
  <c r="O429" i="1" l="1"/>
  <c r="L429" i="1"/>
  <c r="R429" i="1"/>
  <c r="U428" i="1"/>
  <c r="T428" i="1"/>
  <c r="W428" i="1"/>
  <c r="X428" i="1"/>
  <c r="AA428" i="1"/>
  <c r="Z428" i="1"/>
  <c r="T429" i="1" a="1"/>
  <c r="W429" i="1" a="1"/>
  <c r="Z429" i="1" a="1"/>
  <c r="M428" i="1"/>
  <c r="N428" i="1"/>
  <c r="P428" i="1"/>
  <c r="Q428" i="1"/>
  <c r="K428" i="1"/>
  <c r="J428" i="1"/>
  <c r="H430" i="1"/>
  <c r="M429" i="1" a="1"/>
  <c r="J429" i="1" a="1"/>
  <c r="P429" i="1" a="1"/>
  <c r="R430" i="1" l="1"/>
  <c r="O430" i="1"/>
  <c r="L430" i="1"/>
  <c r="Z429" i="1"/>
  <c r="AA429" i="1"/>
  <c r="T429" i="1"/>
  <c r="U429" i="1"/>
  <c r="W429" i="1"/>
  <c r="X429" i="1"/>
  <c r="T430" i="1" a="1"/>
  <c r="W430" i="1" a="1"/>
  <c r="Z430" i="1" a="1"/>
  <c r="M429" i="1"/>
  <c r="N429" i="1"/>
  <c r="J429" i="1"/>
  <c r="K429" i="1"/>
  <c r="Q429" i="1"/>
  <c r="P429" i="1"/>
  <c r="H431" i="1"/>
  <c r="P430" i="1" a="1"/>
  <c r="M430" i="1" a="1"/>
  <c r="J430" i="1" a="1"/>
  <c r="R431" i="1" l="1"/>
  <c r="O431" i="1"/>
  <c r="L431" i="1"/>
  <c r="U430" i="1"/>
  <c r="T430" i="1"/>
  <c r="AA430" i="1"/>
  <c r="Z430" i="1"/>
  <c r="T431" i="1" a="1"/>
  <c r="W431" i="1" a="1"/>
  <c r="Z431" i="1" a="1"/>
  <c r="W430" i="1"/>
  <c r="X430" i="1"/>
  <c r="M430" i="1"/>
  <c r="N430" i="1"/>
  <c r="K430" i="1"/>
  <c r="J430" i="1"/>
  <c r="H432" i="1"/>
  <c r="M431" i="1" a="1"/>
  <c r="P431" i="1" a="1"/>
  <c r="J431" i="1" a="1"/>
  <c r="Q430" i="1"/>
  <c r="P430" i="1"/>
  <c r="R432" i="1" l="1"/>
  <c r="O432" i="1"/>
  <c r="L432" i="1"/>
  <c r="Z431" i="1"/>
  <c r="AA431" i="1"/>
  <c r="U431" i="1"/>
  <c r="T431" i="1"/>
  <c r="W431" i="1"/>
  <c r="X431" i="1"/>
  <c r="Z432" i="1" a="1"/>
  <c r="T432" i="1" a="1"/>
  <c r="W432" i="1" a="1"/>
  <c r="J431" i="1"/>
  <c r="K431" i="1"/>
  <c r="N431" i="1"/>
  <c r="M431" i="1"/>
  <c r="P431" i="1"/>
  <c r="Q431" i="1"/>
  <c r="H433" i="1"/>
  <c r="J432" i="1" a="1"/>
  <c r="M432" i="1" a="1"/>
  <c r="P432" i="1" a="1"/>
  <c r="R433" i="1" l="1"/>
  <c r="O433" i="1"/>
  <c r="L433" i="1"/>
  <c r="AA432" i="1"/>
  <c r="Z432" i="1"/>
  <c r="W432" i="1"/>
  <c r="X432" i="1"/>
  <c r="T433" i="1" a="1"/>
  <c r="W433" i="1" a="1"/>
  <c r="Z433" i="1" a="1"/>
  <c r="T432" i="1"/>
  <c r="U432" i="1"/>
  <c r="N432" i="1"/>
  <c r="M432" i="1"/>
  <c r="P432" i="1"/>
  <c r="Q432" i="1"/>
  <c r="H434" i="1"/>
  <c r="M433" i="1" a="1"/>
  <c r="P433" i="1" a="1"/>
  <c r="J433" i="1" a="1"/>
  <c r="J432" i="1"/>
  <c r="K432" i="1"/>
  <c r="R434" i="1" l="1"/>
  <c r="O434" i="1"/>
  <c r="L434" i="1"/>
  <c r="Z433" i="1"/>
  <c r="AA433" i="1"/>
  <c r="W433" i="1"/>
  <c r="X433" i="1"/>
  <c r="T434" i="1" a="1"/>
  <c r="W434" i="1" a="1"/>
  <c r="Z434" i="1" a="1"/>
  <c r="T433" i="1"/>
  <c r="U433" i="1"/>
  <c r="K433" i="1"/>
  <c r="J433" i="1"/>
  <c r="M433" i="1"/>
  <c r="N433" i="1"/>
  <c r="P433" i="1"/>
  <c r="Q433" i="1"/>
  <c r="H435" i="1"/>
  <c r="J434" i="1" a="1"/>
  <c r="P434" i="1" a="1"/>
  <c r="M434" i="1" a="1"/>
  <c r="R435" i="1" l="1"/>
  <c r="L435" i="1"/>
  <c r="O435" i="1"/>
  <c r="W434" i="1"/>
  <c r="X434" i="1"/>
  <c r="AA434" i="1"/>
  <c r="Z434" i="1"/>
  <c r="U434" i="1"/>
  <c r="T434" i="1"/>
  <c r="T435" i="1" a="1"/>
  <c r="Z435" i="1" a="1"/>
  <c r="W435" i="1" a="1"/>
  <c r="K434" i="1"/>
  <c r="J434" i="1"/>
  <c r="M434" i="1"/>
  <c r="N434" i="1"/>
  <c r="H436" i="1"/>
  <c r="P435" i="1" a="1"/>
  <c r="M435" i="1" a="1"/>
  <c r="J435" i="1" a="1"/>
  <c r="Q434" i="1"/>
  <c r="P434" i="1"/>
  <c r="O436" i="1" l="1"/>
  <c r="R436" i="1"/>
  <c r="L436" i="1"/>
  <c r="AA435" i="1"/>
  <c r="Z435" i="1"/>
  <c r="T435" i="1"/>
  <c r="U435" i="1"/>
  <c r="T436" i="1" a="1"/>
  <c r="W436" i="1" a="1"/>
  <c r="Z436" i="1" a="1"/>
  <c r="X435" i="1"/>
  <c r="W435" i="1"/>
  <c r="K435" i="1"/>
  <c r="J435" i="1"/>
  <c r="P435" i="1"/>
  <c r="Q435" i="1"/>
  <c r="M435" i="1"/>
  <c r="N435" i="1"/>
  <c r="H437" i="1"/>
  <c r="P436" i="1" a="1"/>
  <c r="M436" i="1" a="1"/>
  <c r="J436" i="1" a="1"/>
  <c r="O437" i="1" l="1"/>
  <c r="R437" i="1"/>
  <c r="L437" i="1"/>
  <c r="Z436" i="1"/>
  <c r="AA436" i="1"/>
  <c r="T436" i="1"/>
  <c r="U436" i="1"/>
  <c r="W436" i="1"/>
  <c r="X436" i="1"/>
  <c r="Z437" i="1" a="1"/>
  <c r="T437" i="1" a="1"/>
  <c r="W437" i="1" a="1"/>
  <c r="K436" i="1"/>
  <c r="J436" i="1"/>
  <c r="P436" i="1"/>
  <c r="Q436" i="1"/>
  <c r="H438" i="1"/>
  <c r="P437" i="1" a="1"/>
  <c r="M437" i="1" a="1"/>
  <c r="J437" i="1" a="1"/>
  <c r="M436" i="1"/>
  <c r="N436" i="1"/>
  <c r="R438" i="1" l="1"/>
  <c r="O438" i="1"/>
  <c r="L438" i="1"/>
  <c r="AA437" i="1"/>
  <c r="Z437" i="1"/>
  <c r="T437" i="1"/>
  <c r="U437" i="1"/>
  <c r="T438" i="1" a="1"/>
  <c r="Z438" i="1" a="1"/>
  <c r="W438" i="1" a="1"/>
  <c r="W437" i="1"/>
  <c r="X437" i="1"/>
  <c r="J437" i="1"/>
  <c r="K437" i="1"/>
  <c r="P437" i="1"/>
  <c r="Q437" i="1"/>
  <c r="N437" i="1"/>
  <c r="M437" i="1"/>
  <c r="H439" i="1"/>
  <c r="P438" i="1" a="1"/>
  <c r="M438" i="1" a="1"/>
  <c r="J438" i="1" a="1"/>
  <c r="R439" i="1" l="1"/>
  <c r="O439" i="1"/>
  <c r="L439" i="1"/>
  <c r="W438" i="1"/>
  <c r="X438" i="1"/>
  <c r="Z438" i="1"/>
  <c r="AA438" i="1"/>
  <c r="T438" i="1"/>
  <c r="U438" i="1"/>
  <c r="T439" i="1" a="1"/>
  <c r="Z439" i="1" a="1"/>
  <c r="W439" i="1" a="1"/>
  <c r="K438" i="1"/>
  <c r="J438" i="1"/>
  <c r="M438" i="1"/>
  <c r="N438" i="1"/>
  <c r="H440" i="1"/>
  <c r="P439" i="1" a="1"/>
  <c r="M439" i="1" a="1"/>
  <c r="J439" i="1" a="1"/>
  <c r="Q438" i="1"/>
  <c r="P438" i="1"/>
  <c r="R440" i="1" l="1"/>
  <c r="O440" i="1"/>
  <c r="L440" i="1"/>
  <c r="X439" i="1"/>
  <c r="W439" i="1"/>
  <c r="T439" i="1"/>
  <c r="U439" i="1"/>
  <c r="T440" i="1" a="1"/>
  <c r="W440" i="1" a="1"/>
  <c r="Z440" i="1" a="1"/>
  <c r="Z439" i="1"/>
  <c r="AA439" i="1"/>
  <c r="K439" i="1"/>
  <c r="J439" i="1"/>
  <c r="M439" i="1"/>
  <c r="N439" i="1"/>
  <c r="H441" i="1"/>
  <c r="P440" i="1" a="1"/>
  <c r="M440" i="1" a="1"/>
  <c r="J440" i="1" a="1"/>
  <c r="P439" i="1"/>
  <c r="Q439" i="1"/>
  <c r="R441" i="1" l="1"/>
  <c r="O441" i="1"/>
  <c r="L441" i="1"/>
  <c r="Z440" i="1"/>
  <c r="AA440" i="1"/>
  <c r="U440" i="1"/>
  <c r="T440" i="1"/>
  <c r="T441" i="1" a="1"/>
  <c r="W441" i="1" a="1"/>
  <c r="Z441" i="1" a="1"/>
  <c r="W440" i="1"/>
  <c r="X440" i="1"/>
  <c r="M440" i="1"/>
  <c r="N440" i="1"/>
  <c r="K440" i="1"/>
  <c r="J440" i="1"/>
  <c r="P440" i="1"/>
  <c r="Q440" i="1"/>
  <c r="H442" i="1"/>
  <c r="M441" i="1" a="1"/>
  <c r="P441" i="1" a="1"/>
  <c r="J441" i="1" a="1"/>
  <c r="R442" i="1" l="1"/>
  <c r="O442" i="1"/>
  <c r="L442" i="1"/>
  <c r="W441" i="1"/>
  <c r="X441" i="1"/>
  <c r="AA441" i="1"/>
  <c r="Z441" i="1"/>
  <c r="T441" i="1"/>
  <c r="U441" i="1"/>
  <c r="T442" i="1" a="1"/>
  <c r="W442" i="1" a="1"/>
  <c r="Z442" i="1" a="1"/>
  <c r="M441" i="1"/>
  <c r="N441" i="1"/>
  <c r="P441" i="1"/>
  <c r="Q441" i="1"/>
  <c r="J441" i="1"/>
  <c r="K441" i="1"/>
  <c r="H443" i="1"/>
  <c r="P442" i="1" a="1"/>
  <c r="J442" i="1" a="1"/>
  <c r="M442" i="1" a="1"/>
  <c r="R443" i="1" l="1"/>
  <c r="L443" i="1"/>
  <c r="O443" i="1"/>
  <c r="T442" i="1"/>
  <c r="U442" i="1"/>
  <c r="AA442" i="1"/>
  <c r="Z442" i="1"/>
  <c r="W442" i="1"/>
  <c r="X442" i="1"/>
  <c r="W443" i="1" a="1"/>
  <c r="Z443" i="1" a="1"/>
  <c r="T443" i="1" a="1"/>
  <c r="J442" i="1"/>
  <c r="K442" i="1"/>
  <c r="Q442" i="1"/>
  <c r="P442" i="1"/>
  <c r="N442" i="1"/>
  <c r="M442" i="1"/>
  <c r="H444" i="1"/>
  <c r="P443" i="1" a="1"/>
  <c r="M443" i="1" a="1"/>
  <c r="J443" i="1" a="1"/>
  <c r="O444" i="1" l="1"/>
  <c r="R444" i="1"/>
  <c r="L444" i="1"/>
  <c r="X443" i="1"/>
  <c r="W443" i="1"/>
  <c r="T443" i="1"/>
  <c r="U443" i="1"/>
  <c r="T444" i="1" a="1"/>
  <c r="W444" i="1" a="1"/>
  <c r="Z444" i="1" a="1"/>
  <c r="Z443" i="1"/>
  <c r="AA443" i="1"/>
  <c r="P443" i="1"/>
  <c r="Q443" i="1"/>
  <c r="J443" i="1"/>
  <c r="K443" i="1"/>
  <c r="N443" i="1"/>
  <c r="M443" i="1"/>
  <c r="H445" i="1"/>
  <c r="J444" i="1" a="1"/>
  <c r="M444" i="1" a="1"/>
  <c r="P444" i="1" a="1"/>
  <c r="O445" i="1" l="1"/>
  <c r="R445" i="1"/>
  <c r="L445" i="1"/>
  <c r="W444" i="1"/>
  <c r="X444" i="1"/>
  <c r="Z444" i="1"/>
  <c r="AA444" i="1"/>
  <c r="U444" i="1"/>
  <c r="T444" i="1"/>
  <c r="W445" i="1" a="1"/>
  <c r="T445" i="1" a="1"/>
  <c r="Z445" i="1" a="1"/>
  <c r="N444" i="1"/>
  <c r="M444" i="1"/>
  <c r="J444" i="1"/>
  <c r="K444" i="1"/>
  <c r="P444" i="1"/>
  <c r="Q444" i="1"/>
  <c r="H446" i="1"/>
  <c r="M445" i="1" a="1"/>
  <c r="P445" i="1" a="1"/>
  <c r="J445" i="1" a="1"/>
  <c r="R446" i="1" l="1"/>
  <c r="O446" i="1"/>
  <c r="L446" i="1"/>
  <c r="T445" i="1"/>
  <c r="U445" i="1"/>
  <c r="T446" i="1" a="1"/>
  <c r="W446" i="1" a="1"/>
  <c r="Z446" i="1" a="1"/>
  <c r="AA445" i="1"/>
  <c r="Z445" i="1"/>
  <c r="W445" i="1"/>
  <c r="X445" i="1"/>
  <c r="Q445" i="1"/>
  <c r="P445" i="1"/>
  <c r="M445" i="1"/>
  <c r="N445" i="1"/>
  <c r="K445" i="1"/>
  <c r="J445" i="1"/>
  <c r="H447" i="1"/>
  <c r="M446" i="1" a="1"/>
  <c r="P446" i="1" a="1"/>
  <c r="J446" i="1" a="1"/>
  <c r="R447" i="1" l="1"/>
  <c r="O447" i="1"/>
  <c r="L447" i="1"/>
  <c r="Z446" i="1"/>
  <c r="AA446" i="1"/>
  <c r="T446" i="1"/>
  <c r="U446" i="1"/>
  <c r="W446" i="1"/>
  <c r="X446" i="1"/>
  <c r="T447" i="1" a="1"/>
  <c r="W447" i="1" a="1"/>
  <c r="Z447" i="1" a="1"/>
  <c r="Q446" i="1"/>
  <c r="P446" i="1"/>
  <c r="M446" i="1"/>
  <c r="N446" i="1"/>
  <c r="K446" i="1"/>
  <c r="J446" i="1"/>
  <c r="H448" i="1"/>
  <c r="M447" i="1" a="1"/>
  <c r="P447" i="1" a="1"/>
  <c r="J447" i="1" a="1"/>
  <c r="R448" i="1" l="1"/>
  <c r="O448" i="1"/>
  <c r="L448" i="1"/>
  <c r="X447" i="1"/>
  <c r="W447" i="1"/>
  <c r="Z447" i="1"/>
  <c r="AA447" i="1"/>
  <c r="T447" i="1"/>
  <c r="U447" i="1"/>
  <c r="Z448" i="1" a="1"/>
  <c r="T448" i="1" a="1"/>
  <c r="W448" i="1" a="1"/>
  <c r="M447" i="1"/>
  <c r="N447" i="1"/>
  <c r="P447" i="1"/>
  <c r="Q447" i="1"/>
  <c r="J447" i="1"/>
  <c r="K447" i="1"/>
  <c r="H449" i="1"/>
  <c r="M448" i="1" a="1"/>
  <c r="J448" i="1" a="1"/>
  <c r="P448" i="1" a="1"/>
  <c r="R449" i="1" l="1"/>
  <c r="O449" i="1"/>
  <c r="L449" i="1"/>
  <c r="AA448" i="1"/>
  <c r="Z448" i="1"/>
  <c r="W448" i="1"/>
  <c r="X448" i="1"/>
  <c r="U448" i="1"/>
  <c r="T448" i="1"/>
  <c r="T449" i="1" a="1"/>
  <c r="W449" i="1" a="1"/>
  <c r="Z449" i="1" a="1"/>
  <c r="M448" i="1"/>
  <c r="N448" i="1"/>
  <c r="K448" i="1"/>
  <c r="J448" i="1"/>
  <c r="P448" i="1"/>
  <c r="Q448" i="1"/>
  <c r="H450" i="1"/>
  <c r="P449" i="1" a="1"/>
  <c r="J449" i="1" a="1"/>
  <c r="M449" i="1" a="1"/>
  <c r="R450" i="1" l="1"/>
  <c r="O450" i="1"/>
  <c r="L450" i="1"/>
  <c r="T449" i="1"/>
  <c r="U449" i="1"/>
  <c r="Z449" i="1"/>
  <c r="AA449" i="1"/>
  <c r="W450" i="1" a="1"/>
  <c r="Z450" i="1" a="1"/>
  <c r="T450" i="1" a="1"/>
  <c r="W449" i="1"/>
  <c r="X449" i="1"/>
  <c r="P449" i="1"/>
  <c r="Q449" i="1"/>
  <c r="N449" i="1"/>
  <c r="M449" i="1"/>
  <c r="H451" i="1"/>
  <c r="P450" i="1" a="1"/>
  <c r="M450" i="1" a="1"/>
  <c r="J450" i="1" a="1"/>
  <c r="K449" i="1"/>
  <c r="J449" i="1"/>
  <c r="R451" i="1" l="1"/>
  <c r="L451" i="1"/>
  <c r="O451" i="1"/>
  <c r="Z450" i="1"/>
  <c r="AA450" i="1"/>
  <c r="W451" i="1" a="1"/>
  <c r="Z451" i="1" a="1"/>
  <c r="T451" i="1" a="1"/>
  <c r="U450" i="1"/>
  <c r="T450" i="1"/>
  <c r="W450" i="1"/>
  <c r="X450" i="1"/>
  <c r="K450" i="1"/>
  <c r="J450" i="1"/>
  <c r="Q450" i="1"/>
  <c r="P450" i="1"/>
  <c r="M450" i="1"/>
  <c r="N450" i="1"/>
  <c r="H452" i="1"/>
  <c r="P451" i="1" a="1"/>
  <c r="M451" i="1" a="1"/>
  <c r="J451" i="1" a="1"/>
  <c r="O452" i="1" l="1"/>
  <c r="R452" i="1"/>
  <c r="L452" i="1"/>
  <c r="U451" i="1"/>
  <c r="T451" i="1"/>
  <c r="T452" i="1" a="1"/>
  <c r="Z452" i="1" a="1"/>
  <c r="W452" i="1" a="1"/>
  <c r="Z451" i="1"/>
  <c r="AA451" i="1"/>
  <c r="W451" i="1"/>
  <c r="X451" i="1"/>
  <c r="P451" i="1"/>
  <c r="Q451" i="1"/>
  <c r="J451" i="1"/>
  <c r="K451" i="1"/>
  <c r="H453" i="1"/>
  <c r="P452" i="1" a="1"/>
  <c r="M452" i="1" a="1"/>
  <c r="J452" i="1" a="1"/>
  <c r="M451" i="1"/>
  <c r="N451" i="1"/>
  <c r="O453" i="1" l="1"/>
  <c r="R453" i="1"/>
  <c r="L453" i="1"/>
  <c r="X452" i="1"/>
  <c r="W452" i="1"/>
  <c r="Z452" i="1"/>
  <c r="AA452" i="1"/>
  <c r="T453" i="1" a="1"/>
  <c r="W453" i="1" a="1"/>
  <c r="Z453" i="1" a="1"/>
  <c r="T452" i="1"/>
  <c r="U452" i="1"/>
  <c r="P452" i="1"/>
  <c r="Q452" i="1"/>
  <c r="K452" i="1"/>
  <c r="J452" i="1"/>
  <c r="H454" i="1"/>
  <c r="P453" i="1" a="1"/>
  <c r="J453" i="1" a="1"/>
  <c r="M453" i="1" a="1"/>
  <c r="M452" i="1"/>
  <c r="N452" i="1"/>
  <c r="R454" i="1" l="1"/>
  <c r="O454" i="1"/>
  <c r="L454" i="1"/>
  <c r="AA453" i="1"/>
  <c r="Z453" i="1"/>
  <c r="T453" i="1"/>
  <c r="U453" i="1"/>
  <c r="T454" i="1" a="1"/>
  <c r="W454" i="1" a="1"/>
  <c r="Z454" i="1" a="1"/>
  <c r="X453" i="1"/>
  <c r="W453" i="1"/>
  <c r="M453" i="1"/>
  <c r="N453" i="1"/>
  <c r="K453" i="1"/>
  <c r="J453" i="1"/>
  <c r="H455" i="1"/>
  <c r="M454" i="1" a="1"/>
  <c r="P454" i="1" a="1"/>
  <c r="J454" i="1" a="1"/>
  <c r="Q453" i="1"/>
  <c r="P453" i="1"/>
  <c r="R455" i="1" l="1"/>
  <c r="O455" i="1"/>
  <c r="L455" i="1"/>
  <c r="T454" i="1"/>
  <c r="U454" i="1"/>
  <c r="AA454" i="1"/>
  <c r="Z454" i="1"/>
  <c r="W454" i="1"/>
  <c r="X454" i="1"/>
  <c r="T455" i="1" a="1"/>
  <c r="W455" i="1" a="1"/>
  <c r="Z455" i="1" a="1"/>
  <c r="K454" i="1"/>
  <c r="J454" i="1"/>
  <c r="Q454" i="1"/>
  <c r="P454" i="1"/>
  <c r="H456" i="1"/>
  <c r="P455" i="1" a="1"/>
  <c r="J455" i="1" a="1"/>
  <c r="M455" i="1" a="1"/>
  <c r="M454" i="1"/>
  <c r="N454" i="1"/>
  <c r="R456" i="1" l="1"/>
  <c r="O456" i="1"/>
  <c r="L456" i="1"/>
  <c r="T455" i="1"/>
  <c r="U455" i="1"/>
  <c r="W455" i="1"/>
  <c r="X455" i="1"/>
  <c r="Z455" i="1"/>
  <c r="AA455" i="1"/>
  <c r="W456" i="1" a="1"/>
  <c r="Z456" i="1" a="1"/>
  <c r="T456" i="1" a="1"/>
  <c r="N455" i="1"/>
  <c r="M455" i="1"/>
  <c r="K455" i="1"/>
  <c r="J455" i="1"/>
  <c r="H457" i="1"/>
  <c r="P456" i="1" a="1"/>
  <c r="J456" i="1" a="1"/>
  <c r="M456" i="1" a="1"/>
  <c r="P455" i="1"/>
  <c r="Q455" i="1"/>
  <c r="R457" i="1" l="1"/>
  <c r="O457" i="1"/>
  <c r="L457" i="1"/>
  <c r="X456" i="1"/>
  <c r="W456" i="1"/>
  <c r="Z456" i="1"/>
  <c r="AA456" i="1"/>
  <c r="T456" i="1"/>
  <c r="U456" i="1"/>
  <c r="W457" i="1" a="1"/>
  <c r="T457" i="1" a="1"/>
  <c r="Z457" i="1" a="1"/>
  <c r="J456" i="1"/>
  <c r="K456" i="1"/>
  <c r="M456" i="1"/>
  <c r="N456" i="1"/>
  <c r="P456" i="1"/>
  <c r="Q456" i="1"/>
  <c r="H458" i="1"/>
  <c r="M457" i="1" a="1"/>
  <c r="J457" i="1" a="1"/>
  <c r="P457" i="1" a="1"/>
  <c r="R458" i="1" l="1"/>
  <c r="O458" i="1"/>
  <c r="L458" i="1"/>
  <c r="T457" i="1"/>
  <c r="U457" i="1"/>
  <c r="W457" i="1"/>
  <c r="X457" i="1"/>
  <c r="AA457" i="1"/>
  <c r="Z457" i="1"/>
  <c r="T458" i="1" a="1"/>
  <c r="W458" i="1" a="1"/>
  <c r="Z458" i="1" a="1"/>
  <c r="Q457" i="1"/>
  <c r="P457" i="1"/>
  <c r="M457" i="1"/>
  <c r="N457" i="1"/>
  <c r="J457" i="1"/>
  <c r="K457" i="1"/>
  <c r="H459" i="1"/>
  <c r="M458" i="1" a="1"/>
  <c r="P458" i="1" a="1"/>
  <c r="J458" i="1" a="1"/>
  <c r="R459" i="1" l="1"/>
  <c r="L459" i="1"/>
  <c r="O459" i="1"/>
  <c r="U458" i="1"/>
  <c r="T458" i="1"/>
  <c r="AA458" i="1"/>
  <c r="Z458" i="1"/>
  <c r="W459" i="1" a="1"/>
  <c r="Z459" i="1" a="1"/>
  <c r="T459" i="1" a="1"/>
  <c r="W458" i="1"/>
  <c r="X458" i="1"/>
  <c r="M458" i="1"/>
  <c r="N458" i="1"/>
  <c r="Q458" i="1"/>
  <c r="P458" i="1"/>
  <c r="H460" i="1"/>
  <c r="M459" i="1" a="1"/>
  <c r="P459" i="1" a="1"/>
  <c r="J459" i="1" a="1"/>
  <c r="K458" i="1"/>
  <c r="J458" i="1"/>
  <c r="O460" i="1" l="1"/>
  <c r="L460" i="1"/>
  <c r="R460" i="1"/>
  <c r="Z459" i="1"/>
  <c r="AA459" i="1"/>
  <c r="Z460" i="1" a="1"/>
  <c r="W460" i="1" a="1"/>
  <c r="T460" i="1" a="1"/>
  <c r="U459" i="1"/>
  <c r="T459" i="1"/>
  <c r="W459" i="1"/>
  <c r="X459" i="1"/>
  <c r="M459" i="1"/>
  <c r="N459" i="1"/>
  <c r="P459" i="1"/>
  <c r="Q459" i="1"/>
  <c r="K459" i="1"/>
  <c r="J459" i="1"/>
  <c r="H461" i="1"/>
  <c r="M460" i="1" a="1"/>
  <c r="P460" i="1" a="1"/>
  <c r="J460" i="1" a="1"/>
  <c r="O461" i="1" l="1"/>
  <c r="R461" i="1"/>
  <c r="L461" i="1"/>
  <c r="U460" i="1"/>
  <c r="T460" i="1"/>
  <c r="Z461" i="1" a="1"/>
  <c r="T461" i="1" a="1"/>
  <c r="W461" i="1" a="1"/>
  <c r="X460" i="1"/>
  <c r="W460" i="1"/>
  <c r="Z460" i="1"/>
  <c r="AA460" i="1"/>
  <c r="P460" i="1"/>
  <c r="Q460" i="1"/>
  <c r="J460" i="1"/>
  <c r="K460" i="1"/>
  <c r="M460" i="1"/>
  <c r="N460" i="1"/>
  <c r="H462" i="1"/>
  <c r="P461" i="1" a="1"/>
  <c r="M461" i="1" a="1"/>
  <c r="J461" i="1" a="1"/>
  <c r="R462" i="1" l="1"/>
  <c r="O462" i="1"/>
  <c r="L462" i="1"/>
  <c r="T461" i="1"/>
  <c r="U461" i="1"/>
  <c r="AA461" i="1"/>
  <c r="Z461" i="1"/>
  <c r="W461" i="1"/>
  <c r="X461" i="1"/>
  <c r="T462" i="1" a="1"/>
  <c r="W462" i="1" a="1"/>
  <c r="Z462" i="1" a="1"/>
  <c r="K461" i="1"/>
  <c r="J461" i="1"/>
  <c r="Q461" i="1"/>
  <c r="P461" i="1"/>
  <c r="N461" i="1"/>
  <c r="M461" i="1"/>
  <c r="H463" i="1"/>
  <c r="P462" i="1" a="1"/>
  <c r="M462" i="1" a="1"/>
  <c r="J462" i="1" a="1"/>
  <c r="R463" i="1" l="1"/>
  <c r="O463" i="1"/>
  <c r="L463" i="1"/>
  <c r="W462" i="1"/>
  <c r="X462" i="1"/>
  <c r="U462" i="1"/>
  <c r="T462" i="1"/>
  <c r="Z462" i="1"/>
  <c r="AA462" i="1"/>
  <c r="Z463" i="1" a="1"/>
  <c r="T463" i="1" a="1"/>
  <c r="W463" i="1" a="1"/>
  <c r="M462" i="1"/>
  <c r="N462" i="1"/>
  <c r="Q462" i="1"/>
  <c r="P462" i="1"/>
  <c r="J462" i="1"/>
  <c r="K462" i="1"/>
  <c r="H464" i="1"/>
  <c r="M463" i="1" a="1"/>
  <c r="P463" i="1" a="1"/>
  <c r="J463" i="1" a="1"/>
  <c r="R464" i="1" l="1"/>
  <c r="O464" i="1"/>
  <c r="L464" i="1"/>
  <c r="T463" i="1"/>
  <c r="U463" i="1"/>
  <c r="Z463" i="1"/>
  <c r="AA463" i="1"/>
  <c r="T464" i="1" a="1"/>
  <c r="Z464" i="1" a="1"/>
  <c r="W464" i="1" a="1"/>
  <c r="X463" i="1"/>
  <c r="W463" i="1"/>
  <c r="P463" i="1"/>
  <c r="Q463" i="1"/>
  <c r="M463" i="1"/>
  <c r="N463" i="1"/>
  <c r="J463" i="1"/>
  <c r="K463" i="1"/>
  <c r="H465" i="1"/>
  <c r="P464" i="1" a="1"/>
  <c r="M464" i="1" a="1"/>
  <c r="J464" i="1" a="1"/>
  <c r="R465" i="1" l="1"/>
  <c r="O465" i="1"/>
  <c r="L465" i="1"/>
  <c r="X464" i="1"/>
  <c r="W464" i="1"/>
  <c r="Z464" i="1"/>
  <c r="AA464" i="1"/>
  <c r="U464" i="1"/>
  <c r="T464" i="1"/>
  <c r="Z465" i="1" a="1"/>
  <c r="T465" i="1" a="1"/>
  <c r="W465" i="1" a="1"/>
  <c r="P464" i="1"/>
  <c r="Q464" i="1"/>
  <c r="J464" i="1"/>
  <c r="K464" i="1"/>
  <c r="M464" i="1"/>
  <c r="N464" i="1"/>
  <c r="H466" i="1"/>
  <c r="P465" i="1" a="1"/>
  <c r="M465" i="1" a="1"/>
  <c r="J465" i="1" a="1"/>
  <c r="R466" i="1" l="1"/>
  <c r="O466" i="1"/>
  <c r="L466" i="1"/>
  <c r="Z465" i="1"/>
  <c r="AA465" i="1"/>
  <c r="W465" i="1"/>
  <c r="X465" i="1"/>
  <c r="T465" i="1"/>
  <c r="U465" i="1"/>
  <c r="T466" i="1" a="1"/>
  <c r="W466" i="1" a="1"/>
  <c r="Z466" i="1" a="1"/>
  <c r="P465" i="1"/>
  <c r="Q465" i="1"/>
  <c r="J465" i="1"/>
  <c r="K465" i="1"/>
  <c r="M465" i="1"/>
  <c r="N465" i="1"/>
  <c r="H467" i="1"/>
  <c r="P466" i="1" a="1"/>
  <c r="M466" i="1" a="1"/>
  <c r="J466" i="1" a="1"/>
  <c r="R467" i="1" l="1"/>
  <c r="L467" i="1"/>
  <c r="O467" i="1"/>
  <c r="T466" i="1"/>
  <c r="U466" i="1"/>
  <c r="W466" i="1"/>
  <c r="X466" i="1"/>
  <c r="W467" i="1" a="1"/>
  <c r="T467" i="1" a="1"/>
  <c r="Z467" i="1" a="1"/>
  <c r="Z466" i="1"/>
  <c r="AA466" i="1"/>
  <c r="P466" i="1"/>
  <c r="Q466" i="1"/>
  <c r="K466" i="1"/>
  <c r="J466" i="1"/>
  <c r="N466" i="1"/>
  <c r="M466" i="1"/>
  <c r="H468" i="1"/>
  <c r="M467" i="1" a="1"/>
  <c r="P467" i="1" a="1"/>
  <c r="J467" i="1" a="1"/>
  <c r="O468" i="1" l="1"/>
  <c r="R468" i="1"/>
  <c r="L468" i="1"/>
  <c r="T467" i="1"/>
  <c r="U467" i="1"/>
  <c r="Z467" i="1"/>
  <c r="AA467" i="1"/>
  <c r="W467" i="1"/>
  <c r="X467" i="1"/>
  <c r="W468" i="1" a="1"/>
  <c r="T468" i="1" a="1"/>
  <c r="Z468" i="1" a="1"/>
  <c r="Q467" i="1"/>
  <c r="P467" i="1"/>
  <c r="N467" i="1"/>
  <c r="M467" i="1"/>
  <c r="J467" i="1"/>
  <c r="K467" i="1"/>
  <c r="H469" i="1"/>
  <c r="J468" i="1" a="1"/>
  <c r="M468" i="1" a="1"/>
  <c r="P468" i="1" a="1"/>
  <c r="O469" i="1" l="1"/>
  <c r="R469" i="1"/>
  <c r="L469" i="1"/>
  <c r="T468" i="1"/>
  <c r="U468" i="1"/>
  <c r="W468" i="1"/>
  <c r="X468" i="1"/>
  <c r="AA468" i="1"/>
  <c r="Z468" i="1"/>
  <c r="Z469" i="1" a="1"/>
  <c r="T469" i="1" a="1"/>
  <c r="W469" i="1" a="1"/>
  <c r="K468" i="1"/>
  <c r="J468" i="1"/>
  <c r="P468" i="1"/>
  <c r="Q468" i="1"/>
  <c r="N468" i="1"/>
  <c r="M468" i="1"/>
  <c r="H470" i="1"/>
  <c r="P469" i="1" a="1"/>
  <c r="M469" i="1" a="1"/>
  <c r="J469" i="1" a="1"/>
  <c r="R470" i="1" l="1"/>
  <c r="O470" i="1"/>
  <c r="L470" i="1"/>
  <c r="Z469" i="1"/>
  <c r="AA469" i="1"/>
  <c r="X469" i="1"/>
  <c r="W469" i="1"/>
  <c r="T470" i="1" a="1"/>
  <c r="W470" i="1" a="1"/>
  <c r="Z470" i="1" a="1"/>
  <c r="T469" i="1"/>
  <c r="U469" i="1"/>
  <c r="K469" i="1"/>
  <c r="J469" i="1"/>
  <c r="Q469" i="1"/>
  <c r="P469" i="1"/>
  <c r="N469" i="1"/>
  <c r="M469" i="1"/>
  <c r="H471" i="1"/>
  <c r="P470" i="1" a="1"/>
  <c r="M470" i="1" a="1"/>
  <c r="J470" i="1" a="1"/>
  <c r="R471" i="1" l="1"/>
  <c r="O471" i="1"/>
  <c r="L471" i="1"/>
  <c r="Z470" i="1"/>
  <c r="AA470" i="1"/>
  <c r="W470" i="1"/>
  <c r="X470" i="1"/>
  <c r="W471" i="1" a="1"/>
  <c r="T471" i="1" a="1"/>
  <c r="Z471" i="1" a="1"/>
  <c r="T470" i="1"/>
  <c r="U470" i="1"/>
  <c r="Q470" i="1"/>
  <c r="P470" i="1"/>
  <c r="M470" i="1"/>
  <c r="N470" i="1"/>
  <c r="H472" i="1"/>
  <c r="P471" i="1" a="1"/>
  <c r="M471" i="1" a="1"/>
  <c r="J471" i="1" a="1"/>
  <c r="K470" i="1"/>
  <c r="J470" i="1"/>
  <c r="O472" i="1" l="1"/>
  <c r="R472" i="1"/>
  <c r="L472" i="1"/>
  <c r="Z471" i="1"/>
  <c r="AA471" i="1"/>
  <c r="T471" i="1"/>
  <c r="U471" i="1"/>
  <c r="W471" i="1"/>
  <c r="X471" i="1"/>
  <c r="W472" i="1" a="1"/>
  <c r="Z472" i="1" a="1"/>
  <c r="T472" i="1" a="1"/>
  <c r="N471" i="1"/>
  <c r="M471" i="1"/>
  <c r="Q471" i="1"/>
  <c r="P471" i="1"/>
  <c r="J471" i="1"/>
  <c r="K471" i="1"/>
  <c r="H473" i="1"/>
  <c r="M472" i="1" a="1"/>
  <c r="J472" i="1" a="1"/>
  <c r="P472" i="1" a="1"/>
  <c r="O473" i="1" l="1"/>
  <c r="R473" i="1"/>
  <c r="L473" i="1"/>
  <c r="AA472" i="1"/>
  <c r="Z472" i="1"/>
  <c r="X472" i="1"/>
  <c r="W472" i="1"/>
  <c r="T472" i="1"/>
  <c r="U472" i="1"/>
  <c r="Z473" i="1" a="1"/>
  <c r="W473" i="1" a="1"/>
  <c r="T473" i="1" a="1"/>
  <c r="P472" i="1"/>
  <c r="Q472" i="1"/>
  <c r="J472" i="1"/>
  <c r="K472" i="1"/>
  <c r="H474" i="1"/>
  <c r="M473" i="1" a="1"/>
  <c r="J473" i="1" a="1"/>
  <c r="P473" i="1" a="1"/>
  <c r="M472" i="1"/>
  <c r="N472" i="1"/>
  <c r="R474" i="1" l="1"/>
  <c r="O474" i="1"/>
  <c r="L474" i="1"/>
  <c r="W473" i="1"/>
  <c r="X473" i="1"/>
  <c r="T474" i="1" a="1"/>
  <c r="W474" i="1" a="1"/>
  <c r="Z474" i="1" a="1"/>
  <c r="T473" i="1"/>
  <c r="U473" i="1"/>
  <c r="AA473" i="1"/>
  <c r="Z473" i="1"/>
  <c r="P473" i="1"/>
  <c r="Q473" i="1"/>
  <c r="M473" i="1"/>
  <c r="N473" i="1"/>
  <c r="J473" i="1"/>
  <c r="K473" i="1"/>
  <c r="H475" i="1"/>
  <c r="P474" i="1" a="1"/>
  <c r="M474" i="1" a="1"/>
  <c r="J474" i="1" a="1"/>
  <c r="R475" i="1" l="1"/>
  <c r="L475" i="1"/>
  <c r="O475" i="1"/>
  <c r="AA474" i="1"/>
  <c r="Z474" i="1"/>
  <c r="T475" i="1" a="1"/>
  <c r="W475" i="1" a="1"/>
  <c r="Z475" i="1" a="1"/>
  <c r="W474" i="1"/>
  <c r="X474" i="1"/>
  <c r="T474" i="1"/>
  <c r="U474" i="1"/>
  <c r="Q474" i="1"/>
  <c r="P474" i="1"/>
  <c r="K474" i="1"/>
  <c r="J474" i="1"/>
  <c r="H476" i="1"/>
  <c r="M475" i="1" a="1"/>
  <c r="P475" i="1" a="1"/>
  <c r="J475" i="1" a="1"/>
  <c r="M474" i="1"/>
  <c r="N474" i="1"/>
  <c r="R476" i="1" l="1"/>
  <c r="O476" i="1"/>
  <c r="L476" i="1"/>
  <c r="Z475" i="1"/>
  <c r="AA475" i="1"/>
  <c r="W475" i="1"/>
  <c r="X475" i="1"/>
  <c r="Z476" i="1" a="1"/>
  <c r="W476" i="1" a="1"/>
  <c r="T476" i="1" a="1"/>
  <c r="T475" i="1"/>
  <c r="U475" i="1"/>
  <c r="K475" i="1"/>
  <c r="J475" i="1"/>
  <c r="Q475" i="1"/>
  <c r="P475" i="1"/>
  <c r="N475" i="1"/>
  <c r="M475" i="1"/>
  <c r="H477" i="1"/>
  <c r="M476" i="1" a="1"/>
  <c r="P476" i="1" a="1"/>
  <c r="J476" i="1" a="1"/>
  <c r="R477" i="1" l="1"/>
  <c r="O477" i="1"/>
  <c r="L477" i="1"/>
  <c r="X476" i="1"/>
  <c r="W476" i="1"/>
  <c r="T476" i="1"/>
  <c r="U476" i="1"/>
  <c r="T477" i="1" a="1"/>
  <c r="W477" i="1" a="1"/>
  <c r="Z477" i="1" a="1"/>
  <c r="Z476" i="1"/>
  <c r="AA476" i="1"/>
  <c r="J476" i="1"/>
  <c r="K476" i="1"/>
  <c r="M476" i="1"/>
  <c r="N476" i="1"/>
  <c r="H478" i="1"/>
  <c r="P477" i="1" a="1"/>
  <c r="J477" i="1" a="1"/>
  <c r="M477" i="1" a="1"/>
  <c r="P476" i="1"/>
  <c r="Q476" i="1"/>
  <c r="R478" i="1" l="1"/>
  <c r="O478" i="1"/>
  <c r="L478" i="1"/>
  <c r="W477" i="1"/>
  <c r="X477" i="1"/>
  <c r="T478" i="1" a="1"/>
  <c r="Z478" i="1" a="1"/>
  <c r="W478" i="1" a="1"/>
  <c r="Z477" i="1"/>
  <c r="AA477" i="1"/>
  <c r="T477" i="1"/>
  <c r="U477" i="1"/>
  <c r="J477" i="1"/>
  <c r="K477" i="1"/>
  <c r="Q477" i="1"/>
  <c r="P477" i="1"/>
  <c r="M477" i="1"/>
  <c r="N477" i="1"/>
  <c r="H479" i="1"/>
  <c r="P478" i="1" a="1"/>
  <c r="M478" i="1" a="1"/>
  <c r="J478" i="1" a="1"/>
  <c r="R479" i="1" l="1"/>
  <c r="O479" i="1"/>
  <c r="L479" i="1"/>
  <c r="W478" i="1"/>
  <c r="X478" i="1"/>
  <c r="W479" i="1" a="1"/>
  <c r="T479" i="1" a="1"/>
  <c r="Z479" i="1" a="1"/>
  <c r="Z478" i="1"/>
  <c r="AA478" i="1"/>
  <c r="T478" i="1"/>
  <c r="U478" i="1"/>
  <c r="K478" i="1"/>
  <c r="J478" i="1"/>
  <c r="P478" i="1"/>
  <c r="Q478" i="1"/>
  <c r="N478" i="1"/>
  <c r="M478" i="1"/>
  <c r="H480" i="1"/>
  <c r="P479" i="1" a="1"/>
  <c r="M479" i="1" a="1"/>
  <c r="J479" i="1" a="1"/>
  <c r="O480" i="1" l="1"/>
  <c r="R480" i="1"/>
  <c r="L480" i="1"/>
  <c r="Z479" i="1"/>
  <c r="AA479" i="1"/>
  <c r="T480" i="1" a="1"/>
  <c r="W480" i="1" a="1"/>
  <c r="Z480" i="1" a="1"/>
  <c r="T479" i="1"/>
  <c r="U479" i="1"/>
  <c r="W479" i="1"/>
  <c r="X479" i="1"/>
  <c r="P479" i="1"/>
  <c r="Q479" i="1"/>
  <c r="J479" i="1"/>
  <c r="K479" i="1"/>
  <c r="H481" i="1"/>
  <c r="M480" i="1" a="1"/>
  <c r="P480" i="1" a="1"/>
  <c r="J480" i="1" a="1"/>
  <c r="N479" i="1"/>
  <c r="M479" i="1"/>
  <c r="R481" i="1" l="1"/>
  <c r="O481" i="1"/>
  <c r="L481" i="1"/>
  <c r="Z480" i="1"/>
  <c r="AA480" i="1"/>
  <c r="X480" i="1"/>
  <c r="W480" i="1"/>
  <c r="T481" i="1" a="1"/>
  <c r="W481" i="1" a="1"/>
  <c r="Z481" i="1" a="1"/>
  <c r="U480" i="1"/>
  <c r="T480" i="1"/>
  <c r="N480" i="1"/>
  <c r="M480" i="1"/>
  <c r="P480" i="1"/>
  <c r="Q480" i="1"/>
  <c r="J480" i="1"/>
  <c r="K480" i="1"/>
  <c r="H482" i="1"/>
  <c r="J481" i="1" a="1"/>
  <c r="P481" i="1" a="1"/>
  <c r="M481" i="1" a="1"/>
  <c r="R482" i="1" l="1"/>
  <c r="O482" i="1"/>
  <c r="L482" i="1"/>
  <c r="Z481" i="1"/>
  <c r="AA481" i="1"/>
  <c r="W481" i="1"/>
  <c r="X481" i="1"/>
  <c r="T481" i="1"/>
  <c r="U481" i="1"/>
  <c r="T482" i="1" a="1"/>
  <c r="W482" i="1" a="1"/>
  <c r="Z482" i="1" a="1"/>
  <c r="P481" i="1"/>
  <c r="Q481" i="1"/>
  <c r="N481" i="1"/>
  <c r="M481" i="1"/>
  <c r="H483" i="1"/>
  <c r="P482" i="1" a="1"/>
  <c r="M482" i="1" a="1"/>
  <c r="J482" i="1" a="1"/>
  <c r="K481" i="1"/>
  <c r="J481" i="1"/>
  <c r="R483" i="1" l="1"/>
  <c r="L483" i="1"/>
  <c r="O483" i="1"/>
  <c r="W482" i="1"/>
  <c r="X482" i="1"/>
  <c r="Z483" i="1" a="1"/>
  <c r="T483" i="1" a="1"/>
  <c r="W483" i="1" a="1"/>
  <c r="Z482" i="1"/>
  <c r="AA482" i="1"/>
  <c r="U482" i="1"/>
  <c r="T482" i="1"/>
  <c r="J482" i="1"/>
  <c r="K482" i="1"/>
  <c r="Q482" i="1"/>
  <c r="P482" i="1"/>
  <c r="M482" i="1"/>
  <c r="N482" i="1"/>
  <c r="H484" i="1"/>
  <c r="P483" i="1" a="1"/>
  <c r="M483" i="1" a="1"/>
  <c r="J483" i="1" a="1"/>
  <c r="O484" i="1" l="1"/>
  <c r="L484" i="1"/>
  <c r="R484" i="1"/>
  <c r="W483" i="1"/>
  <c r="X483" i="1"/>
  <c r="Z484" i="1" a="1"/>
  <c r="W484" i="1" a="1"/>
  <c r="T484" i="1" a="1"/>
  <c r="T483" i="1"/>
  <c r="U483" i="1"/>
  <c r="Z483" i="1"/>
  <c r="AA483" i="1"/>
  <c r="J483" i="1"/>
  <c r="K483" i="1"/>
  <c r="Q483" i="1"/>
  <c r="P483" i="1"/>
  <c r="H485" i="1"/>
  <c r="P484" i="1" a="1"/>
  <c r="J484" i="1" a="1"/>
  <c r="M484" i="1" a="1"/>
  <c r="M483" i="1"/>
  <c r="N483" i="1"/>
  <c r="O485" i="1" l="1"/>
  <c r="R485" i="1"/>
  <c r="L485" i="1"/>
  <c r="T484" i="1"/>
  <c r="U484" i="1"/>
  <c r="X484" i="1"/>
  <c r="W484" i="1"/>
  <c r="T485" i="1" a="1"/>
  <c r="Z485" i="1" a="1"/>
  <c r="W485" i="1" a="1"/>
  <c r="AA484" i="1"/>
  <c r="Z484" i="1"/>
  <c r="M484" i="1"/>
  <c r="N484" i="1"/>
  <c r="P484" i="1"/>
  <c r="Q484" i="1"/>
  <c r="K484" i="1"/>
  <c r="J484" i="1"/>
  <c r="H486" i="1"/>
  <c r="M485" i="1" a="1"/>
  <c r="P485" i="1" a="1"/>
  <c r="J485" i="1" a="1"/>
  <c r="R486" i="1" l="1"/>
  <c r="O486" i="1"/>
  <c r="L486" i="1"/>
  <c r="X485" i="1"/>
  <c r="W485" i="1"/>
  <c r="T485" i="1"/>
  <c r="U485" i="1"/>
  <c r="AA485" i="1"/>
  <c r="Z485" i="1"/>
  <c r="T486" i="1" a="1"/>
  <c r="W486" i="1" a="1"/>
  <c r="Z486" i="1" a="1"/>
  <c r="M485" i="1"/>
  <c r="N485" i="1"/>
  <c r="K485" i="1"/>
  <c r="J485" i="1"/>
  <c r="H487" i="1"/>
  <c r="P486" i="1" a="1"/>
  <c r="M486" i="1" a="1"/>
  <c r="J486" i="1" a="1"/>
  <c r="Q485" i="1"/>
  <c r="P485" i="1"/>
  <c r="R487" i="1" l="1"/>
  <c r="O487" i="1"/>
  <c r="L487" i="1"/>
  <c r="U486" i="1"/>
  <c r="T486" i="1"/>
  <c r="W486" i="1"/>
  <c r="X486" i="1"/>
  <c r="W487" i="1" a="1"/>
  <c r="Z487" i="1" a="1"/>
  <c r="T487" i="1" a="1"/>
  <c r="Z486" i="1"/>
  <c r="AA486" i="1"/>
  <c r="M486" i="1"/>
  <c r="N486" i="1"/>
  <c r="P486" i="1"/>
  <c r="Q486" i="1"/>
  <c r="K486" i="1"/>
  <c r="J486" i="1"/>
  <c r="H488" i="1"/>
  <c r="P487" i="1" a="1"/>
  <c r="M487" i="1" a="1"/>
  <c r="J487" i="1" a="1"/>
  <c r="O488" i="1" l="1"/>
  <c r="R488" i="1"/>
  <c r="L488" i="1"/>
  <c r="U487" i="1"/>
  <c r="T487" i="1"/>
  <c r="Z487" i="1"/>
  <c r="AA487" i="1"/>
  <c r="W487" i="1"/>
  <c r="X487" i="1"/>
  <c r="T488" i="1" a="1"/>
  <c r="W488" i="1" a="1"/>
  <c r="Z488" i="1" a="1"/>
  <c r="M487" i="1"/>
  <c r="N487" i="1"/>
  <c r="Q487" i="1"/>
  <c r="P487" i="1"/>
  <c r="J487" i="1"/>
  <c r="K487" i="1"/>
  <c r="H489" i="1"/>
  <c r="M488" i="1" a="1"/>
  <c r="P488" i="1" a="1"/>
  <c r="J488" i="1" a="1"/>
  <c r="O489" i="1" l="1"/>
  <c r="R489" i="1"/>
  <c r="L489" i="1"/>
  <c r="T488" i="1"/>
  <c r="U488" i="1"/>
  <c r="Z488" i="1"/>
  <c r="AA488" i="1"/>
  <c r="X488" i="1"/>
  <c r="W488" i="1"/>
  <c r="W489" i="1" a="1"/>
  <c r="Z489" i="1" a="1"/>
  <c r="T489" i="1" a="1"/>
  <c r="P488" i="1"/>
  <c r="Q488" i="1"/>
  <c r="K488" i="1"/>
  <c r="J488" i="1"/>
  <c r="H490" i="1"/>
  <c r="P489" i="1" a="1"/>
  <c r="M489" i="1" a="1"/>
  <c r="J489" i="1" a="1"/>
  <c r="M488" i="1"/>
  <c r="N488" i="1"/>
  <c r="R490" i="1" l="1"/>
  <c r="O490" i="1"/>
  <c r="L490" i="1"/>
  <c r="AA489" i="1"/>
  <c r="Z489" i="1"/>
  <c r="W489" i="1"/>
  <c r="X489" i="1"/>
  <c r="W490" i="1" a="1"/>
  <c r="T490" i="1" a="1"/>
  <c r="Z490" i="1" a="1"/>
  <c r="T489" i="1"/>
  <c r="U489" i="1"/>
  <c r="N489" i="1"/>
  <c r="M489" i="1"/>
  <c r="Q489" i="1"/>
  <c r="P489" i="1"/>
  <c r="K489" i="1"/>
  <c r="J489" i="1"/>
  <c r="H491" i="1"/>
  <c r="P490" i="1" a="1"/>
  <c r="J490" i="1" a="1"/>
  <c r="M490" i="1" a="1"/>
  <c r="R491" i="1" l="1"/>
  <c r="L491" i="1"/>
  <c r="O491" i="1"/>
  <c r="AA490" i="1"/>
  <c r="Z490" i="1"/>
  <c r="T490" i="1"/>
  <c r="U490" i="1"/>
  <c r="W490" i="1"/>
  <c r="X490" i="1"/>
  <c r="Z491" i="1" a="1"/>
  <c r="T491" i="1" a="1"/>
  <c r="W491" i="1" a="1"/>
  <c r="K490" i="1"/>
  <c r="J490" i="1"/>
  <c r="Q490" i="1"/>
  <c r="P490" i="1"/>
  <c r="M490" i="1"/>
  <c r="N490" i="1"/>
  <c r="H492" i="1"/>
  <c r="P491" i="1" a="1"/>
  <c r="M491" i="1" a="1"/>
  <c r="J491" i="1" a="1"/>
  <c r="R492" i="1" l="1"/>
  <c r="O492" i="1"/>
  <c r="L492" i="1"/>
  <c r="T491" i="1"/>
  <c r="U491" i="1"/>
  <c r="Z491" i="1"/>
  <c r="AA491" i="1"/>
  <c r="W491" i="1"/>
  <c r="X491" i="1"/>
  <c r="W492" i="1" a="1"/>
  <c r="T492" i="1" a="1"/>
  <c r="Z492" i="1" a="1"/>
  <c r="N491" i="1"/>
  <c r="M491" i="1"/>
  <c r="J491" i="1"/>
  <c r="K491" i="1"/>
  <c r="H493" i="1"/>
  <c r="P492" i="1" a="1"/>
  <c r="J492" i="1" a="1"/>
  <c r="M492" i="1" a="1"/>
  <c r="P491" i="1"/>
  <c r="Q491" i="1"/>
  <c r="R493" i="1" l="1"/>
  <c r="O493" i="1"/>
  <c r="L493" i="1"/>
  <c r="T492" i="1"/>
  <c r="U492" i="1"/>
  <c r="W492" i="1"/>
  <c r="X492" i="1"/>
  <c r="Z492" i="1"/>
  <c r="AA492" i="1"/>
  <c r="T493" i="1" a="1"/>
  <c r="W493" i="1" a="1"/>
  <c r="Z493" i="1" a="1"/>
  <c r="P492" i="1"/>
  <c r="Q492" i="1"/>
  <c r="J492" i="1"/>
  <c r="K492" i="1"/>
  <c r="M492" i="1"/>
  <c r="N492" i="1"/>
  <c r="H494" i="1"/>
  <c r="M493" i="1" a="1"/>
  <c r="P493" i="1" a="1"/>
  <c r="J493" i="1" a="1"/>
  <c r="O494" i="1" l="1"/>
  <c r="R494" i="1"/>
  <c r="L494" i="1"/>
  <c r="W493" i="1"/>
  <c r="X493" i="1"/>
  <c r="T493" i="1"/>
  <c r="U493" i="1"/>
  <c r="AA493" i="1"/>
  <c r="Z493" i="1"/>
  <c r="T494" i="1" a="1"/>
  <c r="W494" i="1" a="1"/>
  <c r="Z494" i="1" a="1"/>
  <c r="M493" i="1"/>
  <c r="N493" i="1"/>
  <c r="Q493" i="1"/>
  <c r="P493" i="1"/>
  <c r="H495" i="1"/>
  <c r="M494" i="1" a="1"/>
  <c r="J494" i="1" a="1"/>
  <c r="P494" i="1" a="1"/>
  <c r="K493" i="1"/>
  <c r="J493" i="1"/>
  <c r="R495" i="1" l="1"/>
  <c r="O495" i="1"/>
  <c r="L495" i="1"/>
  <c r="Z494" i="1"/>
  <c r="AA494" i="1"/>
  <c r="U494" i="1"/>
  <c r="T494" i="1"/>
  <c r="T495" i="1" a="1"/>
  <c r="W495" i="1" a="1"/>
  <c r="Z495" i="1" a="1"/>
  <c r="W494" i="1"/>
  <c r="X494" i="1"/>
  <c r="M494" i="1"/>
  <c r="N494" i="1"/>
  <c r="J494" i="1"/>
  <c r="K494" i="1"/>
  <c r="Q494" i="1"/>
  <c r="P494" i="1"/>
  <c r="H496" i="1"/>
  <c r="P495" i="1" a="1"/>
  <c r="M495" i="1" a="1"/>
  <c r="J495" i="1" a="1"/>
  <c r="O496" i="1" l="1"/>
  <c r="R496" i="1"/>
  <c r="L496" i="1"/>
  <c r="Z495" i="1"/>
  <c r="AA495" i="1"/>
  <c r="U495" i="1"/>
  <c r="T495" i="1"/>
  <c r="W495" i="1"/>
  <c r="X495" i="1"/>
  <c r="W496" i="1" a="1"/>
  <c r="Z496" i="1" a="1"/>
  <c r="T496" i="1" a="1"/>
  <c r="Q495" i="1"/>
  <c r="P495" i="1"/>
  <c r="J495" i="1"/>
  <c r="K495" i="1"/>
  <c r="H497" i="1"/>
  <c r="P496" i="1" a="1"/>
  <c r="J496" i="1" a="1"/>
  <c r="M496" i="1" a="1"/>
  <c r="N495" i="1"/>
  <c r="M495" i="1"/>
  <c r="R497" i="1" l="1"/>
  <c r="O497" i="1"/>
  <c r="L497" i="1"/>
  <c r="W496" i="1"/>
  <c r="X496" i="1"/>
  <c r="Z496" i="1"/>
  <c r="AA496" i="1"/>
  <c r="U496" i="1"/>
  <c r="T496" i="1"/>
  <c r="T497" i="1" a="1"/>
  <c r="W497" i="1" a="1"/>
  <c r="Z497" i="1" a="1"/>
  <c r="M496" i="1"/>
  <c r="N496" i="1"/>
  <c r="P496" i="1"/>
  <c r="Q496" i="1"/>
  <c r="J496" i="1"/>
  <c r="K496" i="1"/>
  <c r="H498" i="1"/>
  <c r="M497" i="1" a="1"/>
  <c r="P497" i="1" a="1"/>
  <c r="J497" i="1" a="1"/>
  <c r="R498" i="1" l="1"/>
  <c r="O498" i="1"/>
  <c r="L498" i="1"/>
  <c r="Z497" i="1"/>
  <c r="AA497" i="1"/>
  <c r="T497" i="1"/>
  <c r="U497" i="1"/>
  <c r="W497" i="1"/>
  <c r="X497" i="1"/>
  <c r="Z498" i="1" a="1"/>
  <c r="W498" i="1" a="1"/>
  <c r="T498" i="1" a="1"/>
  <c r="Q497" i="1"/>
  <c r="P497" i="1"/>
  <c r="K497" i="1"/>
  <c r="J497" i="1"/>
  <c r="H499" i="1"/>
  <c r="P498" i="1" a="1"/>
  <c r="M498" i="1" a="1"/>
  <c r="J498" i="1" a="1"/>
  <c r="N497" i="1"/>
  <c r="M497" i="1"/>
  <c r="R499" i="1" l="1"/>
  <c r="L499" i="1"/>
  <c r="O499" i="1"/>
  <c r="Z498" i="1"/>
  <c r="AA498" i="1"/>
  <c r="U498" i="1"/>
  <c r="T498" i="1"/>
  <c r="W498" i="1"/>
  <c r="X498" i="1"/>
  <c r="Z499" i="1" a="1"/>
  <c r="T499" i="1" a="1"/>
  <c r="W499" i="1" a="1"/>
  <c r="K498" i="1"/>
  <c r="J498" i="1"/>
  <c r="P498" i="1"/>
  <c r="Q498" i="1"/>
  <c r="N498" i="1"/>
  <c r="M498" i="1"/>
  <c r="H500" i="1"/>
  <c r="M499" i="1" a="1"/>
  <c r="J499" i="1" a="1"/>
  <c r="P499" i="1" a="1"/>
  <c r="O500" i="1" l="1"/>
  <c r="R500" i="1"/>
  <c r="L500" i="1"/>
  <c r="X499" i="1"/>
  <c r="W499" i="1"/>
  <c r="Z499" i="1"/>
  <c r="AA499" i="1"/>
  <c r="T499" i="1"/>
  <c r="U499" i="1"/>
  <c r="T500" i="1" a="1"/>
  <c r="W500" i="1" a="1"/>
  <c r="Z500" i="1" a="1"/>
  <c r="M499" i="1"/>
  <c r="N499" i="1"/>
  <c r="Q499" i="1"/>
  <c r="P499" i="1"/>
  <c r="M500" i="1" a="1"/>
  <c r="P500" i="1" a="1"/>
  <c r="J500" i="1" a="1"/>
  <c r="J499" i="1"/>
  <c r="K499" i="1"/>
  <c r="Z500" i="1" l="1"/>
  <c r="AA500" i="1"/>
  <c r="T500" i="1"/>
  <c r="U500" i="1"/>
  <c r="W500" i="1"/>
  <c r="X500" i="1"/>
  <c r="M500" i="1"/>
  <c r="N500" i="1"/>
  <c r="J500" i="1"/>
  <c r="K500" i="1"/>
  <c r="P500" i="1"/>
  <c r="Q500" i="1"/>
</calcChain>
</file>

<file path=xl/sharedStrings.xml><?xml version="1.0" encoding="utf-8"?>
<sst xmlns="http://schemas.openxmlformats.org/spreadsheetml/2006/main" count="48" uniqueCount="22">
  <si>
    <t>Northing</t>
  </si>
  <si>
    <t>Easting</t>
  </si>
  <si>
    <t>Height</t>
  </si>
  <si>
    <t>Time</t>
  </si>
  <si>
    <t>Receiver 1</t>
  </si>
  <si>
    <t>Latitude</t>
  </si>
  <si>
    <t>Longitude</t>
  </si>
  <si>
    <t>Receiver 2</t>
  </si>
  <si>
    <t>Receiver 3</t>
  </si>
  <si>
    <t>Time Duration (s)</t>
  </si>
  <si>
    <t>Bad Receiver</t>
  </si>
  <si>
    <t>cm</t>
  </si>
  <si>
    <t>m</t>
  </si>
  <si>
    <t>s</t>
  </si>
  <si>
    <t>Horizontal Noise</t>
  </si>
  <si>
    <t>Vertical Noise</t>
  </si>
  <si>
    <t>Good Noise</t>
  </si>
  <si>
    <t>Bad Noise</t>
  </si>
  <si>
    <t>Lat/Long Precision</t>
  </si>
  <si>
    <t>decimal places</t>
  </si>
  <si>
    <t>Height Precision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</si>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</sst>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Fill="1"/>
    <xf numFmtId="2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500"/>
  <sheetViews>
    <sheetView tabSelected="1" topLeftCell="U1" workbookViewId="0">
      <selection activeCell="AL6" sqref="AL6"/>
    </sheetView>
  </sheetViews>
  <sheetFormatPr defaultRowHeight="15" x14ac:dyDescent="0.25"/>
  <cols>
    <col min="2" max="2" width="16.42578125" bestFit="1" customWidth="1"/>
    <col min="9" max="9" width="12.42578125" bestFit="1" customWidth="1"/>
    <col min="10" max="10" width="10.5703125" bestFit="1" customWidth="1"/>
    <col min="11" max="11" width="12.7109375" bestFit="1" customWidth="1"/>
    <col min="13" max="13" width="10.5703125" bestFit="1" customWidth="1"/>
    <col min="14" max="14" width="12.7109375" bestFit="1" customWidth="1"/>
    <col min="15" max="15" width="6.85546875" bestFit="1" customWidth="1"/>
    <col min="16" max="16" width="10.5703125" bestFit="1" customWidth="1"/>
    <col min="17" max="17" width="12.7109375" bestFit="1" customWidth="1"/>
    <col min="18" max="18" width="6.85546875" bestFit="1" customWidth="1"/>
    <col min="20" max="20" width="11.5703125" bestFit="1" customWidth="1"/>
    <col min="21" max="21" width="10.5703125" bestFit="1" customWidth="1"/>
    <col min="22" max="22" width="10.5703125" customWidth="1"/>
    <col min="23" max="23" width="11.5703125" bestFit="1" customWidth="1"/>
    <col min="24" max="24" width="10.5703125" bestFit="1" customWidth="1"/>
    <col min="25" max="25" width="10.5703125" customWidth="1"/>
    <col min="26" max="26" width="11.5703125" bestFit="1" customWidth="1"/>
    <col min="27" max="27" width="10.5703125" bestFit="1" customWidth="1"/>
  </cols>
  <sheetData>
    <row r="1" spans="2:40" x14ac:dyDescent="0.25">
      <c r="J1" s="9" t="s">
        <v>4</v>
      </c>
      <c r="K1" s="9"/>
      <c r="L1" s="9"/>
      <c r="M1" s="9" t="s">
        <v>7</v>
      </c>
      <c r="N1" s="9"/>
      <c r="O1" s="9"/>
      <c r="P1" s="9" t="s">
        <v>8</v>
      </c>
      <c r="Q1" s="9"/>
      <c r="R1" s="9"/>
      <c r="S1" s="1"/>
      <c r="T1" s="9" t="s">
        <v>4</v>
      </c>
      <c r="U1" s="9"/>
      <c r="V1" s="2"/>
      <c r="W1" s="9" t="s">
        <v>7</v>
      </c>
      <c r="X1" s="9"/>
      <c r="Y1" s="2"/>
      <c r="Z1" s="9" t="s">
        <v>8</v>
      </c>
      <c r="AA1" s="9"/>
    </row>
    <row r="2" spans="2:40" x14ac:dyDescent="0.25">
      <c r="B2" t="s">
        <v>0</v>
      </c>
      <c r="C2" s="6">
        <v>103700</v>
      </c>
      <c r="D2" t="s">
        <v>12</v>
      </c>
      <c r="H2" t="s">
        <v>3</v>
      </c>
      <c r="I2" s="7" t="s">
        <v>10</v>
      </c>
      <c r="J2" t="s">
        <v>5</v>
      </c>
      <c r="K2" t="s">
        <v>6</v>
      </c>
      <c r="L2" t="s">
        <v>2</v>
      </c>
      <c r="M2" t="s">
        <v>5</v>
      </c>
      <c r="N2" t="s">
        <v>6</v>
      </c>
      <c r="O2" t="s">
        <v>2</v>
      </c>
      <c r="P2" t="s">
        <v>5</v>
      </c>
      <c r="Q2" t="s">
        <v>6</v>
      </c>
      <c r="R2" t="s">
        <v>2</v>
      </c>
      <c r="T2" t="s">
        <v>1</v>
      </c>
      <c r="U2" t="s">
        <v>0</v>
      </c>
      <c r="V2" t="s">
        <v>21</v>
      </c>
      <c r="W2" t="s">
        <v>1</v>
      </c>
      <c r="X2" t="s">
        <v>0</v>
      </c>
      <c r="Y2" t="s">
        <v>21</v>
      </c>
      <c r="Z2" t="s">
        <v>1</v>
      </c>
      <c r="AA2" t="s">
        <v>0</v>
      </c>
      <c r="AB2" t="s">
        <v>21</v>
      </c>
    </row>
    <row r="3" spans="2:40" x14ac:dyDescent="0.25">
      <c r="B3" t="s">
        <v>1</v>
      </c>
      <c r="C3" s="6">
        <v>2279600</v>
      </c>
      <c r="D3" t="s">
        <v>12</v>
      </c>
      <c r="H3">
        <v>1</v>
      </c>
      <c r="I3" s="6">
        <v>1</v>
      </c>
      <c r="J3" s="3">
        <f t="array" aca="1" ref="J3:K3" ca="1">IF($H3="","",ROUND(_xll.StatePlaneToLatLon($C$3+1/100*IF($I3=_xlfn.NUMBERVALUE(RIGHT($J$1,1)),RANDBETWEEN(-1*$C$13,$C$13),RANDBETWEEN(-1*$C$9,$C$9)),-0.5+$C$2+1/100*IF($I3=_xlfn.NUMBERVALUE(RIGHT($J$1,1)),RANDBETWEEN(-1*$C$13,$C$13),RANDBETWEEN(-1*$C$9,$C$9)),3601),$C$16))</f>
        <v>44.5657991</v>
      </c>
      <c r="K3">
        <f ca="1"/>
        <v>-123.2751047</v>
      </c>
      <c r="L3" s="5">
        <f ca="1">IF($H3="","",ROUND($C$4+1/100*IF($I3=_xlfn.NUMBERVALUE(RIGHT($J$1,1)),RANDBETWEEN(-1*$C$14,$C$14),RANDBETWEEN(-1*$C$10,$C$10)),$C$17))</f>
        <v>50.003</v>
      </c>
      <c r="M3" s="3">
        <f t="array" aca="1" ref="M3:N3" ca="1">IF($H3="","",ROUND(_xll.StatePlaneToLatLon($C$3+1/100*IF($I3=_xlfn.NUMBERVALUE(RIGHT($M$1,1)),RANDBETWEEN(-1*$C$13,$C$13),RANDBETWEEN(-1*$C$9,$C$9)),0+$C$2+1/100*IF($I3=_xlfn.NUMBERVALUE(RIGHT($M$1,1)),RANDBETWEEN(-1*$C$13,$C$13),RANDBETWEEN(-1*$C$9,$C$9)),3601),$C$16))</f>
        <v>44.565804</v>
      </c>
      <c r="N3">
        <f ca="1"/>
        <v>-123.2751047</v>
      </c>
      <c r="O3" s="5">
        <f ca="1">IF($H3="","",ROUND($C$4+1/100*IF($I3=_xlfn.NUMBERVALUE(RIGHT($M$1,1)),RANDBETWEEN(-1*$C$14,$C$14),RANDBETWEEN(-1*$C$10,$C$10)),$C$17))</f>
        <v>50.033000000000001</v>
      </c>
      <c r="P3" s="3">
        <f t="array" aca="1" ref="P3:Q3" ca="1">IF($H3="","",ROUND(_xll.StatePlaneToLatLon($C$3+1/100*IF($I3=_xlfn.NUMBERVALUE(RIGHT($P$1,1)),RANDBETWEEN(-1*$C$13,$C$13),RANDBETWEEN(-1*$C$9,$C$9)),0.5+$C$2+1/100*IF($I3=_xlfn.NUMBERVALUE(RIGHT($P$1,1)),RANDBETWEEN(-1*$C$13,$C$13),RANDBETWEEN(-1*$C$9,$C$9)),3601),$C$16))</f>
        <v>44.565808099999998</v>
      </c>
      <c r="Q3">
        <f ca="1"/>
        <v>-123.2751049</v>
      </c>
      <c r="R3" s="5">
        <f ca="1">IF($H3="","",ROUND($C$4+1/100*IF($I3=_xlfn.NUMBERVALUE(RIGHT($P$1,1)),RANDBETWEEN(-1*$C$14,$C$14),RANDBETWEEN(-1*$C$10,$C$10)),$C$17))</f>
        <v>50.012999999999998</v>
      </c>
      <c r="S3" s="4"/>
      <c r="T3" s="5">
        <f t="array" aca="1" ref="T3:U3" ca="1">IF(H3="","",_xll.LatLonToStatePlane(J3,K3,3601))</f>
        <v>2279599.9714093022</v>
      </c>
      <c r="U3" s="5">
        <f ca="1"/>
        <v>103699.48756833095</v>
      </c>
      <c r="V3" s="5">
        <f ca="1">L3</f>
        <v>50.003</v>
      </c>
      <c r="W3" s="5">
        <f t="array" aca="1" ref="W3:X3" ca="1">IF(H3="","",_xll.LatLonToStatePlane(M3,N3,3601))</f>
        <v>2279599.9901079745</v>
      </c>
      <c r="X3" s="5">
        <f ca="1"/>
        <v>103700.03172383178</v>
      </c>
      <c r="Y3" s="5">
        <f ca="1">O3</f>
        <v>50.033000000000001</v>
      </c>
      <c r="Z3" s="5">
        <f t="array" aca="1" ref="Z3:AA3" ca="1">IF(H3="","",_xll.LatLonToStatePlane(P3,Q3,3601))</f>
        <v>2279599.9898759658</v>
      </c>
      <c r="AA3" s="5">
        <f ca="1"/>
        <v>103700.48758322466</v>
      </c>
      <c r="AB3" s="5">
        <f ca="1">R3</f>
        <v>50.012999999999998</v>
      </c>
      <c r="AD3" s="5" t="str">
        <f ca="1">("("&amp;T3&amp;","&amp;U3&amp;","&amp;V3&amp;")")</f>
        <v>(2279599.9714093,103699.487568331,50.003)</v>
      </c>
      <c r="AE3" s="5" t="str">
        <f ca="1">("("&amp;W3&amp;","&amp;X3&amp;","&amp;Y3&amp;")")</f>
        <v>(2279599.99010797,103700.031723832,50.033)</v>
      </c>
      <c r="AF3" s="5" t="str">
        <f ca="1">("("&amp;Z3&amp;","&amp;AA3&amp;","&amp;AB3&amp;")")</f>
        <v>(2279599.98987597,103700.487583225,50.013)</v>
      </c>
      <c r="AL3" t="str">
        <f ca="1">("["&amp;AD3&amp;","&amp;AD4&amp;","&amp;AD5&amp;","&amp;AD6&amp;","&amp;AD7&amp;","&amp;AD8&amp;","&amp;AD9&amp;","&amp;AD10&amp;","&amp;AD11&amp;","&amp;AD12&amp;"]")</f>
        <v>[(2279599.9714093,103699.487568331,50.003),(2279600.01904282,103699.485931514,49.953),(2279600.00354659,103699.497582334,49.953),(2279600.01263032,103699.530625172,50.063),(2279600.0111039,103699.486204316,50.073),(2279600.00392819,103699.508687547,49.953),(2279600.0107223,103699.475099101,50.033),(2279599.98049304,103699.520611171,49.943),(2279599.98843196,103699.520338369,49.953),(2279600.02774495,103699.507869138,50.013)]</v>
      </c>
      <c r="AM3" t="str">
        <f t="shared" ref="AM3:AN3" ca="1" si="0">("["&amp;AE3&amp;","&amp;AE4&amp;","&amp;AE5&amp;","&amp;AE6&amp;","&amp;AE7&amp;","&amp;AE8&amp;","&amp;AE9&amp;","&amp;AE10&amp;","&amp;AE11&amp;","&amp;AE12&amp;"]")</f>
        <v>[(2279599.99010797,103700.031723832,50.033),(2279599.96361998,103699.95480574,50.043),(2279599.98934476,103700.009513401,50.063),(2279600.01392473,103700.030905422,49.933),(2279599.98216906,103700.031996635,50.063),(2279599.98972637,103700.020618617,50.003),(2279600.02865776,103699.997044172,49.953),(2279599.98026103,103699.976470564,49.963),(2279599.97987942,103699.965365349,50.033),(2279600.01995563,103699.975106549,50.073)]</v>
      </c>
      <c r="AN3" t="str">
        <f t="shared" ca="1" si="0"/>
        <v>[(2279599.98987597,103700.487583225,50.013),(2279600.00613541,103700.498142832,49.973),(2279599.96605921,103700.488401634,49.993),(2279599.99819649,103700.498415635,50.003),(2279600.02125003,103700.475386797,50.023),(2279599.96682242,103700.510612061,50.053),(2279599.98987597,103700.487583225,49.983),(2279600.03109698,103700.530640066,50.023),(2279599.98911275,103700.465372796,49.973),(2279600.02125003,103700.475386797,50.073)]</v>
      </c>
    </row>
    <row r="4" spans="2:40" x14ac:dyDescent="0.25">
      <c r="B4" t="s">
        <v>2</v>
      </c>
      <c r="C4" s="8">
        <v>50.003</v>
      </c>
      <c r="D4" t="s">
        <v>12</v>
      </c>
      <c r="H4">
        <f t="shared" ref="H4:H67" si="1">IF(H3&lt;MAX($C$6),H3+1,"")</f>
        <v>2</v>
      </c>
      <c r="I4" s="6">
        <v>2</v>
      </c>
      <c r="J4" s="3">
        <f t="array" aca="1" ref="J4:K4" ca="1">IF($H4="","",ROUND(_xll.StatePlaneToLatLon($C$3+1/100*IF($I4=_xlfn.NUMBERVALUE(RIGHT($J$1,1)),RANDBETWEEN(-1*$C$13,$C$13),RANDBETWEEN(-1*$C$9,$C$9)),-0.5+$C$2+1/100*IF($I4=_xlfn.NUMBERVALUE(RIGHT($J$1,1)),RANDBETWEEN(-1*$C$13,$C$13),RANDBETWEEN(-1*$C$9,$C$9)),3601),$C$16))</f>
        <v>44.5657991</v>
      </c>
      <c r="K4">
        <f ca="1"/>
        <v>-123.27510409999999</v>
      </c>
      <c r="L4" s="5">
        <f t="shared" ref="L4:L67" ca="1" si="2">IF($H4="","",ROUND($C$4+1/100*IF($I4=_xlfn.NUMBERVALUE(RIGHT($J$1,1)),RANDBETWEEN(-1*$C$14,$C$14),RANDBETWEEN(-1*$C$10,$C$10)),$C$17))</f>
        <v>49.953000000000003</v>
      </c>
      <c r="M4" s="3">
        <f t="array" aca="1" ref="M4:N4" ca="1">IF($H4="","",ROUND(_xll.StatePlaneToLatLon($C$3+1/100*IF($I4=_xlfn.NUMBERVALUE(RIGHT($M$1,1)),RANDBETWEEN(-1*$C$13,$C$13),RANDBETWEEN(-1*$C$9,$C$9)),0+$C$2+1/100*IF($I4=_xlfn.NUMBERVALUE(RIGHT($M$1,1)),RANDBETWEEN(-1*$C$13,$C$13),RANDBETWEEN(-1*$C$9,$C$9)),3601),$C$16))</f>
        <v>44.565803299999999</v>
      </c>
      <c r="N4">
        <f ca="1"/>
        <v>-123.275105</v>
      </c>
      <c r="O4" s="5">
        <f t="shared" ref="O4:O67" ca="1" si="3">IF($H4="","",ROUND($C$4+1/100*IF($I4=_xlfn.NUMBERVALUE(RIGHT($M$1,1)),RANDBETWEEN(-1*$C$14,$C$14),RANDBETWEEN(-1*$C$10,$C$10)),$C$17))</f>
        <v>50.042999999999999</v>
      </c>
      <c r="P4" s="3">
        <f t="array" aca="1" ref="P4:Q4" ca="1">IF($H4="","",ROUND(_xll.StatePlaneToLatLon($C$3+1/100*IF($I4=_xlfn.NUMBERVALUE(RIGHT($P$1,1)),RANDBETWEEN(-1*$C$13,$C$13),RANDBETWEEN(-1*$C$9,$C$9)),0.5+$C$2+1/100*IF($I4=_xlfn.NUMBERVALUE(RIGHT($P$1,1)),RANDBETWEEN(-1*$C$13,$C$13),RANDBETWEEN(-1*$C$9,$C$9)),3601),$C$16))</f>
        <v>44.565808199999999</v>
      </c>
      <c r="Q4">
        <f ca="1"/>
        <v>-123.2751047</v>
      </c>
      <c r="R4" s="5">
        <f t="shared" ref="R4:R67" ca="1" si="4">IF($H4="","",ROUND($C$4+1/100*IF($I4=_xlfn.NUMBERVALUE(RIGHT($P$1,1)),RANDBETWEEN(-1*$C$14,$C$14),RANDBETWEEN(-1*$C$10,$C$10)),$C$17))</f>
        <v>49.972999999999999</v>
      </c>
      <c r="S4" s="4"/>
      <c r="T4" s="5">
        <f t="array" aca="1" ref="T4:U4" ca="1">IF(H4="","",_xll.LatLonToStatePlane(J4,K4,3601))</f>
        <v>2279600.019042823</v>
      </c>
      <c r="U4" s="5">
        <f ca="1"/>
        <v>103699.48593151383</v>
      </c>
      <c r="V4" s="5">
        <f t="shared" ref="V4:V32" ca="1" si="5">L4</f>
        <v>49.953000000000003</v>
      </c>
      <c r="W4" s="5">
        <f t="array" aca="1" ref="W4:X4" ca="1">IF(H4="","",_xll.LatLonToStatePlane(M4,N4,3601))</f>
        <v>2279599.9636199782</v>
      </c>
      <c r="X4" s="5">
        <f ca="1"/>
        <v>103699.95480574016</v>
      </c>
      <c r="Y4" s="5">
        <f t="shared" ref="Y4:Y32" ca="1" si="6">O4</f>
        <v>50.042999999999999</v>
      </c>
      <c r="Z4" s="5">
        <f t="array" aca="1" ref="Z4:AA4" ca="1">IF(H4="","",_xll.LatLonToStatePlane(P4,Q4,3601))</f>
        <v>2279600.0061354083</v>
      </c>
      <c r="AA4" s="5">
        <f ca="1"/>
        <v>103700.49814283196</v>
      </c>
      <c r="AB4" s="5">
        <f t="shared" ref="AB4:AB32" ca="1" si="7">R4</f>
        <v>49.972999999999999</v>
      </c>
      <c r="AD4" s="5" t="str">
        <f t="shared" ref="AD4:AD12" ca="1" si="8">("("&amp;T4&amp;","&amp;U4&amp;","&amp;V4&amp;")")</f>
        <v>(2279600.01904282,103699.485931514,49.953)</v>
      </c>
      <c r="AE4" s="5" t="str">
        <f t="shared" ref="AE4:AE12" ca="1" si="9">("("&amp;W4&amp;","&amp;X4&amp;","&amp;Y4&amp;")")</f>
        <v>(2279599.96361998,103699.95480574,50.043)</v>
      </c>
      <c r="AF4" s="5" t="str">
        <f t="shared" ref="AF4:AF12" ca="1" si="10">("("&amp;Z4&amp;","&amp;AA4&amp;","&amp;AB4&amp;")")</f>
        <v>(2279600.00613541,103700.498142832,49.973)</v>
      </c>
    </row>
    <row r="5" spans="2:40" x14ac:dyDescent="0.25">
      <c r="H5">
        <f t="shared" si="1"/>
        <v>3</v>
      </c>
      <c r="I5" s="6">
        <v>3</v>
      </c>
      <c r="J5" s="3">
        <f t="array" aca="1" ref="J5:K5" ca="1">IF($H5="","",ROUND(_xll.StatePlaneToLatLon($C$3+1/100*IF($I5=_xlfn.NUMBERVALUE(RIGHT($J$1,1)),RANDBETWEEN(-1*$C$13,$C$13),RANDBETWEEN(-1*$C$9,$C$9)),-0.5+$C$2+1/100*IF($I5=_xlfn.NUMBERVALUE(RIGHT($J$1,1)),RANDBETWEEN(-1*$C$13,$C$13),RANDBETWEEN(-1*$C$9,$C$9)),3601),$C$16))</f>
        <v>44.565799200000001</v>
      </c>
      <c r="K5">
        <f ca="1"/>
        <v>-123.2751043</v>
      </c>
      <c r="L5" s="5">
        <f t="shared" ca="1" si="2"/>
        <v>49.953000000000003</v>
      </c>
      <c r="M5" s="3">
        <f t="array" aca="1" ref="M5:N5" ca="1">IF($H5="","",ROUND(_xll.StatePlaneToLatLon($C$3+1/100*IF($I5=_xlfn.NUMBERVALUE(RIGHT($M$1,1)),RANDBETWEEN(-1*$C$13,$C$13),RANDBETWEEN(-1*$C$9,$C$9)),0+$C$2+1/100*IF($I5=_xlfn.NUMBERVALUE(RIGHT($M$1,1)),RANDBETWEEN(-1*$C$13,$C$13),RANDBETWEEN(-1*$C$9,$C$9)),3601),$C$16))</f>
        <v>44.565803799999998</v>
      </c>
      <c r="N5">
        <f ca="1"/>
        <v>-123.2751047</v>
      </c>
      <c r="O5" s="5">
        <f t="shared" ca="1" si="3"/>
        <v>50.063000000000002</v>
      </c>
      <c r="P5" s="3">
        <f t="array" aca="1" ref="P5:Q5" ca="1">IF($H5="","",ROUND(_xll.StatePlaneToLatLon($C$3+1/100*IF($I5=_xlfn.NUMBERVALUE(RIGHT($P$1,1)),RANDBETWEEN(-1*$C$13,$C$13),RANDBETWEEN(-1*$C$9,$C$9)),0.5+$C$2+1/100*IF($I5=_xlfn.NUMBERVALUE(RIGHT($P$1,1)),RANDBETWEEN(-1*$C$13,$C$13),RANDBETWEEN(-1*$C$9,$C$9)),3601),$C$16))</f>
        <v>44.565808099999998</v>
      </c>
      <c r="Q5">
        <f ca="1"/>
        <v>-123.2751052</v>
      </c>
      <c r="R5" s="5">
        <f t="shared" ca="1" si="4"/>
        <v>49.993000000000002</v>
      </c>
      <c r="S5" s="4"/>
      <c r="T5" s="5">
        <f t="array" aca="1" ref="T5:U5" ca="1">IF(H5="","",_xll.LatLonToStatePlane(J5,K5,3601))</f>
        <v>2279600.0035465886</v>
      </c>
      <c r="U5" s="5">
        <f ca="1"/>
        <v>103699.49758233409</v>
      </c>
      <c r="V5" s="5">
        <f t="shared" ca="1" si="5"/>
        <v>49.953000000000003</v>
      </c>
      <c r="W5" s="5">
        <f t="array" aca="1" ref="W5:X5" ca="1">IF(H5="","",_xll.LatLonToStatePlane(M5,N5,3601))</f>
        <v>2279599.9893447636</v>
      </c>
      <c r="X5" s="5">
        <f ca="1"/>
        <v>103700.00951340143</v>
      </c>
      <c r="Y5" s="5">
        <f t="shared" ca="1" si="6"/>
        <v>50.063000000000002</v>
      </c>
      <c r="Z5" s="5">
        <f t="array" aca="1" ref="Z5:AA5" ca="1">IF(H5="","",_xll.LatLonToStatePlane(P5,Q5,3601))</f>
        <v>2279599.9660592102</v>
      </c>
      <c r="AA5" s="5">
        <f ca="1"/>
        <v>103700.48840163369</v>
      </c>
      <c r="AB5" s="5">
        <f t="shared" ca="1" si="7"/>
        <v>49.993000000000002</v>
      </c>
      <c r="AD5" s="5" t="str">
        <f t="shared" ca="1" si="8"/>
        <v>(2279600.00354659,103699.497582334,49.953)</v>
      </c>
      <c r="AE5" s="5" t="str">
        <f t="shared" ca="1" si="9"/>
        <v>(2279599.98934476,103700.009513401,50.063)</v>
      </c>
      <c r="AF5" s="5" t="str">
        <f t="shared" ca="1" si="10"/>
        <v>(2279599.96605921,103700.488401634,49.993)</v>
      </c>
    </row>
    <row r="6" spans="2:40" x14ac:dyDescent="0.25">
      <c r="B6" t="s">
        <v>9</v>
      </c>
      <c r="C6" s="6">
        <v>10</v>
      </c>
      <c r="D6" t="s">
        <v>13</v>
      </c>
      <c r="H6">
        <f t="shared" si="1"/>
        <v>4</v>
      </c>
      <c r="I6" s="6"/>
      <c r="J6" s="3">
        <f t="array" aca="1" ref="J6:K6" ca="1">IF($H6="","",ROUND(_xll.StatePlaneToLatLon($C$3+1/100*IF($I6=_xlfn.NUMBERVALUE(RIGHT($J$1,1)),RANDBETWEEN(-1*$C$13,$C$13),RANDBETWEEN(-1*$C$9,$C$9)),-0.5+$C$2+1/100*IF($I6=_xlfn.NUMBERVALUE(RIGHT($J$1,1)),RANDBETWEEN(-1*$C$13,$C$13),RANDBETWEEN(-1*$C$9,$C$9)),3601),$C$16))</f>
        <v>44.565799499999997</v>
      </c>
      <c r="K6">
        <f ca="1"/>
        <v>-123.2751042</v>
      </c>
      <c r="L6" s="5">
        <f t="shared" ca="1" si="2"/>
        <v>50.063000000000002</v>
      </c>
      <c r="M6" s="3">
        <f t="array" aca="1" ref="M6:N6" ca="1">IF($H6="","",ROUND(_xll.StatePlaneToLatLon($C$3+1/100*IF($I6=_xlfn.NUMBERVALUE(RIGHT($M$1,1)),RANDBETWEEN(-1*$C$13,$C$13),RANDBETWEEN(-1*$C$9,$C$9)),0+$C$2+1/100*IF($I6=_xlfn.NUMBERVALUE(RIGHT($M$1,1)),RANDBETWEEN(-1*$C$13,$C$13),RANDBETWEEN(-1*$C$9,$C$9)),3601),$C$16))</f>
        <v>44.565804</v>
      </c>
      <c r="N6">
        <f ca="1"/>
        <v>-123.2751044</v>
      </c>
      <c r="O6" s="5">
        <f t="shared" ca="1" si="3"/>
        <v>49.933</v>
      </c>
      <c r="P6" s="3">
        <f t="array" aca="1" ref="P6:Q6" ca="1">IF($H6="","",ROUND(_xll.StatePlaneToLatLon($C$3+1/100*IF($I6=_xlfn.NUMBERVALUE(RIGHT($P$1,1)),RANDBETWEEN(-1*$C$13,$C$13),RANDBETWEEN(-1*$C$9,$C$9)),0.5+$C$2+1/100*IF($I6=_xlfn.NUMBERVALUE(RIGHT($P$1,1)),RANDBETWEEN(-1*$C$13,$C$13),RANDBETWEEN(-1*$C$9,$C$9)),3601),$C$16))</f>
        <v>44.565808199999999</v>
      </c>
      <c r="Q6">
        <f ca="1"/>
        <v>-123.27510479999999</v>
      </c>
      <c r="R6" s="5">
        <f t="shared" ca="1" si="4"/>
        <v>50.003</v>
      </c>
      <c r="S6" s="4"/>
      <c r="T6" s="5">
        <f t="array" aca="1" ref="T6:U6" ca="1">IF(H6="","",_xll.LatLonToStatePlane(J6,K6,3601))</f>
        <v>2279600.0126303248</v>
      </c>
      <c r="U6" s="5">
        <f ca="1"/>
        <v>103699.53062517196</v>
      </c>
      <c r="V6" s="5">
        <f t="shared" ca="1" si="5"/>
        <v>50.063000000000002</v>
      </c>
      <c r="W6" s="5">
        <f t="array" aca="1" ref="W6:X6" ca="1">IF(H6="","",_xll.LatLonToStatePlane(M6,N6,3601))</f>
        <v>2279600.0139247319</v>
      </c>
      <c r="X6" s="5">
        <f ca="1"/>
        <v>103700.03090542182</v>
      </c>
      <c r="Y6" s="5">
        <f t="shared" ca="1" si="6"/>
        <v>49.933</v>
      </c>
      <c r="Z6" s="5">
        <f t="array" aca="1" ref="Z6:AA6" ca="1">IF(H6="","",_xll.LatLonToStatePlane(P6,Q6,3601))</f>
        <v>2279599.9981964896</v>
      </c>
      <c r="AA6" s="5">
        <f ca="1"/>
        <v>103700.49841563497</v>
      </c>
      <c r="AB6" s="5">
        <f t="shared" ca="1" si="7"/>
        <v>50.003</v>
      </c>
      <c r="AD6" s="5" t="str">
        <f t="shared" ca="1" si="8"/>
        <v>(2279600.01263032,103699.530625172,50.063)</v>
      </c>
      <c r="AE6" s="5" t="str">
        <f t="shared" ca="1" si="9"/>
        <v>(2279600.01392473,103700.030905422,49.933)</v>
      </c>
      <c r="AF6" s="5" t="str">
        <f t="shared" ca="1" si="10"/>
        <v>(2279599.99819649,103700.498415635,50.003)</v>
      </c>
      <c r="AL6" t="str">
        <f ca="1">("["&amp;AL3&amp;","&amp;AM3&amp;","&amp;AN3&amp;"]")</f>
        <v>[[(2279599.9714093,103699.487568331,50.003),(2279600.01904282,103699.485931514,49.953),(2279600.00354659,103699.497582334,49.953),(2279600.01263032,103699.530625172,50.063),(2279600.0111039,103699.486204316,50.073),(2279600.00392819,103699.508687547,49.953),(2279600.0107223,103699.475099101,50.033),(2279599.98049304,103699.520611171,49.943),(2279599.98843196,103699.520338369,49.953),(2279600.02774495,103699.507869138,50.013)],[(2279599.99010797,103700.031723832,50.033),(2279599.96361998,103699.95480574,50.043),(2279599.98934476,103700.009513401,50.063),(2279600.01392473,103700.030905422,49.933),(2279599.98216906,103700.031996635,50.063),(2279599.98972637,103700.020618617,50.003),(2279600.02865776,103699.997044172,49.953),(2279599.98026103,103699.976470564,49.963),(2279599.97987942,103699.965365349,50.033),(2279600.01995563,103699.975106549,50.073)],[(2279599.98987597,103700.487583225,50.013),(2279600.00613541,103700.498142832,49.973),(2279599.96605921,103700.488401634,49.993),(2279599.99819649,103700.498415635,50.003),(2279600.02125003,103700.475386797,50.023),(2279599.96682242,103700.510612061,50.053),(2279599.98987597,103700.487583225,49.983),(2279600.03109698,103700.530640066,50.023),(2279599.98911275,103700.465372796,49.973),(2279600.02125003,103700.475386797,50.073)]]</v>
      </c>
    </row>
    <row r="7" spans="2:40" x14ac:dyDescent="0.25">
      <c r="H7">
        <f t="shared" si="1"/>
        <v>5</v>
      </c>
      <c r="I7" s="6"/>
      <c r="J7" s="3">
        <f t="array" aca="1" ref="J7:K7" ca="1">IF($H7="","",ROUND(_xll.StatePlaneToLatLon($C$3+1/100*IF($I7=_xlfn.NUMBERVALUE(RIGHT($J$1,1)),RANDBETWEEN(-1*$C$13,$C$13),RANDBETWEEN(-1*$C$9,$C$9)),-0.5+$C$2+1/100*IF($I7=_xlfn.NUMBERVALUE(RIGHT($J$1,1)),RANDBETWEEN(-1*$C$13,$C$13),RANDBETWEEN(-1*$C$9,$C$9)),3601),$C$16))</f>
        <v>44.5657991</v>
      </c>
      <c r="K7">
        <f ca="1"/>
        <v>-123.2751042</v>
      </c>
      <c r="L7" s="5">
        <f t="shared" ca="1" si="2"/>
        <v>50.073</v>
      </c>
      <c r="M7" s="3">
        <f t="array" aca="1" ref="M7:N7" ca="1">IF($H7="","",ROUND(_xll.StatePlaneToLatLon($C$3+1/100*IF($I7=_xlfn.NUMBERVALUE(RIGHT($M$1,1)),RANDBETWEEN(-1*$C$13,$C$13),RANDBETWEEN(-1*$C$9,$C$9)),0+$C$2+1/100*IF($I7=_xlfn.NUMBERVALUE(RIGHT($M$1,1)),RANDBETWEEN(-1*$C$13,$C$13),RANDBETWEEN(-1*$C$9,$C$9)),3601),$C$16))</f>
        <v>44.565804</v>
      </c>
      <c r="N7">
        <f ca="1"/>
        <v>-123.27510479999999</v>
      </c>
      <c r="O7" s="5">
        <f t="shared" ca="1" si="3"/>
        <v>50.063000000000002</v>
      </c>
      <c r="P7" s="3">
        <f t="array" aca="1" ref="P7:Q7" ca="1">IF($H7="","",ROUND(_xll.StatePlaneToLatLon($C$3+1/100*IF($I7=_xlfn.NUMBERVALUE(RIGHT($P$1,1)),RANDBETWEEN(-1*$C$13,$C$13),RANDBETWEEN(-1*$C$9,$C$9)),0.5+$C$2+1/100*IF($I7=_xlfn.NUMBERVALUE(RIGHT($P$1,1)),RANDBETWEEN(-1*$C$13,$C$13),RANDBETWEEN(-1*$C$9,$C$9)),3601),$C$16))</f>
        <v>44.565807999999997</v>
      </c>
      <c r="Q7">
        <f ca="1"/>
        <v>-123.2751045</v>
      </c>
      <c r="R7" s="5">
        <f t="shared" ca="1" si="4"/>
        <v>50.023000000000003</v>
      </c>
      <c r="S7" s="4"/>
      <c r="T7" s="5">
        <f t="array" aca="1" ref="T7:U7" ca="1">IF(H7="","",_xll.LatLonToStatePlane(J7,K7,3601))</f>
        <v>2279600.0111039029</v>
      </c>
      <c r="U7" s="5">
        <f ca="1"/>
        <v>103699.48620431591</v>
      </c>
      <c r="V7" s="5">
        <f t="shared" ca="1" si="5"/>
        <v>50.073</v>
      </c>
      <c r="W7" s="5">
        <f t="array" aca="1" ref="W7:X7" ca="1">IF(H7="","",_xll.LatLonToStatePlane(M7,N7,3601))</f>
        <v>2279599.9821690554</v>
      </c>
      <c r="X7" s="5">
        <f ca="1"/>
        <v>103700.03199663479</v>
      </c>
      <c r="Y7" s="5">
        <f t="shared" ca="1" si="6"/>
        <v>50.063000000000002</v>
      </c>
      <c r="Z7" s="5">
        <f t="array" aca="1" ref="Z7:AA7" ca="1">IF(H7="","",_xll.LatLonToStatePlane(P7,Q7,3601))</f>
        <v>2279600.0212500342</v>
      </c>
      <c r="AA7" s="5">
        <f ca="1"/>
        <v>103700.47538679745</v>
      </c>
      <c r="AB7" s="5">
        <f t="shared" ca="1" si="7"/>
        <v>50.023000000000003</v>
      </c>
      <c r="AD7" s="5" t="str">
        <f t="shared" ca="1" si="8"/>
        <v>(2279600.0111039,103699.486204316,50.073)</v>
      </c>
      <c r="AE7" s="5" t="str">
        <f t="shared" ca="1" si="9"/>
        <v>(2279599.98216906,103700.031996635,50.063)</v>
      </c>
      <c r="AF7" s="5" t="str">
        <f t="shared" ca="1" si="10"/>
        <v>(2279600.02125003,103700.475386797,50.023)</v>
      </c>
    </row>
    <row r="8" spans="2:40" x14ac:dyDescent="0.25">
      <c r="B8" t="s">
        <v>16</v>
      </c>
      <c r="H8">
        <f t="shared" si="1"/>
        <v>6</v>
      </c>
      <c r="I8" s="6"/>
      <c r="J8" s="3">
        <f t="array" aca="1" ref="J8:K8" ca="1">IF($H8="","",ROUND(_xll.StatePlaneToLatLon($C$3+1/100*IF($I8=_xlfn.NUMBERVALUE(RIGHT($J$1,1)),RANDBETWEEN(-1*$C$13,$C$13),RANDBETWEEN(-1*$C$9,$C$9)),-0.5+$C$2+1/100*IF($I8=_xlfn.NUMBERVALUE(RIGHT($J$1,1)),RANDBETWEEN(-1*$C$13,$C$13),RANDBETWEEN(-1*$C$9,$C$9)),3601),$C$16))</f>
        <v>44.565799300000002</v>
      </c>
      <c r="K8">
        <f ca="1"/>
        <v>-123.2751043</v>
      </c>
      <c r="L8" s="5">
        <f t="shared" ca="1" si="2"/>
        <v>49.953000000000003</v>
      </c>
      <c r="M8" s="3">
        <f t="array" aca="1" ref="M8:N8" ca="1">IF($H8="","",ROUND(_xll.StatePlaneToLatLon($C$3+1/100*IF($I8=_xlfn.NUMBERVALUE(RIGHT($M$1,1)),RANDBETWEEN(-1*$C$13,$C$13),RANDBETWEEN(-1*$C$9,$C$9)),0+$C$2+1/100*IF($I8=_xlfn.NUMBERVALUE(RIGHT($M$1,1)),RANDBETWEEN(-1*$C$13,$C$13),RANDBETWEEN(-1*$C$9,$C$9)),3601),$C$16))</f>
        <v>44.565803899999999</v>
      </c>
      <c r="N8">
        <f ca="1"/>
        <v>-123.2751047</v>
      </c>
      <c r="O8" s="5">
        <f t="shared" ca="1" si="3"/>
        <v>50.003</v>
      </c>
      <c r="P8" s="3">
        <f t="array" aca="1" ref="P8:Q8" ca="1">IF($H8="","",ROUND(_xll.StatePlaneToLatLon($C$3+1/100*IF($I8=_xlfn.NUMBERVALUE(RIGHT($P$1,1)),RANDBETWEEN(-1*$C$13,$C$13),RANDBETWEEN(-1*$C$9,$C$9)),0.5+$C$2+1/100*IF($I8=_xlfn.NUMBERVALUE(RIGHT($P$1,1)),RANDBETWEEN(-1*$C$13,$C$13),RANDBETWEEN(-1*$C$9,$C$9)),3601),$C$16))</f>
        <v>44.5658083</v>
      </c>
      <c r="Q8">
        <f ca="1"/>
        <v>-123.2751052</v>
      </c>
      <c r="R8" s="5">
        <f t="shared" ca="1" si="4"/>
        <v>50.052999999999997</v>
      </c>
      <c r="S8" s="4"/>
      <c r="T8" s="5">
        <f t="array" aca="1" ref="T8:U8" ca="1">IF(H8="","",_xll.LatLonToStatePlane(J8,K8,3601))</f>
        <v>2279600.0039281943</v>
      </c>
      <c r="U8" s="5">
        <f ca="1"/>
        <v>103699.50868754741</v>
      </c>
      <c r="V8" s="5">
        <f t="shared" ca="1" si="5"/>
        <v>49.953000000000003</v>
      </c>
      <c r="W8" s="5">
        <f t="array" aca="1" ref="W8:X8" ca="1">IF(H8="","",_xll.LatLonToStatePlane(M8,N8,3601))</f>
        <v>2279599.9897263693</v>
      </c>
      <c r="X8" s="5">
        <f ca="1"/>
        <v>103700.0206186166</v>
      </c>
      <c r="Y8" s="5">
        <f t="shared" ca="1" si="6"/>
        <v>50.003</v>
      </c>
      <c r="Z8" s="5">
        <f t="array" aca="1" ref="Z8:AA8" ca="1">IF(H8="","",_xll.LatLonToStatePlane(P8,Q8,3601))</f>
        <v>2279599.9668224212</v>
      </c>
      <c r="AA8" s="5">
        <f ca="1"/>
        <v>103700.51061206125</v>
      </c>
      <c r="AB8" s="5">
        <f t="shared" ca="1" si="7"/>
        <v>50.052999999999997</v>
      </c>
      <c r="AD8" s="5" t="str">
        <f t="shared" ca="1" si="8"/>
        <v>(2279600.00392819,103699.508687547,49.953)</v>
      </c>
      <c r="AE8" s="5" t="str">
        <f t="shared" ca="1" si="9"/>
        <v>(2279599.98972637,103700.020618617,50.003)</v>
      </c>
      <c r="AF8" s="5" t="str">
        <f t="shared" ca="1" si="10"/>
        <v>(2279599.96682242,103700.510612061,50.053)</v>
      </c>
    </row>
    <row r="9" spans="2:40" x14ac:dyDescent="0.25">
      <c r="B9" t="s">
        <v>14</v>
      </c>
      <c r="C9" s="6">
        <v>3</v>
      </c>
      <c r="D9" t="s">
        <v>11</v>
      </c>
      <c r="H9">
        <f t="shared" si="1"/>
        <v>7</v>
      </c>
      <c r="I9" s="6"/>
      <c r="J9" s="3">
        <f t="array" aca="1" ref="J9:K9" ca="1">IF($H9="","",ROUND(_xll.StatePlaneToLatLon($C$3+1/100*IF($I9=_xlfn.NUMBERVALUE(RIGHT($J$1,1)),RANDBETWEEN(-1*$C$13,$C$13),RANDBETWEEN(-1*$C$9,$C$9)),-0.5+$C$2+1/100*IF($I9=_xlfn.NUMBERVALUE(RIGHT($J$1,1)),RANDBETWEEN(-1*$C$13,$C$13),RANDBETWEEN(-1*$C$9,$C$9)),3601),$C$16))</f>
        <v>44.565798999999998</v>
      </c>
      <c r="K9">
        <f ca="1"/>
        <v>-123.2751042</v>
      </c>
      <c r="L9" s="5">
        <f t="shared" ca="1" si="2"/>
        <v>50.033000000000001</v>
      </c>
      <c r="M9" s="3">
        <f t="array" aca="1" ref="M9:N9" ca="1">IF($H9="","",ROUND(_xll.StatePlaneToLatLon($C$3+1/100*IF($I9=_xlfn.NUMBERVALUE(RIGHT($M$1,1)),RANDBETWEEN(-1*$C$13,$C$13),RANDBETWEEN(-1*$C$9,$C$9)),0+$C$2+1/100*IF($I9=_xlfn.NUMBERVALUE(RIGHT($M$1,1)),RANDBETWEEN(-1*$C$13,$C$13),RANDBETWEEN(-1*$C$9,$C$9)),3601),$C$16))</f>
        <v>44.565803699999996</v>
      </c>
      <c r="N9">
        <f ca="1"/>
        <v>-123.2751042</v>
      </c>
      <c r="O9" s="5">
        <f t="shared" ca="1" si="3"/>
        <v>49.953000000000003</v>
      </c>
      <c r="P9" s="3">
        <f t="array" aca="1" ref="P9:Q9" ca="1">IF($H9="","",ROUND(_xll.StatePlaneToLatLon($C$3+1/100*IF($I9=_xlfn.NUMBERVALUE(RIGHT($P$1,1)),RANDBETWEEN(-1*$C$13,$C$13),RANDBETWEEN(-1*$C$9,$C$9)),0.5+$C$2+1/100*IF($I9=_xlfn.NUMBERVALUE(RIGHT($P$1,1)),RANDBETWEEN(-1*$C$13,$C$13),RANDBETWEEN(-1*$C$9,$C$9)),3601),$C$16))</f>
        <v>44.565808099999998</v>
      </c>
      <c r="Q9">
        <f ca="1"/>
        <v>-123.2751049</v>
      </c>
      <c r="R9" s="5">
        <f t="shared" ca="1" si="4"/>
        <v>49.982999999999997</v>
      </c>
      <c r="S9" s="4"/>
      <c r="T9" s="5">
        <f t="array" aca="1" ref="T9:U9" ca="1">IF(H9="","",_xll.LatLonToStatePlane(J9,K9,3601))</f>
        <v>2279600.0107222977</v>
      </c>
      <c r="U9" s="5">
        <f ca="1"/>
        <v>103699.47509910073</v>
      </c>
      <c r="V9" s="5">
        <f t="shared" ca="1" si="5"/>
        <v>50.033000000000001</v>
      </c>
      <c r="W9" s="5">
        <f t="array" aca="1" ref="W9:X9" ca="1">IF(H9="","",_xll.LatLonToStatePlane(M9,N9,3601))</f>
        <v>2279600.0286577558</v>
      </c>
      <c r="X9" s="5">
        <f ca="1"/>
        <v>103699.99704417214</v>
      </c>
      <c r="Y9" s="5">
        <f t="shared" ca="1" si="6"/>
        <v>49.953000000000003</v>
      </c>
      <c r="Z9" s="5">
        <f t="array" aca="1" ref="Z9:AA9" ca="1">IF(H9="","",_xll.LatLonToStatePlane(P9,Q9,3601))</f>
        <v>2279599.9898759658</v>
      </c>
      <c r="AA9" s="5">
        <f ca="1"/>
        <v>103700.48758322466</v>
      </c>
      <c r="AB9" s="5">
        <f t="shared" ca="1" si="7"/>
        <v>49.982999999999997</v>
      </c>
      <c r="AD9" s="5" t="str">
        <f t="shared" ca="1" si="8"/>
        <v>(2279600.0107223,103699.475099101,50.033)</v>
      </c>
      <c r="AE9" s="5" t="str">
        <f t="shared" ca="1" si="9"/>
        <v>(2279600.02865776,103699.997044172,49.953)</v>
      </c>
      <c r="AF9" s="5" t="str">
        <f t="shared" ca="1" si="10"/>
        <v>(2279599.98987597,103700.487583225,49.983)</v>
      </c>
    </row>
    <row r="10" spans="2:40" x14ac:dyDescent="0.25">
      <c r="B10" t="s">
        <v>15</v>
      </c>
      <c r="C10" s="6">
        <v>7</v>
      </c>
      <c r="D10" t="s">
        <v>11</v>
      </c>
      <c r="H10">
        <f t="shared" si="1"/>
        <v>8</v>
      </c>
      <c r="I10" s="6"/>
      <c r="J10" s="3">
        <f t="array" aca="1" ref="J10:K10" ca="1">IF($H10="","",ROUND(_xll.StatePlaneToLatLon($C$3+1/100*IF($I10=_xlfn.NUMBERVALUE(RIGHT($J$1,1)),RANDBETWEEN(-1*$C$13,$C$13),RANDBETWEEN(-1*$C$9,$C$9)),-0.5+$C$2+1/100*IF($I10=_xlfn.NUMBERVALUE(RIGHT($J$1,1)),RANDBETWEEN(-1*$C$13,$C$13),RANDBETWEEN(-1*$C$9,$C$9)),3601),$C$16))</f>
        <v>44.565799400000003</v>
      </c>
      <c r="K10">
        <f ca="1"/>
        <v>-123.27510460000001</v>
      </c>
      <c r="L10" s="5">
        <f t="shared" ca="1" si="2"/>
        <v>49.942999999999998</v>
      </c>
      <c r="M10" s="3">
        <f t="array" aca="1" ref="M10:N10" ca="1">IF($H10="","",ROUND(_xll.StatePlaneToLatLon($C$3+1/100*IF($I10=_xlfn.NUMBERVALUE(RIGHT($M$1,1)),RANDBETWEEN(-1*$C$13,$C$13),RANDBETWEEN(-1*$C$9,$C$9)),0+$C$2+1/100*IF($I10=_xlfn.NUMBERVALUE(RIGHT($M$1,1)),RANDBETWEEN(-1*$C$13,$C$13),RANDBETWEEN(-1*$C$9,$C$9)),3601),$C$16))</f>
        <v>44.565803500000001</v>
      </c>
      <c r="N10">
        <f ca="1"/>
        <v>-123.27510479999999</v>
      </c>
      <c r="O10" s="5">
        <f t="shared" ca="1" si="3"/>
        <v>49.963000000000001</v>
      </c>
      <c r="P10" s="3">
        <f t="array" aca="1" ref="P10:Q10" ca="1">IF($H10="","",ROUND(_xll.StatePlaneToLatLon($C$3+1/100*IF($I10=_xlfn.NUMBERVALUE(RIGHT($P$1,1)),RANDBETWEEN(-1*$C$13,$C$13),RANDBETWEEN(-1*$C$9,$C$9)),0.5+$C$2+1/100*IF($I10=_xlfn.NUMBERVALUE(RIGHT($P$1,1)),RANDBETWEEN(-1*$C$13,$C$13),RANDBETWEEN(-1*$C$9,$C$9)),3601),$C$16))</f>
        <v>44.565808500000003</v>
      </c>
      <c r="Q10">
        <f ca="1"/>
        <v>-123.2751044</v>
      </c>
      <c r="R10" s="5">
        <f t="shared" ca="1" si="4"/>
        <v>50.023000000000003</v>
      </c>
      <c r="S10" s="4"/>
      <c r="T10" s="5">
        <f t="array" aca="1" ref="T10:U10" ca="1">IF(H10="","",_xll.LatLonToStatePlane(J10,K10,3601))</f>
        <v>2279599.9804930384</v>
      </c>
      <c r="U10" s="5">
        <f ca="1"/>
        <v>103699.52061117068</v>
      </c>
      <c r="V10" s="5">
        <f t="shared" ca="1" si="5"/>
        <v>49.942999999999998</v>
      </c>
      <c r="W10" s="5">
        <f t="array" aca="1" ref="W10:X10" ca="1">IF(H10="","",_xll.LatLonToStatePlane(M10,N10,3601))</f>
        <v>2279599.9802610278</v>
      </c>
      <c r="X10" s="5">
        <f ca="1"/>
        <v>103699.97647056356</v>
      </c>
      <c r="Y10" s="5">
        <f t="shared" ca="1" si="6"/>
        <v>49.963000000000001</v>
      </c>
      <c r="Z10" s="5">
        <f t="array" aca="1" ref="Z10:AA10" ca="1">IF(H10="","",_xll.LatLonToStatePlane(P10,Q10,3601))</f>
        <v>2279600.0310969804</v>
      </c>
      <c r="AA10" s="5">
        <f ca="1"/>
        <v>103700.53064006567</v>
      </c>
      <c r="AB10" s="5">
        <f t="shared" ca="1" si="7"/>
        <v>50.023000000000003</v>
      </c>
      <c r="AD10" s="5" t="str">
        <f t="shared" ca="1" si="8"/>
        <v>(2279599.98049304,103699.520611171,49.943)</v>
      </c>
      <c r="AE10" s="5" t="str">
        <f t="shared" ca="1" si="9"/>
        <v>(2279599.98026103,103699.976470564,49.963)</v>
      </c>
      <c r="AF10" s="5" t="str">
        <f t="shared" ca="1" si="10"/>
        <v>(2279600.03109698,103700.530640066,50.023)</v>
      </c>
    </row>
    <row r="11" spans="2:40" x14ac:dyDescent="0.25">
      <c r="H11">
        <f t="shared" si="1"/>
        <v>9</v>
      </c>
      <c r="I11" s="6"/>
      <c r="J11" s="3">
        <f t="array" aca="1" ref="J11:K11" ca="1">IF($H11="","",ROUND(_xll.StatePlaneToLatLon($C$3+1/100*IF($I11=_xlfn.NUMBERVALUE(RIGHT($J$1,1)),RANDBETWEEN(-1*$C$13,$C$13),RANDBETWEEN(-1*$C$9,$C$9)),-0.5+$C$2+1/100*IF($I11=_xlfn.NUMBERVALUE(RIGHT($J$1,1)),RANDBETWEEN(-1*$C$13,$C$13),RANDBETWEEN(-1*$C$9,$C$9)),3601),$C$16))</f>
        <v>44.565799400000003</v>
      </c>
      <c r="K11">
        <f ca="1"/>
        <v>-123.2751045</v>
      </c>
      <c r="L11" s="5">
        <f t="shared" ca="1" si="2"/>
        <v>49.953000000000003</v>
      </c>
      <c r="M11" s="3">
        <f t="array" aca="1" ref="M11:N11" ca="1">IF($H11="","",ROUND(_xll.StatePlaneToLatLon($C$3+1/100*IF($I11=_xlfn.NUMBERVALUE(RIGHT($M$1,1)),RANDBETWEEN(-1*$C$13,$C$13),RANDBETWEEN(-1*$C$9,$C$9)),0+$C$2+1/100*IF($I11=_xlfn.NUMBERVALUE(RIGHT($M$1,1)),RANDBETWEEN(-1*$C$13,$C$13),RANDBETWEEN(-1*$C$9,$C$9)),3601),$C$16))</f>
        <v>44.5658034</v>
      </c>
      <c r="N11">
        <f ca="1"/>
        <v>-123.27510479999999</v>
      </c>
      <c r="O11" s="5">
        <f t="shared" ca="1" si="3"/>
        <v>50.033000000000001</v>
      </c>
      <c r="P11" s="3">
        <f t="array" aca="1" ref="P11:Q11" ca="1">IF($H11="","",ROUND(_xll.StatePlaneToLatLon($C$3+1/100*IF($I11=_xlfn.NUMBERVALUE(RIGHT($P$1,1)),RANDBETWEEN(-1*$C$13,$C$13),RANDBETWEEN(-1*$C$9,$C$9)),0.5+$C$2+1/100*IF($I11=_xlfn.NUMBERVALUE(RIGHT($P$1,1)),RANDBETWEEN(-1*$C$13,$C$13),RANDBETWEEN(-1*$C$9,$C$9)),3601),$C$16))</f>
        <v>44.565807900000003</v>
      </c>
      <c r="Q11">
        <f ca="1"/>
        <v>-123.2751049</v>
      </c>
      <c r="R11" s="5">
        <f t="shared" ca="1" si="4"/>
        <v>49.972999999999999</v>
      </c>
      <c r="S11" s="4"/>
      <c r="T11" s="5">
        <f t="array" aca="1" ref="T11:U11" ca="1">IF(H11="","",_xll.LatLonToStatePlane(J11,K11,3601))</f>
        <v>2279599.9884319585</v>
      </c>
      <c r="U11" s="5">
        <f ca="1"/>
        <v>103699.5203383686</v>
      </c>
      <c r="V11" s="5">
        <f t="shared" ca="1" si="5"/>
        <v>49.953000000000003</v>
      </c>
      <c r="W11" s="5">
        <f t="array" aca="1" ref="W11:X11" ca="1">IF(H11="","",_xll.LatLonToStatePlane(M11,N11,3601))</f>
        <v>2279599.9798794221</v>
      </c>
      <c r="X11" s="5">
        <f ca="1"/>
        <v>103699.96536534932</v>
      </c>
      <c r="Y11" s="5">
        <f t="shared" ca="1" si="6"/>
        <v>50.033000000000001</v>
      </c>
      <c r="Z11" s="5">
        <f t="array" aca="1" ref="Z11:AA11" ca="1">IF(H11="","",_xll.LatLonToStatePlane(P11,Q11,3601))</f>
        <v>2279599.9891127548</v>
      </c>
      <c r="AA11" s="5">
        <f ca="1"/>
        <v>103700.46537279617</v>
      </c>
      <c r="AB11" s="5">
        <f t="shared" ca="1" si="7"/>
        <v>49.972999999999999</v>
      </c>
      <c r="AD11" s="5" t="str">
        <f t="shared" ca="1" si="8"/>
        <v>(2279599.98843196,103699.520338369,49.953)</v>
      </c>
      <c r="AE11" s="5" t="str">
        <f t="shared" ca="1" si="9"/>
        <v>(2279599.97987942,103699.965365349,50.033)</v>
      </c>
      <c r="AF11" s="5" t="str">
        <f t="shared" ca="1" si="10"/>
        <v>(2279599.98911275,103700.465372796,49.973)</v>
      </c>
    </row>
    <row r="12" spans="2:40" x14ac:dyDescent="0.25">
      <c r="B12" t="s">
        <v>17</v>
      </c>
      <c r="H12">
        <f t="shared" si="1"/>
        <v>10</v>
      </c>
      <c r="I12" s="6"/>
      <c r="J12" s="3">
        <f t="array" aca="1" ref="J12:K12" ca="1">IF($H12="","",ROUND(_xll.StatePlaneToLatLon($C$3+1/100*IF($I12=_xlfn.NUMBERVALUE(RIGHT($J$1,1)),RANDBETWEEN(-1*$C$13,$C$13),RANDBETWEEN(-1*$C$9,$C$9)),-0.5+$C$2+1/100*IF($I12=_xlfn.NUMBERVALUE(RIGHT($J$1,1)),RANDBETWEEN(-1*$C$13,$C$13),RANDBETWEEN(-1*$C$9,$C$9)),3601),$C$16))</f>
        <v>44.565799300000002</v>
      </c>
      <c r="K12">
        <f ca="1"/>
        <v>-123.275104</v>
      </c>
      <c r="L12" s="5">
        <f t="shared" ca="1" si="2"/>
        <v>50.012999999999998</v>
      </c>
      <c r="M12" s="3">
        <f t="array" aca="1" ref="M12:N12" ca="1">IF($H12="","",ROUND(_xll.StatePlaneToLatLon($C$3+1/100*IF($I12=_xlfn.NUMBERVALUE(RIGHT($M$1,1)),RANDBETWEEN(-1*$C$13,$C$13),RANDBETWEEN(-1*$C$9,$C$9)),0+$C$2+1/100*IF($I12=_xlfn.NUMBERVALUE(RIGHT($M$1,1)),RANDBETWEEN(-1*$C$13,$C$13),RANDBETWEEN(-1*$C$9,$C$9)),3601),$C$16))</f>
        <v>44.565803500000001</v>
      </c>
      <c r="N12">
        <f ca="1"/>
        <v>-123.2751043</v>
      </c>
      <c r="O12" s="5">
        <f t="shared" ca="1" si="3"/>
        <v>50.073</v>
      </c>
      <c r="P12" s="3">
        <f t="array" aca="1" ref="P12:Q12" ca="1">IF($H12="","",ROUND(_xll.StatePlaneToLatLon($C$3+1/100*IF($I12=_xlfn.NUMBERVALUE(RIGHT($P$1,1)),RANDBETWEEN(-1*$C$13,$C$13),RANDBETWEEN(-1*$C$9,$C$9)),0.5+$C$2+1/100*IF($I12=_xlfn.NUMBERVALUE(RIGHT($P$1,1)),RANDBETWEEN(-1*$C$13,$C$13),RANDBETWEEN(-1*$C$9,$C$9)),3601),$C$16))</f>
        <v>44.565807999999997</v>
      </c>
      <c r="Q12">
        <f ca="1"/>
        <v>-123.2751045</v>
      </c>
      <c r="R12" s="5">
        <f t="shared" ca="1" si="4"/>
        <v>50.073</v>
      </c>
      <c r="S12" s="4"/>
      <c r="T12" s="5">
        <f t="array" aca="1" ref="T12:U12" ca="1">IF(H12="","",_xll.LatLonToStatePlane(J12,K12,3601))</f>
        <v>2279600.0277449535</v>
      </c>
      <c r="U12" s="5">
        <f ca="1"/>
        <v>103699.50786913838</v>
      </c>
      <c r="V12" s="5">
        <f t="shared" ca="1" si="5"/>
        <v>50.012999999999998</v>
      </c>
      <c r="W12" s="5">
        <f t="array" aca="1" ref="W12:X12" ca="1">IF(H12="","",_xll.LatLonToStatePlane(M12,N12,3601))</f>
        <v>2279600.0199556258</v>
      </c>
      <c r="X12" s="5">
        <f ca="1"/>
        <v>103699.97510654852</v>
      </c>
      <c r="Y12" s="5">
        <f t="shared" ca="1" si="6"/>
        <v>50.073</v>
      </c>
      <c r="Z12" s="5">
        <f t="array" aca="1" ref="Z12:AA12" ca="1">IF(H12="","",_xll.LatLonToStatePlane(P12,Q12,3601))</f>
        <v>2279600.0212500342</v>
      </c>
      <c r="AA12" s="5">
        <f ca="1"/>
        <v>103700.47538679745</v>
      </c>
      <c r="AB12" s="5">
        <f t="shared" ca="1" si="7"/>
        <v>50.073</v>
      </c>
      <c r="AD12" s="5" t="str">
        <f t="shared" ca="1" si="8"/>
        <v>(2279600.02774495,103699.507869138,50.013)</v>
      </c>
      <c r="AE12" s="5" t="str">
        <f t="shared" ca="1" si="9"/>
        <v>(2279600.01995563,103699.975106549,50.073)</v>
      </c>
      <c r="AF12" s="5" t="str">
        <f t="shared" ca="1" si="10"/>
        <v>(2279600.02125003,103700.475386797,50.073)</v>
      </c>
    </row>
    <row r="13" spans="2:40" x14ac:dyDescent="0.25">
      <c r="B13" t="s">
        <v>14</v>
      </c>
      <c r="C13" s="6">
        <v>5</v>
      </c>
      <c r="D13" t="s">
        <v>11</v>
      </c>
      <c r="H13" t="str">
        <f t="shared" si="1"/>
        <v/>
      </c>
      <c r="I13" s="6"/>
      <c r="J13" s="3" t="str">
        <f t="array" aca="1" ref="J13:K13" ca="1">IF($H13="","",ROUND(_xll.StatePlaneToLatLon($C$3+1/100*IF($I13=_xlfn.NUMBERVALUE(RIGHT($J$1,1)),RANDBETWEEN(-1*$C$13,$C$13),RANDBETWEEN(-1*$C$9,$C$9)),-0.5+$C$2+1/100*IF($I13=_xlfn.NUMBERVALUE(RIGHT($J$1,1)),RANDBETWEEN(-1*$C$13,$C$13),RANDBETWEEN(-1*$C$9,$C$9)),3601),$C$16))</f>
        <v/>
      </c>
      <c r="K13" t="str">
        <f ca="1"/>
        <v/>
      </c>
      <c r="L13" s="5" t="str">
        <f t="shared" ca="1" si="2"/>
        <v/>
      </c>
      <c r="M13" s="3" t="str">
        <f t="array" aca="1" ref="M13:N13" ca="1">IF($H13="","",ROUND(_xll.StatePlaneToLatLon($C$3+1/100*IF($I13=_xlfn.NUMBERVALUE(RIGHT($M$1,1)),RANDBETWEEN(-1*$C$13,$C$13),RANDBETWEEN(-1*$C$9,$C$9)),0+$C$2+1/100*IF($I13=_xlfn.NUMBERVALUE(RIGHT($M$1,1)),RANDBETWEEN(-1*$C$13,$C$13),RANDBETWEEN(-1*$C$9,$C$9)),3601),$C$16))</f>
        <v/>
      </c>
      <c r="N13" t="str">
        <f ca="1"/>
        <v/>
      </c>
      <c r="O13" s="5" t="str">
        <f t="shared" ca="1" si="3"/>
        <v/>
      </c>
      <c r="P13" s="3" t="str">
        <f t="array" aca="1" ref="P13:Q13" ca="1">IF($H13="","",ROUND(_xll.StatePlaneToLatLon($C$3+1/100*IF($I13=_xlfn.NUMBERVALUE(RIGHT($P$1,1)),RANDBETWEEN(-1*$C$13,$C$13),RANDBETWEEN(-1*$C$9,$C$9)),0.5+$C$2+1/100*IF($I13=_xlfn.NUMBERVALUE(RIGHT($P$1,1)),RANDBETWEEN(-1*$C$13,$C$13),RANDBETWEEN(-1*$C$9,$C$9)),3601),$C$16))</f>
        <v/>
      </c>
      <c r="Q13" t="str">
        <f ca="1"/>
        <v/>
      </c>
      <c r="R13" s="5" t="str">
        <f t="shared" ca="1" si="4"/>
        <v/>
      </c>
      <c r="S13" s="4"/>
      <c r="T13" s="5" t="str">
        <f t="array" ref="T13:U13">IF(H13="","",_xll.LatLonToStatePlane(J13,K13,3601))</f>
        <v/>
      </c>
      <c r="U13" s="5" t="str">
        <v/>
      </c>
      <c r="V13" s="5" t="str">
        <f t="shared" ca="1" si="5"/>
        <v/>
      </c>
      <c r="W13" s="5" t="str">
        <f t="array" ref="W13:X13">IF(H13="","",_xll.LatLonToStatePlane(M13,N13,3601))</f>
        <v/>
      </c>
      <c r="X13" s="5" t="str">
        <v/>
      </c>
      <c r="Y13" s="5" t="str">
        <f t="shared" ca="1" si="6"/>
        <v/>
      </c>
      <c r="Z13" s="5" t="str">
        <f t="array" ref="Z13:AA13">IF(H13="","",_xll.LatLonToStatePlane(P13,Q13,3601))</f>
        <v/>
      </c>
      <c r="AA13" s="5" t="str">
        <v/>
      </c>
      <c r="AB13" s="5" t="str">
        <f t="shared" ca="1" si="7"/>
        <v/>
      </c>
    </row>
    <row r="14" spans="2:40" x14ac:dyDescent="0.25">
      <c r="B14" t="s">
        <v>15</v>
      </c>
      <c r="C14" s="6">
        <v>10</v>
      </c>
      <c r="D14" t="s">
        <v>11</v>
      </c>
      <c r="H14" t="str">
        <f t="shared" si="1"/>
        <v/>
      </c>
      <c r="I14" s="6"/>
      <c r="J14" s="3" t="str">
        <f t="array" aca="1" ref="J14:K14" ca="1">IF($H14="","",ROUND(_xll.StatePlaneToLatLon($C$3+1/100*IF($I14=_xlfn.NUMBERVALUE(RIGHT($J$1,1)),RANDBETWEEN(-1*$C$13,$C$13),RANDBETWEEN(-1*$C$9,$C$9)),-0.5+$C$2+1/100*IF($I14=_xlfn.NUMBERVALUE(RIGHT($J$1,1)),RANDBETWEEN(-1*$C$13,$C$13),RANDBETWEEN(-1*$C$9,$C$9)),3601),$C$16))</f>
        <v/>
      </c>
      <c r="K14" t="str">
        <f ca="1"/>
        <v/>
      </c>
      <c r="L14" s="5" t="str">
        <f t="shared" ca="1" si="2"/>
        <v/>
      </c>
      <c r="M14" s="3" t="str">
        <f t="array" aca="1" ref="M14:N14" ca="1">IF($H14="","",ROUND(_xll.StatePlaneToLatLon($C$3+1/100*IF($I14=_xlfn.NUMBERVALUE(RIGHT($M$1,1)),RANDBETWEEN(-1*$C$13,$C$13),RANDBETWEEN(-1*$C$9,$C$9)),0+$C$2+1/100*IF($I14=_xlfn.NUMBERVALUE(RIGHT($M$1,1)),RANDBETWEEN(-1*$C$13,$C$13),RANDBETWEEN(-1*$C$9,$C$9)),3601),$C$16))</f>
        <v/>
      </c>
      <c r="N14" t="str">
        <f ca="1"/>
        <v/>
      </c>
      <c r="O14" s="5" t="str">
        <f t="shared" ca="1" si="3"/>
        <v/>
      </c>
      <c r="P14" s="3" t="str">
        <f t="array" aca="1" ref="P14:Q14" ca="1">IF($H14="","",ROUND(_xll.StatePlaneToLatLon($C$3+1/100*IF($I14=_xlfn.NUMBERVALUE(RIGHT($P$1,1)),RANDBETWEEN(-1*$C$13,$C$13),RANDBETWEEN(-1*$C$9,$C$9)),0.5+$C$2+1/100*IF($I14=_xlfn.NUMBERVALUE(RIGHT($P$1,1)),RANDBETWEEN(-1*$C$13,$C$13),RANDBETWEEN(-1*$C$9,$C$9)),3601),$C$16))</f>
        <v/>
      </c>
      <c r="Q14" t="str">
        <f ca="1"/>
        <v/>
      </c>
      <c r="R14" s="5" t="str">
        <f t="shared" ca="1" si="4"/>
        <v/>
      </c>
      <c r="S14" s="4"/>
      <c r="T14" s="5" t="str">
        <f t="array" ref="T14:U14">IF(H14="","",_xll.LatLonToStatePlane(J14,K14,3601))</f>
        <v/>
      </c>
      <c r="U14" s="5" t="str">
        <v/>
      </c>
      <c r="V14" s="5" t="str">
        <f t="shared" ca="1" si="5"/>
        <v/>
      </c>
      <c r="W14" s="5" t="str">
        <f t="array" ref="W14:X14">IF(H14="","",_xll.LatLonToStatePlane(M14,N14,3601))</f>
        <v/>
      </c>
      <c r="X14" s="5" t="str">
        <v/>
      </c>
      <c r="Y14" s="5" t="str">
        <f t="shared" ca="1" si="6"/>
        <v/>
      </c>
      <c r="Z14" s="5" t="str">
        <f t="array" ref="Z14:AA14">IF(H14="","",_xll.LatLonToStatePlane(P14,Q14,3601))</f>
        <v/>
      </c>
      <c r="AA14" s="5" t="str">
        <v/>
      </c>
      <c r="AB14" s="5" t="str">
        <f t="shared" ca="1" si="7"/>
        <v/>
      </c>
    </row>
    <row r="15" spans="2:40" x14ac:dyDescent="0.25">
      <c r="H15" t="str">
        <f t="shared" si="1"/>
        <v/>
      </c>
      <c r="I15" s="6"/>
      <c r="J15" s="3" t="str">
        <f t="array" aca="1" ref="J15:K15" ca="1">IF($H15="","",ROUND(_xll.StatePlaneToLatLon($C$3+1/100*IF($I15=_xlfn.NUMBERVALUE(RIGHT($J$1,1)),RANDBETWEEN(-1*$C$13,$C$13),RANDBETWEEN(-1*$C$9,$C$9)),-0.5+$C$2+1/100*IF($I15=_xlfn.NUMBERVALUE(RIGHT($J$1,1)),RANDBETWEEN(-1*$C$13,$C$13),RANDBETWEEN(-1*$C$9,$C$9)),3601),$C$16))</f>
        <v/>
      </c>
      <c r="K15" t="str">
        <f ca="1"/>
        <v/>
      </c>
      <c r="L15" s="5" t="str">
        <f t="shared" ca="1" si="2"/>
        <v/>
      </c>
      <c r="M15" s="3" t="str">
        <f t="array" aca="1" ref="M15:N15" ca="1">IF($H15="","",ROUND(_xll.StatePlaneToLatLon($C$3+1/100*IF($I15=_xlfn.NUMBERVALUE(RIGHT($M$1,1)),RANDBETWEEN(-1*$C$13,$C$13),RANDBETWEEN(-1*$C$9,$C$9)),0+$C$2+1/100*IF($I15=_xlfn.NUMBERVALUE(RIGHT($M$1,1)),RANDBETWEEN(-1*$C$13,$C$13),RANDBETWEEN(-1*$C$9,$C$9)),3601),$C$16))</f>
        <v/>
      </c>
      <c r="N15" t="str">
        <f ca="1"/>
        <v/>
      </c>
      <c r="O15" s="5" t="str">
        <f t="shared" ca="1" si="3"/>
        <v/>
      </c>
      <c r="P15" s="3" t="str">
        <f t="array" aca="1" ref="P15:Q15" ca="1">IF($H15="","",ROUND(_xll.StatePlaneToLatLon($C$3+1/100*IF($I15=_xlfn.NUMBERVALUE(RIGHT($P$1,1)),RANDBETWEEN(-1*$C$13,$C$13),RANDBETWEEN(-1*$C$9,$C$9)),0.5+$C$2+1/100*IF($I15=_xlfn.NUMBERVALUE(RIGHT($P$1,1)),RANDBETWEEN(-1*$C$13,$C$13),RANDBETWEEN(-1*$C$9,$C$9)),3601),$C$16))</f>
        <v/>
      </c>
      <c r="Q15" t="str">
        <f ca="1"/>
        <v/>
      </c>
      <c r="R15" s="5" t="str">
        <f t="shared" ca="1" si="4"/>
        <v/>
      </c>
      <c r="S15" s="4"/>
      <c r="T15" s="5" t="str">
        <f t="array" ref="T15:U15">IF(H15="","",_xll.LatLonToStatePlane(J15,K15,3601))</f>
        <v/>
      </c>
      <c r="U15" s="5" t="str">
        <v/>
      </c>
      <c r="V15" s="5" t="str">
        <f t="shared" ca="1" si="5"/>
        <v/>
      </c>
      <c r="W15" s="5" t="str">
        <f t="array" ref="W15:X15">IF(H15="","",_xll.LatLonToStatePlane(M15,N15,3601))</f>
        <v/>
      </c>
      <c r="X15" s="5" t="str">
        <v/>
      </c>
      <c r="Y15" s="5" t="str">
        <f t="shared" ca="1" si="6"/>
        <v/>
      </c>
      <c r="Z15" s="5" t="str">
        <f t="array" ref="Z15:AA15">IF(H15="","",_xll.LatLonToStatePlane(P15,Q15,3601))</f>
        <v/>
      </c>
      <c r="AA15" s="5" t="str">
        <v/>
      </c>
      <c r="AB15" s="5" t="str">
        <f t="shared" ca="1" si="7"/>
        <v/>
      </c>
    </row>
    <row r="16" spans="2:40" x14ac:dyDescent="0.25">
      <c r="B16" t="s">
        <v>18</v>
      </c>
      <c r="C16" s="6">
        <v>7</v>
      </c>
      <c r="D16" t="s">
        <v>19</v>
      </c>
      <c r="H16" t="str">
        <f t="shared" si="1"/>
        <v/>
      </c>
      <c r="I16" s="6"/>
      <c r="J16" s="3" t="str">
        <f t="array" aca="1" ref="J16:K16" ca="1">IF($H16="","",ROUND(_xll.StatePlaneToLatLon($C$3+1/100*IF($I16=_xlfn.NUMBERVALUE(RIGHT($J$1,1)),RANDBETWEEN(-1*$C$13,$C$13),RANDBETWEEN(-1*$C$9,$C$9)),-0.5+$C$2+1/100*IF($I16=_xlfn.NUMBERVALUE(RIGHT($J$1,1)),RANDBETWEEN(-1*$C$13,$C$13),RANDBETWEEN(-1*$C$9,$C$9)),3601),$C$16))</f>
        <v/>
      </c>
      <c r="K16" t="str">
        <f ca="1"/>
        <v/>
      </c>
      <c r="L16" s="5" t="str">
        <f t="shared" ca="1" si="2"/>
        <v/>
      </c>
      <c r="M16" s="3" t="str">
        <f t="array" aca="1" ref="M16:N16" ca="1">IF($H16="","",ROUND(_xll.StatePlaneToLatLon($C$3+1/100*IF($I16=_xlfn.NUMBERVALUE(RIGHT($M$1,1)),RANDBETWEEN(-1*$C$13,$C$13),RANDBETWEEN(-1*$C$9,$C$9)),0+$C$2+1/100*IF($I16=_xlfn.NUMBERVALUE(RIGHT($M$1,1)),RANDBETWEEN(-1*$C$13,$C$13),RANDBETWEEN(-1*$C$9,$C$9)),3601),$C$16))</f>
        <v/>
      </c>
      <c r="N16" t="str">
        <f ca="1"/>
        <v/>
      </c>
      <c r="O16" s="5" t="str">
        <f t="shared" ca="1" si="3"/>
        <v/>
      </c>
      <c r="P16" s="3" t="str">
        <f t="array" aca="1" ref="P16:Q16" ca="1">IF($H16="","",ROUND(_xll.StatePlaneToLatLon($C$3+1/100*IF($I16=_xlfn.NUMBERVALUE(RIGHT($P$1,1)),RANDBETWEEN(-1*$C$13,$C$13),RANDBETWEEN(-1*$C$9,$C$9)),0.5+$C$2+1/100*IF($I16=_xlfn.NUMBERVALUE(RIGHT($P$1,1)),RANDBETWEEN(-1*$C$13,$C$13),RANDBETWEEN(-1*$C$9,$C$9)),3601),$C$16))</f>
        <v/>
      </c>
      <c r="Q16" t="str">
        <f ca="1"/>
        <v/>
      </c>
      <c r="R16" s="5" t="str">
        <f t="shared" ca="1" si="4"/>
        <v/>
      </c>
      <c r="S16" s="4"/>
      <c r="T16" s="5" t="str">
        <f t="array" ref="T16:U16">IF(H16="","",_xll.LatLonToStatePlane(J16,K16,3601))</f>
        <v/>
      </c>
      <c r="U16" s="5" t="str">
        <v/>
      </c>
      <c r="V16" s="5" t="str">
        <f t="shared" ca="1" si="5"/>
        <v/>
      </c>
      <c r="W16" s="5" t="str">
        <f t="array" ref="W16:X16">IF(H16="","",_xll.LatLonToStatePlane(M16,N16,3601))</f>
        <v/>
      </c>
      <c r="X16" s="5" t="str">
        <v/>
      </c>
      <c r="Y16" s="5" t="str">
        <f t="shared" ca="1" si="6"/>
        <v/>
      </c>
      <c r="Z16" s="5" t="str">
        <f t="array" ref="Z16:AA16">IF(H16="","",_xll.LatLonToStatePlane(P16,Q16,3601))</f>
        <v/>
      </c>
      <c r="AA16" s="5" t="str">
        <v/>
      </c>
      <c r="AB16" s="5" t="str">
        <f t="shared" ca="1" si="7"/>
        <v/>
      </c>
    </row>
    <row r="17" spans="2:30" x14ac:dyDescent="0.25">
      <c r="B17" t="s">
        <v>20</v>
      </c>
      <c r="C17" s="6">
        <v>3</v>
      </c>
      <c r="D17" t="s">
        <v>19</v>
      </c>
      <c r="H17" t="str">
        <f t="shared" si="1"/>
        <v/>
      </c>
      <c r="I17" s="6"/>
      <c r="J17" s="3" t="str">
        <f t="array" aca="1" ref="J17:K17" ca="1">IF($H17="","",ROUND(_xll.StatePlaneToLatLon($C$3+1/100*IF($I17=_xlfn.NUMBERVALUE(RIGHT($J$1,1)),RANDBETWEEN(-1*$C$13,$C$13),RANDBETWEEN(-1*$C$9,$C$9)),-0.5+$C$2+1/100*IF($I17=_xlfn.NUMBERVALUE(RIGHT($J$1,1)),RANDBETWEEN(-1*$C$13,$C$13),RANDBETWEEN(-1*$C$9,$C$9)),3601),$C$16))</f>
        <v/>
      </c>
      <c r="K17" t="str">
        <f ca="1"/>
        <v/>
      </c>
      <c r="L17" s="5" t="str">
        <f t="shared" ca="1" si="2"/>
        <v/>
      </c>
      <c r="M17" s="3" t="str">
        <f t="array" aca="1" ref="M17:N17" ca="1">IF($H17="","",ROUND(_xll.StatePlaneToLatLon($C$3+1/100*IF($I17=_xlfn.NUMBERVALUE(RIGHT($M$1,1)),RANDBETWEEN(-1*$C$13,$C$13),RANDBETWEEN(-1*$C$9,$C$9)),0+$C$2+1/100*IF($I17=_xlfn.NUMBERVALUE(RIGHT($M$1,1)),RANDBETWEEN(-1*$C$13,$C$13),RANDBETWEEN(-1*$C$9,$C$9)),3601),$C$16))</f>
        <v/>
      </c>
      <c r="N17" t="str">
        <f ca="1"/>
        <v/>
      </c>
      <c r="O17" s="5" t="str">
        <f t="shared" ca="1" si="3"/>
        <v/>
      </c>
      <c r="P17" s="3" t="str">
        <f t="array" aca="1" ref="P17:Q17" ca="1">IF($H17="","",ROUND(_xll.StatePlaneToLatLon($C$3+1/100*IF($I17=_xlfn.NUMBERVALUE(RIGHT($P$1,1)),RANDBETWEEN(-1*$C$13,$C$13),RANDBETWEEN(-1*$C$9,$C$9)),0.5+$C$2+1/100*IF($I17=_xlfn.NUMBERVALUE(RIGHT($P$1,1)),RANDBETWEEN(-1*$C$13,$C$13),RANDBETWEEN(-1*$C$9,$C$9)),3601),$C$16))</f>
        <v/>
      </c>
      <c r="Q17" t="str">
        <f ca="1"/>
        <v/>
      </c>
      <c r="R17" s="5" t="str">
        <f t="shared" ca="1" si="4"/>
        <v/>
      </c>
      <c r="S17" s="4"/>
      <c r="T17" s="5" t="str">
        <f t="array" ref="T17:U17">IF(H17="","",_xll.LatLonToStatePlane(J17,K17,3601))</f>
        <v/>
      </c>
      <c r="U17" s="5" t="str">
        <v/>
      </c>
      <c r="V17" s="5" t="str">
        <f t="shared" ca="1" si="5"/>
        <v/>
      </c>
      <c r="W17" s="5" t="str">
        <f t="array" ref="W17:X17">IF(H17="","",_xll.LatLonToStatePlane(M17,N17,3601))</f>
        <v/>
      </c>
      <c r="X17" s="5" t="str">
        <v/>
      </c>
      <c r="Y17" s="5" t="str">
        <f t="shared" ca="1" si="6"/>
        <v/>
      </c>
      <c r="Z17" s="5" t="str">
        <f t="array" ref="Z17:AA17">IF(H17="","",_xll.LatLonToStatePlane(P17,Q17,3601))</f>
        <v/>
      </c>
      <c r="AA17" s="5" t="str">
        <v/>
      </c>
      <c r="AB17" s="5" t="str">
        <f t="shared" ca="1" si="7"/>
        <v/>
      </c>
      <c r="AD17" t="str">
        <f ca="1">(AD3&amp;","&amp;AE3&amp;","&amp;AF3)</f>
        <v>(2279599.9714093,103699.487568331,50.003),(2279599.99010797,103700.031723832,50.033),(2279599.98987597,103700.487583225,50.013)</v>
      </c>
    </row>
    <row r="18" spans="2:30" x14ac:dyDescent="0.25">
      <c r="H18" t="str">
        <f t="shared" si="1"/>
        <v/>
      </c>
      <c r="I18" s="6"/>
      <c r="J18" s="3" t="str">
        <f t="array" aca="1" ref="J18:K18" ca="1">IF($H18="","",ROUND(_xll.StatePlaneToLatLon($C$3+1/100*IF($I18=_xlfn.NUMBERVALUE(RIGHT($J$1,1)),RANDBETWEEN(-1*$C$13,$C$13),RANDBETWEEN(-1*$C$9,$C$9)),-0.5+$C$2+1/100*IF($I18=_xlfn.NUMBERVALUE(RIGHT($J$1,1)),RANDBETWEEN(-1*$C$13,$C$13),RANDBETWEEN(-1*$C$9,$C$9)),3601),$C$16))</f>
        <v/>
      </c>
      <c r="K18" t="str">
        <f ca="1"/>
        <v/>
      </c>
      <c r="L18" s="5" t="str">
        <f t="shared" ca="1" si="2"/>
        <v/>
      </c>
      <c r="M18" s="3" t="str">
        <f t="array" aca="1" ref="M18:N18" ca="1">IF($H18="","",ROUND(_xll.StatePlaneToLatLon($C$3+1/100*IF($I18=_xlfn.NUMBERVALUE(RIGHT($M$1,1)),RANDBETWEEN(-1*$C$13,$C$13),RANDBETWEEN(-1*$C$9,$C$9)),0+$C$2+1/100*IF($I18=_xlfn.NUMBERVALUE(RIGHT($M$1,1)),RANDBETWEEN(-1*$C$13,$C$13),RANDBETWEEN(-1*$C$9,$C$9)),3601),$C$16))</f>
        <v/>
      </c>
      <c r="N18" t="str">
        <f ca="1"/>
        <v/>
      </c>
      <c r="O18" s="5" t="str">
        <f t="shared" ca="1" si="3"/>
        <v/>
      </c>
      <c r="P18" s="3" t="str">
        <f t="array" aca="1" ref="P18:Q18" ca="1">IF($H18="","",ROUND(_xll.StatePlaneToLatLon($C$3+1/100*IF($I18=_xlfn.NUMBERVALUE(RIGHT($P$1,1)),RANDBETWEEN(-1*$C$13,$C$13),RANDBETWEEN(-1*$C$9,$C$9)),0.5+$C$2+1/100*IF($I18=_xlfn.NUMBERVALUE(RIGHT($P$1,1)),RANDBETWEEN(-1*$C$13,$C$13),RANDBETWEEN(-1*$C$9,$C$9)),3601),$C$16))</f>
        <v/>
      </c>
      <c r="Q18" t="str">
        <f ca="1"/>
        <v/>
      </c>
      <c r="R18" s="5" t="str">
        <f t="shared" ca="1" si="4"/>
        <v/>
      </c>
      <c r="S18" s="4"/>
      <c r="T18" s="5" t="str">
        <f t="array" ref="T18:U18">IF(H18="","",_xll.LatLonToStatePlane(J18,K18,3601))</f>
        <v/>
      </c>
      <c r="U18" s="5" t="str">
        <v/>
      </c>
      <c r="V18" s="5" t="str">
        <f t="shared" ca="1" si="5"/>
        <v/>
      </c>
      <c r="W18" s="5" t="str">
        <f t="array" ref="W18:X18">IF(H18="","",_xll.LatLonToStatePlane(M18,N18,3601))</f>
        <v/>
      </c>
      <c r="X18" s="5" t="str">
        <v/>
      </c>
      <c r="Y18" s="5" t="str">
        <f t="shared" ca="1" si="6"/>
        <v/>
      </c>
      <c r="Z18" s="5" t="str">
        <f t="array" ref="Z18:AA18">IF(H18="","",_xll.LatLonToStatePlane(P18,Q18,3601))</f>
        <v/>
      </c>
      <c r="AA18" s="5" t="str">
        <v/>
      </c>
      <c r="AB18" s="5" t="str">
        <f t="shared" ca="1" si="7"/>
        <v/>
      </c>
      <c r="AD18" t="str">
        <f ca="1">(AD4&amp;","&amp;AE4&amp;","&amp;AF4)</f>
        <v>(2279600.01904282,103699.485931514,49.953),(2279599.96361998,103699.95480574,50.043),(2279600.00613541,103700.498142832,49.973)</v>
      </c>
    </row>
    <row r="19" spans="2:30" x14ac:dyDescent="0.25">
      <c r="H19" t="str">
        <f t="shared" si="1"/>
        <v/>
      </c>
      <c r="I19" s="6"/>
      <c r="J19" s="3" t="str">
        <f t="array" aca="1" ref="J19:K19" ca="1">IF($H19="","",ROUND(_xll.StatePlaneToLatLon($C$3+1/100*IF($I19=_xlfn.NUMBERVALUE(RIGHT($J$1,1)),RANDBETWEEN(-1*$C$13,$C$13),RANDBETWEEN(-1*$C$9,$C$9)),-0.5+$C$2+1/100*IF($I19=_xlfn.NUMBERVALUE(RIGHT($J$1,1)),RANDBETWEEN(-1*$C$13,$C$13),RANDBETWEEN(-1*$C$9,$C$9)),3601),$C$16))</f>
        <v/>
      </c>
      <c r="K19" t="str">
        <f ca="1"/>
        <v/>
      </c>
      <c r="L19" s="5" t="str">
        <f t="shared" ca="1" si="2"/>
        <v/>
      </c>
      <c r="M19" s="3" t="str">
        <f t="array" aca="1" ref="M19:N19" ca="1">IF($H19="","",ROUND(_xll.StatePlaneToLatLon($C$3+1/100*IF($I19=_xlfn.NUMBERVALUE(RIGHT($M$1,1)),RANDBETWEEN(-1*$C$13,$C$13),RANDBETWEEN(-1*$C$9,$C$9)),0+$C$2+1/100*IF($I19=_xlfn.NUMBERVALUE(RIGHT($M$1,1)),RANDBETWEEN(-1*$C$13,$C$13),RANDBETWEEN(-1*$C$9,$C$9)),3601),$C$16))</f>
        <v/>
      </c>
      <c r="N19" t="str">
        <f ca="1"/>
        <v/>
      </c>
      <c r="O19" s="5" t="str">
        <f t="shared" ca="1" si="3"/>
        <v/>
      </c>
      <c r="P19" s="3" t="str">
        <f t="array" aca="1" ref="P19:Q19" ca="1">IF($H19="","",ROUND(_xll.StatePlaneToLatLon($C$3+1/100*IF($I19=_xlfn.NUMBERVALUE(RIGHT($P$1,1)),RANDBETWEEN(-1*$C$13,$C$13),RANDBETWEEN(-1*$C$9,$C$9)),0.5+$C$2+1/100*IF($I19=_xlfn.NUMBERVALUE(RIGHT($P$1,1)),RANDBETWEEN(-1*$C$13,$C$13),RANDBETWEEN(-1*$C$9,$C$9)),3601),$C$16))</f>
        <v/>
      </c>
      <c r="Q19" t="str">
        <f ca="1"/>
        <v/>
      </c>
      <c r="R19" s="5" t="str">
        <f t="shared" ca="1" si="4"/>
        <v/>
      </c>
      <c r="S19" s="4"/>
      <c r="T19" s="5" t="str">
        <f t="array" ref="T19:U19">IF(H19="","",_xll.LatLonToStatePlane(J19,K19,3601))</f>
        <v/>
      </c>
      <c r="U19" s="5" t="str">
        <v/>
      </c>
      <c r="V19" s="5" t="str">
        <f t="shared" ca="1" si="5"/>
        <v/>
      </c>
      <c r="W19" s="5" t="str">
        <f t="array" ref="W19:X19">IF(H19="","",_xll.LatLonToStatePlane(M19,N19,3601))</f>
        <v/>
      </c>
      <c r="X19" s="5" t="str">
        <v/>
      </c>
      <c r="Y19" s="5" t="str">
        <f t="shared" ca="1" si="6"/>
        <v/>
      </c>
      <c r="Z19" s="5" t="str">
        <f t="array" ref="Z19:AA19">IF(H19="","",_xll.LatLonToStatePlane(P19,Q19,3601))</f>
        <v/>
      </c>
      <c r="AA19" s="5" t="str">
        <v/>
      </c>
      <c r="AB19" s="5" t="str">
        <f t="shared" ca="1" si="7"/>
        <v/>
      </c>
      <c r="AD19" t="str">
        <f ca="1">(AD5&amp;","&amp;AE5&amp;","&amp;AF5)</f>
        <v>(2279600.00354659,103699.497582334,49.953),(2279599.98934476,103700.009513401,50.063),(2279599.96605921,103700.488401634,49.993)</v>
      </c>
    </row>
    <row r="20" spans="2:30" x14ac:dyDescent="0.25">
      <c r="H20" t="str">
        <f t="shared" si="1"/>
        <v/>
      </c>
      <c r="I20" s="6"/>
      <c r="J20" s="3" t="str">
        <f t="array" aca="1" ref="J20:K20" ca="1">IF($H20="","",ROUND(_xll.StatePlaneToLatLon($C$3+1/100*IF($I20=_xlfn.NUMBERVALUE(RIGHT($J$1,1)),RANDBETWEEN(-1*$C$13,$C$13),RANDBETWEEN(-1*$C$9,$C$9)),-0.5+$C$2+1/100*IF($I20=_xlfn.NUMBERVALUE(RIGHT($J$1,1)),RANDBETWEEN(-1*$C$13,$C$13),RANDBETWEEN(-1*$C$9,$C$9)),3601),$C$16))</f>
        <v/>
      </c>
      <c r="K20" t="str">
        <f ca="1"/>
        <v/>
      </c>
      <c r="L20" s="5" t="str">
        <f t="shared" ca="1" si="2"/>
        <v/>
      </c>
      <c r="M20" s="3" t="str">
        <f t="array" aca="1" ref="M20:N20" ca="1">IF($H20="","",ROUND(_xll.StatePlaneToLatLon($C$3+1/100*IF($I20=_xlfn.NUMBERVALUE(RIGHT($M$1,1)),RANDBETWEEN(-1*$C$13,$C$13),RANDBETWEEN(-1*$C$9,$C$9)),0+$C$2+1/100*IF($I20=_xlfn.NUMBERVALUE(RIGHT($M$1,1)),RANDBETWEEN(-1*$C$13,$C$13),RANDBETWEEN(-1*$C$9,$C$9)),3601),$C$16))</f>
        <v/>
      </c>
      <c r="N20" t="str">
        <f ca="1"/>
        <v/>
      </c>
      <c r="O20" s="5" t="str">
        <f t="shared" ca="1" si="3"/>
        <v/>
      </c>
      <c r="P20" s="3" t="str">
        <f t="array" aca="1" ref="P20:Q20" ca="1">IF($H20="","",ROUND(_xll.StatePlaneToLatLon($C$3+1/100*IF($I20=_xlfn.NUMBERVALUE(RIGHT($P$1,1)),RANDBETWEEN(-1*$C$13,$C$13),RANDBETWEEN(-1*$C$9,$C$9)),0.5+$C$2+1/100*IF($I20=_xlfn.NUMBERVALUE(RIGHT($P$1,1)),RANDBETWEEN(-1*$C$13,$C$13),RANDBETWEEN(-1*$C$9,$C$9)),3601),$C$16))</f>
        <v/>
      </c>
      <c r="Q20" t="str">
        <f ca="1"/>
        <v/>
      </c>
      <c r="R20" s="5" t="str">
        <f t="shared" ca="1" si="4"/>
        <v/>
      </c>
      <c r="S20" s="4"/>
      <c r="T20" s="5" t="str">
        <f t="array" ref="T20:U20">IF(H20="","",_xll.LatLonToStatePlane(J20,K20,3601))</f>
        <v/>
      </c>
      <c r="U20" s="5" t="str">
        <v/>
      </c>
      <c r="V20" s="5" t="str">
        <f t="shared" ca="1" si="5"/>
        <v/>
      </c>
      <c r="W20" s="5" t="str">
        <f t="array" ref="W20:X20">IF(H20="","",_xll.LatLonToStatePlane(M20,N20,3601))</f>
        <v/>
      </c>
      <c r="X20" s="5" t="str">
        <v/>
      </c>
      <c r="Y20" s="5" t="str">
        <f t="shared" ca="1" si="6"/>
        <v/>
      </c>
      <c r="Z20" s="5" t="str">
        <f t="array" ref="Z20:AA20">IF(H20="","",_xll.LatLonToStatePlane(P20,Q20,3601))</f>
        <v/>
      </c>
      <c r="AA20" s="5" t="str">
        <v/>
      </c>
      <c r="AB20" s="5" t="str">
        <f t="shared" ca="1" si="7"/>
        <v/>
      </c>
      <c r="AD20" t="str">
        <f ca="1">(AD6&amp;","&amp;AE6&amp;","&amp;AF6)</f>
        <v>(2279600.01263032,103699.530625172,50.063),(2279600.01392473,103700.030905422,49.933),(2279599.99819649,103700.498415635,50.003)</v>
      </c>
    </row>
    <row r="21" spans="2:30" x14ac:dyDescent="0.25">
      <c r="H21" t="str">
        <f t="shared" si="1"/>
        <v/>
      </c>
      <c r="I21" s="6"/>
      <c r="J21" s="3" t="str">
        <f t="array" aca="1" ref="J21:K21" ca="1">IF($H21="","",ROUND(_xll.StatePlaneToLatLon($C$3+1/100*IF($I21=_xlfn.NUMBERVALUE(RIGHT($J$1,1)),RANDBETWEEN(-1*$C$13,$C$13),RANDBETWEEN(-1*$C$9,$C$9)),-0.5+$C$2+1/100*IF($I21=_xlfn.NUMBERVALUE(RIGHT($J$1,1)),RANDBETWEEN(-1*$C$13,$C$13),RANDBETWEEN(-1*$C$9,$C$9)),3601),$C$16))</f>
        <v/>
      </c>
      <c r="K21" t="str">
        <f ca="1"/>
        <v/>
      </c>
      <c r="L21" s="5" t="str">
        <f t="shared" ca="1" si="2"/>
        <v/>
      </c>
      <c r="M21" s="3" t="str">
        <f t="array" aca="1" ref="M21:N21" ca="1">IF($H21="","",ROUND(_xll.StatePlaneToLatLon($C$3+1/100*IF($I21=_xlfn.NUMBERVALUE(RIGHT($M$1,1)),RANDBETWEEN(-1*$C$13,$C$13),RANDBETWEEN(-1*$C$9,$C$9)),0+$C$2+1/100*IF($I21=_xlfn.NUMBERVALUE(RIGHT($M$1,1)),RANDBETWEEN(-1*$C$13,$C$13),RANDBETWEEN(-1*$C$9,$C$9)),3601),$C$16))</f>
        <v/>
      </c>
      <c r="N21" t="str">
        <f ca="1"/>
        <v/>
      </c>
      <c r="O21" s="5" t="str">
        <f t="shared" ca="1" si="3"/>
        <v/>
      </c>
      <c r="P21" s="3" t="str">
        <f t="array" aca="1" ref="P21:Q21" ca="1">IF($H21="","",ROUND(_xll.StatePlaneToLatLon($C$3+1/100*IF($I21=_xlfn.NUMBERVALUE(RIGHT($P$1,1)),RANDBETWEEN(-1*$C$13,$C$13),RANDBETWEEN(-1*$C$9,$C$9)),0.5+$C$2+1/100*IF($I21=_xlfn.NUMBERVALUE(RIGHT($P$1,1)),RANDBETWEEN(-1*$C$13,$C$13),RANDBETWEEN(-1*$C$9,$C$9)),3601),$C$16))</f>
        <v/>
      </c>
      <c r="Q21" t="str">
        <f ca="1"/>
        <v/>
      </c>
      <c r="R21" s="5" t="str">
        <f t="shared" ca="1" si="4"/>
        <v/>
      </c>
      <c r="S21" s="4"/>
      <c r="T21" s="5" t="str">
        <f t="array" ref="T21:U21">IF(H21="","",_xll.LatLonToStatePlane(J21,K21,3601))</f>
        <v/>
      </c>
      <c r="U21" s="5" t="str">
        <v/>
      </c>
      <c r="V21" s="5" t="str">
        <f t="shared" ca="1" si="5"/>
        <v/>
      </c>
      <c r="W21" s="5" t="str">
        <f t="array" ref="W21:X21">IF(H21="","",_xll.LatLonToStatePlane(M21,N21,3601))</f>
        <v/>
      </c>
      <c r="X21" s="5" t="str">
        <v/>
      </c>
      <c r="Y21" s="5" t="str">
        <f t="shared" ca="1" si="6"/>
        <v/>
      </c>
      <c r="Z21" s="5" t="str">
        <f t="array" ref="Z21:AA21">IF(H21="","",_xll.LatLonToStatePlane(P21,Q21,3601))</f>
        <v/>
      </c>
      <c r="AA21" s="5" t="str">
        <v/>
      </c>
      <c r="AB21" s="5" t="str">
        <f t="shared" ca="1" si="7"/>
        <v/>
      </c>
      <c r="AD21" t="str">
        <f ca="1">(AD7&amp;","&amp;AE7&amp;","&amp;AF7)</f>
        <v>(2279600.0111039,103699.486204316,50.073),(2279599.98216906,103700.031996635,50.063),(2279600.02125003,103700.475386797,50.023)</v>
      </c>
    </row>
    <row r="22" spans="2:30" x14ac:dyDescent="0.25">
      <c r="H22" t="str">
        <f t="shared" si="1"/>
        <v/>
      </c>
      <c r="I22" s="6"/>
      <c r="J22" s="3" t="str">
        <f t="array" aca="1" ref="J22:K22" ca="1">IF($H22="","",ROUND(_xll.StatePlaneToLatLon($C$3+1/100*IF($I22=_xlfn.NUMBERVALUE(RIGHT($J$1,1)),RANDBETWEEN(-1*$C$13,$C$13),RANDBETWEEN(-1*$C$9,$C$9)),-0.5+$C$2+1/100*IF($I22=_xlfn.NUMBERVALUE(RIGHT($J$1,1)),RANDBETWEEN(-1*$C$13,$C$13),RANDBETWEEN(-1*$C$9,$C$9)),3601),$C$16))</f>
        <v/>
      </c>
      <c r="K22" t="str">
        <f ca="1"/>
        <v/>
      </c>
      <c r="L22" s="5" t="str">
        <f t="shared" ca="1" si="2"/>
        <v/>
      </c>
      <c r="M22" s="3" t="str">
        <f t="array" aca="1" ref="M22:N22" ca="1">IF($H22="","",ROUND(_xll.StatePlaneToLatLon($C$3+1/100*IF($I22=_xlfn.NUMBERVALUE(RIGHT($M$1,1)),RANDBETWEEN(-1*$C$13,$C$13),RANDBETWEEN(-1*$C$9,$C$9)),0+$C$2+1/100*IF($I22=_xlfn.NUMBERVALUE(RIGHT($M$1,1)),RANDBETWEEN(-1*$C$13,$C$13),RANDBETWEEN(-1*$C$9,$C$9)),3601),$C$16))</f>
        <v/>
      </c>
      <c r="N22" t="str">
        <f ca="1"/>
        <v/>
      </c>
      <c r="O22" s="5" t="str">
        <f t="shared" ca="1" si="3"/>
        <v/>
      </c>
      <c r="P22" s="3" t="str">
        <f t="array" aca="1" ref="P22:Q22" ca="1">IF($H22="","",ROUND(_xll.StatePlaneToLatLon($C$3+1/100*IF($I22=_xlfn.NUMBERVALUE(RIGHT($P$1,1)),RANDBETWEEN(-1*$C$13,$C$13),RANDBETWEEN(-1*$C$9,$C$9)),0.5+$C$2+1/100*IF($I22=_xlfn.NUMBERVALUE(RIGHT($P$1,1)),RANDBETWEEN(-1*$C$13,$C$13),RANDBETWEEN(-1*$C$9,$C$9)),3601),$C$16))</f>
        <v/>
      </c>
      <c r="Q22" t="str">
        <f ca="1"/>
        <v/>
      </c>
      <c r="R22" s="5" t="str">
        <f t="shared" ca="1" si="4"/>
        <v/>
      </c>
      <c r="S22" s="4"/>
      <c r="T22" s="5" t="str">
        <f t="array" ref="T22:U22">IF(H22="","",_xll.LatLonToStatePlane(J22,K22,3601))</f>
        <v/>
      </c>
      <c r="U22" s="5" t="str">
        <v/>
      </c>
      <c r="V22" s="5" t="str">
        <f t="shared" ca="1" si="5"/>
        <v/>
      </c>
      <c r="W22" s="5" t="str">
        <f t="array" ref="W22:X22">IF(H22="","",_xll.LatLonToStatePlane(M22,N22,3601))</f>
        <v/>
      </c>
      <c r="X22" s="5" t="str">
        <v/>
      </c>
      <c r="Y22" s="5" t="str">
        <f t="shared" ca="1" si="6"/>
        <v/>
      </c>
      <c r="Z22" s="5" t="str">
        <f t="array" ref="Z22:AA22">IF(H22="","",_xll.LatLonToStatePlane(P22,Q22,3601))</f>
        <v/>
      </c>
      <c r="AA22" s="5" t="str">
        <v/>
      </c>
      <c r="AB22" s="5" t="str">
        <f t="shared" ca="1" si="7"/>
        <v/>
      </c>
      <c r="AD22" t="str">
        <f ca="1">(AD8&amp;","&amp;AE8&amp;","&amp;AF8)</f>
        <v>(2279600.00392819,103699.508687547,49.953),(2279599.98972637,103700.020618617,50.003),(2279599.96682242,103700.510612061,50.053)</v>
      </c>
    </row>
    <row r="23" spans="2:30" x14ac:dyDescent="0.25">
      <c r="H23" t="str">
        <f t="shared" si="1"/>
        <v/>
      </c>
      <c r="I23" s="6"/>
      <c r="J23" s="3" t="str">
        <f t="array" aca="1" ref="J23:K23" ca="1">IF($H23="","",ROUND(_xll.StatePlaneToLatLon($C$3+1/100*IF($I23=_xlfn.NUMBERVALUE(RIGHT($J$1,1)),RANDBETWEEN(-1*$C$13,$C$13),RANDBETWEEN(-1*$C$9,$C$9)),-0.5+$C$2+1/100*IF($I23=_xlfn.NUMBERVALUE(RIGHT($J$1,1)),RANDBETWEEN(-1*$C$13,$C$13),RANDBETWEEN(-1*$C$9,$C$9)),3601),$C$16))</f>
        <v/>
      </c>
      <c r="K23" t="str">
        <f ca="1"/>
        <v/>
      </c>
      <c r="L23" s="5" t="str">
        <f t="shared" ca="1" si="2"/>
        <v/>
      </c>
      <c r="M23" s="3" t="str">
        <f t="array" aca="1" ref="M23:N23" ca="1">IF($H23="","",ROUND(_xll.StatePlaneToLatLon($C$3+1/100*IF($I23=_xlfn.NUMBERVALUE(RIGHT($M$1,1)),RANDBETWEEN(-1*$C$13,$C$13),RANDBETWEEN(-1*$C$9,$C$9)),0+$C$2+1/100*IF($I23=_xlfn.NUMBERVALUE(RIGHT($M$1,1)),RANDBETWEEN(-1*$C$13,$C$13),RANDBETWEEN(-1*$C$9,$C$9)),3601),$C$16))</f>
        <v/>
      </c>
      <c r="N23" t="str">
        <f ca="1"/>
        <v/>
      </c>
      <c r="O23" s="5" t="str">
        <f t="shared" ca="1" si="3"/>
        <v/>
      </c>
      <c r="P23" s="3" t="str">
        <f t="array" aca="1" ref="P23:Q23" ca="1">IF($H23="","",ROUND(_xll.StatePlaneToLatLon($C$3+1/100*IF($I23=_xlfn.NUMBERVALUE(RIGHT($P$1,1)),RANDBETWEEN(-1*$C$13,$C$13),RANDBETWEEN(-1*$C$9,$C$9)),0.5+$C$2+1/100*IF($I23=_xlfn.NUMBERVALUE(RIGHT($P$1,1)),RANDBETWEEN(-1*$C$13,$C$13),RANDBETWEEN(-1*$C$9,$C$9)),3601),$C$16))</f>
        <v/>
      </c>
      <c r="Q23" t="str">
        <f ca="1"/>
        <v/>
      </c>
      <c r="R23" s="5" t="str">
        <f t="shared" ca="1" si="4"/>
        <v/>
      </c>
      <c r="S23" s="4"/>
      <c r="T23" s="5" t="str">
        <f t="array" ref="T23:U23">IF(H23="","",_xll.LatLonToStatePlane(J23,K23,3601))</f>
        <v/>
      </c>
      <c r="U23" s="5" t="str">
        <v/>
      </c>
      <c r="V23" s="5" t="str">
        <f t="shared" ca="1" si="5"/>
        <v/>
      </c>
      <c r="W23" s="5" t="str">
        <f t="array" ref="W23:X23">IF(H23="","",_xll.LatLonToStatePlane(M23,N23,3601))</f>
        <v/>
      </c>
      <c r="X23" s="5" t="str">
        <v/>
      </c>
      <c r="Y23" s="5" t="str">
        <f t="shared" ca="1" si="6"/>
        <v/>
      </c>
      <c r="Z23" s="5" t="str">
        <f t="array" ref="Z23:AA23">IF(H23="","",_xll.LatLonToStatePlane(P23,Q23,3601))</f>
        <v/>
      </c>
      <c r="AA23" s="5" t="str">
        <v/>
      </c>
      <c r="AB23" s="5" t="str">
        <f t="shared" ca="1" si="7"/>
        <v/>
      </c>
      <c r="AD23" t="str">
        <f ca="1">(AD9&amp;","&amp;AE9&amp;","&amp;AF9)</f>
        <v>(2279600.0107223,103699.475099101,50.033),(2279600.02865776,103699.997044172,49.953),(2279599.98987597,103700.487583225,49.983)</v>
      </c>
    </row>
    <row r="24" spans="2:30" x14ac:dyDescent="0.25">
      <c r="H24" t="str">
        <f t="shared" si="1"/>
        <v/>
      </c>
      <c r="I24" s="6"/>
      <c r="J24" s="3" t="str">
        <f t="array" aca="1" ref="J24:K24" ca="1">IF($H24="","",ROUND(_xll.StatePlaneToLatLon($C$3+1/100*IF($I24=_xlfn.NUMBERVALUE(RIGHT($J$1,1)),RANDBETWEEN(-1*$C$13,$C$13),RANDBETWEEN(-1*$C$9,$C$9)),-0.5+$C$2+1/100*IF($I24=_xlfn.NUMBERVALUE(RIGHT($J$1,1)),RANDBETWEEN(-1*$C$13,$C$13),RANDBETWEEN(-1*$C$9,$C$9)),3601),$C$16))</f>
        <v/>
      </c>
      <c r="K24" t="str">
        <f ca="1"/>
        <v/>
      </c>
      <c r="L24" s="5" t="str">
        <f t="shared" ca="1" si="2"/>
        <v/>
      </c>
      <c r="M24" s="3" t="str">
        <f t="array" aca="1" ref="M24:N24" ca="1">IF($H24="","",ROUND(_xll.StatePlaneToLatLon($C$3+1/100*IF($I24=_xlfn.NUMBERVALUE(RIGHT($M$1,1)),RANDBETWEEN(-1*$C$13,$C$13),RANDBETWEEN(-1*$C$9,$C$9)),0+$C$2+1/100*IF($I24=_xlfn.NUMBERVALUE(RIGHT($M$1,1)),RANDBETWEEN(-1*$C$13,$C$13),RANDBETWEEN(-1*$C$9,$C$9)),3601),$C$16))</f>
        <v/>
      </c>
      <c r="N24" t="str">
        <f ca="1"/>
        <v/>
      </c>
      <c r="O24" s="5" t="str">
        <f t="shared" ca="1" si="3"/>
        <v/>
      </c>
      <c r="P24" s="3" t="str">
        <f t="array" aca="1" ref="P24:Q24" ca="1">IF($H24="","",ROUND(_xll.StatePlaneToLatLon($C$3+1/100*IF($I24=_xlfn.NUMBERVALUE(RIGHT($P$1,1)),RANDBETWEEN(-1*$C$13,$C$13),RANDBETWEEN(-1*$C$9,$C$9)),0.5+$C$2+1/100*IF($I24=_xlfn.NUMBERVALUE(RIGHT($P$1,1)),RANDBETWEEN(-1*$C$13,$C$13),RANDBETWEEN(-1*$C$9,$C$9)),3601),$C$16))</f>
        <v/>
      </c>
      <c r="Q24" t="str">
        <f ca="1"/>
        <v/>
      </c>
      <c r="R24" s="5" t="str">
        <f t="shared" ca="1" si="4"/>
        <v/>
      </c>
      <c r="S24" s="4"/>
      <c r="T24" s="5" t="str">
        <f t="array" ref="T24:U24">IF(H24="","",_xll.LatLonToStatePlane(J24,K24,3601))</f>
        <v/>
      </c>
      <c r="U24" s="5" t="str">
        <v/>
      </c>
      <c r="V24" s="5" t="str">
        <f t="shared" ca="1" si="5"/>
        <v/>
      </c>
      <c r="W24" s="5" t="str">
        <f t="array" ref="W24:X24">IF(H24="","",_xll.LatLonToStatePlane(M24,N24,3601))</f>
        <v/>
      </c>
      <c r="X24" s="5" t="str">
        <v/>
      </c>
      <c r="Y24" s="5" t="str">
        <f t="shared" ca="1" si="6"/>
        <v/>
      </c>
      <c r="Z24" s="5" t="str">
        <f t="array" ref="Z24:AA24">IF(H24="","",_xll.LatLonToStatePlane(P24,Q24,3601))</f>
        <v/>
      </c>
      <c r="AA24" s="5" t="str">
        <v/>
      </c>
      <c r="AB24" s="5" t="str">
        <f t="shared" ca="1" si="7"/>
        <v/>
      </c>
      <c r="AD24" t="str">
        <f ca="1">(AD10&amp;","&amp;AE10&amp;","&amp;AF10)</f>
        <v>(2279599.98049304,103699.520611171,49.943),(2279599.98026103,103699.976470564,49.963),(2279600.03109698,103700.530640066,50.023)</v>
      </c>
    </row>
    <row r="25" spans="2:30" x14ac:dyDescent="0.25">
      <c r="H25" t="str">
        <f t="shared" si="1"/>
        <v/>
      </c>
      <c r="I25" s="6"/>
      <c r="J25" s="3" t="str">
        <f t="array" aca="1" ref="J25:K25" ca="1">IF($H25="","",ROUND(_xll.StatePlaneToLatLon($C$3+1/100*IF($I25=_xlfn.NUMBERVALUE(RIGHT($J$1,1)),RANDBETWEEN(-1*$C$13,$C$13),RANDBETWEEN(-1*$C$9,$C$9)),-0.5+$C$2+1/100*IF($I25=_xlfn.NUMBERVALUE(RIGHT($J$1,1)),RANDBETWEEN(-1*$C$13,$C$13),RANDBETWEEN(-1*$C$9,$C$9)),3601),$C$16))</f>
        <v/>
      </c>
      <c r="K25" t="str">
        <f ca="1"/>
        <v/>
      </c>
      <c r="L25" s="5" t="str">
        <f t="shared" ca="1" si="2"/>
        <v/>
      </c>
      <c r="M25" s="3" t="str">
        <f t="array" aca="1" ref="M25:N25" ca="1">IF($H25="","",ROUND(_xll.StatePlaneToLatLon($C$3+1/100*IF($I25=_xlfn.NUMBERVALUE(RIGHT($M$1,1)),RANDBETWEEN(-1*$C$13,$C$13),RANDBETWEEN(-1*$C$9,$C$9)),0+$C$2+1/100*IF($I25=_xlfn.NUMBERVALUE(RIGHT($M$1,1)),RANDBETWEEN(-1*$C$13,$C$13),RANDBETWEEN(-1*$C$9,$C$9)),3601),$C$16))</f>
        <v/>
      </c>
      <c r="N25" t="str">
        <f ca="1"/>
        <v/>
      </c>
      <c r="O25" s="5" t="str">
        <f t="shared" ca="1" si="3"/>
        <v/>
      </c>
      <c r="P25" s="3" t="str">
        <f t="array" aca="1" ref="P25:Q25" ca="1">IF($H25="","",ROUND(_xll.StatePlaneToLatLon($C$3+1/100*IF($I25=_xlfn.NUMBERVALUE(RIGHT($P$1,1)),RANDBETWEEN(-1*$C$13,$C$13),RANDBETWEEN(-1*$C$9,$C$9)),0.5+$C$2+1/100*IF($I25=_xlfn.NUMBERVALUE(RIGHT($P$1,1)),RANDBETWEEN(-1*$C$13,$C$13),RANDBETWEEN(-1*$C$9,$C$9)),3601),$C$16))</f>
        <v/>
      </c>
      <c r="Q25" t="str">
        <f ca="1"/>
        <v/>
      </c>
      <c r="R25" s="5" t="str">
        <f t="shared" ca="1" si="4"/>
        <v/>
      </c>
      <c r="S25" s="4"/>
      <c r="T25" s="5" t="str">
        <f t="array" ref="T25:U25">IF(H25="","",_xll.LatLonToStatePlane(J25,K25,3601))</f>
        <v/>
      </c>
      <c r="U25" s="5" t="str">
        <v/>
      </c>
      <c r="V25" s="5" t="str">
        <f t="shared" ca="1" si="5"/>
        <v/>
      </c>
      <c r="W25" s="5" t="str">
        <f t="array" ref="W25:X25">IF(H25="","",_xll.LatLonToStatePlane(M25,N25,3601))</f>
        <v/>
      </c>
      <c r="X25" s="5" t="str">
        <v/>
      </c>
      <c r="Y25" s="5" t="str">
        <f t="shared" ca="1" si="6"/>
        <v/>
      </c>
      <c r="Z25" s="5" t="str">
        <f t="array" ref="Z25:AA25">IF(H25="","",_xll.LatLonToStatePlane(P25,Q25,3601))</f>
        <v/>
      </c>
      <c r="AA25" s="5" t="str">
        <v/>
      </c>
      <c r="AB25" s="5" t="str">
        <f t="shared" ca="1" si="7"/>
        <v/>
      </c>
      <c r="AD25" t="str">
        <f ca="1">(AD11&amp;","&amp;AE11&amp;","&amp;AF11)</f>
        <v>(2279599.98843196,103699.520338369,49.953),(2279599.97987942,103699.965365349,50.033),(2279599.98911275,103700.465372796,49.973)</v>
      </c>
    </row>
    <row r="26" spans="2:30" x14ac:dyDescent="0.25">
      <c r="H26" t="str">
        <f t="shared" si="1"/>
        <v/>
      </c>
      <c r="I26" s="6"/>
      <c r="J26" s="3" t="str">
        <f t="array" aca="1" ref="J26:K26" ca="1">IF($H26="","",ROUND(_xll.StatePlaneToLatLon($C$3+1/100*IF($I26=_xlfn.NUMBERVALUE(RIGHT($J$1,1)),RANDBETWEEN(-1*$C$13,$C$13),RANDBETWEEN(-1*$C$9,$C$9)),-0.5+$C$2+1/100*IF($I26=_xlfn.NUMBERVALUE(RIGHT($J$1,1)),RANDBETWEEN(-1*$C$13,$C$13),RANDBETWEEN(-1*$C$9,$C$9)),3601),$C$16))</f>
        <v/>
      </c>
      <c r="K26" t="str">
        <f ca="1"/>
        <v/>
      </c>
      <c r="L26" s="5" t="str">
        <f t="shared" ca="1" si="2"/>
        <v/>
      </c>
      <c r="M26" s="3" t="str">
        <f t="array" aca="1" ref="M26:N26" ca="1">IF($H26="","",ROUND(_xll.StatePlaneToLatLon($C$3+1/100*IF($I26=_xlfn.NUMBERVALUE(RIGHT($M$1,1)),RANDBETWEEN(-1*$C$13,$C$13),RANDBETWEEN(-1*$C$9,$C$9)),0+$C$2+1/100*IF($I26=_xlfn.NUMBERVALUE(RIGHT($M$1,1)),RANDBETWEEN(-1*$C$13,$C$13),RANDBETWEEN(-1*$C$9,$C$9)),3601),$C$16))</f>
        <v/>
      </c>
      <c r="N26" t="str">
        <f ca="1"/>
        <v/>
      </c>
      <c r="O26" s="5" t="str">
        <f t="shared" ca="1" si="3"/>
        <v/>
      </c>
      <c r="P26" s="3" t="str">
        <f t="array" aca="1" ref="P26:Q26" ca="1">IF($H26="","",ROUND(_xll.StatePlaneToLatLon($C$3+1/100*IF($I26=_xlfn.NUMBERVALUE(RIGHT($P$1,1)),RANDBETWEEN(-1*$C$13,$C$13),RANDBETWEEN(-1*$C$9,$C$9)),0.5+$C$2+1/100*IF($I26=_xlfn.NUMBERVALUE(RIGHT($P$1,1)),RANDBETWEEN(-1*$C$13,$C$13),RANDBETWEEN(-1*$C$9,$C$9)),3601),$C$16))</f>
        <v/>
      </c>
      <c r="Q26" t="str">
        <f ca="1"/>
        <v/>
      </c>
      <c r="R26" s="5" t="str">
        <f t="shared" ca="1" si="4"/>
        <v/>
      </c>
      <c r="S26" s="4"/>
      <c r="T26" s="5" t="str">
        <f t="array" ref="T26:U26">IF(H26="","",_xll.LatLonToStatePlane(J26,K26,3601))</f>
        <v/>
      </c>
      <c r="U26" s="5" t="str">
        <v/>
      </c>
      <c r="V26" s="5" t="str">
        <f t="shared" ca="1" si="5"/>
        <v/>
      </c>
      <c r="W26" s="5" t="str">
        <f t="array" ref="W26:X26">IF(H26="","",_xll.LatLonToStatePlane(M26,N26,3601))</f>
        <v/>
      </c>
      <c r="X26" s="5" t="str">
        <v/>
      </c>
      <c r="Y26" s="5" t="str">
        <f t="shared" ca="1" si="6"/>
        <v/>
      </c>
      <c r="Z26" s="5" t="str">
        <f t="array" ref="Z26:AA26">IF(H26="","",_xll.LatLonToStatePlane(P26,Q26,3601))</f>
        <v/>
      </c>
      <c r="AA26" s="5" t="str">
        <v/>
      </c>
      <c r="AB26" s="5" t="str">
        <f t="shared" ca="1" si="7"/>
        <v/>
      </c>
      <c r="AD26" t="str">
        <f ca="1">(AD12&amp;","&amp;AE12&amp;","&amp;AF12)</f>
        <v>(2279600.02774495,103699.507869138,50.013),(2279600.01995563,103699.975106549,50.073),(2279600.02125003,103700.475386797,50.073)</v>
      </c>
    </row>
    <row r="27" spans="2:30" x14ac:dyDescent="0.25">
      <c r="H27" t="str">
        <f t="shared" si="1"/>
        <v/>
      </c>
      <c r="I27" s="6"/>
      <c r="J27" s="3" t="str">
        <f t="array" aca="1" ref="J27:K27" ca="1">IF($H27="","",ROUND(_xll.StatePlaneToLatLon($C$3+1/100*IF($I27=_xlfn.NUMBERVALUE(RIGHT($J$1,1)),RANDBETWEEN(-1*$C$13,$C$13),RANDBETWEEN(-1*$C$9,$C$9)),-0.5+$C$2+1/100*IF($I27=_xlfn.NUMBERVALUE(RIGHT($J$1,1)),RANDBETWEEN(-1*$C$13,$C$13),RANDBETWEEN(-1*$C$9,$C$9)),3601),$C$16))</f>
        <v/>
      </c>
      <c r="K27" t="str">
        <f ca="1"/>
        <v/>
      </c>
      <c r="L27" s="5" t="str">
        <f t="shared" ca="1" si="2"/>
        <v/>
      </c>
      <c r="M27" s="3" t="str">
        <f t="array" aca="1" ref="M27:N27" ca="1">IF($H27="","",ROUND(_xll.StatePlaneToLatLon($C$3+1/100*IF($I27=_xlfn.NUMBERVALUE(RIGHT($M$1,1)),RANDBETWEEN(-1*$C$13,$C$13),RANDBETWEEN(-1*$C$9,$C$9)),0+$C$2+1/100*IF($I27=_xlfn.NUMBERVALUE(RIGHT($M$1,1)),RANDBETWEEN(-1*$C$13,$C$13),RANDBETWEEN(-1*$C$9,$C$9)),3601),$C$16))</f>
        <v/>
      </c>
      <c r="N27" t="str">
        <f ca="1"/>
        <v/>
      </c>
      <c r="O27" s="5" t="str">
        <f t="shared" ca="1" si="3"/>
        <v/>
      </c>
      <c r="P27" s="3" t="str">
        <f t="array" aca="1" ref="P27:Q27" ca="1">IF($H27="","",ROUND(_xll.StatePlaneToLatLon($C$3+1/100*IF($I27=_xlfn.NUMBERVALUE(RIGHT($P$1,1)),RANDBETWEEN(-1*$C$13,$C$13),RANDBETWEEN(-1*$C$9,$C$9)),0.5+$C$2+1/100*IF($I27=_xlfn.NUMBERVALUE(RIGHT($P$1,1)),RANDBETWEEN(-1*$C$13,$C$13),RANDBETWEEN(-1*$C$9,$C$9)),3601),$C$16))</f>
        <v/>
      </c>
      <c r="Q27" t="str">
        <f ca="1"/>
        <v/>
      </c>
      <c r="R27" s="5" t="str">
        <f t="shared" ca="1" si="4"/>
        <v/>
      </c>
      <c r="S27" s="4"/>
      <c r="T27" s="5" t="str">
        <f t="array" ref="T27:U27">IF(H27="","",_xll.LatLonToStatePlane(J27,K27,3601))</f>
        <v/>
      </c>
      <c r="U27" s="5" t="str">
        <v/>
      </c>
      <c r="V27" s="5" t="str">
        <f t="shared" ca="1" si="5"/>
        <v/>
      </c>
      <c r="W27" s="5" t="str">
        <f t="array" ref="W27:X27">IF(H27="","",_xll.LatLonToStatePlane(M27,N27,3601))</f>
        <v/>
      </c>
      <c r="X27" s="5" t="str">
        <v/>
      </c>
      <c r="Y27" s="5" t="str">
        <f t="shared" ca="1" si="6"/>
        <v/>
      </c>
      <c r="Z27" s="5" t="str">
        <f t="array" ref="Z27:AA27">IF(H27="","",_xll.LatLonToStatePlane(P27,Q27,3601))</f>
        <v/>
      </c>
      <c r="AA27" s="5" t="str">
        <v/>
      </c>
      <c r="AB27" s="5" t="str">
        <f t="shared" ca="1" si="7"/>
        <v/>
      </c>
    </row>
    <row r="28" spans="2:30" x14ac:dyDescent="0.25">
      <c r="H28" t="str">
        <f t="shared" si="1"/>
        <v/>
      </c>
      <c r="I28" s="6"/>
      <c r="J28" s="3" t="str">
        <f t="array" aca="1" ref="J28:K28" ca="1">IF($H28="","",ROUND(_xll.StatePlaneToLatLon($C$3+1/100*IF($I28=_xlfn.NUMBERVALUE(RIGHT($J$1,1)),RANDBETWEEN(-1*$C$13,$C$13),RANDBETWEEN(-1*$C$9,$C$9)),-0.5+$C$2+1/100*IF($I28=_xlfn.NUMBERVALUE(RIGHT($J$1,1)),RANDBETWEEN(-1*$C$13,$C$13),RANDBETWEEN(-1*$C$9,$C$9)),3601),$C$16))</f>
        <v/>
      </c>
      <c r="K28" t="str">
        <f ca="1"/>
        <v/>
      </c>
      <c r="L28" s="5" t="str">
        <f t="shared" ca="1" si="2"/>
        <v/>
      </c>
      <c r="M28" s="3" t="str">
        <f t="array" aca="1" ref="M28:N28" ca="1">IF($H28="","",ROUND(_xll.StatePlaneToLatLon($C$3+1/100*IF($I28=_xlfn.NUMBERVALUE(RIGHT($M$1,1)),RANDBETWEEN(-1*$C$13,$C$13),RANDBETWEEN(-1*$C$9,$C$9)),0+$C$2+1/100*IF($I28=_xlfn.NUMBERVALUE(RIGHT($M$1,1)),RANDBETWEEN(-1*$C$13,$C$13),RANDBETWEEN(-1*$C$9,$C$9)),3601),$C$16))</f>
        <v/>
      </c>
      <c r="N28" t="str">
        <f ca="1"/>
        <v/>
      </c>
      <c r="O28" s="5" t="str">
        <f t="shared" ca="1" si="3"/>
        <v/>
      </c>
      <c r="P28" s="3" t="str">
        <f t="array" aca="1" ref="P28:Q28" ca="1">IF($H28="","",ROUND(_xll.StatePlaneToLatLon($C$3+1/100*IF($I28=_xlfn.NUMBERVALUE(RIGHT($P$1,1)),RANDBETWEEN(-1*$C$13,$C$13),RANDBETWEEN(-1*$C$9,$C$9)),0.5+$C$2+1/100*IF($I28=_xlfn.NUMBERVALUE(RIGHT($P$1,1)),RANDBETWEEN(-1*$C$13,$C$13),RANDBETWEEN(-1*$C$9,$C$9)),3601),$C$16))</f>
        <v/>
      </c>
      <c r="Q28" t="str">
        <f ca="1"/>
        <v/>
      </c>
      <c r="R28" s="5" t="str">
        <f t="shared" ca="1" si="4"/>
        <v/>
      </c>
      <c r="S28" s="4"/>
      <c r="T28" s="5" t="str">
        <f t="array" ref="T28:U28">IF(H28="","",_xll.LatLonToStatePlane(J28,K28,3601))</f>
        <v/>
      </c>
      <c r="U28" s="5" t="str">
        <v/>
      </c>
      <c r="V28" s="5" t="str">
        <f t="shared" ca="1" si="5"/>
        <v/>
      </c>
      <c r="W28" s="5" t="str">
        <f t="array" ref="W28:X28">IF(H28="","",_xll.LatLonToStatePlane(M28,N28,3601))</f>
        <v/>
      </c>
      <c r="X28" s="5" t="str">
        <v/>
      </c>
      <c r="Y28" s="5" t="str">
        <f t="shared" ca="1" si="6"/>
        <v/>
      </c>
      <c r="Z28" s="5" t="str">
        <f t="array" ref="Z28:AA28">IF(H28="","",_xll.LatLonToStatePlane(P28,Q28,3601))</f>
        <v/>
      </c>
      <c r="AA28" s="5" t="str">
        <v/>
      </c>
      <c r="AB28" s="5" t="str">
        <f t="shared" ca="1" si="7"/>
        <v/>
      </c>
    </row>
    <row r="29" spans="2:30" x14ac:dyDescent="0.25">
      <c r="H29" t="str">
        <f t="shared" si="1"/>
        <v/>
      </c>
      <c r="I29" s="6"/>
      <c r="J29" s="3" t="str">
        <f t="array" aca="1" ref="J29:K29" ca="1">IF($H29="","",ROUND(_xll.StatePlaneToLatLon($C$3+1/100*IF($I29=_xlfn.NUMBERVALUE(RIGHT($J$1,1)),RANDBETWEEN(-1*$C$13,$C$13),RANDBETWEEN(-1*$C$9,$C$9)),-0.5+$C$2+1/100*IF($I29=_xlfn.NUMBERVALUE(RIGHT($J$1,1)),RANDBETWEEN(-1*$C$13,$C$13),RANDBETWEEN(-1*$C$9,$C$9)),3601),$C$16))</f>
        <v/>
      </c>
      <c r="K29" t="str">
        <f ca="1"/>
        <v/>
      </c>
      <c r="L29" s="5" t="str">
        <f t="shared" ca="1" si="2"/>
        <v/>
      </c>
      <c r="M29" s="3" t="str">
        <f t="array" aca="1" ref="M29:N29" ca="1">IF($H29="","",ROUND(_xll.StatePlaneToLatLon($C$3+1/100*IF($I29=_xlfn.NUMBERVALUE(RIGHT($M$1,1)),RANDBETWEEN(-1*$C$13,$C$13),RANDBETWEEN(-1*$C$9,$C$9)),0+$C$2+1/100*IF($I29=_xlfn.NUMBERVALUE(RIGHT($M$1,1)),RANDBETWEEN(-1*$C$13,$C$13),RANDBETWEEN(-1*$C$9,$C$9)),3601),$C$16))</f>
        <v/>
      </c>
      <c r="N29" t="str">
        <f ca="1"/>
        <v/>
      </c>
      <c r="O29" s="5" t="str">
        <f t="shared" ca="1" si="3"/>
        <v/>
      </c>
      <c r="P29" s="3" t="str">
        <f t="array" aca="1" ref="P29:Q29" ca="1">IF($H29="","",ROUND(_xll.StatePlaneToLatLon($C$3+1/100*IF($I29=_xlfn.NUMBERVALUE(RIGHT($P$1,1)),RANDBETWEEN(-1*$C$13,$C$13),RANDBETWEEN(-1*$C$9,$C$9)),0.5+$C$2+1/100*IF($I29=_xlfn.NUMBERVALUE(RIGHT($P$1,1)),RANDBETWEEN(-1*$C$13,$C$13),RANDBETWEEN(-1*$C$9,$C$9)),3601),$C$16))</f>
        <v/>
      </c>
      <c r="Q29" t="str">
        <f ca="1"/>
        <v/>
      </c>
      <c r="R29" s="5" t="str">
        <f t="shared" ca="1" si="4"/>
        <v/>
      </c>
      <c r="S29" s="4"/>
      <c r="T29" s="5" t="str">
        <f t="array" ref="T29:U29">IF(H29="","",_xll.LatLonToStatePlane(J29,K29,3601))</f>
        <v/>
      </c>
      <c r="U29" s="5" t="str">
        <v/>
      </c>
      <c r="V29" s="5" t="str">
        <f t="shared" ca="1" si="5"/>
        <v/>
      </c>
      <c r="W29" s="5" t="str">
        <f t="array" ref="W29:X29">IF(H29="","",_xll.LatLonToStatePlane(M29,N29,3601))</f>
        <v/>
      </c>
      <c r="X29" s="5" t="str">
        <v/>
      </c>
      <c r="Y29" s="5" t="str">
        <f t="shared" ca="1" si="6"/>
        <v/>
      </c>
      <c r="Z29" s="5" t="str">
        <f t="array" ref="Z29:AA29">IF(H29="","",_xll.LatLonToStatePlane(P29,Q29,3601))</f>
        <v/>
      </c>
      <c r="AA29" s="5" t="str">
        <v/>
      </c>
      <c r="AB29" s="5" t="str">
        <f t="shared" ca="1" si="7"/>
        <v/>
      </c>
    </row>
    <row r="30" spans="2:30" x14ac:dyDescent="0.25">
      <c r="H30" t="str">
        <f t="shared" si="1"/>
        <v/>
      </c>
      <c r="I30" s="6"/>
      <c r="J30" s="3" t="str">
        <f t="array" aca="1" ref="J30:K30" ca="1">IF($H30="","",ROUND(_xll.StatePlaneToLatLon($C$3+1/100*IF($I30=_xlfn.NUMBERVALUE(RIGHT($J$1,1)),RANDBETWEEN(-1*$C$13,$C$13),RANDBETWEEN(-1*$C$9,$C$9)),-0.5+$C$2+1/100*IF($I30=_xlfn.NUMBERVALUE(RIGHT($J$1,1)),RANDBETWEEN(-1*$C$13,$C$13),RANDBETWEEN(-1*$C$9,$C$9)),3601),$C$16))</f>
        <v/>
      </c>
      <c r="K30" t="str">
        <f ca="1"/>
        <v/>
      </c>
      <c r="L30" s="5" t="str">
        <f t="shared" ca="1" si="2"/>
        <v/>
      </c>
      <c r="M30" s="3" t="str">
        <f t="array" aca="1" ref="M30:N30" ca="1">IF($H30="","",ROUND(_xll.StatePlaneToLatLon($C$3+1/100*IF($I30=_xlfn.NUMBERVALUE(RIGHT($M$1,1)),RANDBETWEEN(-1*$C$13,$C$13),RANDBETWEEN(-1*$C$9,$C$9)),0+$C$2+1/100*IF($I30=_xlfn.NUMBERVALUE(RIGHT($M$1,1)),RANDBETWEEN(-1*$C$13,$C$13),RANDBETWEEN(-1*$C$9,$C$9)),3601),$C$16))</f>
        <v/>
      </c>
      <c r="N30" t="str">
        <f ca="1"/>
        <v/>
      </c>
      <c r="O30" s="5" t="str">
        <f t="shared" ca="1" si="3"/>
        <v/>
      </c>
      <c r="P30" s="3" t="str">
        <f t="array" aca="1" ref="P30:Q30" ca="1">IF($H30="","",ROUND(_xll.StatePlaneToLatLon($C$3+1/100*IF($I30=_xlfn.NUMBERVALUE(RIGHT($P$1,1)),RANDBETWEEN(-1*$C$13,$C$13),RANDBETWEEN(-1*$C$9,$C$9)),0.5+$C$2+1/100*IF($I30=_xlfn.NUMBERVALUE(RIGHT($P$1,1)),RANDBETWEEN(-1*$C$13,$C$13),RANDBETWEEN(-1*$C$9,$C$9)),3601),$C$16))</f>
        <v/>
      </c>
      <c r="Q30" t="str">
        <f ca="1"/>
        <v/>
      </c>
      <c r="R30" s="5" t="str">
        <f t="shared" ca="1" si="4"/>
        <v/>
      </c>
      <c r="S30" s="4"/>
      <c r="T30" s="5" t="str">
        <f t="array" ref="T30:U30">IF(H30="","",_xll.LatLonToStatePlane(J30,K30,3601))</f>
        <v/>
      </c>
      <c r="U30" s="5" t="str">
        <v/>
      </c>
      <c r="V30" s="5" t="str">
        <f t="shared" ca="1" si="5"/>
        <v/>
      </c>
      <c r="W30" s="5" t="str">
        <f t="array" ref="W30:X30">IF(H30="","",_xll.LatLonToStatePlane(M30,N30,3601))</f>
        <v/>
      </c>
      <c r="X30" s="5" t="str">
        <v/>
      </c>
      <c r="Y30" s="5" t="str">
        <f t="shared" ca="1" si="6"/>
        <v/>
      </c>
      <c r="Z30" s="5" t="str">
        <f t="array" ref="Z30:AA30">IF(H30="","",_xll.LatLonToStatePlane(P30,Q30,3601))</f>
        <v/>
      </c>
      <c r="AA30" s="5" t="str">
        <v/>
      </c>
      <c r="AB30" s="5" t="str">
        <f t="shared" ca="1" si="7"/>
        <v/>
      </c>
    </row>
    <row r="31" spans="2:30" x14ac:dyDescent="0.25">
      <c r="H31" t="str">
        <f t="shared" si="1"/>
        <v/>
      </c>
      <c r="I31" s="6"/>
      <c r="J31" s="3" t="str">
        <f t="array" aca="1" ref="J31:K31" ca="1">IF($H31="","",ROUND(_xll.StatePlaneToLatLon($C$3+1/100*IF($I31=_xlfn.NUMBERVALUE(RIGHT($J$1,1)),RANDBETWEEN(-1*$C$13,$C$13),RANDBETWEEN(-1*$C$9,$C$9)),-0.5+$C$2+1/100*IF($I31=_xlfn.NUMBERVALUE(RIGHT($J$1,1)),RANDBETWEEN(-1*$C$13,$C$13),RANDBETWEEN(-1*$C$9,$C$9)),3601),$C$16))</f>
        <v/>
      </c>
      <c r="K31" t="str">
        <f ca="1"/>
        <v/>
      </c>
      <c r="L31" s="5" t="str">
        <f t="shared" ca="1" si="2"/>
        <v/>
      </c>
      <c r="M31" s="3" t="str">
        <f t="array" aca="1" ref="M31:N31" ca="1">IF($H31="","",ROUND(_xll.StatePlaneToLatLon($C$3+1/100*IF($I31=_xlfn.NUMBERVALUE(RIGHT($M$1,1)),RANDBETWEEN(-1*$C$13,$C$13),RANDBETWEEN(-1*$C$9,$C$9)),0+$C$2+1/100*IF($I31=_xlfn.NUMBERVALUE(RIGHT($M$1,1)),RANDBETWEEN(-1*$C$13,$C$13),RANDBETWEEN(-1*$C$9,$C$9)),3601),$C$16))</f>
        <v/>
      </c>
      <c r="N31" t="str">
        <f ca="1"/>
        <v/>
      </c>
      <c r="O31" s="5" t="str">
        <f t="shared" ca="1" si="3"/>
        <v/>
      </c>
      <c r="P31" s="3" t="str">
        <f t="array" aca="1" ref="P31:Q31" ca="1">IF($H31="","",ROUND(_xll.StatePlaneToLatLon($C$3+1/100*IF($I31=_xlfn.NUMBERVALUE(RIGHT($P$1,1)),RANDBETWEEN(-1*$C$13,$C$13),RANDBETWEEN(-1*$C$9,$C$9)),0.5+$C$2+1/100*IF($I31=_xlfn.NUMBERVALUE(RIGHT($P$1,1)),RANDBETWEEN(-1*$C$13,$C$13),RANDBETWEEN(-1*$C$9,$C$9)),3601),$C$16))</f>
        <v/>
      </c>
      <c r="Q31" t="str">
        <f ca="1"/>
        <v/>
      </c>
      <c r="R31" s="5" t="str">
        <f t="shared" ca="1" si="4"/>
        <v/>
      </c>
      <c r="S31" s="4"/>
      <c r="T31" s="5" t="str">
        <f t="array" ref="T31:U31">IF(H31="","",_xll.LatLonToStatePlane(J31,K31,3601))</f>
        <v/>
      </c>
      <c r="U31" s="5" t="str">
        <v/>
      </c>
      <c r="V31" s="5" t="str">
        <f t="shared" ca="1" si="5"/>
        <v/>
      </c>
      <c r="W31" s="5" t="str">
        <f t="array" ref="W31:X31">IF(H31="","",_xll.LatLonToStatePlane(M31,N31,3601))</f>
        <v/>
      </c>
      <c r="X31" s="5" t="str">
        <v/>
      </c>
      <c r="Y31" s="5" t="str">
        <f t="shared" ca="1" si="6"/>
        <v/>
      </c>
      <c r="Z31" s="5" t="str">
        <f t="array" ref="Z31:AA31">IF(H31="","",_xll.LatLonToStatePlane(P31,Q31,3601))</f>
        <v/>
      </c>
      <c r="AA31" s="5" t="str">
        <v/>
      </c>
      <c r="AB31" s="5" t="str">
        <f t="shared" ca="1" si="7"/>
        <v/>
      </c>
    </row>
    <row r="32" spans="2:30" x14ac:dyDescent="0.25">
      <c r="H32" t="str">
        <f t="shared" si="1"/>
        <v/>
      </c>
      <c r="I32" s="6"/>
      <c r="J32" s="3" t="str">
        <f t="array" aca="1" ref="J32:K32" ca="1">IF($H32="","",ROUND(_xll.StatePlaneToLatLon($C$3+1/100*IF($I32=_xlfn.NUMBERVALUE(RIGHT($J$1,1)),RANDBETWEEN(-1*$C$13,$C$13),RANDBETWEEN(-1*$C$9,$C$9)),-0.5+$C$2+1/100*IF($I32=_xlfn.NUMBERVALUE(RIGHT($J$1,1)),RANDBETWEEN(-1*$C$13,$C$13),RANDBETWEEN(-1*$C$9,$C$9)),3601),$C$16))</f>
        <v/>
      </c>
      <c r="K32" t="str">
        <f ca="1"/>
        <v/>
      </c>
      <c r="L32" s="5" t="str">
        <f t="shared" ca="1" si="2"/>
        <v/>
      </c>
      <c r="M32" s="3" t="str">
        <f t="array" aca="1" ref="M32:N32" ca="1">IF($H32="","",ROUND(_xll.StatePlaneToLatLon($C$3+1/100*IF($I32=_xlfn.NUMBERVALUE(RIGHT($M$1,1)),RANDBETWEEN(-1*$C$13,$C$13),RANDBETWEEN(-1*$C$9,$C$9)),0+$C$2+1/100*IF($I32=_xlfn.NUMBERVALUE(RIGHT($M$1,1)),RANDBETWEEN(-1*$C$13,$C$13),RANDBETWEEN(-1*$C$9,$C$9)),3601),$C$16))</f>
        <v/>
      </c>
      <c r="N32" t="str">
        <f ca="1"/>
        <v/>
      </c>
      <c r="O32" s="5" t="str">
        <f t="shared" ca="1" si="3"/>
        <v/>
      </c>
      <c r="P32" s="3" t="str">
        <f t="array" aca="1" ref="P32:Q32" ca="1">IF($H32="","",ROUND(_xll.StatePlaneToLatLon($C$3+1/100*IF($I32=_xlfn.NUMBERVALUE(RIGHT($P$1,1)),RANDBETWEEN(-1*$C$13,$C$13),RANDBETWEEN(-1*$C$9,$C$9)),0.5+$C$2+1/100*IF($I32=_xlfn.NUMBERVALUE(RIGHT($P$1,1)),RANDBETWEEN(-1*$C$13,$C$13),RANDBETWEEN(-1*$C$9,$C$9)),3601),$C$16))</f>
        <v/>
      </c>
      <c r="Q32" t="str">
        <f ca="1"/>
        <v/>
      </c>
      <c r="R32" s="5" t="str">
        <f t="shared" ca="1" si="4"/>
        <v/>
      </c>
      <c r="S32" s="4"/>
      <c r="T32" s="5" t="str">
        <f t="array" ref="T32:U32">IF(H32="","",_xll.LatLonToStatePlane(J32,K32,3601))</f>
        <v/>
      </c>
      <c r="U32" s="5" t="str">
        <v/>
      </c>
      <c r="V32" s="5" t="str">
        <f t="shared" ca="1" si="5"/>
        <v/>
      </c>
      <c r="W32" s="5" t="str">
        <f t="array" ref="W32:X32">IF(H32="","",_xll.LatLonToStatePlane(M32,N32,3601))</f>
        <v/>
      </c>
      <c r="X32" s="5" t="str">
        <v/>
      </c>
      <c r="Y32" s="5" t="str">
        <f t="shared" ca="1" si="6"/>
        <v/>
      </c>
      <c r="Z32" s="5" t="str">
        <f t="array" ref="Z32:AA32">IF(H32="","",_xll.LatLonToStatePlane(P32,Q32,3601))</f>
        <v/>
      </c>
      <c r="AA32" s="5" t="str">
        <v/>
      </c>
      <c r="AB32" s="5" t="str">
        <f t="shared" ca="1" si="7"/>
        <v/>
      </c>
    </row>
    <row r="33" spans="8:27" x14ac:dyDescent="0.25">
      <c r="H33" t="str">
        <f t="shared" si="1"/>
        <v/>
      </c>
      <c r="J33" s="3" t="str">
        <f t="array" aca="1" ref="J33:K33" ca="1">IF($H33="","",ROUND(_xll.StatePlaneToLatLon($C$3+1/100*IF($I33=_xlfn.NUMBERVALUE(RIGHT($J$1,1)),RANDBETWEEN(-1*$C$13,$C$13),RANDBETWEEN(-1*$C$9,$C$9)),-0.5+$C$2+1/100*IF($I33=_xlfn.NUMBERVALUE(RIGHT($J$1,1)),RANDBETWEEN(-1*$C$13,$C$13),RANDBETWEEN(-1*$C$9,$C$9)),3601),$C$16))</f>
        <v/>
      </c>
      <c r="K33" t="str">
        <f ca="1"/>
        <v/>
      </c>
      <c r="L33" s="5" t="str">
        <f t="shared" ca="1" si="2"/>
        <v/>
      </c>
      <c r="M33" s="3" t="str">
        <f t="array" aca="1" ref="M33:N33" ca="1">IF($H33="","",ROUND(_xll.StatePlaneToLatLon($C$3+1/100*IF($I33=_xlfn.NUMBERVALUE(RIGHT($M$1,1)),RANDBETWEEN(-1*$C$13,$C$13),RANDBETWEEN(-1*$C$9,$C$9)),0+$C$2+1/100*IF($I33=_xlfn.NUMBERVALUE(RIGHT($M$1,1)),RANDBETWEEN(-1*$C$13,$C$13),RANDBETWEEN(-1*$C$9,$C$9)),3601),$C$16))</f>
        <v/>
      </c>
      <c r="N33" t="str">
        <f ca="1"/>
        <v/>
      </c>
      <c r="O33" s="5" t="str">
        <f t="shared" ca="1" si="3"/>
        <v/>
      </c>
      <c r="P33" s="3" t="str">
        <f t="array" aca="1" ref="P33:Q33" ca="1">IF($H33="","",ROUND(_xll.StatePlaneToLatLon($C$3+1/100*IF($I33=_xlfn.NUMBERVALUE(RIGHT($P$1,1)),RANDBETWEEN(-1*$C$13,$C$13),RANDBETWEEN(-1*$C$9,$C$9)),0.5+$C$2+1/100*IF($I33=_xlfn.NUMBERVALUE(RIGHT($P$1,1)),RANDBETWEEN(-1*$C$13,$C$13),RANDBETWEEN(-1*$C$9,$C$9)),3601),$C$16))</f>
        <v/>
      </c>
      <c r="Q33" t="str">
        <f ca="1"/>
        <v/>
      </c>
      <c r="R33" s="5" t="str">
        <f t="shared" ca="1" si="4"/>
        <v/>
      </c>
      <c r="S33" s="4"/>
      <c r="T33" s="5" t="str">
        <f t="array" ref="T33:U33">IF(H33="","",_xll.LatLonToStatePlane(J33,K33,3601))</f>
        <v/>
      </c>
      <c r="U33" s="5" t="str">
        <v/>
      </c>
      <c r="V33" s="5"/>
      <c r="W33" s="5" t="str">
        <f t="array" ref="W33:X33">IF(H33="","",_xll.LatLonToStatePlane(M33,N33,3601))</f>
        <v/>
      </c>
      <c r="X33" s="5" t="str">
        <v/>
      </c>
      <c r="Y33" s="5"/>
      <c r="Z33" s="5" t="str">
        <f t="array" ref="Z33:AA33">IF(H33="","",_xll.LatLonToStatePlane(P33,Q33,3601))</f>
        <v/>
      </c>
      <c r="AA33" s="5" t="str">
        <v/>
      </c>
    </row>
    <row r="34" spans="8:27" x14ac:dyDescent="0.25">
      <c r="H34" t="str">
        <f t="shared" si="1"/>
        <v/>
      </c>
      <c r="J34" s="3" t="str">
        <f t="array" aca="1" ref="J34:K34" ca="1">IF($H34="","",ROUND(_xll.StatePlaneToLatLon($C$3+1/100*IF($I34=_xlfn.NUMBERVALUE(RIGHT($J$1,1)),RANDBETWEEN(-1*$C$13,$C$13),RANDBETWEEN(-1*$C$9,$C$9)),-0.5+$C$2+1/100*IF($I34=_xlfn.NUMBERVALUE(RIGHT($J$1,1)),RANDBETWEEN(-1*$C$13,$C$13),RANDBETWEEN(-1*$C$9,$C$9)),3601),$C$16))</f>
        <v/>
      </c>
      <c r="K34" t="str">
        <f ca="1"/>
        <v/>
      </c>
      <c r="L34" s="5" t="str">
        <f t="shared" ca="1" si="2"/>
        <v/>
      </c>
      <c r="M34" s="3" t="str">
        <f t="array" aca="1" ref="M34:N34" ca="1">IF($H34="","",ROUND(_xll.StatePlaneToLatLon($C$3+1/100*IF($I34=_xlfn.NUMBERVALUE(RIGHT($M$1,1)),RANDBETWEEN(-1*$C$13,$C$13),RANDBETWEEN(-1*$C$9,$C$9)),0+$C$2+1/100*IF($I34=_xlfn.NUMBERVALUE(RIGHT($M$1,1)),RANDBETWEEN(-1*$C$13,$C$13),RANDBETWEEN(-1*$C$9,$C$9)),3601),$C$16))</f>
        <v/>
      </c>
      <c r="N34" t="str">
        <f ca="1"/>
        <v/>
      </c>
      <c r="O34" s="5" t="str">
        <f t="shared" ca="1" si="3"/>
        <v/>
      </c>
      <c r="P34" s="3" t="str">
        <f t="array" aca="1" ref="P34:Q34" ca="1">IF($H34="","",ROUND(_xll.StatePlaneToLatLon($C$3+1/100*IF($I34=_xlfn.NUMBERVALUE(RIGHT($P$1,1)),RANDBETWEEN(-1*$C$13,$C$13),RANDBETWEEN(-1*$C$9,$C$9)),0.5+$C$2+1/100*IF($I34=_xlfn.NUMBERVALUE(RIGHT($P$1,1)),RANDBETWEEN(-1*$C$13,$C$13),RANDBETWEEN(-1*$C$9,$C$9)),3601),$C$16))</f>
        <v/>
      </c>
      <c r="Q34" t="str">
        <f ca="1"/>
        <v/>
      </c>
      <c r="R34" s="5" t="str">
        <f t="shared" ca="1" si="4"/>
        <v/>
      </c>
      <c r="S34" s="4"/>
      <c r="T34" s="5" t="str">
        <f t="array" ref="T34:U34">IF(H34="","",_xll.LatLonToStatePlane(J34,K34,3601))</f>
        <v/>
      </c>
      <c r="U34" s="5" t="str">
        <v/>
      </c>
      <c r="V34" s="5"/>
      <c r="W34" s="5" t="str">
        <f t="array" ref="W34:X34">IF(H34="","",_xll.LatLonToStatePlane(M34,N34,3601))</f>
        <v/>
      </c>
      <c r="X34" s="5" t="str">
        <v/>
      </c>
      <c r="Y34" s="5"/>
      <c r="Z34" s="5" t="str">
        <f t="array" ref="Z34:AA34">IF(H34="","",_xll.LatLonToStatePlane(P34,Q34,3601))</f>
        <v/>
      </c>
      <c r="AA34" s="5" t="str">
        <v/>
      </c>
    </row>
    <row r="35" spans="8:27" x14ac:dyDescent="0.25">
      <c r="H35" t="str">
        <f t="shared" si="1"/>
        <v/>
      </c>
      <c r="J35" s="3" t="str">
        <f t="array" aca="1" ref="J35:K35" ca="1">IF($H35="","",ROUND(_xll.StatePlaneToLatLon($C$3+1/100*IF($I35=_xlfn.NUMBERVALUE(RIGHT($J$1,1)),RANDBETWEEN(-1*$C$13,$C$13),RANDBETWEEN(-1*$C$9,$C$9)),-0.5+$C$2+1/100*IF($I35=_xlfn.NUMBERVALUE(RIGHT($J$1,1)),RANDBETWEEN(-1*$C$13,$C$13),RANDBETWEEN(-1*$C$9,$C$9)),3601),$C$16))</f>
        <v/>
      </c>
      <c r="K35" t="str">
        <f ca="1"/>
        <v/>
      </c>
      <c r="L35" s="5" t="str">
        <f t="shared" ca="1" si="2"/>
        <v/>
      </c>
      <c r="M35" s="3" t="str">
        <f t="array" aca="1" ref="M35:N35" ca="1">IF($H35="","",ROUND(_xll.StatePlaneToLatLon($C$3+1/100*IF($I35=_xlfn.NUMBERVALUE(RIGHT($M$1,1)),RANDBETWEEN(-1*$C$13,$C$13),RANDBETWEEN(-1*$C$9,$C$9)),0+$C$2+1/100*IF($I35=_xlfn.NUMBERVALUE(RIGHT($M$1,1)),RANDBETWEEN(-1*$C$13,$C$13),RANDBETWEEN(-1*$C$9,$C$9)),3601),$C$16))</f>
        <v/>
      </c>
      <c r="N35" t="str">
        <f ca="1"/>
        <v/>
      </c>
      <c r="O35" s="5" t="str">
        <f t="shared" ca="1" si="3"/>
        <v/>
      </c>
      <c r="P35" s="3" t="str">
        <f t="array" aca="1" ref="P35:Q35" ca="1">IF($H35="","",ROUND(_xll.StatePlaneToLatLon($C$3+1/100*IF($I35=_xlfn.NUMBERVALUE(RIGHT($P$1,1)),RANDBETWEEN(-1*$C$13,$C$13),RANDBETWEEN(-1*$C$9,$C$9)),0.5+$C$2+1/100*IF($I35=_xlfn.NUMBERVALUE(RIGHT($P$1,1)),RANDBETWEEN(-1*$C$13,$C$13),RANDBETWEEN(-1*$C$9,$C$9)),3601),$C$16))</f>
        <v/>
      </c>
      <c r="Q35" t="str">
        <f ca="1"/>
        <v/>
      </c>
      <c r="R35" s="5" t="str">
        <f t="shared" ca="1" si="4"/>
        <v/>
      </c>
      <c r="S35" s="4"/>
      <c r="T35" s="5" t="str">
        <f t="array" ref="T35:U35">IF(H35="","",_xll.LatLonToStatePlane(J35,K35,3601))</f>
        <v/>
      </c>
      <c r="U35" s="5" t="str">
        <v/>
      </c>
      <c r="V35" s="5"/>
      <c r="W35" s="5" t="str">
        <f t="array" ref="W35:X35">IF(H35="","",_xll.LatLonToStatePlane(M35,N35,3601))</f>
        <v/>
      </c>
      <c r="X35" s="5" t="str">
        <v/>
      </c>
      <c r="Y35" s="5"/>
      <c r="Z35" s="5" t="str">
        <f t="array" ref="Z35:AA35">IF(H35="","",_xll.LatLonToStatePlane(P35,Q35,3601))</f>
        <v/>
      </c>
      <c r="AA35" s="5" t="str">
        <v/>
      </c>
    </row>
    <row r="36" spans="8:27" x14ac:dyDescent="0.25">
      <c r="H36" t="str">
        <f t="shared" si="1"/>
        <v/>
      </c>
      <c r="J36" s="3" t="str">
        <f t="array" aca="1" ref="J36:K36" ca="1">IF($H36="","",ROUND(_xll.StatePlaneToLatLon($C$3+1/100*IF($I36=_xlfn.NUMBERVALUE(RIGHT($J$1,1)),RANDBETWEEN(-1*$C$13,$C$13),RANDBETWEEN(-1*$C$9,$C$9)),-0.5+$C$2+1/100*IF($I36=_xlfn.NUMBERVALUE(RIGHT($J$1,1)),RANDBETWEEN(-1*$C$13,$C$13),RANDBETWEEN(-1*$C$9,$C$9)),3601),$C$16))</f>
        <v/>
      </c>
      <c r="K36" t="str">
        <f ca="1"/>
        <v/>
      </c>
      <c r="L36" s="5" t="str">
        <f t="shared" ca="1" si="2"/>
        <v/>
      </c>
      <c r="M36" s="3" t="str">
        <f t="array" aca="1" ref="M36:N36" ca="1">IF($H36="","",ROUND(_xll.StatePlaneToLatLon($C$3+1/100*IF($I36=_xlfn.NUMBERVALUE(RIGHT($M$1,1)),RANDBETWEEN(-1*$C$13,$C$13),RANDBETWEEN(-1*$C$9,$C$9)),0+$C$2+1/100*IF($I36=_xlfn.NUMBERVALUE(RIGHT($M$1,1)),RANDBETWEEN(-1*$C$13,$C$13),RANDBETWEEN(-1*$C$9,$C$9)),3601),$C$16))</f>
        <v/>
      </c>
      <c r="N36" t="str">
        <f ca="1"/>
        <v/>
      </c>
      <c r="O36" s="5" t="str">
        <f t="shared" ca="1" si="3"/>
        <v/>
      </c>
      <c r="P36" s="3" t="str">
        <f t="array" aca="1" ref="P36:Q36" ca="1">IF($H36="","",ROUND(_xll.StatePlaneToLatLon($C$3+1/100*IF($I36=_xlfn.NUMBERVALUE(RIGHT($P$1,1)),RANDBETWEEN(-1*$C$13,$C$13),RANDBETWEEN(-1*$C$9,$C$9)),0.5+$C$2+1/100*IF($I36=_xlfn.NUMBERVALUE(RIGHT($P$1,1)),RANDBETWEEN(-1*$C$13,$C$13),RANDBETWEEN(-1*$C$9,$C$9)),3601),$C$16))</f>
        <v/>
      </c>
      <c r="Q36" t="str">
        <f ca="1"/>
        <v/>
      </c>
      <c r="R36" s="5" t="str">
        <f t="shared" ca="1" si="4"/>
        <v/>
      </c>
      <c r="S36" s="4"/>
      <c r="T36" s="5" t="str">
        <f t="array" ref="T36:U36">IF(H36="","",_xll.LatLonToStatePlane(J36,K36,3601))</f>
        <v/>
      </c>
      <c r="U36" s="5" t="str">
        <v/>
      </c>
      <c r="V36" s="5"/>
      <c r="W36" s="5" t="str">
        <f t="array" ref="W36:X36">IF(H36="","",_xll.LatLonToStatePlane(M36,N36,3601))</f>
        <v/>
      </c>
      <c r="X36" s="5" t="str">
        <v/>
      </c>
      <c r="Y36" s="5"/>
      <c r="Z36" s="5" t="str">
        <f t="array" ref="Z36:AA36">IF(H36="","",_xll.LatLonToStatePlane(P36,Q36,3601))</f>
        <v/>
      </c>
      <c r="AA36" s="5" t="str">
        <v/>
      </c>
    </row>
    <row r="37" spans="8:27" x14ac:dyDescent="0.25">
      <c r="H37" t="str">
        <f t="shared" si="1"/>
        <v/>
      </c>
      <c r="J37" s="3" t="str">
        <f t="array" aca="1" ref="J37:K37" ca="1">IF($H37="","",ROUND(_xll.StatePlaneToLatLon($C$3+1/100*IF($I37=_xlfn.NUMBERVALUE(RIGHT($J$1,1)),RANDBETWEEN(-1*$C$13,$C$13),RANDBETWEEN(-1*$C$9,$C$9)),-0.5+$C$2+1/100*IF($I37=_xlfn.NUMBERVALUE(RIGHT($J$1,1)),RANDBETWEEN(-1*$C$13,$C$13),RANDBETWEEN(-1*$C$9,$C$9)),3601),$C$16))</f>
        <v/>
      </c>
      <c r="K37" t="str">
        <f ca="1"/>
        <v/>
      </c>
      <c r="L37" s="5" t="str">
        <f t="shared" ca="1" si="2"/>
        <v/>
      </c>
      <c r="M37" s="3" t="str">
        <f t="array" aca="1" ref="M37:N37" ca="1">IF($H37="","",ROUND(_xll.StatePlaneToLatLon($C$3+1/100*IF($I37=_xlfn.NUMBERVALUE(RIGHT($M$1,1)),RANDBETWEEN(-1*$C$13,$C$13),RANDBETWEEN(-1*$C$9,$C$9)),0+$C$2+1/100*IF($I37=_xlfn.NUMBERVALUE(RIGHT($M$1,1)),RANDBETWEEN(-1*$C$13,$C$13),RANDBETWEEN(-1*$C$9,$C$9)),3601),$C$16))</f>
        <v/>
      </c>
      <c r="N37" t="str">
        <f ca="1"/>
        <v/>
      </c>
      <c r="O37" s="5" t="str">
        <f t="shared" ca="1" si="3"/>
        <v/>
      </c>
      <c r="P37" s="3" t="str">
        <f t="array" aca="1" ref="P37:Q37" ca="1">IF($H37="","",ROUND(_xll.StatePlaneToLatLon($C$3+1/100*IF($I37=_xlfn.NUMBERVALUE(RIGHT($P$1,1)),RANDBETWEEN(-1*$C$13,$C$13),RANDBETWEEN(-1*$C$9,$C$9)),0.5+$C$2+1/100*IF($I37=_xlfn.NUMBERVALUE(RIGHT($P$1,1)),RANDBETWEEN(-1*$C$13,$C$13),RANDBETWEEN(-1*$C$9,$C$9)),3601),$C$16))</f>
        <v/>
      </c>
      <c r="Q37" t="str">
        <f ca="1"/>
        <v/>
      </c>
      <c r="R37" s="5" t="str">
        <f t="shared" ca="1" si="4"/>
        <v/>
      </c>
      <c r="S37" s="4"/>
      <c r="T37" s="5" t="str">
        <f t="array" ref="T37:U37">IF(H37="","",_xll.LatLonToStatePlane(J37,K37,3601))</f>
        <v/>
      </c>
      <c r="U37" s="5" t="str">
        <v/>
      </c>
      <c r="V37" s="5"/>
      <c r="W37" s="5" t="str">
        <f t="array" ref="W37:X37">IF(H37="","",_xll.LatLonToStatePlane(M37,N37,3601))</f>
        <v/>
      </c>
      <c r="X37" s="5" t="str">
        <v/>
      </c>
      <c r="Y37" s="5"/>
      <c r="Z37" s="5" t="str">
        <f t="array" ref="Z37:AA37">IF(H37="","",_xll.LatLonToStatePlane(P37,Q37,3601))</f>
        <v/>
      </c>
      <c r="AA37" s="5" t="str">
        <v/>
      </c>
    </row>
    <row r="38" spans="8:27" x14ac:dyDescent="0.25">
      <c r="H38" t="str">
        <f t="shared" si="1"/>
        <v/>
      </c>
      <c r="J38" s="3" t="str">
        <f t="array" aca="1" ref="J38:K38" ca="1">IF($H38="","",ROUND(_xll.StatePlaneToLatLon($C$3+1/100*IF($I38=_xlfn.NUMBERVALUE(RIGHT($J$1,1)),RANDBETWEEN(-1*$C$13,$C$13),RANDBETWEEN(-1*$C$9,$C$9)),-0.5+$C$2+1/100*IF($I38=_xlfn.NUMBERVALUE(RIGHT($J$1,1)),RANDBETWEEN(-1*$C$13,$C$13),RANDBETWEEN(-1*$C$9,$C$9)),3601),$C$16))</f>
        <v/>
      </c>
      <c r="K38" t="str">
        <f ca="1"/>
        <v/>
      </c>
      <c r="L38" s="5" t="str">
        <f t="shared" ca="1" si="2"/>
        <v/>
      </c>
      <c r="M38" s="3" t="str">
        <f t="array" aca="1" ref="M38:N38" ca="1">IF($H38="","",ROUND(_xll.StatePlaneToLatLon($C$3+1/100*IF($I38=_xlfn.NUMBERVALUE(RIGHT($M$1,1)),RANDBETWEEN(-1*$C$13,$C$13),RANDBETWEEN(-1*$C$9,$C$9)),0+$C$2+1/100*IF($I38=_xlfn.NUMBERVALUE(RIGHT($M$1,1)),RANDBETWEEN(-1*$C$13,$C$13),RANDBETWEEN(-1*$C$9,$C$9)),3601),$C$16))</f>
        <v/>
      </c>
      <c r="N38" t="str">
        <f ca="1"/>
        <v/>
      </c>
      <c r="O38" s="5" t="str">
        <f t="shared" ca="1" si="3"/>
        <v/>
      </c>
      <c r="P38" s="3" t="str">
        <f t="array" aca="1" ref="P38:Q38" ca="1">IF($H38="","",ROUND(_xll.StatePlaneToLatLon($C$3+1/100*IF($I38=_xlfn.NUMBERVALUE(RIGHT($P$1,1)),RANDBETWEEN(-1*$C$13,$C$13),RANDBETWEEN(-1*$C$9,$C$9)),0.5+$C$2+1/100*IF($I38=_xlfn.NUMBERVALUE(RIGHT($P$1,1)),RANDBETWEEN(-1*$C$13,$C$13),RANDBETWEEN(-1*$C$9,$C$9)),3601),$C$16))</f>
        <v/>
      </c>
      <c r="Q38" t="str">
        <f ca="1"/>
        <v/>
      </c>
      <c r="R38" s="5" t="str">
        <f t="shared" ca="1" si="4"/>
        <v/>
      </c>
      <c r="S38" s="4"/>
      <c r="T38" s="5" t="str">
        <f t="array" ref="T38:U38">IF(H38="","",_xll.LatLonToStatePlane(J38,K38,3601))</f>
        <v/>
      </c>
      <c r="U38" s="5" t="str">
        <v/>
      </c>
      <c r="V38" s="5"/>
      <c r="W38" s="5" t="str">
        <f t="array" ref="W38:X38">IF(H38="","",_xll.LatLonToStatePlane(M38,N38,3601))</f>
        <v/>
      </c>
      <c r="X38" s="5" t="str">
        <v/>
      </c>
      <c r="Y38" s="5"/>
      <c r="Z38" s="5" t="str">
        <f t="array" ref="Z38:AA38">IF(H38="","",_xll.LatLonToStatePlane(P38,Q38,3601))</f>
        <v/>
      </c>
      <c r="AA38" s="5" t="str">
        <v/>
      </c>
    </row>
    <row r="39" spans="8:27" x14ac:dyDescent="0.25">
      <c r="H39" t="str">
        <f t="shared" si="1"/>
        <v/>
      </c>
      <c r="J39" s="3" t="str">
        <f t="array" aca="1" ref="J39:K39" ca="1">IF($H39="","",ROUND(_xll.StatePlaneToLatLon($C$3+1/100*IF($I39=_xlfn.NUMBERVALUE(RIGHT($J$1,1)),RANDBETWEEN(-1*$C$13,$C$13),RANDBETWEEN(-1*$C$9,$C$9)),-0.5+$C$2+1/100*IF($I39=_xlfn.NUMBERVALUE(RIGHT($J$1,1)),RANDBETWEEN(-1*$C$13,$C$13),RANDBETWEEN(-1*$C$9,$C$9)),3601),$C$16))</f>
        <v/>
      </c>
      <c r="K39" t="str">
        <f ca="1"/>
        <v/>
      </c>
      <c r="L39" s="5" t="str">
        <f t="shared" ca="1" si="2"/>
        <v/>
      </c>
      <c r="M39" s="3" t="str">
        <f t="array" aca="1" ref="M39:N39" ca="1">IF($H39="","",ROUND(_xll.StatePlaneToLatLon($C$3+1/100*IF($I39=_xlfn.NUMBERVALUE(RIGHT($M$1,1)),RANDBETWEEN(-1*$C$13,$C$13),RANDBETWEEN(-1*$C$9,$C$9)),0+$C$2+1/100*IF($I39=_xlfn.NUMBERVALUE(RIGHT($M$1,1)),RANDBETWEEN(-1*$C$13,$C$13),RANDBETWEEN(-1*$C$9,$C$9)),3601),$C$16))</f>
        <v/>
      </c>
      <c r="N39" t="str">
        <f ca="1"/>
        <v/>
      </c>
      <c r="O39" s="5" t="str">
        <f t="shared" ca="1" si="3"/>
        <v/>
      </c>
      <c r="P39" s="3" t="str">
        <f t="array" aca="1" ref="P39:Q39" ca="1">IF($H39="","",ROUND(_xll.StatePlaneToLatLon($C$3+1/100*IF($I39=_xlfn.NUMBERVALUE(RIGHT($P$1,1)),RANDBETWEEN(-1*$C$13,$C$13),RANDBETWEEN(-1*$C$9,$C$9)),0.5+$C$2+1/100*IF($I39=_xlfn.NUMBERVALUE(RIGHT($P$1,1)),RANDBETWEEN(-1*$C$13,$C$13),RANDBETWEEN(-1*$C$9,$C$9)),3601),$C$16))</f>
        <v/>
      </c>
      <c r="Q39" t="str">
        <f ca="1"/>
        <v/>
      </c>
      <c r="R39" s="5" t="str">
        <f t="shared" ca="1" si="4"/>
        <v/>
      </c>
      <c r="S39" s="4"/>
      <c r="T39" s="5" t="str">
        <f t="array" ref="T39:U39">IF(H39="","",_xll.LatLonToStatePlane(J39,K39,3601))</f>
        <v/>
      </c>
      <c r="U39" s="5" t="str">
        <v/>
      </c>
      <c r="V39" s="5"/>
      <c r="W39" s="5" t="str">
        <f t="array" ref="W39:X39">IF(H39="","",_xll.LatLonToStatePlane(M39,N39,3601))</f>
        <v/>
      </c>
      <c r="X39" s="5" t="str">
        <v/>
      </c>
      <c r="Y39" s="5"/>
      <c r="Z39" s="5" t="str">
        <f t="array" ref="Z39:AA39">IF(H39="","",_xll.LatLonToStatePlane(P39,Q39,3601))</f>
        <v/>
      </c>
      <c r="AA39" s="5" t="str">
        <v/>
      </c>
    </row>
    <row r="40" spans="8:27" x14ac:dyDescent="0.25">
      <c r="H40" t="str">
        <f t="shared" si="1"/>
        <v/>
      </c>
      <c r="J40" s="3" t="str">
        <f t="array" aca="1" ref="J40:K40" ca="1">IF($H40="","",ROUND(_xll.StatePlaneToLatLon($C$3+1/100*IF($I40=_xlfn.NUMBERVALUE(RIGHT($J$1,1)),RANDBETWEEN(-1*$C$13,$C$13),RANDBETWEEN(-1*$C$9,$C$9)),-0.5+$C$2+1/100*IF($I40=_xlfn.NUMBERVALUE(RIGHT($J$1,1)),RANDBETWEEN(-1*$C$13,$C$13),RANDBETWEEN(-1*$C$9,$C$9)),3601),$C$16))</f>
        <v/>
      </c>
      <c r="K40" t="str">
        <f ca="1"/>
        <v/>
      </c>
      <c r="L40" s="5" t="str">
        <f t="shared" ca="1" si="2"/>
        <v/>
      </c>
      <c r="M40" s="3" t="str">
        <f t="array" aca="1" ref="M40:N40" ca="1">IF($H40="","",ROUND(_xll.StatePlaneToLatLon($C$3+1/100*IF($I40=_xlfn.NUMBERVALUE(RIGHT($M$1,1)),RANDBETWEEN(-1*$C$13,$C$13),RANDBETWEEN(-1*$C$9,$C$9)),0+$C$2+1/100*IF($I40=_xlfn.NUMBERVALUE(RIGHT($M$1,1)),RANDBETWEEN(-1*$C$13,$C$13),RANDBETWEEN(-1*$C$9,$C$9)),3601),$C$16))</f>
        <v/>
      </c>
      <c r="N40" t="str">
        <f ca="1"/>
        <v/>
      </c>
      <c r="O40" s="5" t="str">
        <f t="shared" ca="1" si="3"/>
        <v/>
      </c>
      <c r="P40" s="3" t="str">
        <f t="array" aca="1" ref="P40:Q40" ca="1">IF($H40="","",ROUND(_xll.StatePlaneToLatLon($C$3+1/100*IF($I40=_xlfn.NUMBERVALUE(RIGHT($P$1,1)),RANDBETWEEN(-1*$C$13,$C$13),RANDBETWEEN(-1*$C$9,$C$9)),0.5+$C$2+1/100*IF($I40=_xlfn.NUMBERVALUE(RIGHT($P$1,1)),RANDBETWEEN(-1*$C$13,$C$13),RANDBETWEEN(-1*$C$9,$C$9)),3601),$C$16))</f>
        <v/>
      </c>
      <c r="Q40" t="str">
        <f ca="1"/>
        <v/>
      </c>
      <c r="R40" s="5" t="str">
        <f t="shared" ca="1" si="4"/>
        <v/>
      </c>
      <c r="S40" s="4"/>
      <c r="T40" s="5" t="str">
        <f t="array" ref="T40:U40">IF(H40="","",_xll.LatLonToStatePlane(J40,K40,3601))</f>
        <v/>
      </c>
      <c r="U40" s="5" t="str">
        <v/>
      </c>
      <c r="V40" s="5"/>
      <c r="W40" s="5" t="str">
        <f t="array" ref="W40:X40">IF(H40="","",_xll.LatLonToStatePlane(M40,N40,3601))</f>
        <v/>
      </c>
      <c r="X40" s="5" t="str">
        <v/>
      </c>
      <c r="Y40" s="5"/>
      <c r="Z40" s="5" t="str">
        <f t="array" ref="Z40:AA40">IF(H40="","",_xll.LatLonToStatePlane(P40,Q40,3601))</f>
        <v/>
      </c>
      <c r="AA40" s="5" t="str">
        <v/>
      </c>
    </row>
    <row r="41" spans="8:27" x14ac:dyDescent="0.25">
      <c r="H41" t="str">
        <f t="shared" si="1"/>
        <v/>
      </c>
      <c r="J41" s="3" t="str">
        <f t="array" aca="1" ref="J41:K41" ca="1">IF($H41="","",ROUND(_xll.StatePlaneToLatLon($C$3+1/100*IF($I41=_xlfn.NUMBERVALUE(RIGHT($J$1,1)),RANDBETWEEN(-1*$C$13,$C$13),RANDBETWEEN(-1*$C$9,$C$9)),-0.5+$C$2+1/100*IF($I41=_xlfn.NUMBERVALUE(RIGHT($J$1,1)),RANDBETWEEN(-1*$C$13,$C$13),RANDBETWEEN(-1*$C$9,$C$9)),3601),$C$16))</f>
        <v/>
      </c>
      <c r="K41" t="str">
        <f ca="1"/>
        <v/>
      </c>
      <c r="L41" s="5" t="str">
        <f t="shared" ca="1" si="2"/>
        <v/>
      </c>
      <c r="M41" s="3" t="str">
        <f t="array" aca="1" ref="M41:N41" ca="1">IF($H41="","",ROUND(_xll.StatePlaneToLatLon($C$3+1/100*IF($I41=_xlfn.NUMBERVALUE(RIGHT($M$1,1)),RANDBETWEEN(-1*$C$13,$C$13),RANDBETWEEN(-1*$C$9,$C$9)),0+$C$2+1/100*IF($I41=_xlfn.NUMBERVALUE(RIGHT($M$1,1)),RANDBETWEEN(-1*$C$13,$C$13),RANDBETWEEN(-1*$C$9,$C$9)),3601),$C$16))</f>
        <v/>
      </c>
      <c r="N41" t="str">
        <f ca="1"/>
        <v/>
      </c>
      <c r="O41" s="5" t="str">
        <f t="shared" ca="1" si="3"/>
        <v/>
      </c>
      <c r="P41" s="3" t="str">
        <f t="array" aca="1" ref="P41:Q41" ca="1">IF($H41="","",ROUND(_xll.StatePlaneToLatLon($C$3+1/100*IF($I41=_xlfn.NUMBERVALUE(RIGHT($P$1,1)),RANDBETWEEN(-1*$C$13,$C$13),RANDBETWEEN(-1*$C$9,$C$9)),0.5+$C$2+1/100*IF($I41=_xlfn.NUMBERVALUE(RIGHT($P$1,1)),RANDBETWEEN(-1*$C$13,$C$13),RANDBETWEEN(-1*$C$9,$C$9)),3601),$C$16))</f>
        <v/>
      </c>
      <c r="Q41" t="str">
        <f ca="1"/>
        <v/>
      </c>
      <c r="R41" s="5" t="str">
        <f t="shared" ca="1" si="4"/>
        <v/>
      </c>
      <c r="S41" s="4"/>
      <c r="T41" s="5" t="str">
        <f t="array" ref="T41:U41">IF(H41="","",_xll.LatLonToStatePlane(J41,K41,3601))</f>
        <v/>
      </c>
      <c r="U41" s="5" t="str">
        <v/>
      </c>
      <c r="V41" s="5"/>
      <c r="W41" s="5" t="str">
        <f t="array" ref="W41:X41">IF(H41="","",_xll.LatLonToStatePlane(M41,N41,3601))</f>
        <v/>
      </c>
      <c r="X41" s="5" t="str">
        <v/>
      </c>
      <c r="Y41" s="5"/>
      <c r="Z41" s="5" t="str">
        <f t="array" ref="Z41:AA41">IF(H41="","",_xll.LatLonToStatePlane(P41,Q41,3601))</f>
        <v/>
      </c>
      <c r="AA41" s="5" t="str">
        <v/>
      </c>
    </row>
    <row r="42" spans="8:27" x14ac:dyDescent="0.25">
      <c r="H42" t="str">
        <f t="shared" si="1"/>
        <v/>
      </c>
      <c r="J42" s="3" t="str">
        <f t="array" aca="1" ref="J42:K42" ca="1">IF($H42="","",ROUND(_xll.StatePlaneToLatLon($C$3+1/100*IF($I42=_xlfn.NUMBERVALUE(RIGHT($J$1,1)),RANDBETWEEN(-1*$C$13,$C$13),RANDBETWEEN(-1*$C$9,$C$9)),-0.5+$C$2+1/100*IF($I42=_xlfn.NUMBERVALUE(RIGHT($J$1,1)),RANDBETWEEN(-1*$C$13,$C$13),RANDBETWEEN(-1*$C$9,$C$9)),3601),$C$16))</f>
        <v/>
      </c>
      <c r="K42" t="str">
        <f ca="1"/>
        <v/>
      </c>
      <c r="L42" s="5" t="str">
        <f t="shared" ca="1" si="2"/>
        <v/>
      </c>
      <c r="M42" s="3" t="str">
        <f t="array" aca="1" ref="M42:N42" ca="1">IF($H42="","",ROUND(_xll.StatePlaneToLatLon($C$3+1/100*IF($I42=_xlfn.NUMBERVALUE(RIGHT($M$1,1)),RANDBETWEEN(-1*$C$13,$C$13),RANDBETWEEN(-1*$C$9,$C$9)),0+$C$2+1/100*IF($I42=_xlfn.NUMBERVALUE(RIGHT($M$1,1)),RANDBETWEEN(-1*$C$13,$C$13),RANDBETWEEN(-1*$C$9,$C$9)),3601),$C$16))</f>
        <v/>
      </c>
      <c r="N42" t="str">
        <f ca="1"/>
        <v/>
      </c>
      <c r="O42" s="5" t="str">
        <f t="shared" ca="1" si="3"/>
        <v/>
      </c>
      <c r="P42" s="3" t="str">
        <f t="array" aca="1" ref="P42:Q42" ca="1">IF($H42="","",ROUND(_xll.StatePlaneToLatLon($C$3+1/100*IF($I42=_xlfn.NUMBERVALUE(RIGHT($P$1,1)),RANDBETWEEN(-1*$C$13,$C$13),RANDBETWEEN(-1*$C$9,$C$9)),0.5+$C$2+1/100*IF($I42=_xlfn.NUMBERVALUE(RIGHT($P$1,1)),RANDBETWEEN(-1*$C$13,$C$13),RANDBETWEEN(-1*$C$9,$C$9)),3601),$C$16))</f>
        <v/>
      </c>
      <c r="Q42" t="str">
        <f ca="1"/>
        <v/>
      </c>
      <c r="R42" s="5" t="str">
        <f t="shared" ca="1" si="4"/>
        <v/>
      </c>
      <c r="S42" s="4"/>
      <c r="T42" s="5" t="str">
        <f t="array" ref="T42:U42">IF(H42="","",_xll.LatLonToStatePlane(J42,K42,3601))</f>
        <v/>
      </c>
      <c r="U42" s="5" t="str">
        <v/>
      </c>
      <c r="V42" s="5"/>
      <c r="W42" s="5" t="str">
        <f t="array" ref="W42:X42">IF(H42="","",_xll.LatLonToStatePlane(M42,N42,3601))</f>
        <v/>
      </c>
      <c r="X42" s="5" t="str">
        <v/>
      </c>
      <c r="Y42" s="5"/>
      <c r="Z42" s="5" t="str">
        <f t="array" ref="Z42:AA42">IF(H42="","",_xll.LatLonToStatePlane(P42,Q42,3601))</f>
        <v/>
      </c>
      <c r="AA42" s="5" t="str">
        <v/>
      </c>
    </row>
    <row r="43" spans="8:27" x14ac:dyDescent="0.25">
      <c r="H43" t="str">
        <f t="shared" si="1"/>
        <v/>
      </c>
      <c r="J43" s="3" t="str">
        <f t="array" aca="1" ref="J43:K43" ca="1">IF($H43="","",ROUND(_xll.StatePlaneToLatLon($C$3+1/100*IF($I43=_xlfn.NUMBERVALUE(RIGHT($J$1,1)),RANDBETWEEN(-1*$C$13,$C$13),RANDBETWEEN(-1*$C$9,$C$9)),-0.5+$C$2+1/100*IF($I43=_xlfn.NUMBERVALUE(RIGHT($J$1,1)),RANDBETWEEN(-1*$C$13,$C$13),RANDBETWEEN(-1*$C$9,$C$9)),3601),$C$16))</f>
        <v/>
      </c>
      <c r="K43" t="str">
        <f ca="1"/>
        <v/>
      </c>
      <c r="L43" s="5" t="str">
        <f t="shared" ca="1" si="2"/>
        <v/>
      </c>
      <c r="M43" s="3" t="str">
        <f t="array" aca="1" ref="M43:N43" ca="1">IF($H43="","",ROUND(_xll.StatePlaneToLatLon($C$3+1/100*IF($I43=_xlfn.NUMBERVALUE(RIGHT($M$1,1)),RANDBETWEEN(-1*$C$13,$C$13),RANDBETWEEN(-1*$C$9,$C$9)),0+$C$2+1/100*IF($I43=_xlfn.NUMBERVALUE(RIGHT($M$1,1)),RANDBETWEEN(-1*$C$13,$C$13),RANDBETWEEN(-1*$C$9,$C$9)),3601),$C$16))</f>
        <v/>
      </c>
      <c r="N43" t="str">
        <f ca="1"/>
        <v/>
      </c>
      <c r="O43" s="5" t="str">
        <f t="shared" ca="1" si="3"/>
        <v/>
      </c>
      <c r="P43" s="3" t="str">
        <f t="array" aca="1" ref="P43:Q43" ca="1">IF($H43="","",ROUND(_xll.StatePlaneToLatLon($C$3+1/100*IF($I43=_xlfn.NUMBERVALUE(RIGHT($P$1,1)),RANDBETWEEN(-1*$C$13,$C$13),RANDBETWEEN(-1*$C$9,$C$9)),0.5+$C$2+1/100*IF($I43=_xlfn.NUMBERVALUE(RIGHT($P$1,1)),RANDBETWEEN(-1*$C$13,$C$13),RANDBETWEEN(-1*$C$9,$C$9)),3601),$C$16))</f>
        <v/>
      </c>
      <c r="Q43" t="str">
        <f ca="1"/>
        <v/>
      </c>
      <c r="R43" s="5" t="str">
        <f t="shared" ca="1" si="4"/>
        <v/>
      </c>
      <c r="S43" s="4"/>
      <c r="T43" s="5" t="str">
        <f t="array" ref="T43:U43">IF(H43="","",_xll.LatLonToStatePlane(J43,K43,3601))</f>
        <v/>
      </c>
      <c r="U43" s="5" t="str">
        <v/>
      </c>
      <c r="V43" s="5"/>
      <c r="W43" s="5" t="str">
        <f t="array" ref="W43:X43">IF(H43="","",_xll.LatLonToStatePlane(M43,N43,3601))</f>
        <v/>
      </c>
      <c r="X43" s="5" t="str">
        <v/>
      </c>
      <c r="Y43" s="5"/>
      <c r="Z43" s="5" t="str">
        <f t="array" ref="Z43:AA43">IF(H43="","",_xll.LatLonToStatePlane(P43,Q43,3601))</f>
        <v/>
      </c>
      <c r="AA43" s="5" t="str">
        <v/>
      </c>
    </row>
    <row r="44" spans="8:27" x14ac:dyDescent="0.25">
      <c r="H44" t="str">
        <f t="shared" si="1"/>
        <v/>
      </c>
      <c r="J44" s="3" t="str">
        <f t="array" aca="1" ref="J44:K44" ca="1">IF($H44="","",ROUND(_xll.StatePlaneToLatLon($C$3+1/100*IF($I44=_xlfn.NUMBERVALUE(RIGHT($J$1,1)),RANDBETWEEN(-1*$C$13,$C$13),RANDBETWEEN(-1*$C$9,$C$9)),-0.5+$C$2+1/100*IF($I44=_xlfn.NUMBERVALUE(RIGHT($J$1,1)),RANDBETWEEN(-1*$C$13,$C$13),RANDBETWEEN(-1*$C$9,$C$9)),3601),$C$16))</f>
        <v/>
      </c>
      <c r="K44" t="str">
        <f ca="1"/>
        <v/>
      </c>
      <c r="L44" s="5" t="str">
        <f t="shared" ca="1" si="2"/>
        <v/>
      </c>
      <c r="M44" s="3" t="str">
        <f t="array" aca="1" ref="M44:N44" ca="1">IF($H44="","",ROUND(_xll.StatePlaneToLatLon($C$3+1/100*IF($I44=_xlfn.NUMBERVALUE(RIGHT($M$1,1)),RANDBETWEEN(-1*$C$13,$C$13),RANDBETWEEN(-1*$C$9,$C$9)),0+$C$2+1/100*IF($I44=_xlfn.NUMBERVALUE(RIGHT($M$1,1)),RANDBETWEEN(-1*$C$13,$C$13),RANDBETWEEN(-1*$C$9,$C$9)),3601),$C$16))</f>
        <v/>
      </c>
      <c r="N44" t="str">
        <f ca="1"/>
        <v/>
      </c>
      <c r="O44" s="5" t="str">
        <f t="shared" ca="1" si="3"/>
        <v/>
      </c>
      <c r="P44" s="3" t="str">
        <f t="array" aca="1" ref="P44:Q44" ca="1">IF($H44="","",ROUND(_xll.StatePlaneToLatLon($C$3+1/100*IF($I44=_xlfn.NUMBERVALUE(RIGHT($P$1,1)),RANDBETWEEN(-1*$C$13,$C$13),RANDBETWEEN(-1*$C$9,$C$9)),0.5+$C$2+1/100*IF($I44=_xlfn.NUMBERVALUE(RIGHT($P$1,1)),RANDBETWEEN(-1*$C$13,$C$13),RANDBETWEEN(-1*$C$9,$C$9)),3601),$C$16))</f>
        <v/>
      </c>
      <c r="Q44" t="str">
        <f ca="1"/>
        <v/>
      </c>
      <c r="R44" s="5" t="str">
        <f t="shared" ca="1" si="4"/>
        <v/>
      </c>
      <c r="S44" s="4"/>
      <c r="T44" s="5" t="str">
        <f t="array" ref="T44:U44">IF(H44="","",_xll.LatLonToStatePlane(J44,K44,3601))</f>
        <v/>
      </c>
      <c r="U44" s="5" t="str">
        <v/>
      </c>
      <c r="V44" s="5"/>
      <c r="W44" s="5" t="str">
        <f t="array" ref="W44:X44">IF(H44="","",_xll.LatLonToStatePlane(M44,N44,3601))</f>
        <v/>
      </c>
      <c r="X44" s="5" t="str">
        <v/>
      </c>
      <c r="Y44" s="5"/>
      <c r="Z44" s="5" t="str">
        <f t="array" ref="Z44:AA44">IF(H44="","",_xll.LatLonToStatePlane(P44,Q44,3601))</f>
        <v/>
      </c>
      <c r="AA44" s="5" t="str">
        <v/>
      </c>
    </row>
    <row r="45" spans="8:27" x14ac:dyDescent="0.25">
      <c r="H45" t="str">
        <f t="shared" si="1"/>
        <v/>
      </c>
      <c r="J45" s="3" t="str">
        <f t="array" aca="1" ref="J45:K45" ca="1">IF($H45="","",ROUND(_xll.StatePlaneToLatLon($C$3+1/100*IF($I45=_xlfn.NUMBERVALUE(RIGHT($J$1,1)),RANDBETWEEN(-1*$C$13,$C$13),RANDBETWEEN(-1*$C$9,$C$9)),-0.5+$C$2+1/100*IF($I45=_xlfn.NUMBERVALUE(RIGHT($J$1,1)),RANDBETWEEN(-1*$C$13,$C$13),RANDBETWEEN(-1*$C$9,$C$9)),3601),$C$16))</f>
        <v/>
      </c>
      <c r="K45" t="str">
        <f ca="1"/>
        <v/>
      </c>
      <c r="L45" s="5" t="str">
        <f t="shared" ca="1" si="2"/>
        <v/>
      </c>
      <c r="M45" s="3" t="str">
        <f t="array" aca="1" ref="M45:N45" ca="1">IF($H45="","",ROUND(_xll.StatePlaneToLatLon($C$3+1/100*IF($I45=_xlfn.NUMBERVALUE(RIGHT($M$1,1)),RANDBETWEEN(-1*$C$13,$C$13),RANDBETWEEN(-1*$C$9,$C$9)),0+$C$2+1/100*IF($I45=_xlfn.NUMBERVALUE(RIGHT($M$1,1)),RANDBETWEEN(-1*$C$13,$C$13),RANDBETWEEN(-1*$C$9,$C$9)),3601),$C$16))</f>
        <v/>
      </c>
      <c r="N45" t="str">
        <f ca="1"/>
        <v/>
      </c>
      <c r="O45" s="5" t="str">
        <f t="shared" ca="1" si="3"/>
        <v/>
      </c>
      <c r="P45" s="3" t="str">
        <f t="array" aca="1" ref="P45:Q45" ca="1">IF($H45="","",ROUND(_xll.StatePlaneToLatLon($C$3+1/100*IF($I45=_xlfn.NUMBERVALUE(RIGHT($P$1,1)),RANDBETWEEN(-1*$C$13,$C$13),RANDBETWEEN(-1*$C$9,$C$9)),0.5+$C$2+1/100*IF($I45=_xlfn.NUMBERVALUE(RIGHT($P$1,1)),RANDBETWEEN(-1*$C$13,$C$13),RANDBETWEEN(-1*$C$9,$C$9)),3601),$C$16))</f>
        <v/>
      </c>
      <c r="Q45" t="str">
        <f ca="1"/>
        <v/>
      </c>
      <c r="R45" s="5" t="str">
        <f t="shared" ca="1" si="4"/>
        <v/>
      </c>
      <c r="S45" s="4"/>
      <c r="T45" s="5" t="str">
        <f t="array" ref="T45:U45">IF(H45="","",_xll.LatLonToStatePlane(J45,K45,3601))</f>
        <v/>
      </c>
      <c r="U45" s="5" t="str">
        <v/>
      </c>
      <c r="V45" s="5"/>
      <c r="W45" s="5" t="str">
        <f t="array" ref="W45:X45">IF(H45="","",_xll.LatLonToStatePlane(M45,N45,3601))</f>
        <v/>
      </c>
      <c r="X45" s="5" t="str">
        <v/>
      </c>
      <c r="Y45" s="5"/>
      <c r="Z45" s="5" t="str">
        <f t="array" ref="Z45:AA45">IF(H45="","",_xll.LatLonToStatePlane(P45,Q45,3601))</f>
        <v/>
      </c>
      <c r="AA45" s="5" t="str">
        <v/>
      </c>
    </row>
    <row r="46" spans="8:27" x14ac:dyDescent="0.25">
      <c r="H46" t="str">
        <f t="shared" si="1"/>
        <v/>
      </c>
      <c r="J46" s="3" t="str">
        <f t="array" aca="1" ref="J46:K46" ca="1">IF($H46="","",ROUND(_xll.StatePlaneToLatLon($C$3+1/100*IF($I46=_xlfn.NUMBERVALUE(RIGHT($J$1,1)),RANDBETWEEN(-1*$C$13,$C$13),RANDBETWEEN(-1*$C$9,$C$9)),-0.5+$C$2+1/100*IF($I46=_xlfn.NUMBERVALUE(RIGHT($J$1,1)),RANDBETWEEN(-1*$C$13,$C$13),RANDBETWEEN(-1*$C$9,$C$9)),3601),$C$16))</f>
        <v/>
      </c>
      <c r="K46" t="str">
        <f ca="1"/>
        <v/>
      </c>
      <c r="L46" s="5" t="str">
        <f t="shared" ca="1" si="2"/>
        <v/>
      </c>
      <c r="M46" s="3" t="str">
        <f t="array" aca="1" ref="M46:N46" ca="1">IF($H46="","",ROUND(_xll.StatePlaneToLatLon($C$3+1/100*IF($I46=_xlfn.NUMBERVALUE(RIGHT($M$1,1)),RANDBETWEEN(-1*$C$13,$C$13),RANDBETWEEN(-1*$C$9,$C$9)),0+$C$2+1/100*IF($I46=_xlfn.NUMBERVALUE(RIGHT($M$1,1)),RANDBETWEEN(-1*$C$13,$C$13),RANDBETWEEN(-1*$C$9,$C$9)),3601),$C$16))</f>
        <v/>
      </c>
      <c r="N46" t="str">
        <f ca="1"/>
        <v/>
      </c>
      <c r="O46" s="5" t="str">
        <f t="shared" ca="1" si="3"/>
        <v/>
      </c>
      <c r="P46" s="3" t="str">
        <f t="array" aca="1" ref="P46:Q46" ca="1">IF($H46="","",ROUND(_xll.StatePlaneToLatLon($C$3+1/100*IF($I46=_xlfn.NUMBERVALUE(RIGHT($P$1,1)),RANDBETWEEN(-1*$C$13,$C$13),RANDBETWEEN(-1*$C$9,$C$9)),0.5+$C$2+1/100*IF($I46=_xlfn.NUMBERVALUE(RIGHT($P$1,1)),RANDBETWEEN(-1*$C$13,$C$13),RANDBETWEEN(-1*$C$9,$C$9)),3601),$C$16))</f>
        <v/>
      </c>
      <c r="Q46" t="str">
        <f ca="1"/>
        <v/>
      </c>
      <c r="R46" s="5" t="str">
        <f t="shared" ca="1" si="4"/>
        <v/>
      </c>
      <c r="S46" s="4"/>
      <c r="T46" s="5" t="str">
        <f t="array" ref="T46:U46">IF(H46="","",_xll.LatLonToStatePlane(J46,K46,3601))</f>
        <v/>
      </c>
      <c r="U46" s="5" t="str">
        <v/>
      </c>
      <c r="V46" s="5"/>
      <c r="W46" s="5" t="str">
        <f t="array" ref="W46:X46">IF(H46="","",_xll.LatLonToStatePlane(M46,N46,3601))</f>
        <v/>
      </c>
      <c r="X46" s="5" t="str">
        <v/>
      </c>
      <c r="Y46" s="5"/>
      <c r="Z46" s="5" t="str">
        <f t="array" ref="Z46:AA46">IF(H46="","",_xll.LatLonToStatePlane(P46,Q46,3601))</f>
        <v/>
      </c>
      <c r="AA46" s="5" t="str">
        <v/>
      </c>
    </row>
    <row r="47" spans="8:27" x14ac:dyDescent="0.25">
      <c r="H47" t="str">
        <f t="shared" si="1"/>
        <v/>
      </c>
      <c r="J47" s="3" t="str">
        <f t="array" aca="1" ref="J47:K47" ca="1">IF($H47="","",ROUND(_xll.StatePlaneToLatLon($C$3+1/100*IF($I47=_xlfn.NUMBERVALUE(RIGHT($J$1,1)),RANDBETWEEN(-1*$C$13,$C$13),RANDBETWEEN(-1*$C$9,$C$9)),-0.5+$C$2+1/100*IF($I47=_xlfn.NUMBERVALUE(RIGHT($J$1,1)),RANDBETWEEN(-1*$C$13,$C$13),RANDBETWEEN(-1*$C$9,$C$9)),3601),$C$16))</f>
        <v/>
      </c>
      <c r="K47" t="str">
        <f ca="1"/>
        <v/>
      </c>
      <c r="L47" s="5" t="str">
        <f t="shared" ca="1" si="2"/>
        <v/>
      </c>
      <c r="M47" s="3" t="str">
        <f t="array" aca="1" ref="M47:N47" ca="1">IF($H47="","",ROUND(_xll.StatePlaneToLatLon($C$3+1/100*IF($I47=_xlfn.NUMBERVALUE(RIGHT($M$1,1)),RANDBETWEEN(-1*$C$13,$C$13),RANDBETWEEN(-1*$C$9,$C$9)),0+$C$2+1/100*IF($I47=_xlfn.NUMBERVALUE(RIGHT($M$1,1)),RANDBETWEEN(-1*$C$13,$C$13),RANDBETWEEN(-1*$C$9,$C$9)),3601),$C$16))</f>
        <v/>
      </c>
      <c r="N47" t="str">
        <f ca="1"/>
        <v/>
      </c>
      <c r="O47" s="5" t="str">
        <f t="shared" ca="1" si="3"/>
        <v/>
      </c>
      <c r="P47" s="3" t="str">
        <f t="array" aca="1" ref="P47:Q47" ca="1">IF($H47="","",ROUND(_xll.StatePlaneToLatLon($C$3+1/100*IF($I47=_xlfn.NUMBERVALUE(RIGHT($P$1,1)),RANDBETWEEN(-1*$C$13,$C$13),RANDBETWEEN(-1*$C$9,$C$9)),0.5+$C$2+1/100*IF($I47=_xlfn.NUMBERVALUE(RIGHT($P$1,1)),RANDBETWEEN(-1*$C$13,$C$13),RANDBETWEEN(-1*$C$9,$C$9)),3601),$C$16))</f>
        <v/>
      </c>
      <c r="Q47" t="str">
        <f ca="1"/>
        <v/>
      </c>
      <c r="R47" s="5" t="str">
        <f t="shared" ca="1" si="4"/>
        <v/>
      </c>
      <c r="S47" s="4"/>
      <c r="T47" s="5" t="str">
        <f t="array" ref="T47:U47">IF(H47="","",_xll.LatLonToStatePlane(J47,K47,3601))</f>
        <v/>
      </c>
      <c r="U47" s="5" t="str">
        <v/>
      </c>
      <c r="V47" s="5"/>
      <c r="W47" s="5" t="str">
        <f t="array" ref="W47:X47">IF(H47="","",_xll.LatLonToStatePlane(M47,N47,3601))</f>
        <v/>
      </c>
      <c r="X47" s="5" t="str">
        <v/>
      </c>
      <c r="Y47" s="5"/>
      <c r="Z47" s="5" t="str">
        <f t="array" ref="Z47:AA47">IF(H47="","",_xll.LatLonToStatePlane(P47,Q47,3601))</f>
        <v/>
      </c>
      <c r="AA47" s="5" t="str">
        <v/>
      </c>
    </row>
    <row r="48" spans="8:27" x14ac:dyDescent="0.25">
      <c r="H48" t="str">
        <f t="shared" si="1"/>
        <v/>
      </c>
      <c r="J48" s="3" t="str">
        <f t="array" aca="1" ref="J48:K48" ca="1">IF($H48="","",ROUND(_xll.StatePlaneToLatLon($C$3+1/100*IF($I48=_xlfn.NUMBERVALUE(RIGHT($J$1,1)),RANDBETWEEN(-1*$C$13,$C$13),RANDBETWEEN(-1*$C$9,$C$9)),-0.5+$C$2+1/100*IF($I48=_xlfn.NUMBERVALUE(RIGHT($J$1,1)),RANDBETWEEN(-1*$C$13,$C$13),RANDBETWEEN(-1*$C$9,$C$9)),3601),$C$16))</f>
        <v/>
      </c>
      <c r="K48" t="str">
        <f ca="1"/>
        <v/>
      </c>
      <c r="L48" s="5" t="str">
        <f t="shared" ca="1" si="2"/>
        <v/>
      </c>
      <c r="M48" s="3" t="str">
        <f t="array" aca="1" ref="M48:N48" ca="1">IF($H48="","",ROUND(_xll.StatePlaneToLatLon($C$3+1/100*IF($I48=_xlfn.NUMBERVALUE(RIGHT($M$1,1)),RANDBETWEEN(-1*$C$13,$C$13),RANDBETWEEN(-1*$C$9,$C$9)),0+$C$2+1/100*IF($I48=_xlfn.NUMBERVALUE(RIGHT($M$1,1)),RANDBETWEEN(-1*$C$13,$C$13),RANDBETWEEN(-1*$C$9,$C$9)),3601),$C$16))</f>
        <v/>
      </c>
      <c r="N48" t="str">
        <f ca="1"/>
        <v/>
      </c>
      <c r="O48" s="5" t="str">
        <f t="shared" ca="1" si="3"/>
        <v/>
      </c>
      <c r="P48" s="3" t="str">
        <f t="array" aca="1" ref="P48:Q48" ca="1">IF($H48="","",ROUND(_xll.StatePlaneToLatLon($C$3+1/100*IF($I48=_xlfn.NUMBERVALUE(RIGHT($P$1,1)),RANDBETWEEN(-1*$C$13,$C$13),RANDBETWEEN(-1*$C$9,$C$9)),0.5+$C$2+1/100*IF($I48=_xlfn.NUMBERVALUE(RIGHT($P$1,1)),RANDBETWEEN(-1*$C$13,$C$13),RANDBETWEEN(-1*$C$9,$C$9)),3601),$C$16))</f>
        <v/>
      </c>
      <c r="Q48" t="str">
        <f ca="1"/>
        <v/>
      </c>
      <c r="R48" s="5" t="str">
        <f t="shared" ca="1" si="4"/>
        <v/>
      </c>
      <c r="S48" s="4"/>
      <c r="T48" s="5" t="str">
        <f t="array" ref="T48:U48">IF(H48="","",_xll.LatLonToStatePlane(J48,K48,3601))</f>
        <v/>
      </c>
      <c r="U48" s="5" t="str">
        <v/>
      </c>
      <c r="V48" s="5"/>
      <c r="W48" s="5" t="str">
        <f t="array" ref="W48:X48">IF(H48="","",_xll.LatLonToStatePlane(M48,N48,3601))</f>
        <v/>
      </c>
      <c r="X48" s="5" t="str">
        <v/>
      </c>
      <c r="Y48" s="5"/>
      <c r="Z48" s="5" t="str">
        <f t="array" ref="Z48:AA48">IF(H48="","",_xll.LatLonToStatePlane(P48,Q48,3601))</f>
        <v/>
      </c>
      <c r="AA48" s="5" t="str">
        <v/>
      </c>
    </row>
    <row r="49" spans="8:27" x14ac:dyDescent="0.25">
      <c r="H49" t="str">
        <f t="shared" si="1"/>
        <v/>
      </c>
      <c r="J49" s="3" t="str">
        <f t="array" aca="1" ref="J49:K49" ca="1">IF($H49="","",ROUND(_xll.StatePlaneToLatLon($C$3+1/100*IF($I49=_xlfn.NUMBERVALUE(RIGHT($J$1,1)),RANDBETWEEN(-1*$C$13,$C$13),RANDBETWEEN(-1*$C$9,$C$9)),-0.5+$C$2+1/100*IF($I49=_xlfn.NUMBERVALUE(RIGHT($J$1,1)),RANDBETWEEN(-1*$C$13,$C$13),RANDBETWEEN(-1*$C$9,$C$9)),3601),$C$16))</f>
        <v/>
      </c>
      <c r="K49" t="str">
        <f ca="1"/>
        <v/>
      </c>
      <c r="L49" s="5" t="str">
        <f t="shared" ca="1" si="2"/>
        <v/>
      </c>
      <c r="M49" s="3" t="str">
        <f t="array" aca="1" ref="M49:N49" ca="1">IF($H49="","",ROUND(_xll.StatePlaneToLatLon($C$3+1/100*IF($I49=_xlfn.NUMBERVALUE(RIGHT($M$1,1)),RANDBETWEEN(-1*$C$13,$C$13),RANDBETWEEN(-1*$C$9,$C$9)),0+$C$2+1/100*IF($I49=_xlfn.NUMBERVALUE(RIGHT($M$1,1)),RANDBETWEEN(-1*$C$13,$C$13),RANDBETWEEN(-1*$C$9,$C$9)),3601),$C$16))</f>
        <v/>
      </c>
      <c r="N49" t="str">
        <f ca="1"/>
        <v/>
      </c>
      <c r="O49" s="5" t="str">
        <f t="shared" ca="1" si="3"/>
        <v/>
      </c>
      <c r="P49" s="3" t="str">
        <f t="array" aca="1" ref="P49:Q49" ca="1">IF($H49="","",ROUND(_xll.StatePlaneToLatLon($C$3+1/100*IF($I49=_xlfn.NUMBERVALUE(RIGHT($P$1,1)),RANDBETWEEN(-1*$C$13,$C$13),RANDBETWEEN(-1*$C$9,$C$9)),0.5+$C$2+1/100*IF($I49=_xlfn.NUMBERVALUE(RIGHT($P$1,1)),RANDBETWEEN(-1*$C$13,$C$13),RANDBETWEEN(-1*$C$9,$C$9)),3601),$C$16))</f>
        <v/>
      </c>
      <c r="Q49" t="str">
        <f ca="1"/>
        <v/>
      </c>
      <c r="R49" s="5" t="str">
        <f t="shared" ca="1" si="4"/>
        <v/>
      </c>
      <c r="S49" s="4"/>
      <c r="T49" s="5" t="str">
        <f t="array" ref="T49:U49">IF(H49="","",_xll.LatLonToStatePlane(J49,K49,3601))</f>
        <v/>
      </c>
      <c r="U49" s="5" t="str">
        <v/>
      </c>
      <c r="V49" s="5"/>
      <c r="W49" s="5" t="str">
        <f t="array" ref="W49:X49">IF(H49="","",_xll.LatLonToStatePlane(M49,N49,3601))</f>
        <v/>
      </c>
      <c r="X49" s="5" t="str">
        <v/>
      </c>
      <c r="Y49" s="5"/>
      <c r="Z49" s="5" t="str">
        <f t="array" ref="Z49:AA49">IF(H49="","",_xll.LatLonToStatePlane(P49,Q49,3601))</f>
        <v/>
      </c>
      <c r="AA49" s="5" t="str">
        <v/>
      </c>
    </row>
    <row r="50" spans="8:27" x14ac:dyDescent="0.25">
      <c r="H50" t="str">
        <f t="shared" si="1"/>
        <v/>
      </c>
      <c r="J50" s="3" t="str">
        <f t="array" aca="1" ref="J50:K50" ca="1">IF($H50="","",ROUND(_xll.StatePlaneToLatLon($C$3+1/100*IF($I50=_xlfn.NUMBERVALUE(RIGHT($J$1,1)),RANDBETWEEN(-1*$C$13,$C$13),RANDBETWEEN(-1*$C$9,$C$9)),-0.5+$C$2+1/100*IF($I50=_xlfn.NUMBERVALUE(RIGHT($J$1,1)),RANDBETWEEN(-1*$C$13,$C$13),RANDBETWEEN(-1*$C$9,$C$9)),3601),$C$16))</f>
        <v/>
      </c>
      <c r="K50" t="str">
        <f ca="1"/>
        <v/>
      </c>
      <c r="L50" s="5" t="str">
        <f t="shared" ca="1" si="2"/>
        <v/>
      </c>
      <c r="M50" s="3" t="str">
        <f t="array" aca="1" ref="M50:N50" ca="1">IF($H50="","",ROUND(_xll.StatePlaneToLatLon($C$3+1/100*IF($I50=_xlfn.NUMBERVALUE(RIGHT($M$1,1)),RANDBETWEEN(-1*$C$13,$C$13),RANDBETWEEN(-1*$C$9,$C$9)),0+$C$2+1/100*IF($I50=_xlfn.NUMBERVALUE(RIGHT($M$1,1)),RANDBETWEEN(-1*$C$13,$C$13),RANDBETWEEN(-1*$C$9,$C$9)),3601),$C$16))</f>
        <v/>
      </c>
      <c r="N50" t="str">
        <f ca="1"/>
        <v/>
      </c>
      <c r="O50" s="5" t="str">
        <f t="shared" ca="1" si="3"/>
        <v/>
      </c>
      <c r="P50" s="3" t="str">
        <f t="array" aca="1" ref="P50:Q50" ca="1">IF($H50="","",ROUND(_xll.StatePlaneToLatLon($C$3+1/100*IF($I50=_xlfn.NUMBERVALUE(RIGHT($P$1,1)),RANDBETWEEN(-1*$C$13,$C$13),RANDBETWEEN(-1*$C$9,$C$9)),0.5+$C$2+1/100*IF($I50=_xlfn.NUMBERVALUE(RIGHT($P$1,1)),RANDBETWEEN(-1*$C$13,$C$13),RANDBETWEEN(-1*$C$9,$C$9)),3601),$C$16))</f>
        <v/>
      </c>
      <c r="Q50" t="str">
        <f ca="1"/>
        <v/>
      </c>
      <c r="R50" s="5" t="str">
        <f t="shared" ca="1" si="4"/>
        <v/>
      </c>
      <c r="S50" s="4"/>
      <c r="T50" s="5" t="str">
        <f t="array" ref="T50:U50">IF(H50="","",_xll.LatLonToStatePlane(J50,K50,3601))</f>
        <v/>
      </c>
      <c r="U50" s="5" t="str">
        <v/>
      </c>
      <c r="V50" s="5"/>
      <c r="W50" s="5" t="str">
        <f t="array" ref="W50:X50">IF(H50="","",_xll.LatLonToStatePlane(M50,N50,3601))</f>
        <v/>
      </c>
      <c r="X50" s="5" t="str">
        <v/>
      </c>
      <c r="Y50" s="5"/>
      <c r="Z50" s="5" t="str">
        <f t="array" ref="Z50:AA50">IF(H50="","",_xll.LatLonToStatePlane(P50,Q50,3601))</f>
        <v/>
      </c>
      <c r="AA50" s="5" t="str">
        <v/>
      </c>
    </row>
    <row r="51" spans="8:27" x14ac:dyDescent="0.25">
      <c r="H51" t="str">
        <f t="shared" si="1"/>
        <v/>
      </c>
      <c r="J51" s="3" t="str">
        <f t="array" aca="1" ref="J51:K51" ca="1">IF($H51="","",ROUND(_xll.StatePlaneToLatLon($C$3+1/100*IF($I51=_xlfn.NUMBERVALUE(RIGHT($J$1,1)),RANDBETWEEN(-1*$C$13,$C$13),RANDBETWEEN(-1*$C$9,$C$9)),-0.5+$C$2+1/100*IF($I51=_xlfn.NUMBERVALUE(RIGHT($J$1,1)),RANDBETWEEN(-1*$C$13,$C$13),RANDBETWEEN(-1*$C$9,$C$9)),3601),$C$16))</f>
        <v/>
      </c>
      <c r="K51" t="str">
        <f ca="1"/>
        <v/>
      </c>
      <c r="L51" s="5" t="str">
        <f t="shared" ca="1" si="2"/>
        <v/>
      </c>
      <c r="M51" s="3" t="str">
        <f t="array" aca="1" ref="M51:N51" ca="1">IF($H51="","",ROUND(_xll.StatePlaneToLatLon($C$3+1/100*IF($I51=_xlfn.NUMBERVALUE(RIGHT($M$1,1)),RANDBETWEEN(-1*$C$13,$C$13),RANDBETWEEN(-1*$C$9,$C$9)),0+$C$2+1/100*IF($I51=_xlfn.NUMBERVALUE(RIGHT($M$1,1)),RANDBETWEEN(-1*$C$13,$C$13),RANDBETWEEN(-1*$C$9,$C$9)),3601),$C$16))</f>
        <v/>
      </c>
      <c r="N51" t="str">
        <f ca="1"/>
        <v/>
      </c>
      <c r="O51" s="5" t="str">
        <f t="shared" ca="1" si="3"/>
        <v/>
      </c>
      <c r="P51" s="3" t="str">
        <f t="array" aca="1" ref="P51:Q51" ca="1">IF($H51="","",ROUND(_xll.StatePlaneToLatLon($C$3+1/100*IF($I51=_xlfn.NUMBERVALUE(RIGHT($P$1,1)),RANDBETWEEN(-1*$C$13,$C$13),RANDBETWEEN(-1*$C$9,$C$9)),0.5+$C$2+1/100*IF($I51=_xlfn.NUMBERVALUE(RIGHT($P$1,1)),RANDBETWEEN(-1*$C$13,$C$13),RANDBETWEEN(-1*$C$9,$C$9)),3601),$C$16))</f>
        <v/>
      </c>
      <c r="Q51" t="str">
        <f ca="1"/>
        <v/>
      </c>
      <c r="R51" s="5" t="str">
        <f t="shared" ca="1" si="4"/>
        <v/>
      </c>
      <c r="S51" s="4"/>
      <c r="T51" s="5" t="str">
        <f t="array" ref="T51:U51">IF(H51="","",_xll.LatLonToStatePlane(J51,K51,3601))</f>
        <v/>
      </c>
      <c r="U51" s="5" t="str">
        <v/>
      </c>
      <c r="V51" s="5"/>
      <c r="W51" s="5" t="str">
        <f t="array" ref="W51:X51">IF(H51="","",_xll.LatLonToStatePlane(M51,N51,3601))</f>
        <v/>
      </c>
      <c r="X51" s="5" t="str">
        <v/>
      </c>
      <c r="Y51" s="5"/>
      <c r="Z51" s="5" t="str">
        <f t="array" ref="Z51:AA51">IF(H51="","",_xll.LatLonToStatePlane(P51,Q51,3601))</f>
        <v/>
      </c>
      <c r="AA51" s="5" t="str">
        <v/>
      </c>
    </row>
    <row r="52" spans="8:27" x14ac:dyDescent="0.25">
      <c r="H52" t="str">
        <f t="shared" si="1"/>
        <v/>
      </c>
      <c r="J52" s="3" t="str">
        <f t="array" aca="1" ref="J52:K52" ca="1">IF($H52="","",ROUND(_xll.StatePlaneToLatLon($C$3+1/100*IF($I52=_xlfn.NUMBERVALUE(RIGHT($J$1,1)),RANDBETWEEN(-1*$C$13,$C$13),RANDBETWEEN(-1*$C$9,$C$9)),-0.5+$C$2+1/100*IF($I52=_xlfn.NUMBERVALUE(RIGHT($J$1,1)),RANDBETWEEN(-1*$C$13,$C$13),RANDBETWEEN(-1*$C$9,$C$9)),3601),$C$16))</f>
        <v/>
      </c>
      <c r="K52" t="str">
        <f ca="1"/>
        <v/>
      </c>
      <c r="L52" s="5" t="str">
        <f t="shared" ca="1" si="2"/>
        <v/>
      </c>
      <c r="M52" s="3" t="str">
        <f t="array" aca="1" ref="M52:N52" ca="1">IF($H52="","",ROUND(_xll.StatePlaneToLatLon($C$3+1/100*IF($I52=_xlfn.NUMBERVALUE(RIGHT($M$1,1)),RANDBETWEEN(-1*$C$13,$C$13),RANDBETWEEN(-1*$C$9,$C$9)),0+$C$2+1/100*IF($I52=_xlfn.NUMBERVALUE(RIGHT($M$1,1)),RANDBETWEEN(-1*$C$13,$C$13),RANDBETWEEN(-1*$C$9,$C$9)),3601),$C$16))</f>
        <v/>
      </c>
      <c r="N52" t="str">
        <f ca="1"/>
        <v/>
      </c>
      <c r="O52" s="5" t="str">
        <f t="shared" ca="1" si="3"/>
        <v/>
      </c>
      <c r="P52" s="3" t="str">
        <f t="array" aca="1" ref="P52:Q52" ca="1">IF($H52="","",ROUND(_xll.StatePlaneToLatLon($C$3+1/100*IF($I52=_xlfn.NUMBERVALUE(RIGHT($P$1,1)),RANDBETWEEN(-1*$C$13,$C$13),RANDBETWEEN(-1*$C$9,$C$9)),0.5+$C$2+1/100*IF($I52=_xlfn.NUMBERVALUE(RIGHT($P$1,1)),RANDBETWEEN(-1*$C$13,$C$13),RANDBETWEEN(-1*$C$9,$C$9)),3601),$C$16))</f>
        <v/>
      </c>
      <c r="Q52" t="str">
        <f ca="1"/>
        <v/>
      </c>
      <c r="R52" s="5" t="str">
        <f t="shared" ca="1" si="4"/>
        <v/>
      </c>
      <c r="S52" s="4"/>
      <c r="T52" s="5" t="str">
        <f t="array" ref="T52:U52">IF(H52="","",_xll.LatLonToStatePlane(J52,K52,3601))</f>
        <v/>
      </c>
      <c r="U52" s="5" t="str">
        <v/>
      </c>
      <c r="V52" s="5"/>
      <c r="W52" s="5" t="str">
        <f t="array" ref="W52:X52">IF(H52="","",_xll.LatLonToStatePlane(M52,N52,3601))</f>
        <v/>
      </c>
      <c r="X52" s="5" t="str">
        <v/>
      </c>
      <c r="Y52" s="5"/>
      <c r="Z52" s="5" t="str">
        <f t="array" ref="Z52:AA52">IF(H52="","",_xll.LatLonToStatePlane(P52,Q52,3601))</f>
        <v/>
      </c>
      <c r="AA52" s="5" t="str">
        <v/>
      </c>
    </row>
    <row r="53" spans="8:27" x14ac:dyDescent="0.25">
      <c r="H53" t="str">
        <f t="shared" si="1"/>
        <v/>
      </c>
      <c r="J53" s="3" t="str">
        <f t="array" aca="1" ref="J53:K53" ca="1">IF($H53="","",ROUND(_xll.StatePlaneToLatLon($C$3+1/100*IF($I53=_xlfn.NUMBERVALUE(RIGHT($J$1,1)),RANDBETWEEN(-1*$C$13,$C$13),RANDBETWEEN(-1*$C$9,$C$9)),-0.5+$C$2+1/100*IF($I53=_xlfn.NUMBERVALUE(RIGHT($J$1,1)),RANDBETWEEN(-1*$C$13,$C$13),RANDBETWEEN(-1*$C$9,$C$9)),3601),$C$16))</f>
        <v/>
      </c>
      <c r="K53" t="str">
        <f ca="1"/>
        <v/>
      </c>
      <c r="L53" s="5" t="str">
        <f t="shared" ca="1" si="2"/>
        <v/>
      </c>
      <c r="M53" s="3" t="str">
        <f t="array" aca="1" ref="M53:N53" ca="1">IF($H53="","",ROUND(_xll.StatePlaneToLatLon($C$3+1/100*IF($I53=_xlfn.NUMBERVALUE(RIGHT($M$1,1)),RANDBETWEEN(-1*$C$13,$C$13),RANDBETWEEN(-1*$C$9,$C$9)),0+$C$2+1/100*IF($I53=_xlfn.NUMBERVALUE(RIGHT($M$1,1)),RANDBETWEEN(-1*$C$13,$C$13),RANDBETWEEN(-1*$C$9,$C$9)),3601),$C$16))</f>
        <v/>
      </c>
      <c r="N53" t="str">
        <f ca="1"/>
        <v/>
      </c>
      <c r="O53" s="5" t="str">
        <f t="shared" ca="1" si="3"/>
        <v/>
      </c>
      <c r="P53" s="3" t="str">
        <f t="array" aca="1" ref="P53:Q53" ca="1">IF($H53="","",ROUND(_xll.StatePlaneToLatLon($C$3+1/100*IF($I53=_xlfn.NUMBERVALUE(RIGHT($P$1,1)),RANDBETWEEN(-1*$C$13,$C$13),RANDBETWEEN(-1*$C$9,$C$9)),0.5+$C$2+1/100*IF($I53=_xlfn.NUMBERVALUE(RIGHT($P$1,1)),RANDBETWEEN(-1*$C$13,$C$13),RANDBETWEEN(-1*$C$9,$C$9)),3601),$C$16))</f>
        <v/>
      </c>
      <c r="Q53" t="str">
        <f ca="1"/>
        <v/>
      </c>
      <c r="R53" s="5" t="str">
        <f t="shared" ca="1" si="4"/>
        <v/>
      </c>
      <c r="S53" s="4"/>
      <c r="T53" s="5" t="str">
        <f t="array" ref="T53:U53">IF(H53="","",_xll.LatLonToStatePlane(J53,K53,3601))</f>
        <v/>
      </c>
      <c r="U53" s="5" t="str">
        <v/>
      </c>
      <c r="V53" s="5"/>
      <c r="W53" s="5" t="str">
        <f t="array" ref="W53:X53">IF(H53="","",_xll.LatLonToStatePlane(M53,N53,3601))</f>
        <v/>
      </c>
      <c r="X53" s="5" t="str">
        <v/>
      </c>
      <c r="Y53" s="5"/>
      <c r="Z53" s="5" t="str">
        <f t="array" ref="Z53:AA53">IF(H53="","",_xll.LatLonToStatePlane(P53,Q53,3601))</f>
        <v/>
      </c>
      <c r="AA53" s="5" t="str">
        <v/>
      </c>
    </row>
    <row r="54" spans="8:27" x14ac:dyDescent="0.25">
      <c r="H54" t="str">
        <f t="shared" si="1"/>
        <v/>
      </c>
      <c r="J54" s="3" t="str">
        <f t="array" aca="1" ref="J54:K54" ca="1">IF($H54="","",ROUND(_xll.StatePlaneToLatLon($C$3+1/100*IF($I54=_xlfn.NUMBERVALUE(RIGHT($J$1,1)),RANDBETWEEN(-1*$C$13,$C$13),RANDBETWEEN(-1*$C$9,$C$9)),-0.5+$C$2+1/100*IF($I54=_xlfn.NUMBERVALUE(RIGHT($J$1,1)),RANDBETWEEN(-1*$C$13,$C$13),RANDBETWEEN(-1*$C$9,$C$9)),3601),$C$16))</f>
        <v/>
      </c>
      <c r="K54" t="str">
        <f ca="1"/>
        <v/>
      </c>
      <c r="L54" s="5" t="str">
        <f t="shared" ca="1" si="2"/>
        <v/>
      </c>
      <c r="M54" s="3" t="str">
        <f t="array" aca="1" ref="M54:N54" ca="1">IF($H54="","",ROUND(_xll.StatePlaneToLatLon($C$3+1/100*IF($I54=_xlfn.NUMBERVALUE(RIGHT($M$1,1)),RANDBETWEEN(-1*$C$13,$C$13),RANDBETWEEN(-1*$C$9,$C$9)),0+$C$2+1/100*IF($I54=_xlfn.NUMBERVALUE(RIGHT($M$1,1)),RANDBETWEEN(-1*$C$13,$C$13),RANDBETWEEN(-1*$C$9,$C$9)),3601),$C$16))</f>
        <v/>
      </c>
      <c r="N54" t="str">
        <f ca="1"/>
        <v/>
      </c>
      <c r="O54" s="5" t="str">
        <f t="shared" ca="1" si="3"/>
        <v/>
      </c>
      <c r="P54" s="3" t="str">
        <f t="array" aca="1" ref="P54:Q54" ca="1">IF($H54="","",ROUND(_xll.StatePlaneToLatLon($C$3+1/100*IF($I54=_xlfn.NUMBERVALUE(RIGHT($P$1,1)),RANDBETWEEN(-1*$C$13,$C$13),RANDBETWEEN(-1*$C$9,$C$9)),0.5+$C$2+1/100*IF($I54=_xlfn.NUMBERVALUE(RIGHT($P$1,1)),RANDBETWEEN(-1*$C$13,$C$13),RANDBETWEEN(-1*$C$9,$C$9)),3601),$C$16))</f>
        <v/>
      </c>
      <c r="Q54" t="str">
        <f ca="1"/>
        <v/>
      </c>
      <c r="R54" s="5" t="str">
        <f t="shared" ca="1" si="4"/>
        <v/>
      </c>
      <c r="S54" s="4"/>
      <c r="T54" s="5" t="str">
        <f t="array" ref="T54:U54">IF(H54="","",_xll.LatLonToStatePlane(J54,K54,3601))</f>
        <v/>
      </c>
      <c r="U54" s="5" t="str">
        <v/>
      </c>
      <c r="V54" s="5"/>
      <c r="W54" s="5" t="str">
        <f t="array" ref="W54:X54">IF(H54="","",_xll.LatLonToStatePlane(M54,N54,3601))</f>
        <v/>
      </c>
      <c r="X54" s="5" t="str">
        <v/>
      </c>
      <c r="Y54" s="5"/>
      <c r="Z54" s="5" t="str">
        <f t="array" ref="Z54:AA54">IF(H54="","",_xll.LatLonToStatePlane(P54,Q54,3601))</f>
        <v/>
      </c>
      <c r="AA54" s="5" t="str">
        <v/>
      </c>
    </row>
    <row r="55" spans="8:27" x14ac:dyDescent="0.25">
      <c r="H55" t="str">
        <f t="shared" si="1"/>
        <v/>
      </c>
      <c r="J55" s="3" t="str">
        <f t="array" aca="1" ref="J55:K55" ca="1">IF($H55="","",ROUND(_xll.StatePlaneToLatLon($C$3+1/100*IF($I55=_xlfn.NUMBERVALUE(RIGHT($J$1,1)),RANDBETWEEN(-1*$C$13,$C$13),RANDBETWEEN(-1*$C$9,$C$9)),-0.5+$C$2+1/100*IF($I55=_xlfn.NUMBERVALUE(RIGHT($J$1,1)),RANDBETWEEN(-1*$C$13,$C$13),RANDBETWEEN(-1*$C$9,$C$9)),3601),$C$16))</f>
        <v/>
      </c>
      <c r="K55" t="str">
        <f ca="1"/>
        <v/>
      </c>
      <c r="L55" s="5" t="str">
        <f t="shared" ca="1" si="2"/>
        <v/>
      </c>
      <c r="M55" s="3" t="str">
        <f t="array" aca="1" ref="M55:N55" ca="1">IF($H55="","",ROUND(_xll.StatePlaneToLatLon($C$3+1/100*IF($I55=_xlfn.NUMBERVALUE(RIGHT($M$1,1)),RANDBETWEEN(-1*$C$13,$C$13),RANDBETWEEN(-1*$C$9,$C$9)),0+$C$2+1/100*IF($I55=_xlfn.NUMBERVALUE(RIGHT($M$1,1)),RANDBETWEEN(-1*$C$13,$C$13),RANDBETWEEN(-1*$C$9,$C$9)),3601),$C$16))</f>
        <v/>
      </c>
      <c r="N55" t="str">
        <f ca="1"/>
        <v/>
      </c>
      <c r="O55" s="5" t="str">
        <f t="shared" ca="1" si="3"/>
        <v/>
      </c>
      <c r="P55" s="3" t="str">
        <f t="array" aca="1" ref="P55:Q55" ca="1">IF($H55="","",ROUND(_xll.StatePlaneToLatLon($C$3+1/100*IF($I55=_xlfn.NUMBERVALUE(RIGHT($P$1,1)),RANDBETWEEN(-1*$C$13,$C$13),RANDBETWEEN(-1*$C$9,$C$9)),0.5+$C$2+1/100*IF($I55=_xlfn.NUMBERVALUE(RIGHT($P$1,1)),RANDBETWEEN(-1*$C$13,$C$13),RANDBETWEEN(-1*$C$9,$C$9)),3601),$C$16))</f>
        <v/>
      </c>
      <c r="Q55" t="str">
        <f ca="1"/>
        <v/>
      </c>
      <c r="R55" s="5" t="str">
        <f t="shared" ca="1" si="4"/>
        <v/>
      </c>
      <c r="S55" s="4"/>
      <c r="T55" s="5" t="str">
        <f t="array" ref="T55:U55">IF(H55="","",_xll.LatLonToStatePlane(J55,K55,3601))</f>
        <v/>
      </c>
      <c r="U55" s="5" t="str">
        <v/>
      </c>
      <c r="V55" s="5"/>
      <c r="W55" s="5" t="str">
        <f t="array" ref="W55:X55">IF(H55="","",_xll.LatLonToStatePlane(M55,N55,3601))</f>
        <v/>
      </c>
      <c r="X55" s="5" t="str">
        <v/>
      </c>
      <c r="Y55" s="5"/>
      <c r="Z55" s="5" t="str">
        <f t="array" ref="Z55:AA55">IF(H55="","",_xll.LatLonToStatePlane(P55,Q55,3601))</f>
        <v/>
      </c>
      <c r="AA55" s="5" t="str">
        <v/>
      </c>
    </row>
    <row r="56" spans="8:27" x14ac:dyDescent="0.25">
      <c r="H56" t="str">
        <f t="shared" si="1"/>
        <v/>
      </c>
      <c r="J56" s="3" t="str">
        <f t="array" aca="1" ref="J56:K56" ca="1">IF($H56="","",ROUND(_xll.StatePlaneToLatLon($C$3+1/100*IF($I56=_xlfn.NUMBERVALUE(RIGHT($J$1,1)),RANDBETWEEN(-1*$C$13,$C$13),RANDBETWEEN(-1*$C$9,$C$9)),-0.5+$C$2+1/100*IF($I56=_xlfn.NUMBERVALUE(RIGHT($J$1,1)),RANDBETWEEN(-1*$C$13,$C$13),RANDBETWEEN(-1*$C$9,$C$9)),3601),$C$16))</f>
        <v/>
      </c>
      <c r="K56" t="str">
        <f ca="1"/>
        <v/>
      </c>
      <c r="L56" s="5" t="str">
        <f t="shared" ca="1" si="2"/>
        <v/>
      </c>
      <c r="M56" s="3" t="str">
        <f t="array" aca="1" ref="M56:N56" ca="1">IF($H56="","",ROUND(_xll.StatePlaneToLatLon($C$3+1/100*IF($I56=_xlfn.NUMBERVALUE(RIGHT($M$1,1)),RANDBETWEEN(-1*$C$13,$C$13),RANDBETWEEN(-1*$C$9,$C$9)),0+$C$2+1/100*IF($I56=_xlfn.NUMBERVALUE(RIGHT($M$1,1)),RANDBETWEEN(-1*$C$13,$C$13),RANDBETWEEN(-1*$C$9,$C$9)),3601),$C$16))</f>
        <v/>
      </c>
      <c r="N56" t="str">
        <f ca="1"/>
        <v/>
      </c>
      <c r="O56" s="5" t="str">
        <f t="shared" ca="1" si="3"/>
        <v/>
      </c>
      <c r="P56" s="3" t="str">
        <f t="array" aca="1" ref="P56:Q56" ca="1">IF($H56="","",ROUND(_xll.StatePlaneToLatLon($C$3+1/100*IF($I56=_xlfn.NUMBERVALUE(RIGHT($P$1,1)),RANDBETWEEN(-1*$C$13,$C$13),RANDBETWEEN(-1*$C$9,$C$9)),0.5+$C$2+1/100*IF($I56=_xlfn.NUMBERVALUE(RIGHT($P$1,1)),RANDBETWEEN(-1*$C$13,$C$13),RANDBETWEEN(-1*$C$9,$C$9)),3601),$C$16))</f>
        <v/>
      </c>
      <c r="Q56" t="str">
        <f ca="1"/>
        <v/>
      </c>
      <c r="R56" s="5" t="str">
        <f t="shared" ca="1" si="4"/>
        <v/>
      </c>
      <c r="S56" s="4"/>
      <c r="T56" s="5" t="str">
        <f t="array" ref="T56:U56">IF(H56="","",_xll.LatLonToStatePlane(J56,K56,3601))</f>
        <v/>
      </c>
      <c r="U56" s="5" t="str">
        <v/>
      </c>
      <c r="V56" s="5"/>
      <c r="W56" s="5" t="str">
        <f t="array" ref="W56:X56">IF(H56="","",_xll.LatLonToStatePlane(M56,N56,3601))</f>
        <v/>
      </c>
      <c r="X56" s="5" t="str">
        <v/>
      </c>
      <c r="Y56" s="5"/>
      <c r="Z56" s="5" t="str">
        <f t="array" ref="Z56:AA56">IF(H56="","",_xll.LatLonToStatePlane(P56,Q56,3601))</f>
        <v/>
      </c>
      <c r="AA56" s="5" t="str">
        <v/>
      </c>
    </row>
    <row r="57" spans="8:27" x14ac:dyDescent="0.25">
      <c r="H57" t="str">
        <f t="shared" si="1"/>
        <v/>
      </c>
      <c r="J57" s="3" t="str">
        <f t="array" aca="1" ref="J57:K57" ca="1">IF($H57="","",ROUND(_xll.StatePlaneToLatLon($C$3+1/100*IF($I57=_xlfn.NUMBERVALUE(RIGHT($J$1,1)),RANDBETWEEN(-1*$C$13,$C$13),RANDBETWEEN(-1*$C$9,$C$9)),-0.5+$C$2+1/100*IF($I57=_xlfn.NUMBERVALUE(RIGHT($J$1,1)),RANDBETWEEN(-1*$C$13,$C$13),RANDBETWEEN(-1*$C$9,$C$9)),3601),$C$16))</f>
        <v/>
      </c>
      <c r="K57" t="str">
        <f ca="1"/>
        <v/>
      </c>
      <c r="L57" s="5" t="str">
        <f t="shared" ca="1" si="2"/>
        <v/>
      </c>
      <c r="M57" s="3" t="str">
        <f t="array" aca="1" ref="M57:N57" ca="1">IF($H57="","",ROUND(_xll.StatePlaneToLatLon($C$3+1/100*IF($I57=_xlfn.NUMBERVALUE(RIGHT($M$1,1)),RANDBETWEEN(-1*$C$13,$C$13),RANDBETWEEN(-1*$C$9,$C$9)),0+$C$2+1/100*IF($I57=_xlfn.NUMBERVALUE(RIGHT($M$1,1)),RANDBETWEEN(-1*$C$13,$C$13),RANDBETWEEN(-1*$C$9,$C$9)),3601),$C$16))</f>
        <v/>
      </c>
      <c r="N57" t="str">
        <f ca="1"/>
        <v/>
      </c>
      <c r="O57" s="5" t="str">
        <f t="shared" ca="1" si="3"/>
        <v/>
      </c>
      <c r="P57" s="3" t="str">
        <f t="array" aca="1" ref="P57:Q57" ca="1">IF($H57="","",ROUND(_xll.StatePlaneToLatLon($C$3+1/100*IF($I57=_xlfn.NUMBERVALUE(RIGHT($P$1,1)),RANDBETWEEN(-1*$C$13,$C$13),RANDBETWEEN(-1*$C$9,$C$9)),0.5+$C$2+1/100*IF($I57=_xlfn.NUMBERVALUE(RIGHT($P$1,1)),RANDBETWEEN(-1*$C$13,$C$13),RANDBETWEEN(-1*$C$9,$C$9)),3601),$C$16))</f>
        <v/>
      </c>
      <c r="Q57" t="str">
        <f ca="1"/>
        <v/>
      </c>
      <c r="R57" s="5" t="str">
        <f t="shared" ca="1" si="4"/>
        <v/>
      </c>
      <c r="S57" s="4"/>
      <c r="T57" s="5" t="str">
        <f t="array" ref="T57:U57">IF(H57="","",_xll.LatLonToStatePlane(J57,K57,3601))</f>
        <v/>
      </c>
      <c r="U57" s="5" t="str">
        <v/>
      </c>
      <c r="V57" s="5"/>
      <c r="W57" s="5" t="str">
        <f t="array" ref="W57:X57">IF(H57="","",_xll.LatLonToStatePlane(M57,N57,3601))</f>
        <v/>
      </c>
      <c r="X57" s="5" t="str">
        <v/>
      </c>
      <c r="Y57" s="5"/>
      <c r="Z57" s="5" t="str">
        <f t="array" ref="Z57:AA57">IF(H57="","",_xll.LatLonToStatePlane(P57,Q57,3601))</f>
        <v/>
      </c>
      <c r="AA57" s="5" t="str">
        <v/>
      </c>
    </row>
    <row r="58" spans="8:27" x14ac:dyDescent="0.25">
      <c r="H58" t="str">
        <f t="shared" si="1"/>
        <v/>
      </c>
      <c r="J58" s="3" t="str">
        <f t="array" aca="1" ref="J58:K58" ca="1">IF($H58="","",ROUND(_xll.StatePlaneToLatLon($C$3+1/100*IF($I58=_xlfn.NUMBERVALUE(RIGHT($J$1,1)),RANDBETWEEN(-1*$C$13,$C$13),RANDBETWEEN(-1*$C$9,$C$9)),-0.5+$C$2+1/100*IF($I58=_xlfn.NUMBERVALUE(RIGHT($J$1,1)),RANDBETWEEN(-1*$C$13,$C$13),RANDBETWEEN(-1*$C$9,$C$9)),3601),$C$16))</f>
        <v/>
      </c>
      <c r="K58" t="str">
        <f ca="1"/>
        <v/>
      </c>
      <c r="L58" s="5" t="str">
        <f t="shared" ca="1" si="2"/>
        <v/>
      </c>
      <c r="M58" s="3" t="str">
        <f t="array" aca="1" ref="M58:N58" ca="1">IF($H58="","",ROUND(_xll.StatePlaneToLatLon($C$3+1/100*IF($I58=_xlfn.NUMBERVALUE(RIGHT($M$1,1)),RANDBETWEEN(-1*$C$13,$C$13),RANDBETWEEN(-1*$C$9,$C$9)),0+$C$2+1/100*IF($I58=_xlfn.NUMBERVALUE(RIGHT($M$1,1)),RANDBETWEEN(-1*$C$13,$C$13),RANDBETWEEN(-1*$C$9,$C$9)),3601),$C$16))</f>
        <v/>
      </c>
      <c r="N58" t="str">
        <f ca="1"/>
        <v/>
      </c>
      <c r="O58" s="5" t="str">
        <f t="shared" ca="1" si="3"/>
        <v/>
      </c>
      <c r="P58" s="3" t="str">
        <f t="array" aca="1" ref="P58:Q58" ca="1">IF($H58="","",ROUND(_xll.StatePlaneToLatLon($C$3+1/100*IF($I58=_xlfn.NUMBERVALUE(RIGHT($P$1,1)),RANDBETWEEN(-1*$C$13,$C$13),RANDBETWEEN(-1*$C$9,$C$9)),0.5+$C$2+1/100*IF($I58=_xlfn.NUMBERVALUE(RIGHT($P$1,1)),RANDBETWEEN(-1*$C$13,$C$13),RANDBETWEEN(-1*$C$9,$C$9)),3601),$C$16))</f>
        <v/>
      </c>
      <c r="Q58" t="str">
        <f ca="1"/>
        <v/>
      </c>
      <c r="R58" s="5" t="str">
        <f t="shared" ca="1" si="4"/>
        <v/>
      </c>
      <c r="S58" s="4"/>
      <c r="T58" s="5" t="str">
        <f t="array" ref="T58:U58">IF(H58="","",_xll.LatLonToStatePlane(J58,K58,3601))</f>
        <v/>
      </c>
      <c r="U58" s="5" t="str">
        <v/>
      </c>
      <c r="V58" s="5"/>
      <c r="W58" s="5" t="str">
        <f t="array" ref="W58:X58">IF(H58="","",_xll.LatLonToStatePlane(M58,N58,3601))</f>
        <v/>
      </c>
      <c r="X58" s="5" t="str">
        <v/>
      </c>
      <c r="Y58" s="5"/>
      <c r="Z58" s="5" t="str">
        <f t="array" ref="Z58:AA58">IF(H58="","",_xll.LatLonToStatePlane(P58,Q58,3601))</f>
        <v/>
      </c>
      <c r="AA58" s="5" t="str">
        <v/>
      </c>
    </row>
    <row r="59" spans="8:27" x14ac:dyDescent="0.25">
      <c r="H59" t="str">
        <f t="shared" si="1"/>
        <v/>
      </c>
      <c r="J59" s="3" t="str">
        <f t="array" aca="1" ref="J59:K59" ca="1">IF($H59="","",ROUND(_xll.StatePlaneToLatLon($C$3+1/100*IF($I59=_xlfn.NUMBERVALUE(RIGHT($J$1,1)),RANDBETWEEN(-1*$C$13,$C$13),RANDBETWEEN(-1*$C$9,$C$9)),-0.5+$C$2+1/100*IF($I59=_xlfn.NUMBERVALUE(RIGHT($J$1,1)),RANDBETWEEN(-1*$C$13,$C$13),RANDBETWEEN(-1*$C$9,$C$9)),3601),$C$16))</f>
        <v/>
      </c>
      <c r="K59" t="str">
        <f ca="1"/>
        <v/>
      </c>
      <c r="L59" s="5" t="str">
        <f t="shared" ca="1" si="2"/>
        <v/>
      </c>
      <c r="M59" s="3" t="str">
        <f t="array" aca="1" ref="M59:N59" ca="1">IF($H59="","",ROUND(_xll.StatePlaneToLatLon($C$3+1/100*IF($I59=_xlfn.NUMBERVALUE(RIGHT($M$1,1)),RANDBETWEEN(-1*$C$13,$C$13),RANDBETWEEN(-1*$C$9,$C$9)),0+$C$2+1/100*IF($I59=_xlfn.NUMBERVALUE(RIGHT($M$1,1)),RANDBETWEEN(-1*$C$13,$C$13),RANDBETWEEN(-1*$C$9,$C$9)),3601),$C$16))</f>
        <v/>
      </c>
      <c r="N59" t="str">
        <f ca="1"/>
        <v/>
      </c>
      <c r="O59" s="5" t="str">
        <f t="shared" ca="1" si="3"/>
        <v/>
      </c>
      <c r="P59" s="3" t="str">
        <f t="array" aca="1" ref="P59:Q59" ca="1">IF($H59="","",ROUND(_xll.StatePlaneToLatLon($C$3+1/100*IF($I59=_xlfn.NUMBERVALUE(RIGHT($P$1,1)),RANDBETWEEN(-1*$C$13,$C$13),RANDBETWEEN(-1*$C$9,$C$9)),0.5+$C$2+1/100*IF($I59=_xlfn.NUMBERVALUE(RIGHT($P$1,1)),RANDBETWEEN(-1*$C$13,$C$13),RANDBETWEEN(-1*$C$9,$C$9)),3601),$C$16))</f>
        <v/>
      </c>
      <c r="Q59" t="str">
        <f ca="1"/>
        <v/>
      </c>
      <c r="R59" s="5" t="str">
        <f t="shared" ca="1" si="4"/>
        <v/>
      </c>
      <c r="S59" s="4"/>
      <c r="T59" s="5" t="str">
        <f t="array" ref="T59:U59">IF(H59="","",_xll.LatLonToStatePlane(J59,K59,3601))</f>
        <v/>
      </c>
      <c r="U59" s="5" t="str">
        <v/>
      </c>
      <c r="V59" s="5"/>
      <c r="W59" s="5" t="str">
        <f t="array" ref="W59:X59">IF(H59="","",_xll.LatLonToStatePlane(M59,N59,3601))</f>
        <v/>
      </c>
      <c r="X59" s="5" t="str">
        <v/>
      </c>
      <c r="Y59" s="5"/>
      <c r="Z59" s="5" t="str">
        <f t="array" ref="Z59:AA59">IF(H59="","",_xll.LatLonToStatePlane(P59,Q59,3601))</f>
        <v/>
      </c>
      <c r="AA59" s="5" t="str">
        <v/>
      </c>
    </row>
    <row r="60" spans="8:27" x14ac:dyDescent="0.25">
      <c r="H60" t="str">
        <f t="shared" si="1"/>
        <v/>
      </c>
      <c r="J60" s="3" t="str">
        <f t="array" aca="1" ref="J60:K60" ca="1">IF($H60="","",ROUND(_xll.StatePlaneToLatLon($C$3+1/100*IF($I60=_xlfn.NUMBERVALUE(RIGHT($J$1,1)),RANDBETWEEN(-1*$C$13,$C$13),RANDBETWEEN(-1*$C$9,$C$9)),-0.5+$C$2+1/100*IF($I60=_xlfn.NUMBERVALUE(RIGHT($J$1,1)),RANDBETWEEN(-1*$C$13,$C$13),RANDBETWEEN(-1*$C$9,$C$9)),3601),$C$16))</f>
        <v/>
      </c>
      <c r="K60" t="str">
        <f ca="1"/>
        <v/>
      </c>
      <c r="L60" s="5" t="str">
        <f t="shared" ca="1" si="2"/>
        <v/>
      </c>
      <c r="M60" s="3" t="str">
        <f t="array" aca="1" ref="M60:N60" ca="1">IF($H60="","",ROUND(_xll.StatePlaneToLatLon($C$3+1/100*IF($I60=_xlfn.NUMBERVALUE(RIGHT($M$1,1)),RANDBETWEEN(-1*$C$13,$C$13),RANDBETWEEN(-1*$C$9,$C$9)),0+$C$2+1/100*IF($I60=_xlfn.NUMBERVALUE(RIGHT($M$1,1)),RANDBETWEEN(-1*$C$13,$C$13),RANDBETWEEN(-1*$C$9,$C$9)),3601),$C$16))</f>
        <v/>
      </c>
      <c r="N60" t="str">
        <f ca="1"/>
        <v/>
      </c>
      <c r="O60" s="5" t="str">
        <f t="shared" ca="1" si="3"/>
        <v/>
      </c>
      <c r="P60" s="3" t="str">
        <f t="array" aca="1" ref="P60:Q60" ca="1">IF($H60="","",ROUND(_xll.StatePlaneToLatLon($C$3+1/100*IF($I60=_xlfn.NUMBERVALUE(RIGHT($P$1,1)),RANDBETWEEN(-1*$C$13,$C$13),RANDBETWEEN(-1*$C$9,$C$9)),0.5+$C$2+1/100*IF($I60=_xlfn.NUMBERVALUE(RIGHT($P$1,1)),RANDBETWEEN(-1*$C$13,$C$13),RANDBETWEEN(-1*$C$9,$C$9)),3601),$C$16))</f>
        <v/>
      </c>
      <c r="Q60" t="str">
        <f ca="1"/>
        <v/>
      </c>
      <c r="R60" s="5" t="str">
        <f t="shared" ca="1" si="4"/>
        <v/>
      </c>
      <c r="S60" s="4"/>
      <c r="T60" s="5" t="str">
        <f t="array" ref="T60:U60">IF(H60="","",_xll.LatLonToStatePlane(J60,K60,3601))</f>
        <v/>
      </c>
      <c r="U60" s="5" t="str">
        <v/>
      </c>
      <c r="V60" s="5"/>
      <c r="W60" s="5" t="str">
        <f t="array" ref="W60:X60">IF(H60="","",_xll.LatLonToStatePlane(M60,N60,3601))</f>
        <v/>
      </c>
      <c r="X60" s="5" t="str">
        <v/>
      </c>
      <c r="Y60" s="5"/>
      <c r="Z60" s="5" t="str">
        <f t="array" ref="Z60:AA60">IF(H60="","",_xll.LatLonToStatePlane(P60,Q60,3601))</f>
        <v/>
      </c>
      <c r="AA60" s="5" t="str">
        <v/>
      </c>
    </row>
    <row r="61" spans="8:27" x14ac:dyDescent="0.25">
      <c r="H61" t="str">
        <f t="shared" si="1"/>
        <v/>
      </c>
      <c r="J61" s="3" t="str">
        <f t="array" aca="1" ref="J61:K61" ca="1">IF($H61="","",ROUND(_xll.StatePlaneToLatLon($C$3+1/100*IF($I61=_xlfn.NUMBERVALUE(RIGHT($J$1,1)),RANDBETWEEN(-1*$C$13,$C$13),RANDBETWEEN(-1*$C$9,$C$9)),-0.5+$C$2+1/100*IF($I61=_xlfn.NUMBERVALUE(RIGHT($J$1,1)),RANDBETWEEN(-1*$C$13,$C$13),RANDBETWEEN(-1*$C$9,$C$9)),3601),$C$16))</f>
        <v/>
      </c>
      <c r="K61" t="str">
        <f ca="1"/>
        <v/>
      </c>
      <c r="L61" s="5" t="str">
        <f t="shared" ca="1" si="2"/>
        <v/>
      </c>
      <c r="M61" s="3" t="str">
        <f t="array" aca="1" ref="M61:N61" ca="1">IF($H61="","",ROUND(_xll.StatePlaneToLatLon($C$3+1/100*IF($I61=_xlfn.NUMBERVALUE(RIGHT($M$1,1)),RANDBETWEEN(-1*$C$13,$C$13),RANDBETWEEN(-1*$C$9,$C$9)),0+$C$2+1/100*IF($I61=_xlfn.NUMBERVALUE(RIGHT($M$1,1)),RANDBETWEEN(-1*$C$13,$C$13),RANDBETWEEN(-1*$C$9,$C$9)),3601),$C$16))</f>
        <v/>
      </c>
      <c r="N61" t="str">
        <f ca="1"/>
        <v/>
      </c>
      <c r="O61" s="5" t="str">
        <f t="shared" ca="1" si="3"/>
        <v/>
      </c>
      <c r="P61" s="3" t="str">
        <f t="array" aca="1" ref="P61:Q61" ca="1">IF($H61="","",ROUND(_xll.StatePlaneToLatLon($C$3+1/100*IF($I61=_xlfn.NUMBERVALUE(RIGHT($P$1,1)),RANDBETWEEN(-1*$C$13,$C$13),RANDBETWEEN(-1*$C$9,$C$9)),0.5+$C$2+1/100*IF($I61=_xlfn.NUMBERVALUE(RIGHT($P$1,1)),RANDBETWEEN(-1*$C$13,$C$13),RANDBETWEEN(-1*$C$9,$C$9)),3601),$C$16))</f>
        <v/>
      </c>
      <c r="Q61" t="str">
        <f ca="1"/>
        <v/>
      </c>
      <c r="R61" s="5" t="str">
        <f t="shared" ca="1" si="4"/>
        <v/>
      </c>
      <c r="S61" s="4"/>
      <c r="T61" s="5" t="str">
        <f t="array" ref="T61:U61">IF(H61="","",_xll.LatLonToStatePlane(J61,K61,3601))</f>
        <v/>
      </c>
      <c r="U61" s="5" t="str">
        <v/>
      </c>
      <c r="V61" s="5"/>
      <c r="W61" s="5" t="str">
        <f t="array" ref="W61:X61">IF(H61="","",_xll.LatLonToStatePlane(M61,N61,3601))</f>
        <v/>
      </c>
      <c r="X61" s="5" t="str">
        <v/>
      </c>
      <c r="Y61" s="5"/>
      <c r="Z61" s="5" t="str">
        <f t="array" ref="Z61:AA61">IF(H61="","",_xll.LatLonToStatePlane(P61,Q61,3601))</f>
        <v/>
      </c>
      <c r="AA61" s="5" t="str">
        <v/>
      </c>
    </row>
    <row r="62" spans="8:27" x14ac:dyDescent="0.25">
      <c r="H62" t="str">
        <f t="shared" si="1"/>
        <v/>
      </c>
      <c r="J62" s="3" t="str">
        <f t="array" aca="1" ref="J62:K62" ca="1">IF($H62="","",ROUND(_xll.StatePlaneToLatLon($C$3+1/100*IF($I62=_xlfn.NUMBERVALUE(RIGHT($J$1,1)),RANDBETWEEN(-1*$C$13,$C$13),RANDBETWEEN(-1*$C$9,$C$9)),-0.5+$C$2+1/100*IF($I62=_xlfn.NUMBERVALUE(RIGHT($J$1,1)),RANDBETWEEN(-1*$C$13,$C$13),RANDBETWEEN(-1*$C$9,$C$9)),3601),$C$16))</f>
        <v/>
      </c>
      <c r="K62" t="str">
        <f ca="1"/>
        <v/>
      </c>
      <c r="L62" s="5" t="str">
        <f t="shared" ca="1" si="2"/>
        <v/>
      </c>
      <c r="M62" s="3" t="str">
        <f t="array" aca="1" ref="M62:N62" ca="1">IF($H62="","",ROUND(_xll.StatePlaneToLatLon($C$3+1/100*IF($I62=_xlfn.NUMBERVALUE(RIGHT($M$1,1)),RANDBETWEEN(-1*$C$13,$C$13),RANDBETWEEN(-1*$C$9,$C$9)),0+$C$2+1/100*IF($I62=_xlfn.NUMBERVALUE(RIGHT($M$1,1)),RANDBETWEEN(-1*$C$13,$C$13),RANDBETWEEN(-1*$C$9,$C$9)),3601),$C$16))</f>
        <v/>
      </c>
      <c r="N62" t="str">
        <f ca="1"/>
        <v/>
      </c>
      <c r="O62" s="5" t="str">
        <f t="shared" ca="1" si="3"/>
        <v/>
      </c>
      <c r="P62" s="3" t="str">
        <f t="array" aca="1" ref="P62:Q62" ca="1">IF($H62="","",ROUND(_xll.StatePlaneToLatLon($C$3+1/100*IF($I62=_xlfn.NUMBERVALUE(RIGHT($P$1,1)),RANDBETWEEN(-1*$C$13,$C$13),RANDBETWEEN(-1*$C$9,$C$9)),0.5+$C$2+1/100*IF($I62=_xlfn.NUMBERVALUE(RIGHT($P$1,1)),RANDBETWEEN(-1*$C$13,$C$13),RANDBETWEEN(-1*$C$9,$C$9)),3601),$C$16))</f>
        <v/>
      </c>
      <c r="Q62" t="str">
        <f ca="1"/>
        <v/>
      </c>
      <c r="R62" s="5" t="str">
        <f t="shared" ca="1" si="4"/>
        <v/>
      </c>
      <c r="S62" s="4"/>
      <c r="T62" s="5" t="str">
        <f t="array" ref="T62:U62">IF(H62="","",_xll.LatLonToStatePlane(J62,K62,3601))</f>
        <v/>
      </c>
      <c r="U62" s="5" t="str">
        <v/>
      </c>
      <c r="V62" s="5"/>
      <c r="W62" s="5" t="str">
        <f t="array" ref="W62:X62">IF(H62="","",_xll.LatLonToStatePlane(M62,N62,3601))</f>
        <v/>
      </c>
      <c r="X62" s="5" t="str">
        <v/>
      </c>
      <c r="Y62" s="5"/>
      <c r="Z62" s="5" t="str">
        <f t="array" ref="Z62:AA62">IF(H62="","",_xll.LatLonToStatePlane(P62,Q62,3601))</f>
        <v/>
      </c>
      <c r="AA62" s="5" t="str">
        <v/>
      </c>
    </row>
    <row r="63" spans="8:27" x14ac:dyDescent="0.25">
      <c r="H63" t="str">
        <f t="shared" si="1"/>
        <v/>
      </c>
      <c r="J63" s="3" t="str">
        <f t="array" aca="1" ref="J63:K63" ca="1">IF($H63="","",ROUND(_xll.StatePlaneToLatLon($C$3+1/100*IF($I63=_xlfn.NUMBERVALUE(RIGHT($J$1,1)),RANDBETWEEN(-1*$C$13,$C$13),RANDBETWEEN(-1*$C$9,$C$9)),-0.5+$C$2+1/100*IF($I63=_xlfn.NUMBERVALUE(RIGHT($J$1,1)),RANDBETWEEN(-1*$C$13,$C$13),RANDBETWEEN(-1*$C$9,$C$9)),3601),$C$16))</f>
        <v/>
      </c>
      <c r="K63" t="str">
        <f ca="1"/>
        <v/>
      </c>
      <c r="L63" s="5" t="str">
        <f t="shared" ca="1" si="2"/>
        <v/>
      </c>
      <c r="M63" s="3" t="str">
        <f t="array" aca="1" ref="M63:N63" ca="1">IF($H63="","",ROUND(_xll.StatePlaneToLatLon($C$3+1/100*IF($I63=_xlfn.NUMBERVALUE(RIGHT($M$1,1)),RANDBETWEEN(-1*$C$13,$C$13),RANDBETWEEN(-1*$C$9,$C$9)),0+$C$2+1/100*IF($I63=_xlfn.NUMBERVALUE(RIGHT($M$1,1)),RANDBETWEEN(-1*$C$13,$C$13),RANDBETWEEN(-1*$C$9,$C$9)),3601),$C$16))</f>
        <v/>
      </c>
      <c r="N63" t="str">
        <f ca="1"/>
        <v/>
      </c>
      <c r="O63" s="5" t="str">
        <f t="shared" ca="1" si="3"/>
        <v/>
      </c>
      <c r="P63" s="3" t="str">
        <f t="array" aca="1" ref="P63:Q63" ca="1">IF($H63="","",ROUND(_xll.StatePlaneToLatLon($C$3+1/100*IF($I63=_xlfn.NUMBERVALUE(RIGHT($P$1,1)),RANDBETWEEN(-1*$C$13,$C$13),RANDBETWEEN(-1*$C$9,$C$9)),0.5+$C$2+1/100*IF($I63=_xlfn.NUMBERVALUE(RIGHT($P$1,1)),RANDBETWEEN(-1*$C$13,$C$13),RANDBETWEEN(-1*$C$9,$C$9)),3601),$C$16))</f>
        <v/>
      </c>
      <c r="Q63" t="str">
        <f ca="1"/>
        <v/>
      </c>
      <c r="R63" s="5" t="str">
        <f t="shared" ca="1" si="4"/>
        <v/>
      </c>
      <c r="S63" s="4"/>
      <c r="T63" s="5" t="str">
        <f t="array" ref="T63:U63">IF(H63="","",_xll.LatLonToStatePlane(J63,K63,3601))</f>
        <v/>
      </c>
      <c r="U63" s="5" t="str">
        <v/>
      </c>
      <c r="V63" s="5"/>
      <c r="W63" s="5" t="str">
        <f t="array" ref="W63:X63">IF(H63="","",_xll.LatLonToStatePlane(M63,N63,3601))</f>
        <v/>
      </c>
      <c r="X63" s="5" t="str">
        <v/>
      </c>
      <c r="Y63" s="5"/>
      <c r="Z63" s="5" t="str">
        <f t="array" ref="Z63:AA63">IF(H63="","",_xll.LatLonToStatePlane(P63,Q63,3601))</f>
        <v/>
      </c>
      <c r="AA63" s="5" t="str">
        <v/>
      </c>
    </row>
    <row r="64" spans="8:27" x14ac:dyDescent="0.25">
      <c r="H64" t="str">
        <f t="shared" si="1"/>
        <v/>
      </c>
      <c r="J64" s="3" t="str">
        <f t="array" aca="1" ref="J64:K64" ca="1">IF($H64="","",ROUND(_xll.StatePlaneToLatLon($C$3+1/100*IF($I64=_xlfn.NUMBERVALUE(RIGHT($J$1,1)),RANDBETWEEN(-1*$C$13,$C$13),RANDBETWEEN(-1*$C$9,$C$9)),-0.5+$C$2+1/100*IF($I64=_xlfn.NUMBERVALUE(RIGHT($J$1,1)),RANDBETWEEN(-1*$C$13,$C$13),RANDBETWEEN(-1*$C$9,$C$9)),3601),$C$16))</f>
        <v/>
      </c>
      <c r="K64" t="str">
        <f ca="1"/>
        <v/>
      </c>
      <c r="L64" s="5" t="str">
        <f t="shared" ca="1" si="2"/>
        <v/>
      </c>
      <c r="M64" s="3" t="str">
        <f t="array" aca="1" ref="M64:N64" ca="1">IF($H64="","",ROUND(_xll.StatePlaneToLatLon($C$3+1/100*IF($I64=_xlfn.NUMBERVALUE(RIGHT($M$1,1)),RANDBETWEEN(-1*$C$13,$C$13),RANDBETWEEN(-1*$C$9,$C$9)),0+$C$2+1/100*IF($I64=_xlfn.NUMBERVALUE(RIGHT($M$1,1)),RANDBETWEEN(-1*$C$13,$C$13),RANDBETWEEN(-1*$C$9,$C$9)),3601),$C$16))</f>
        <v/>
      </c>
      <c r="N64" t="str">
        <f ca="1"/>
        <v/>
      </c>
      <c r="O64" s="5" t="str">
        <f t="shared" ca="1" si="3"/>
        <v/>
      </c>
      <c r="P64" s="3" t="str">
        <f t="array" aca="1" ref="P64:Q64" ca="1">IF($H64="","",ROUND(_xll.StatePlaneToLatLon($C$3+1/100*IF($I64=_xlfn.NUMBERVALUE(RIGHT($P$1,1)),RANDBETWEEN(-1*$C$13,$C$13),RANDBETWEEN(-1*$C$9,$C$9)),0.5+$C$2+1/100*IF($I64=_xlfn.NUMBERVALUE(RIGHT($P$1,1)),RANDBETWEEN(-1*$C$13,$C$13),RANDBETWEEN(-1*$C$9,$C$9)),3601),$C$16))</f>
        <v/>
      </c>
      <c r="Q64" t="str">
        <f ca="1"/>
        <v/>
      </c>
      <c r="R64" s="5" t="str">
        <f t="shared" ca="1" si="4"/>
        <v/>
      </c>
      <c r="S64" s="4"/>
      <c r="T64" s="5" t="str">
        <f t="array" ref="T64:U64">IF(H64="","",_xll.LatLonToStatePlane(J64,K64,3601))</f>
        <v/>
      </c>
      <c r="U64" s="5" t="str">
        <v/>
      </c>
      <c r="V64" s="5"/>
      <c r="W64" s="5" t="str">
        <f t="array" ref="W64:X64">IF(H64="","",_xll.LatLonToStatePlane(M64,N64,3601))</f>
        <v/>
      </c>
      <c r="X64" s="5" t="str">
        <v/>
      </c>
      <c r="Y64" s="5"/>
      <c r="Z64" s="5" t="str">
        <f t="array" ref="Z64:AA64">IF(H64="","",_xll.LatLonToStatePlane(P64,Q64,3601))</f>
        <v/>
      </c>
      <c r="AA64" s="5" t="str">
        <v/>
      </c>
    </row>
    <row r="65" spans="8:27" x14ac:dyDescent="0.25">
      <c r="H65" t="str">
        <f t="shared" si="1"/>
        <v/>
      </c>
      <c r="J65" s="3" t="str">
        <f t="array" aca="1" ref="J65:K65" ca="1">IF($H65="","",ROUND(_xll.StatePlaneToLatLon($C$3+1/100*IF($I65=_xlfn.NUMBERVALUE(RIGHT($J$1,1)),RANDBETWEEN(-1*$C$13,$C$13),RANDBETWEEN(-1*$C$9,$C$9)),-0.5+$C$2+1/100*IF($I65=_xlfn.NUMBERVALUE(RIGHT($J$1,1)),RANDBETWEEN(-1*$C$13,$C$13),RANDBETWEEN(-1*$C$9,$C$9)),3601),$C$16))</f>
        <v/>
      </c>
      <c r="K65" t="str">
        <f ca="1"/>
        <v/>
      </c>
      <c r="L65" s="5" t="str">
        <f t="shared" ca="1" si="2"/>
        <v/>
      </c>
      <c r="M65" s="3" t="str">
        <f t="array" aca="1" ref="M65:N65" ca="1">IF($H65="","",ROUND(_xll.StatePlaneToLatLon($C$3+1/100*IF($I65=_xlfn.NUMBERVALUE(RIGHT($M$1,1)),RANDBETWEEN(-1*$C$13,$C$13),RANDBETWEEN(-1*$C$9,$C$9)),0+$C$2+1/100*IF($I65=_xlfn.NUMBERVALUE(RIGHT($M$1,1)),RANDBETWEEN(-1*$C$13,$C$13),RANDBETWEEN(-1*$C$9,$C$9)),3601),$C$16))</f>
        <v/>
      </c>
      <c r="N65" t="str">
        <f ca="1"/>
        <v/>
      </c>
      <c r="O65" s="5" t="str">
        <f t="shared" ca="1" si="3"/>
        <v/>
      </c>
      <c r="P65" s="3" t="str">
        <f t="array" aca="1" ref="P65:Q65" ca="1">IF($H65="","",ROUND(_xll.StatePlaneToLatLon($C$3+1/100*IF($I65=_xlfn.NUMBERVALUE(RIGHT($P$1,1)),RANDBETWEEN(-1*$C$13,$C$13),RANDBETWEEN(-1*$C$9,$C$9)),0.5+$C$2+1/100*IF($I65=_xlfn.NUMBERVALUE(RIGHT($P$1,1)),RANDBETWEEN(-1*$C$13,$C$13),RANDBETWEEN(-1*$C$9,$C$9)),3601),$C$16))</f>
        <v/>
      </c>
      <c r="Q65" t="str">
        <f ca="1"/>
        <v/>
      </c>
      <c r="R65" s="5" t="str">
        <f t="shared" ca="1" si="4"/>
        <v/>
      </c>
      <c r="S65" s="4"/>
      <c r="T65" s="5" t="str">
        <f t="array" ref="T65:U65">IF(H65="","",_xll.LatLonToStatePlane(J65,K65,3601))</f>
        <v/>
      </c>
      <c r="U65" s="5" t="str">
        <v/>
      </c>
      <c r="V65" s="5"/>
      <c r="W65" s="5" t="str">
        <f t="array" ref="W65:X65">IF(H65="","",_xll.LatLonToStatePlane(M65,N65,3601))</f>
        <v/>
      </c>
      <c r="X65" s="5" t="str">
        <v/>
      </c>
      <c r="Y65" s="5"/>
      <c r="Z65" s="5" t="str">
        <f t="array" ref="Z65:AA65">IF(H65="","",_xll.LatLonToStatePlane(P65,Q65,3601))</f>
        <v/>
      </c>
      <c r="AA65" s="5" t="str">
        <v/>
      </c>
    </row>
    <row r="66" spans="8:27" x14ac:dyDescent="0.25">
      <c r="H66" t="str">
        <f t="shared" si="1"/>
        <v/>
      </c>
      <c r="J66" s="3" t="str">
        <f t="array" aca="1" ref="J66:K66" ca="1">IF($H66="","",ROUND(_xll.StatePlaneToLatLon($C$3+1/100*IF($I66=_xlfn.NUMBERVALUE(RIGHT($J$1,1)),RANDBETWEEN(-1*$C$13,$C$13),RANDBETWEEN(-1*$C$9,$C$9)),-0.5+$C$2+1/100*IF($I66=_xlfn.NUMBERVALUE(RIGHT($J$1,1)),RANDBETWEEN(-1*$C$13,$C$13),RANDBETWEEN(-1*$C$9,$C$9)),3601),$C$16))</f>
        <v/>
      </c>
      <c r="K66" t="str">
        <f ca="1"/>
        <v/>
      </c>
      <c r="L66" s="5" t="str">
        <f t="shared" ca="1" si="2"/>
        <v/>
      </c>
      <c r="M66" s="3" t="str">
        <f t="array" aca="1" ref="M66:N66" ca="1">IF($H66="","",ROUND(_xll.StatePlaneToLatLon($C$3+1/100*IF($I66=_xlfn.NUMBERVALUE(RIGHT($M$1,1)),RANDBETWEEN(-1*$C$13,$C$13),RANDBETWEEN(-1*$C$9,$C$9)),0+$C$2+1/100*IF($I66=_xlfn.NUMBERVALUE(RIGHT($M$1,1)),RANDBETWEEN(-1*$C$13,$C$13),RANDBETWEEN(-1*$C$9,$C$9)),3601),$C$16))</f>
        <v/>
      </c>
      <c r="N66" t="str">
        <f ca="1"/>
        <v/>
      </c>
      <c r="O66" s="5" t="str">
        <f t="shared" ca="1" si="3"/>
        <v/>
      </c>
      <c r="P66" s="3" t="str">
        <f t="array" aca="1" ref="P66:Q66" ca="1">IF($H66="","",ROUND(_xll.StatePlaneToLatLon($C$3+1/100*IF($I66=_xlfn.NUMBERVALUE(RIGHT($P$1,1)),RANDBETWEEN(-1*$C$13,$C$13),RANDBETWEEN(-1*$C$9,$C$9)),0.5+$C$2+1/100*IF($I66=_xlfn.NUMBERVALUE(RIGHT($P$1,1)),RANDBETWEEN(-1*$C$13,$C$13),RANDBETWEEN(-1*$C$9,$C$9)),3601),$C$16))</f>
        <v/>
      </c>
      <c r="Q66" t="str">
        <f ca="1"/>
        <v/>
      </c>
      <c r="R66" s="5" t="str">
        <f t="shared" ca="1" si="4"/>
        <v/>
      </c>
      <c r="S66" s="4"/>
      <c r="T66" s="5" t="str">
        <f t="array" ref="T66:U66">IF(H66="","",_xll.LatLonToStatePlane(J66,K66,3601))</f>
        <v/>
      </c>
      <c r="U66" s="5" t="str">
        <v/>
      </c>
      <c r="V66" s="5"/>
      <c r="W66" s="5" t="str">
        <f t="array" ref="W66:X66">IF(H66="","",_xll.LatLonToStatePlane(M66,N66,3601))</f>
        <v/>
      </c>
      <c r="X66" s="5" t="str">
        <v/>
      </c>
      <c r="Y66" s="5"/>
      <c r="Z66" s="5" t="str">
        <f t="array" ref="Z66:AA66">IF(H66="","",_xll.LatLonToStatePlane(P66,Q66,3601))</f>
        <v/>
      </c>
      <c r="AA66" s="5" t="str">
        <v/>
      </c>
    </row>
    <row r="67" spans="8:27" x14ac:dyDescent="0.25">
      <c r="H67" t="str">
        <f t="shared" si="1"/>
        <v/>
      </c>
      <c r="J67" s="3" t="str">
        <f t="array" aca="1" ref="J67:K67" ca="1">IF($H67="","",ROUND(_xll.StatePlaneToLatLon($C$3+1/100*IF($I67=_xlfn.NUMBERVALUE(RIGHT($J$1,1)),RANDBETWEEN(-1*$C$13,$C$13),RANDBETWEEN(-1*$C$9,$C$9)),-0.5+$C$2+1/100*IF($I67=_xlfn.NUMBERVALUE(RIGHT($J$1,1)),RANDBETWEEN(-1*$C$13,$C$13),RANDBETWEEN(-1*$C$9,$C$9)),3601),$C$16))</f>
        <v/>
      </c>
      <c r="K67" t="str">
        <f ca="1"/>
        <v/>
      </c>
      <c r="L67" s="5" t="str">
        <f t="shared" ca="1" si="2"/>
        <v/>
      </c>
      <c r="M67" s="3" t="str">
        <f t="array" aca="1" ref="M67:N67" ca="1">IF($H67="","",ROUND(_xll.StatePlaneToLatLon($C$3+1/100*IF($I67=_xlfn.NUMBERVALUE(RIGHT($M$1,1)),RANDBETWEEN(-1*$C$13,$C$13),RANDBETWEEN(-1*$C$9,$C$9)),0+$C$2+1/100*IF($I67=_xlfn.NUMBERVALUE(RIGHT($M$1,1)),RANDBETWEEN(-1*$C$13,$C$13),RANDBETWEEN(-1*$C$9,$C$9)),3601),$C$16))</f>
        <v/>
      </c>
      <c r="N67" t="str">
        <f ca="1"/>
        <v/>
      </c>
      <c r="O67" s="5" t="str">
        <f t="shared" ca="1" si="3"/>
        <v/>
      </c>
      <c r="P67" s="3" t="str">
        <f t="array" aca="1" ref="P67:Q67" ca="1">IF($H67="","",ROUND(_xll.StatePlaneToLatLon($C$3+1/100*IF($I67=_xlfn.NUMBERVALUE(RIGHT($P$1,1)),RANDBETWEEN(-1*$C$13,$C$13),RANDBETWEEN(-1*$C$9,$C$9)),0.5+$C$2+1/100*IF($I67=_xlfn.NUMBERVALUE(RIGHT($P$1,1)),RANDBETWEEN(-1*$C$13,$C$13),RANDBETWEEN(-1*$C$9,$C$9)),3601),$C$16))</f>
        <v/>
      </c>
      <c r="Q67" t="str">
        <f ca="1"/>
        <v/>
      </c>
      <c r="R67" s="5" t="str">
        <f t="shared" ca="1" si="4"/>
        <v/>
      </c>
      <c r="S67" s="4"/>
      <c r="T67" s="5" t="str">
        <f t="array" ref="T67:U67">IF(H67="","",_xll.LatLonToStatePlane(J67,K67,3601))</f>
        <v/>
      </c>
      <c r="U67" s="5" t="str">
        <v/>
      </c>
      <c r="V67" s="5"/>
      <c r="W67" s="5" t="str">
        <f t="array" ref="W67:X67">IF(H67="","",_xll.LatLonToStatePlane(M67,N67,3601))</f>
        <v/>
      </c>
      <c r="X67" s="5" t="str">
        <v/>
      </c>
      <c r="Y67" s="5"/>
      <c r="Z67" s="5" t="str">
        <f t="array" ref="Z67:AA67">IF(H67="","",_xll.LatLonToStatePlane(P67,Q67,3601))</f>
        <v/>
      </c>
      <c r="AA67" s="5" t="str">
        <v/>
      </c>
    </row>
    <row r="68" spans="8:27" x14ac:dyDescent="0.25">
      <c r="H68" t="str">
        <f t="shared" ref="H68:H131" si="11">IF(H67&lt;MAX($C$6),H67+1,"")</f>
        <v/>
      </c>
      <c r="J68" s="3" t="str">
        <f t="array" aca="1" ref="J68:K68" ca="1">IF($H68="","",ROUND(_xll.StatePlaneToLatLon($C$3+1/100*IF($I68=_xlfn.NUMBERVALUE(RIGHT($J$1,1)),RANDBETWEEN(-1*$C$13,$C$13),RANDBETWEEN(-1*$C$9,$C$9)),-0.5+$C$2+1/100*IF($I68=_xlfn.NUMBERVALUE(RIGHT($J$1,1)),RANDBETWEEN(-1*$C$13,$C$13),RANDBETWEEN(-1*$C$9,$C$9)),3601),$C$16))</f>
        <v/>
      </c>
      <c r="K68" t="str">
        <f ca="1"/>
        <v/>
      </c>
      <c r="L68" s="5" t="str">
        <f t="shared" ref="L68:L131" ca="1" si="12">IF($H68="","",ROUND($C$4+1/100*IF($I68=_xlfn.NUMBERVALUE(RIGHT($J$1,1)),RANDBETWEEN(-1*$C$14,$C$14),RANDBETWEEN(-1*$C$10,$C$10)),$C$17))</f>
        <v/>
      </c>
      <c r="M68" s="3" t="str">
        <f t="array" aca="1" ref="M68:N68" ca="1">IF($H68="","",ROUND(_xll.StatePlaneToLatLon($C$3+1/100*IF($I68=_xlfn.NUMBERVALUE(RIGHT($M$1,1)),RANDBETWEEN(-1*$C$13,$C$13),RANDBETWEEN(-1*$C$9,$C$9)),0+$C$2+1/100*IF($I68=_xlfn.NUMBERVALUE(RIGHT($M$1,1)),RANDBETWEEN(-1*$C$13,$C$13),RANDBETWEEN(-1*$C$9,$C$9)),3601),$C$16))</f>
        <v/>
      </c>
      <c r="N68" t="str">
        <f ca="1"/>
        <v/>
      </c>
      <c r="O68" s="5" t="str">
        <f t="shared" ref="O68:O131" ca="1" si="13">IF($H68="","",ROUND($C$4+1/100*IF($I68=_xlfn.NUMBERVALUE(RIGHT($M$1,1)),RANDBETWEEN(-1*$C$14,$C$14),RANDBETWEEN(-1*$C$10,$C$10)),$C$17))</f>
        <v/>
      </c>
      <c r="P68" s="3" t="str">
        <f t="array" aca="1" ref="P68:Q68" ca="1">IF($H68="","",ROUND(_xll.StatePlaneToLatLon($C$3+1/100*IF($I68=_xlfn.NUMBERVALUE(RIGHT($P$1,1)),RANDBETWEEN(-1*$C$13,$C$13),RANDBETWEEN(-1*$C$9,$C$9)),0.5+$C$2+1/100*IF($I68=_xlfn.NUMBERVALUE(RIGHT($P$1,1)),RANDBETWEEN(-1*$C$13,$C$13),RANDBETWEEN(-1*$C$9,$C$9)),3601),$C$16))</f>
        <v/>
      </c>
      <c r="Q68" t="str">
        <f ca="1"/>
        <v/>
      </c>
      <c r="R68" s="5" t="str">
        <f t="shared" ref="R68:R131" ca="1" si="14">IF($H68="","",ROUND($C$4+1/100*IF($I68=_xlfn.NUMBERVALUE(RIGHT($P$1,1)),RANDBETWEEN(-1*$C$14,$C$14),RANDBETWEEN(-1*$C$10,$C$10)),$C$17))</f>
        <v/>
      </c>
      <c r="S68" s="4"/>
      <c r="T68" s="5" t="str">
        <f t="array" ref="T68:U68">IF(H68="","",_xll.LatLonToStatePlane(J68,K68,3601))</f>
        <v/>
      </c>
      <c r="U68" s="5" t="str">
        <v/>
      </c>
      <c r="V68" s="5"/>
      <c r="W68" s="5" t="str">
        <f t="array" ref="W68:X68">IF(H68="","",_xll.LatLonToStatePlane(M68,N68,3601))</f>
        <v/>
      </c>
      <c r="X68" s="5" t="str">
        <v/>
      </c>
      <c r="Y68" s="5"/>
      <c r="Z68" s="5" t="str">
        <f t="array" ref="Z68:AA68">IF(H68="","",_xll.LatLonToStatePlane(P68,Q68,3601))</f>
        <v/>
      </c>
      <c r="AA68" s="5" t="str">
        <v/>
      </c>
    </row>
    <row r="69" spans="8:27" x14ac:dyDescent="0.25">
      <c r="H69" t="str">
        <f t="shared" si="11"/>
        <v/>
      </c>
      <c r="J69" s="3" t="str">
        <f t="array" aca="1" ref="J69:K69" ca="1">IF($H69="","",ROUND(_xll.StatePlaneToLatLon($C$3+1/100*IF($I69=_xlfn.NUMBERVALUE(RIGHT($J$1,1)),RANDBETWEEN(-1*$C$13,$C$13),RANDBETWEEN(-1*$C$9,$C$9)),-0.5+$C$2+1/100*IF($I69=_xlfn.NUMBERVALUE(RIGHT($J$1,1)),RANDBETWEEN(-1*$C$13,$C$13),RANDBETWEEN(-1*$C$9,$C$9)),3601),$C$16))</f>
        <v/>
      </c>
      <c r="K69" t="str">
        <f ca="1"/>
        <v/>
      </c>
      <c r="L69" s="5" t="str">
        <f t="shared" ca="1" si="12"/>
        <v/>
      </c>
      <c r="M69" s="3" t="str">
        <f t="array" aca="1" ref="M69:N69" ca="1">IF($H69="","",ROUND(_xll.StatePlaneToLatLon($C$3+1/100*IF($I69=_xlfn.NUMBERVALUE(RIGHT($M$1,1)),RANDBETWEEN(-1*$C$13,$C$13),RANDBETWEEN(-1*$C$9,$C$9)),0+$C$2+1/100*IF($I69=_xlfn.NUMBERVALUE(RIGHT($M$1,1)),RANDBETWEEN(-1*$C$13,$C$13),RANDBETWEEN(-1*$C$9,$C$9)),3601),$C$16))</f>
        <v/>
      </c>
      <c r="N69" t="str">
        <f ca="1"/>
        <v/>
      </c>
      <c r="O69" s="5" t="str">
        <f t="shared" ca="1" si="13"/>
        <v/>
      </c>
      <c r="P69" s="3" t="str">
        <f t="array" aca="1" ref="P69:Q69" ca="1">IF($H69="","",ROUND(_xll.StatePlaneToLatLon($C$3+1/100*IF($I69=_xlfn.NUMBERVALUE(RIGHT($P$1,1)),RANDBETWEEN(-1*$C$13,$C$13),RANDBETWEEN(-1*$C$9,$C$9)),0.5+$C$2+1/100*IF($I69=_xlfn.NUMBERVALUE(RIGHT($P$1,1)),RANDBETWEEN(-1*$C$13,$C$13),RANDBETWEEN(-1*$C$9,$C$9)),3601),$C$16))</f>
        <v/>
      </c>
      <c r="Q69" t="str">
        <f ca="1"/>
        <v/>
      </c>
      <c r="R69" s="5" t="str">
        <f t="shared" ca="1" si="14"/>
        <v/>
      </c>
      <c r="S69" s="4"/>
      <c r="T69" s="5" t="str">
        <f t="array" ref="T69:U69">IF(H69="","",_xll.LatLonToStatePlane(J69,K69,3601))</f>
        <v/>
      </c>
      <c r="U69" s="5" t="str">
        <v/>
      </c>
      <c r="V69" s="5"/>
      <c r="W69" s="5" t="str">
        <f t="array" ref="W69:X69">IF(H69="","",_xll.LatLonToStatePlane(M69,N69,3601))</f>
        <v/>
      </c>
      <c r="X69" s="5" t="str">
        <v/>
      </c>
      <c r="Y69" s="5"/>
      <c r="Z69" s="5" t="str">
        <f t="array" ref="Z69:AA69">IF(H69="","",_xll.LatLonToStatePlane(P69,Q69,3601))</f>
        <v/>
      </c>
      <c r="AA69" s="5" t="str">
        <v/>
      </c>
    </row>
    <row r="70" spans="8:27" x14ac:dyDescent="0.25">
      <c r="H70" t="str">
        <f t="shared" si="11"/>
        <v/>
      </c>
      <c r="J70" s="3" t="str">
        <f t="array" aca="1" ref="J70:K70" ca="1">IF($H70="","",ROUND(_xll.StatePlaneToLatLon($C$3+1/100*IF($I70=_xlfn.NUMBERVALUE(RIGHT($J$1,1)),RANDBETWEEN(-1*$C$13,$C$13),RANDBETWEEN(-1*$C$9,$C$9)),-0.5+$C$2+1/100*IF($I70=_xlfn.NUMBERVALUE(RIGHT($J$1,1)),RANDBETWEEN(-1*$C$13,$C$13),RANDBETWEEN(-1*$C$9,$C$9)),3601),$C$16))</f>
        <v/>
      </c>
      <c r="K70" t="str">
        <f ca="1"/>
        <v/>
      </c>
      <c r="L70" s="5" t="str">
        <f t="shared" ca="1" si="12"/>
        <v/>
      </c>
      <c r="M70" s="3" t="str">
        <f t="array" aca="1" ref="M70:N70" ca="1">IF($H70="","",ROUND(_xll.StatePlaneToLatLon($C$3+1/100*IF($I70=_xlfn.NUMBERVALUE(RIGHT($M$1,1)),RANDBETWEEN(-1*$C$13,$C$13),RANDBETWEEN(-1*$C$9,$C$9)),0+$C$2+1/100*IF($I70=_xlfn.NUMBERVALUE(RIGHT($M$1,1)),RANDBETWEEN(-1*$C$13,$C$13),RANDBETWEEN(-1*$C$9,$C$9)),3601),$C$16))</f>
        <v/>
      </c>
      <c r="N70" t="str">
        <f ca="1"/>
        <v/>
      </c>
      <c r="O70" s="5" t="str">
        <f t="shared" ca="1" si="13"/>
        <v/>
      </c>
      <c r="P70" s="3" t="str">
        <f t="array" aca="1" ref="P70:Q70" ca="1">IF($H70="","",ROUND(_xll.StatePlaneToLatLon($C$3+1/100*IF($I70=_xlfn.NUMBERVALUE(RIGHT($P$1,1)),RANDBETWEEN(-1*$C$13,$C$13),RANDBETWEEN(-1*$C$9,$C$9)),0.5+$C$2+1/100*IF($I70=_xlfn.NUMBERVALUE(RIGHT($P$1,1)),RANDBETWEEN(-1*$C$13,$C$13),RANDBETWEEN(-1*$C$9,$C$9)),3601),$C$16))</f>
        <v/>
      </c>
      <c r="Q70" t="str">
        <f ca="1"/>
        <v/>
      </c>
      <c r="R70" s="5" t="str">
        <f t="shared" ca="1" si="14"/>
        <v/>
      </c>
      <c r="S70" s="4"/>
      <c r="T70" s="5" t="str">
        <f t="array" ref="T70:U70">IF(H70="","",_xll.LatLonToStatePlane(J70,K70,3601))</f>
        <v/>
      </c>
      <c r="U70" s="5" t="str">
        <v/>
      </c>
      <c r="V70" s="5"/>
      <c r="W70" s="5" t="str">
        <f t="array" ref="W70:X70">IF(H70="","",_xll.LatLonToStatePlane(M70,N70,3601))</f>
        <v/>
      </c>
      <c r="X70" s="5" t="str">
        <v/>
      </c>
      <c r="Y70" s="5"/>
      <c r="Z70" s="5" t="str">
        <f t="array" ref="Z70:AA70">IF(H70="","",_xll.LatLonToStatePlane(P70,Q70,3601))</f>
        <v/>
      </c>
      <c r="AA70" s="5" t="str">
        <v/>
      </c>
    </row>
    <row r="71" spans="8:27" x14ac:dyDescent="0.25">
      <c r="H71" t="str">
        <f t="shared" si="11"/>
        <v/>
      </c>
      <c r="J71" s="3" t="str">
        <f t="array" aca="1" ref="J71:K71" ca="1">IF($H71="","",ROUND(_xll.StatePlaneToLatLon($C$3+1/100*IF($I71=_xlfn.NUMBERVALUE(RIGHT($J$1,1)),RANDBETWEEN(-1*$C$13,$C$13),RANDBETWEEN(-1*$C$9,$C$9)),-0.5+$C$2+1/100*IF($I71=_xlfn.NUMBERVALUE(RIGHT($J$1,1)),RANDBETWEEN(-1*$C$13,$C$13),RANDBETWEEN(-1*$C$9,$C$9)),3601),$C$16))</f>
        <v/>
      </c>
      <c r="K71" t="str">
        <f ca="1"/>
        <v/>
      </c>
      <c r="L71" s="5" t="str">
        <f t="shared" ca="1" si="12"/>
        <v/>
      </c>
      <c r="M71" s="3" t="str">
        <f t="array" aca="1" ref="M71:N71" ca="1">IF($H71="","",ROUND(_xll.StatePlaneToLatLon($C$3+1/100*IF($I71=_xlfn.NUMBERVALUE(RIGHT($M$1,1)),RANDBETWEEN(-1*$C$13,$C$13),RANDBETWEEN(-1*$C$9,$C$9)),0+$C$2+1/100*IF($I71=_xlfn.NUMBERVALUE(RIGHT($M$1,1)),RANDBETWEEN(-1*$C$13,$C$13),RANDBETWEEN(-1*$C$9,$C$9)),3601),$C$16))</f>
        <v/>
      </c>
      <c r="N71" t="str">
        <f ca="1"/>
        <v/>
      </c>
      <c r="O71" s="5" t="str">
        <f t="shared" ca="1" si="13"/>
        <v/>
      </c>
      <c r="P71" s="3" t="str">
        <f t="array" aca="1" ref="P71:Q71" ca="1">IF($H71="","",ROUND(_xll.StatePlaneToLatLon($C$3+1/100*IF($I71=_xlfn.NUMBERVALUE(RIGHT($P$1,1)),RANDBETWEEN(-1*$C$13,$C$13),RANDBETWEEN(-1*$C$9,$C$9)),0.5+$C$2+1/100*IF($I71=_xlfn.NUMBERVALUE(RIGHT($P$1,1)),RANDBETWEEN(-1*$C$13,$C$13),RANDBETWEEN(-1*$C$9,$C$9)),3601),$C$16))</f>
        <v/>
      </c>
      <c r="Q71" t="str">
        <f ca="1"/>
        <v/>
      </c>
      <c r="R71" s="5" t="str">
        <f t="shared" ca="1" si="14"/>
        <v/>
      </c>
      <c r="S71" s="4"/>
      <c r="T71" s="5" t="str">
        <f t="array" ref="T71:U71">IF(H71="","",_xll.LatLonToStatePlane(J71,K71,3601))</f>
        <v/>
      </c>
      <c r="U71" s="5" t="str">
        <v/>
      </c>
      <c r="V71" s="5"/>
      <c r="W71" s="5" t="str">
        <f t="array" ref="W71:X71">IF(H71="","",_xll.LatLonToStatePlane(M71,N71,3601))</f>
        <v/>
      </c>
      <c r="X71" s="5" t="str">
        <v/>
      </c>
      <c r="Y71" s="5"/>
      <c r="Z71" s="5" t="str">
        <f t="array" ref="Z71:AA71">IF(H71="","",_xll.LatLonToStatePlane(P71,Q71,3601))</f>
        <v/>
      </c>
      <c r="AA71" s="5" t="str">
        <v/>
      </c>
    </row>
    <row r="72" spans="8:27" x14ac:dyDescent="0.25">
      <c r="H72" t="str">
        <f t="shared" si="11"/>
        <v/>
      </c>
      <c r="J72" s="3" t="str">
        <f t="array" aca="1" ref="J72:K72" ca="1">IF($H72="","",ROUND(_xll.StatePlaneToLatLon($C$3+1/100*IF($I72=_xlfn.NUMBERVALUE(RIGHT($J$1,1)),RANDBETWEEN(-1*$C$13,$C$13),RANDBETWEEN(-1*$C$9,$C$9)),-0.5+$C$2+1/100*IF($I72=_xlfn.NUMBERVALUE(RIGHT($J$1,1)),RANDBETWEEN(-1*$C$13,$C$13),RANDBETWEEN(-1*$C$9,$C$9)),3601),$C$16))</f>
        <v/>
      </c>
      <c r="K72" t="str">
        <f ca="1"/>
        <v/>
      </c>
      <c r="L72" s="5" t="str">
        <f t="shared" ca="1" si="12"/>
        <v/>
      </c>
      <c r="M72" s="3" t="str">
        <f t="array" aca="1" ref="M72:N72" ca="1">IF($H72="","",ROUND(_xll.StatePlaneToLatLon($C$3+1/100*IF($I72=_xlfn.NUMBERVALUE(RIGHT($M$1,1)),RANDBETWEEN(-1*$C$13,$C$13),RANDBETWEEN(-1*$C$9,$C$9)),0+$C$2+1/100*IF($I72=_xlfn.NUMBERVALUE(RIGHT($M$1,1)),RANDBETWEEN(-1*$C$13,$C$13),RANDBETWEEN(-1*$C$9,$C$9)),3601),$C$16))</f>
        <v/>
      </c>
      <c r="N72" t="str">
        <f ca="1"/>
        <v/>
      </c>
      <c r="O72" s="5" t="str">
        <f t="shared" ca="1" si="13"/>
        <v/>
      </c>
      <c r="P72" s="3" t="str">
        <f t="array" aca="1" ref="P72:Q72" ca="1">IF($H72="","",ROUND(_xll.StatePlaneToLatLon($C$3+1/100*IF($I72=_xlfn.NUMBERVALUE(RIGHT($P$1,1)),RANDBETWEEN(-1*$C$13,$C$13),RANDBETWEEN(-1*$C$9,$C$9)),0.5+$C$2+1/100*IF($I72=_xlfn.NUMBERVALUE(RIGHT($P$1,1)),RANDBETWEEN(-1*$C$13,$C$13),RANDBETWEEN(-1*$C$9,$C$9)),3601),$C$16))</f>
        <v/>
      </c>
      <c r="Q72" t="str">
        <f ca="1"/>
        <v/>
      </c>
      <c r="R72" s="5" t="str">
        <f t="shared" ca="1" si="14"/>
        <v/>
      </c>
      <c r="S72" s="4"/>
      <c r="T72" s="5" t="str">
        <f t="array" ref="T72:U72">IF(H72="","",_xll.LatLonToStatePlane(J72,K72,3601))</f>
        <v/>
      </c>
      <c r="U72" s="5" t="str">
        <v/>
      </c>
      <c r="V72" s="5"/>
      <c r="W72" s="5" t="str">
        <f t="array" ref="W72:X72">IF(H72="","",_xll.LatLonToStatePlane(M72,N72,3601))</f>
        <v/>
      </c>
      <c r="X72" s="5" t="str">
        <v/>
      </c>
      <c r="Y72" s="5"/>
      <c r="Z72" s="5" t="str">
        <f t="array" ref="Z72:AA72">IF(H72="","",_xll.LatLonToStatePlane(P72,Q72,3601))</f>
        <v/>
      </c>
      <c r="AA72" s="5" t="str">
        <v/>
      </c>
    </row>
    <row r="73" spans="8:27" x14ac:dyDescent="0.25">
      <c r="H73" t="str">
        <f t="shared" si="11"/>
        <v/>
      </c>
      <c r="J73" s="3" t="str">
        <f t="array" aca="1" ref="J73:K73" ca="1">IF($H73="","",ROUND(_xll.StatePlaneToLatLon($C$3+1/100*IF($I73=_xlfn.NUMBERVALUE(RIGHT($J$1,1)),RANDBETWEEN(-1*$C$13,$C$13),RANDBETWEEN(-1*$C$9,$C$9)),-0.5+$C$2+1/100*IF($I73=_xlfn.NUMBERVALUE(RIGHT($J$1,1)),RANDBETWEEN(-1*$C$13,$C$13),RANDBETWEEN(-1*$C$9,$C$9)),3601),$C$16))</f>
        <v/>
      </c>
      <c r="K73" t="str">
        <f ca="1"/>
        <v/>
      </c>
      <c r="L73" s="5" t="str">
        <f t="shared" ca="1" si="12"/>
        <v/>
      </c>
      <c r="M73" s="3" t="str">
        <f t="array" aca="1" ref="M73:N73" ca="1">IF($H73="","",ROUND(_xll.StatePlaneToLatLon($C$3+1/100*IF($I73=_xlfn.NUMBERVALUE(RIGHT($M$1,1)),RANDBETWEEN(-1*$C$13,$C$13),RANDBETWEEN(-1*$C$9,$C$9)),0+$C$2+1/100*IF($I73=_xlfn.NUMBERVALUE(RIGHT($M$1,1)),RANDBETWEEN(-1*$C$13,$C$13),RANDBETWEEN(-1*$C$9,$C$9)),3601),$C$16))</f>
        <v/>
      </c>
      <c r="N73" t="str">
        <f ca="1"/>
        <v/>
      </c>
      <c r="O73" s="5" t="str">
        <f t="shared" ca="1" si="13"/>
        <v/>
      </c>
      <c r="P73" s="3" t="str">
        <f t="array" aca="1" ref="P73:Q73" ca="1">IF($H73="","",ROUND(_xll.StatePlaneToLatLon($C$3+1/100*IF($I73=_xlfn.NUMBERVALUE(RIGHT($P$1,1)),RANDBETWEEN(-1*$C$13,$C$13),RANDBETWEEN(-1*$C$9,$C$9)),0.5+$C$2+1/100*IF($I73=_xlfn.NUMBERVALUE(RIGHT($P$1,1)),RANDBETWEEN(-1*$C$13,$C$13),RANDBETWEEN(-1*$C$9,$C$9)),3601),$C$16))</f>
        <v/>
      </c>
      <c r="Q73" t="str">
        <f ca="1"/>
        <v/>
      </c>
      <c r="R73" s="5" t="str">
        <f t="shared" ca="1" si="14"/>
        <v/>
      </c>
      <c r="S73" s="4"/>
      <c r="T73" s="5" t="str">
        <f t="array" ref="T73:U73">IF(H73="","",_xll.LatLonToStatePlane(J73,K73,3601))</f>
        <v/>
      </c>
      <c r="U73" s="5" t="str">
        <v/>
      </c>
      <c r="V73" s="5"/>
      <c r="W73" s="5" t="str">
        <f t="array" ref="W73:X73">IF(H73="","",_xll.LatLonToStatePlane(M73,N73,3601))</f>
        <v/>
      </c>
      <c r="X73" s="5" t="str">
        <v/>
      </c>
      <c r="Y73" s="5"/>
      <c r="Z73" s="5" t="str">
        <f t="array" ref="Z73:AA73">IF(H73="","",_xll.LatLonToStatePlane(P73,Q73,3601))</f>
        <v/>
      </c>
      <c r="AA73" s="5" t="str">
        <v/>
      </c>
    </row>
    <row r="74" spans="8:27" x14ac:dyDescent="0.25">
      <c r="H74" t="str">
        <f t="shared" si="11"/>
        <v/>
      </c>
      <c r="J74" s="3" t="str">
        <f t="array" aca="1" ref="J74:K74" ca="1">IF($H74="","",ROUND(_xll.StatePlaneToLatLon($C$3+1/100*IF($I74=_xlfn.NUMBERVALUE(RIGHT($J$1,1)),RANDBETWEEN(-1*$C$13,$C$13),RANDBETWEEN(-1*$C$9,$C$9)),-0.5+$C$2+1/100*IF($I74=_xlfn.NUMBERVALUE(RIGHT($J$1,1)),RANDBETWEEN(-1*$C$13,$C$13),RANDBETWEEN(-1*$C$9,$C$9)),3601),$C$16))</f>
        <v/>
      </c>
      <c r="K74" t="str">
        <f ca="1"/>
        <v/>
      </c>
      <c r="L74" s="5" t="str">
        <f t="shared" ca="1" si="12"/>
        <v/>
      </c>
      <c r="M74" s="3" t="str">
        <f t="array" aca="1" ref="M74:N74" ca="1">IF($H74="","",ROUND(_xll.StatePlaneToLatLon($C$3+1/100*IF($I74=_xlfn.NUMBERVALUE(RIGHT($M$1,1)),RANDBETWEEN(-1*$C$13,$C$13),RANDBETWEEN(-1*$C$9,$C$9)),0+$C$2+1/100*IF($I74=_xlfn.NUMBERVALUE(RIGHT($M$1,1)),RANDBETWEEN(-1*$C$13,$C$13),RANDBETWEEN(-1*$C$9,$C$9)),3601),$C$16))</f>
        <v/>
      </c>
      <c r="N74" t="str">
        <f ca="1"/>
        <v/>
      </c>
      <c r="O74" s="5" t="str">
        <f t="shared" ca="1" si="13"/>
        <v/>
      </c>
      <c r="P74" s="3" t="str">
        <f t="array" aca="1" ref="P74:Q74" ca="1">IF($H74="","",ROUND(_xll.StatePlaneToLatLon($C$3+1/100*IF($I74=_xlfn.NUMBERVALUE(RIGHT($P$1,1)),RANDBETWEEN(-1*$C$13,$C$13),RANDBETWEEN(-1*$C$9,$C$9)),0.5+$C$2+1/100*IF($I74=_xlfn.NUMBERVALUE(RIGHT($P$1,1)),RANDBETWEEN(-1*$C$13,$C$13),RANDBETWEEN(-1*$C$9,$C$9)),3601),$C$16))</f>
        <v/>
      </c>
      <c r="Q74" t="str">
        <f ca="1"/>
        <v/>
      </c>
      <c r="R74" s="5" t="str">
        <f t="shared" ca="1" si="14"/>
        <v/>
      </c>
      <c r="S74" s="4"/>
      <c r="T74" s="5" t="str">
        <f t="array" ref="T74:U74">IF(H74="","",_xll.LatLonToStatePlane(J74,K74,3601))</f>
        <v/>
      </c>
      <c r="U74" s="5" t="str">
        <v/>
      </c>
      <c r="V74" s="5"/>
      <c r="W74" s="5" t="str">
        <f t="array" ref="W74:X74">IF(H74="","",_xll.LatLonToStatePlane(M74,N74,3601))</f>
        <v/>
      </c>
      <c r="X74" s="5" t="str">
        <v/>
      </c>
      <c r="Y74" s="5"/>
      <c r="Z74" s="5" t="str">
        <f t="array" ref="Z74:AA74">IF(H74="","",_xll.LatLonToStatePlane(P74,Q74,3601))</f>
        <v/>
      </c>
      <c r="AA74" s="5" t="str">
        <v/>
      </c>
    </row>
    <row r="75" spans="8:27" x14ac:dyDescent="0.25">
      <c r="H75" t="str">
        <f t="shared" si="11"/>
        <v/>
      </c>
      <c r="J75" s="3" t="str">
        <f t="array" aca="1" ref="J75:K75" ca="1">IF($H75="","",ROUND(_xll.StatePlaneToLatLon($C$3+1/100*IF($I75=_xlfn.NUMBERVALUE(RIGHT($J$1,1)),RANDBETWEEN(-1*$C$13,$C$13),RANDBETWEEN(-1*$C$9,$C$9)),-0.5+$C$2+1/100*IF($I75=_xlfn.NUMBERVALUE(RIGHT($J$1,1)),RANDBETWEEN(-1*$C$13,$C$13),RANDBETWEEN(-1*$C$9,$C$9)),3601),$C$16))</f>
        <v/>
      </c>
      <c r="K75" t="str">
        <f ca="1"/>
        <v/>
      </c>
      <c r="L75" s="5" t="str">
        <f t="shared" ca="1" si="12"/>
        <v/>
      </c>
      <c r="M75" s="3" t="str">
        <f t="array" aca="1" ref="M75:N75" ca="1">IF($H75="","",ROUND(_xll.StatePlaneToLatLon($C$3+1/100*IF($I75=_xlfn.NUMBERVALUE(RIGHT($M$1,1)),RANDBETWEEN(-1*$C$13,$C$13),RANDBETWEEN(-1*$C$9,$C$9)),0+$C$2+1/100*IF($I75=_xlfn.NUMBERVALUE(RIGHT($M$1,1)),RANDBETWEEN(-1*$C$13,$C$13),RANDBETWEEN(-1*$C$9,$C$9)),3601),$C$16))</f>
        <v/>
      </c>
      <c r="N75" t="str">
        <f ca="1"/>
        <v/>
      </c>
      <c r="O75" s="5" t="str">
        <f t="shared" ca="1" si="13"/>
        <v/>
      </c>
      <c r="P75" s="3" t="str">
        <f t="array" aca="1" ref="P75:Q75" ca="1">IF($H75="","",ROUND(_xll.StatePlaneToLatLon($C$3+1/100*IF($I75=_xlfn.NUMBERVALUE(RIGHT($P$1,1)),RANDBETWEEN(-1*$C$13,$C$13),RANDBETWEEN(-1*$C$9,$C$9)),0.5+$C$2+1/100*IF($I75=_xlfn.NUMBERVALUE(RIGHT($P$1,1)),RANDBETWEEN(-1*$C$13,$C$13),RANDBETWEEN(-1*$C$9,$C$9)),3601),$C$16))</f>
        <v/>
      </c>
      <c r="Q75" t="str">
        <f ca="1"/>
        <v/>
      </c>
      <c r="R75" s="5" t="str">
        <f t="shared" ca="1" si="14"/>
        <v/>
      </c>
      <c r="S75" s="4"/>
      <c r="T75" s="5" t="str">
        <f t="array" ref="T75:U75">IF(H75="","",_xll.LatLonToStatePlane(J75,K75,3601))</f>
        <v/>
      </c>
      <c r="U75" s="5" t="str">
        <v/>
      </c>
      <c r="V75" s="5"/>
      <c r="W75" s="5" t="str">
        <f t="array" ref="W75:X75">IF(H75="","",_xll.LatLonToStatePlane(M75,N75,3601))</f>
        <v/>
      </c>
      <c r="X75" s="5" t="str">
        <v/>
      </c>
      <c r="Y75" s="5"/>
      <c r="Z75" s="5" t="str">
        <f t="array" ref="Z75:AA75">IF(H75="","",_xll.LatLonToStatePlane(P75,Q75,3601))</f>
        <v/>
      </c>
      <c r="AA75" s="5" t="str">
        <v/>
      </c>
    </row>
    <row r="76" spans="8:27" x14ac:dyDescent="0.25">
      <c r="H76" t="str">
        <f t="shared" si="11"/>
        <v/>
      </c>
      <c r="J76" s="3" t="str">
        <f t="array" aca="1" ref="J76:K76" ca="1">IF($H76="","",ROUND(_xll.StatePlaneToLatLon($C$3+1/100*IF($I76=_xlfn.NUMBERVALUE(RIGHT($J$1,1)),RANDBETWEEN(-1*$C$13,$C$13),RANDBETWEEN(-1*$C$9,$C$9)),-0.5+$C$2+1/100*IF($I76=_xlfn.NUMBERVALUE(RIGHT($J$1,1)),RANDBETWEEN(-1*$C$13,$C$13),RANDBETWEEN(-1*$C$9,$C$9)),3601),$C$16))</f>
        <v/>
      </c>
      <c r="K76" t="str">
        <f ca="1"/>
        <v/>
      </c>
      <c r="L76" s="5" t="str">
        <f t="shared" ca="1" si="12"/>
        <v/>
      </c>
      <c r="M76" s="3" t="str">
        <f t="array" aca="1" ref="M76:N76" ca="1">IF($H76="","",ROUND(_xll.StatePlaneToLatLon($C$3+1/100*IF($I76=_xlfn.NUMBERVALUE(RIGHT($M$1,1)),RANDBETWEEN(-1*$C$13,$C$13),RANDBETWEEN(-1*$C$9,$C$9)),0+$C$2+1/100*IF($I76=_xlfn.NUMBERVALUE(RIGHT($M$1,1)),RANDBETWEEN(-1*$C$13,$C$13),RANDBETWEEN(-1*$C$9,$C$9)),3601),$C$16))</f>
        <v/>
      </c>
      <c r="N76" t="str">
        <f ca="1"/>
        <v/>
      </c>
      <c r="O76" s="5" t="str">
        <f t="shared" ca="1" si="13"/>
        <v/>
      </c>
      <c r="P76" s="3" t="str">
        <f t="array" aca="1" ref="P76:Q76" ca="1">IF($H76="","",ROUND(_xll.StatePlaneToLatLon($C$3+1/100*IF($I76=_xlfn.NUMBERVALUE(RIGHT($P$1,1)),RANDBETWEEN(-1*$C$13,$C$13),RANDBETWEEN(-1*$C$9,$C$9)),0.5+$C$2+1/100*IF($I76=_xlfn.NUMBERVALUE(RIGHT($P$1,1)),RANDBETWEEN(-1*$C$13,$C$13),RANDBETWEEN(-1*$C$9,$C$9)),3601),$C$16))</f>
        <v/>
      </c>
      <c r="Q76" t="str">
        <f ca="1"/>
        <v/>
      </c>
      <c r="R76" s="5" t="str">
        <f t="shared" ca="1" si="14"/>
        <v/>
      </c>
      <c r="S76" s="4"/>
      <c r="T76" s="5" t="str">
        <f t="array" ref="T76:U76">IF(H76="","",_xll.LatLonToStatePlane(J76,K76,3601))</f>
        <v/>
      </c>
      <c r="U76" s="5" t="str">
        <v/>
      </c>
      <c r="V76" s="5"/>
      <c r="W76" s="5" t="str">
        <f t="array" ref="W76:X76">IF(H76="","",_xll.LatLonToStatePlane(M76,N76,3601))</f>
        <v/>
      </c>
      <c r="X76" s="5" t="str">
        <v/>
      </c>
      <c r="Y76" s="5"/>
      <c r="Z76" s="5" t="str">
        <f t="array" ref="Z76:AA76">IF(H76="","",_xll.LatLonToStatePlane(P76,Q76,3601))</f>
        <v/>
      </c>
      <c r="AA76" s="5" t="str">
        <v/>
      </c>
    </row>
    <row r="77" spans="8:27" x14ac:dyDescent="0.25">
      <c r="H77" t="str">
        <f t="shared" si="11"/>
        <v/>
      </c>
      <c r="J77" s="3" t="str">
        <f t="array" aca="1" ref="J77:K77" ca="1">IF($H77="","",ROUND(_xll.StatePlaneToLatLon($C$3+1/100*IF($I77=_xlfn.NUMBERVALUE(RIGHT($J$1,1)),RANDBETWEEN(-1*$C$13,$C$13),RANDBETWEEN(-1*$C$9,$C$9)),-0.5+$C$2+1/100*IF($I77=_xlfn.NUMBERVALUE(RIGHT($J$1,1)),RANDBETWEEN(-1*$C$13,$C$13),RANDBETWEEN(-1*$C$9,$C$9)),3601),$C$16))</f>
        <v/>
      </c>
      <c r="K77" t="str">
        <f ca="1"/>
        <v/>
      </c>
      <c r="L77" s="5" t="str">
        <f t="shared" ca="1" si="12"/>
        <v/>
      </c>
      <c r="M77" s="3" t="str">
        <f t="array" aca="1" ref="M77:N77" ca="1">IF($H77="","",ROUND(_xll.StatePlaneToLatLon($C$3+1/100*IF($I77=_xlfn.NUMBERVALUE(RIGHT($M$1,1)),RANDBETWEEN(-1*$C$13,$C$13),RANDBETWEEN(-1*$C$9,$C$9)),0+$C$2+1/100*IF($I77=_xlfn.NUMBERVALUE(RIGHT($M$1,1)),RANDBETWEEN(-1*$C$13,$C$13),RANDBETWEEN(-1*$C$9,$C$9)),3601),$C$16))</f>
        <v/>
      </c>
      <c r="N77" t="str">
        <f ca="1"/>
        <v/>
      </c>
      <c r="O77" s="5" t="str">
        <f t="shared" ca="1" si="13"/>
        <v/>
      </c>
      <c r="P77" s="3" t="str">
        <f t="array" aca="1" ref="P77:Q77" ca="1">IF($H77="","",ROUND(_xll.StatePlaneToLatLon($C$3+1/100*IF($I77=_xlfn.NUMBERVALUE(RIGHT($P$1,1)),RANDBETWEEN(-1*$C$13,$C$13),RANDBETWEEN(-1*$C$9,$C$9)),0.5+$C$2+1/100*IF($I77=_xlfn.NUMBERVALUE(RIGHT($P$1,1)),RANDBETWEEN(-1*$C$13,$C$13),RANDBETWEEN(-1*$C$9,$C$9)),3601),$C$16))</f>
        <v/>
      </c>
      <c r="Q77" t="str">
        <f ca="1"/>
        <v/>
      </c>
      <c r="R77" s="5" t="str">
        <f t="shared" ca="1" si="14"/>
        <v/>
      </c>
      <c r="S77" s="4"/>
      <c r="T77" s="5" t="str">
        <f t="array" ref="T77:U77">IF(H77="","",_xll.LatLonToStatePlane(J77,K77,3601))</f>
        <v/>
      </c>
      <c r="U77" s="5" t="str">
        <v/>
      </c>
      <c r="V77" s="5"/>
      <c r="W77" s="5" t="str">
        <f t="array" ref="W77:X77">IF(H77="","",_xll.LatLonToStatePlane(M77,N77,3601))</f>
        <v/>
      </c>
      <c r="X77" s="5" t="str">
        <v/>
      </c>
      <c r="Y77" s="5"/>
      <c r="Z77" s="5" t="str">
        <f t="array" ref="Z77:AA77">IF(H77="","",_xll.LatLonToStatePlane(P77,Q77,3601))</f>
        <v/>
      </c>
      <c r="AA77" s="5" t="str">
        <v/>
      </c>
    </row>
    <row r="78" spans="8:27" x14ac:dyDescent="0.25">
      <c r="H78" t="str">
        <f t="shared" si="11"/>
        <v/>
      </c>
      <c r="J78" s="3" t="str">
        <f t="array" aca="1" ref="J78:K78" ca="1">IF($H78="","",ROUND(_xll.StatePlaneToLatLon($C$3+1/100*IF($I78=_xlfn.NUMBERVALUE(RIGHT($J$1,1)),RANDBETWEEN(-1*$C$13,$C$13),RANDBETWEEN(-1*$C$9,$C$9)),-0.5+$C$2+1/100*IF($I78=_xlfn.NUMBERVALUE(RIGHT($J$1,1)),RANDBETWEEN(-1*$C$13,$C$13),RANDBETWEEN(-1*$C$9,$C$9)),3601),$C$16))</f>
        <v/>
      </c>
      <c r="K78" t="str">
        <f ca="1"/>
        <v/>
      </c>
      <c r="L78" s="5" t="str">
        <f t="shared" ca="1" si="12"/>
        <v/>
      </c>
      <c r="M78" s="3" t="str">
        <f t="array" aca="1" ref="M78:N78" ca="1">IF($H78="","",ROUND(_xll.StatePlaneToLatLon($C$3+1/100*IF($I78=_xlfn.NUMBERVALUE(RIGHT($M$1,1)),RANDBETWEEN(-1*$C$13,$C$13),RANDBETWEEN(-1*$C$9,$C$9)),0+$C$2+1/100*IF($I78=_xlfn.NUMBERVALUE(RIGHT($M$1,1)),RANDBETWEEN(-1*$C$13,$C$13),RANDBETWEEN(-1*$C$9,$C$9)),3601),$C$16))</f>
        <v/>
      </c>
      <c r="N78" t="str">
        <f ca="1"/>
        <v/>
      </c>
      <c r="O78" s="5" t="str">
        <f t="shared" ca="1" si="13"/>
        <v/>
      </c>
      <c r="P78" s="3" t="str">
        <f t="array" aca="1" ref="P78:Q78" ca="1">IF($H78="","",ROUND(_xll.StatePlaneToLatLon($C$3+1/100*IF($I78=_xlfn.NUMBERVALUE(RIGHT($P$1,1)),RANDBETWEEN(-1*$C$13,$C$13),RANDBETWEEN(-1*$C$9,$C$9)),0.5+$C$2+1/100*IF($I78=_xlfn.NUMBERVALUE(RIGHT($P$1,1)),RANDBETWEEN(-1*$C$13,$C$13),RANDBETWEEN(-1*$C$9,$C$9)),3601),$C$16))</f>
        <v/>
      </c>
      <c r="Q78" t="str">
        <f ca="1"/>
        <v/>
      </c>
      <c r="R78" s="5" t="str">
        <f t="shared" ca="1" si="14"/>
        <v/>
      </c>
      <c r="S78" s="4"/>
      <c r="T78" s="5" t="str">
        <f t="array" ref="T78:U78">IF(H78="","",_xll.LatLonToStatePlane(J78,K78,3601))</f>
        <v/>
      </c>
      <c r="U78" s="5" t="str">
        <v/>
      </c>
      <c r="V78" s="5"/>
      <c r="W78" s="5" t="str">
        <f t="array" ref="W78:X78">IF(H78="","",_xll.LatLonToStatePlane(M78,N78,3601))</f>
        <v/>
      </c>
      <c r="X78" s="5" t="str">
        <v/>
      </c>
      <c r="Y78" s="5"/>
      <c r="Z78" s="5" t="str">
        <f t="array" ref="Z78:AA78">IF(H78="","",_xll.LatLonToStatePlane(P78,Q78,3601))</f>
        <v/>
      </c>
      <c r="AA78" s="5" t="str">
        <v/>
      </c>
    </row>
    <row r="79" spans="8:27" x14ac:dyDescent="0.25">
      <c r="H79" t="str">
        <f t="shared" si="11"/>
        <v/>
      </c>
      <c r="J79" s="3" t="str">
        <f t="array" aca="1" ref="J79:K79" ca="1">IF($H79="","",ROUND(_xll.StatePlaneToLatLon($C$3+1/100*IF($I79=_xlfn.NUMBERVALUE(RIGHT($J$1,1)),RANDBETWEEN(-1*$C$13,$C$13),RANDBETWEEN(-1*$C$9,$C$9)),-0.5+$C$2+1/100*IF($I79=_xlfn.NUMBERVALUE(RIGHT($J$1,1)),RANDBETWEEN(-1*$C$13,$C$13),RANDBETWEEN(-1*$C$9,$C$9)),3601),$C$16))</f>
        <v/>
      </c>
      <c r="K79" t="str">
        <f ca="1"/>
        <v/>
      </c>
      <c r="L79" s="5" t="str">
        <f t="shared" ca="1" si="12"/>
        <v/>
      </c>
      <c r="M79" s="3" t="str">
        <f t="array" aca="1" ref="M79:N79" ca="1">IF($H79="","",ROUND(_xll.StatePlaneToLatLon($C$3+1/100*IF($I79=_xlfn.NUMBERVALUE(RIGHT($M$1,1)),RANDBETWEEN(-1*$C$13,$C$13),RANDBETWEEN(-1*$C$9,$C$9)),0+$C$2+1/100*IF($I79=_xlfn.NUMBERVALUE(RIGHT($M$1,1)),RANDBETWEEN(-1*$C$13,$C$13),RANDBETWEEN(-1*$C$9,$C$9)),3601),$C$16))</f>
        <v/>
      </c>
      <c r="N79" t="str">
        <f ca="1"/>
        <v/>
      </c>
      <c r="O79" s="5" t="str">
        <f t="shared" ca="1" si="13"/>
        <v/>
      </c>
      <c r="P79" s="3" t="str">
        <f t="array" aca="1" ref="P79:Q79" ca="1">IF($H79="","",ROUND(_xll.StatePlaneToLatLon($C$3+1/100*IF($I79=_xlfn.NUMBERVALUE(RIGHT($P$1,1)),RANDBETWEEN(-1*$C$13,$C$13),RANDBETWEEN(-1*$C$9,$C$9)),0.5+$C$2+1/100*IF($I79=_xlfn.NUMBERVALUE(RIGHT($P$1,1)),RANDBETWEEN(-1*$C$13,$C$13),RANDBETWEEN(-1*$C$9,$C$9)),3601),$C$16))</f>
        <v/>
      </c>
      <c r="Q79" t="str">
        <f ca="1"/>
        <v/>
      </c>
      <c r="R79" s="5" t="str">
        <f t="shared" ca="1" si="14"/>
        <v/>
      </c>
      <c r="S79" s="4"/>
      <c r="T79" s="5" t="str">
        <f t="array" ref="T79:U79">IF(H79="","",_xll.LatLonToStatePlane(J79,K79,3601))</f>
        <v/>
      </c>
      <c r="U79" s="5" t="str">
        <v/>
      </c>
      <c r="V79" s="5"/>
      <c r="W79" s="5" t="str">
        <f t="array" ref="W79:X79">IF(H79="","",_xll.LatLonToStatePlane(M79,N79,3601))</f>
        <v/>
      </c>
      <c r="X79" s="5" t="str">
        <v/>
      </c>
      <c r="Y79" s="5"/>
      <c r="Z79" s="5" t="str">
        <f t="array" ref="Z79:AA79">IF(H79="","",_xll.LatLonToStatePlane(P79,Q79,3601))</f>
        <v/>
      </c>
      <c r="AA79" s="5" t="str">
        <v/>
      </c>
    </row>
    <row r="80" spans="8:27" x14ac:dyDescent="0.25">
      <c r="H80" t="str">
        <f t="shared" si="11"/>
        <v/>
      </c>
      <c r="J80" s="3" t="str">
        <f t="array" aca="1" ref="J80:K80" ca="1">IF($H80="","",ROUND(_xll.StatePlaneToLatLon($C$3+1/100*IF($I80=_xlfn.NUMBERVALUE(RIGHT($J$1,1)),RANDBETWEEN(-1*$C$13,$C$13),RANDBETWEEN(-1*$C$9,$C$9)),-0.5+$C$2+1/100*IF($I80=_xlfn.NUMBERVALUE(RIGHT($J$1,1)),RANDBETWEEN(-1*$C$13,$C$13),RANDBETWEEN(-1*$C$9,$C$9)),3601),$C$16))</f>
        <v/>
      </c>
      <c r="K80" t="str">
        <f ca="1"/>
        <v/>
      </c>
      <c r="L80" s="5" t="str">
        <f t="shared" ca="1" si="12"/>
        <v/>
      </c>
      <c r="M80" s="3" t="str">
        <f t="array" aca="1" ref="M80:N80" ca="1">IF($H80="","",ROUND(_xll.StatePlaneToLatLon($C$3+1/100*IF($I80=_xlfn.NUMBERVALUE(RIGHT($M$1,1)),RANDBETWEEN(-1*$C$13,$C$13),RANDBETWEEN(-1*$C$9,$C$9)),0+$C$2+1/100*IF($I80=_xlfn.NUMBERVALUE(RIGHT($M$1,1)),RANDBETWEEN(-1*$C$13,$C$13),RANDBETWEEN(-1*$C$9,$C$9)),3601),$C$16))</f>
        <v/>
      </c>
      <c r="N80" t="str">
        <f ca="1"/>
        <v/>
      </c>
      <c r="O80" s="5" t="str">
        <f t="shared" ca="1" si="13"/>
        <v/>
      </c>
      <c r="P80" s="3" t="str">
        <f t="array" aca="1" ref="P80:Q80" ca="1">IF($H80="","",ROUND(_xll.StatePlaneToLatLon($C$3+1/100*IF($I80=_xlfn.NUMBERVALUE(RIGHT($P$1,1)),RANDBETWEEN(-1*$C$13,$C$13),RANDBETWEEN(-1*$C$9,$C$9)),0.5+$C$2+1/100*IF($I80=_xlfn.NUMBERVALUE(RIGHT($P$1,1)),RANDBETWEEN(-1*$C$13,$C$13),RANDBETWEEN(-1*$C$9,$C$9)),3601),$C$16))</f>
        <v/>
      </c>
      <c r="Q80" t="str">
        <f ca="1"/>
        <v/>
      </c>
      <c r="R80" s="5" t="str">
        <f t="shared" ca="1" si="14"/>
        <v/>
      </c>
      <c r="S80" s="4"/>
      <c r="T80" s="5" t="str">
        <f t="array" ref="T80:U80">IF(H80="","",_xll.LatLonToStatePlane(J80,K80,3601))</f>
        <v/>
      </c>
      <c r="U80" s="5" t="str">
        <v/>
      </c>
      <c r="V80" s="5"/>
      <c r="W80" s="5" t="str">
        <f t="array" ref="W80:X80">IF(H80="","",_xll.LatLonToStatePlane(M80,N80,3601))</f>
        <v/>
      </c>
      <c r="X80" s="5" t="str">
        <v/>
      </c>
      <c r="Y80" s="5"/>
      <c r="Z80" s="5" t="str">
        <f t="array" ref="Z80:AA80">IF(H80="","",_xll.LatLonToStatePlane(P80,Q80,3601))</f>
        <v/>
      </c>
      <c r="AA80" s="5" t="str">
        <v/>
      </c>
    </row>
    <row r="81" spans="8:27" x14ac:dyDescent="0.25">
      <c r="H81" t="str">
        <f t="shared" si="11"/>
        <v/>
      </c>
      <c r="J81" s="3" t="str">
        <f t="array" aca="1" ref="J81:K81" ca="1">IF($H81="","",ROUND(_xll.StatePlaneToLatLon($C$3+1/100*IF($I81=_xlfn.NUMBERVALUE(RIGHT($J$1,1)),RANDBETWEEN(-1*$C$13,$C$13),RANDBETWEEN(-1*$C$9,$C$9)),-0.5+$C$2+1/100*IF($I81=_xlfn.NUMBERVALUE(RIGHT($J$1,1)),RANDBETWEEN(-1*$C$13,$C$13),RANDBETWEEN(-1*$C$9,$C$9)),3601),$C$16))</f>
        <v/>
      </c>
      <c r="K81" t="str">
        <f ca="1"/>
        <v/>
      </c>
      <c r="L81" s="5" t="str">
        <f t="shared" ca="1" si="12"/>
        <v/>
      </c>
      <c r="M81" s="3" t="str">
        <f t="array" aca="1" ref="M81:N81" ca="1">IF($H81="","",ROUND(_xll.StatePlaneToLatLon($C$3+1/100*IF($I81=_xlfn.NUMBERVALUE(RIGHT($M$1,1)),RANDBETWEEN(-1*$C$13,$C$13),RANDBETWEEN(-1*$C$9,$C$9)),0+$C$2+1/100*IF($I81=_xlfn.NUMBERVALUE(RIGHT($M$1,1)),RANDBETWEEN(-1*$C$13,$C$13),RANDBETWEEN(-1*$C$9,$C$9)),3601),$C$16))</f>
        <v/>
      </c>
      <c r="N81" t="str">
        <f ca="1"/>
        <v/>
      </c>
      <c r="O81" s="5" t="str">
        <f t="shared" ca="1" si="13"/>
        <v/>
      </c>
      <c r="P81" s="3" t="str">
        <f t="array" aca="1" ref="P81:Q81" ca="1">IF($H81="","",ROUND(_xll.StatePlaneToLatLon($C$3+1/100*IF($I81=_xlfn.NUMBERVALUE(RIGHT($P$1,1)),RANDBETWEEN(-1*$C$13,$C$13),RANDBETWEEN(-1*$C$9,$C$9)),0.5+$C$2+1/100*IF($I81=_xlfn.NUMBERVALUE(RIGHT($P$1,1)),RANDBETWEEN(-1*$C$13,$C$13),RANDBETWEEN(-1*$C$9,$C$9)),3601),$C$16))</f>
        <v/>
      </c>
      <c r="Q81" t="str">
        <f ca="1"/>
        <v/>
      </c>
      <c r="R81" s="5" t="str">
        <f t="shared" ca="1" si="14"/>
        <v/>
      </c>
      <c r="S81" s="4"/>
      <c r="T81" s="5" t="str">
        <f t="array" ref="T81:U81">IF(H81="","",_xll.LatLonToStatePlane(J81,K81,3601))</f>
        <v/>
      </c>
      <c r="U81" s="5" t="str">
        <v/>
      </c>
      <c r="V81" s="5"/>
      <c r="W81" s="5" t="str">
        <f t="array" ref="W81:X81">IF(H81="","",_xll.LatLonToStatePlane(M81,N81,3601))</f>
        <v/>
      </c>
      <c r="X81" s="5" t="str">
        <v/>
      </c>
      <c r="Y81" s="5"/>
      <c r="Z81" s="5" t="str">
        <f t="array" ref="Z81:AA81">IF(H81="","",_xll.LatLonToStatePlane(P81,Q81,3601))</f>
        <v/>
      </c>
      <c r="AA81" s="5" t="str">
        <v/>
      </c>
    </row>
    <row r="82" spans="8:27" x14ac:dyDescent="0.25">
      <c r="H82" t="str">
        <f t="shared" si="11"/>
        <v/>
      </c>
      <c r="J82" s="3" t="str">
        <f t="array" aca="1" ref="J82:K82" ca="1">IF($H82="","",ROUND(_xll.StatePlaneToLatLon($C$3+1/100*IF($I82=_xlfn.NUMBERVALUE(RIGHT($J$1,1)),RANDBETWEEN(-1*$C$13,$C$13),RANDBETWEEN(-1*$C$9,$C$9)),-0.5+$C$2+1/100*IF($I82=_xlfn.NUMBERVALUE(RIGHT($J$1,1)),RANDBETWEEN(-1*$C$13,$C$13),RANDBETWEEN(-1*$C$9,$C$9)),3601),$C$16))</f>
        <v/>
      </c>
      <c r="K82" t="str">
        <f ca="1"/>
        <v/>
      </c>
      <c r="L82" s="5" t="str">
        <f t="shared" ca="1" si="12"/>
        <v/>
      </c>
      <c r="M82" s="3" t="str">
        <f t="array" aca="1" ref="M82:N82" ca="1">IF($H82="","",ROUND(_xll.StatePlaneToLatLon($C$3+1/100*IF($I82=_xlfn.NUMBERVALUE(RIGHT($M$1,1)),RANDBETWEEN(-1*$C$13,$C$13),RANDBETWEEN(-1*$C$9,$C$9)),0+$C$2+1/100*IF($I82=_xlfn.NUMBERVALUE(RIGHT($M$1,1)),RANDBETWEEN(-1*$C$13,$C$13),RANDBETWEEN(-1*$C$9,$C$9)),3601),$C$16))</f>
        <v/>
      </c>
      <c r="N82" t="str">
        <f ca="1"/>
        <v/>
      </c>
      <c r="O82" s="5" t="str">
        <f t="shared" ca="1" si="13"/>
        <v/>
      </c>
      <c r="P82" s="3" t="str">
        <f t="array" aca="1" ref="P82:Q82" ca="1">IF($H82="","",ROUND(_xll.StatePlaneToLatLon($C$3+1/100*IF($I82=_xlfn.NUMBERVALUE(RIGHT($P$1,1)),RANDBETWEEN(-1*$C$13,$C$13),RANDBETWEEN(-1*$C$9,$C$9)),0.5+$C$2+1/100*IF($I82=_xlfn.NUMBERVALUE(RIGHT($P$1,1)),RANDBETWEEN(-1*$C$13,$C$13),RANDBETWEEN(-1*$C$9,$C$9)),3601),$C$16))</f>
        <v/>
      </c>
      <c r="Q82" t="str">
        <f ca="1"/>
        <v/>
      </c>
      <c r="R82" s="5" t="str">
        <f t="shared" ca="1" si="14"/>
        <v/>
      </c>
      <c r="S82" s="4"/>
      <c r="T82" s="5" t="str">
        <f t="array" ref="T82:U82">IF(H82="","",_xll.LatLonToStatePlane(J82,K82,3601))</f>
        <v/>
      </c>
      <c r="U82" s="5" t="str">
        <v/>
      </c>
      <c r="V82" s="5"/>
      <c r="W82" s="5" t="str">
        <f t="array" ref="W82:X82">IF(H82="","",_xll.LatLonToStatePlane(M82,N82,3601))</f>
        <v/>
      </c>
      <c r="X82" s="5" t="str">
        <v/>
      </c>
      <c r="Y82" s="5"/>
      <c r="Z82" s="5" t="str">
        <f t="array" ref="Z82:AA82">IF(H82="","",_xll.LatLonToStatePlane(P82,Q82,3601))</f>
        <v/>
      </c>
      <c r="AA82" s="5" t="str">
        <v/>
      </c>
    </row>
    <row r="83" spans="8:27" x14ac:dyDescent="0.25">
      <c r="H83" t="str">
        <f t="shared" si="11"/>
        <v/>
      </c>
      <c r="J83" s="3" t="str">
        <f t="array" aca="1" ref="J83:K83" ca="1">IF($H83="","",ROUND(_xll.StatePlaneToLatLon($C$3+1/100*IF($I83=_xlfn.NUMBERVALUE(RIGHT($J$1,1)),RANDBETWEEN(-1*$C$13,$C$13),RANDBETWEEN(-1*$C$9,$C$9)),-0.5+$C$2+1/100*IF($I83=_xlfn.NUMBERVALUE(RIGHT($J$1,1)),RANDBETWEEN(-1*$C$13,$C$13),RANDBETWEEN(-1*$C$9,$C$9)),3601),$C$16))</f>
        <v/>
      </c>
      <c r="K83" t="str">
        <f ca="1"/>
        <v/>
      </c>
      <c r="L83" s="5" t="str">
        <f t="shared" ca="1" si="12"/>
        <v/>
      </c>
      <c r="M83" s="3" t="str">
        <f t="array" aca="1" ref="M83:N83" ca="1">IF($H83="","",ROUND(_xll.StatePlaneToLatLon($C$3+1/100*IF($I83=_xlfn.NUMBERVALUE(RIGHT($M$1,1)),RANDBETWEEN(-1*$C$13,$C$13),RANDBETWEEN(-1*$C$9,$C$9)),0+$C$2+1/100*IF($I83=_xlfn.NUMBERVALUE(RIGHT($M$1,1)),RANDBETWEEN(-1*$C$13,$C$13),RANDBETWEEN(-1*$C$9,$C$9)),3601),$C$16))</f>
        <v/>
      </c>
      <c r="N83" t="str">
        <f ca="1"/>
        <v/>
      </c>
      <c r="O83" s="5" t="str">
        <f t="shared" ca="1" si="13"/>
        <v/>
      </c>
      <c r="P83" s="3" t="str">
        <f t="array" aca="1" ref="P83:Q83" ca="1">IF($H83="","",ROUND(_xll.StatePlaneToLatLon($C$3+1/100*IF($I83=_xlfn.NUMBERVALUE(RIGHT($P$1,1)),RANDBETWEEN(-1*$C$13,$C$13),RANDBETWEEN(-1*$C$9,$C$9)),0.5+$C$2+1/100*IF($I83=_xlfn.NUMBERVALUE(RIGHT($P$1,1)),RANDBETWEEN(-1*$C$13,$C$13),RANDBETWEEN(-1*$C$9,$C$9)),3601),$C$16))</f>
        <v/>
      </c>
      <c r="Q83" t="str">
        <f ca="1"/>
        <v/>
      </c>
      <c r="R83" s="5" t="str">
        <f t="shared" ca="1" si="14"/>
        <v/>
      </c>
      <c r="S83" s="4"/>
      <c r="T83" s="5" t="str">
        <f t="array" ref="T83:U83">IF(H83="","",_xll.LatLonToStatePlane(J83,K83,3601))</f>
        <v/>
      </c>
      <c r="U83" s="5" t="str">
        <v/>
      </c>
      <c r="V83" s="5"/>
      <c r="W83" s="5" t="str">
        <f t="array" ref="W83:X83">IF(H83="","",_xll.LatLonToStatePlane(M83,N83,3601))</f>
        <v/>
      </c>
      <c r="X83" s="5" t="str">
        <v/>
      </c>
      <c r="Y83" s="5"/>
      <c r="Z83" s="5" t="str">
        <f t="array" ref="Z83:AA83">IF(H83="","",_xll.LatLonToStatePlane(P83,Q83,3601))</f>
        <v/>
      </c>
      <c r="AA83" s="5" t="str">
        <v/>
      </c>
    </row>
    <row r="84" spans="8:27" x14ac:dyDescent="0.25">
      <c r="H84" t="str">
        <f t="shared" si="11"/>
        <v/>
      </c>
      <c r="J84" s="3" t="str">
        <f t="array" aca="1" ref="J84:K84" ca="1">IF($H84="","",ROUND(_xll.StatePlaneToLatLon($C$3+1/100*IF($I84=_xlfn.NUMBERVALUE(RIGHT($J$1,1)),RANDBETWEEN(-1*$C$13,$C$13),RANDBETWEEN(-1*$C$9,$C$9)),-0.5+$C$2+1/100*IF($I84=_xlfn.NUMBERVALUE(RIGHT($J$1,1)),RANDBETWEEN(-1*$C$13,$C$13),RANDBETWEEN(-1*$C$9,$C$9)),3601),$C$16))</f>
        <v/>
      </c>
      <c r="K84" t="str">
        <f ca="1"/>
        <v/>
      </c>
      <c r="L84" s="5" t="str">
        <f t="shared" ca="1" si="12"/>
        <v/>
      </c>
      <c r="M84" s="3" t="str">
        <f t="array" aca="1" ref="M84:N84" ca="1">IF($H84="","",ROUND(_xll.StatePlaneToLatLon($C$3+1/100*IF($I84=_xlfn.NUMBERVALUE(RIGHT($M$1,1)),RANDBETWEEN(-1*$C$13,$C$13),RANDBETWEEN(-1*$C$9,$C$9)),0+$C$2+1/100*IF($I84=_xlfn.NUMBERVALUE(RIGHT($M$1,1)),RANDBETWEEN(-1*$C$13,$C$13),RANDBETWEEN(-1*$C$9,$C$9)),3601),$C$16))</f>
        <v/>
      </c>
      <c r="N84" t="str">
        <f ca="1"/>
        <v/>
      </c>
      <c r="O84" s="5" t="str">
        <f t="shared" ca="1" si="13"/>
        <v/>
      </c>
      <c r="P84" s="3" t="str">
        <f t="array" aca="1" ref="P84:Q84" ca="1">IF($H84="","",ROUND(_xll.StatePlaneToLatLon($C$3+1/100*IF($I84=_xlfn.NUMBERVALUE(RIGHT($P$1,1)),RANDBETWEEN(-1*$C$13,$C$13),RANDBETWEEN(-1*$C$9,$C$9)),0.5+$C$2+1/100*IF($I84=_xlfn.NUMBERVALUE(RIGHT($P$1,1)),RANDBETWEEN(-1*$C$13,$C$13),RANDBETWEEN(-1*$C$9,$C$9)),3601),$C$16))</f>
        <v/>
      </c>
      <c r="Q84" t="str">
        <f ca="1"/>
        <v/>
      </c>
      <c r="R84" s="5" t="str">
        <f t="shared" ca="1" si="14"/>
        <v/>
      </c>
      <c r="S84" s="4"/>
      <c r="T84" s="5" t="str">
        <f t="array" ref="T84:U84">IF(H84="","",_xll.LatLonToStatePlane(J84,K84,3601))</f>
        <v/>
      </c>
      <c r="U84" s="5" t="str">
        <v/>
      </c>
      <c r="V84" s="5"/>
      <c r="W84" s="5" t="str">
        <f t="array" ref="W84:X84">IF(H84="","",_xll.LatLonToStatePlane(M84,N84,3601))</f>
        <v/>
      </c>
      <c r="X84" s="5" t="str">
        <v/>
      </c>
      <c r="Y84" s="5"/>
      <c r="Z84" s="5" t="str">
        <f t="array" ref="Z84:AA84">IF(H84="","",_xll.LatLonToStatePlane(P84,Q84,3601))</f>
        <v/>
      </c>
      <c r="AA84" s="5" t="str">
        <v/>
      </c>
    </row>
    <row r="85" spans="8:27" x14ac:dyDescent="0.25">
      <c r="H85" t="str">
        <f t="shared" si="11"/>
        <v/>
      </c>
      <c r="J85" s="3" t="str">
        <f t="array" aca="1" ref="J85:K85" ca="1">IF($H85="","",ROUND(_xll.StatePlaneToLatLon($C$3+1/100*IF($I85=_xlfn.NUMBERVALUE(RIGHT($J$1,1)),RANDBETWEEN(-1*$C$13,$C$13),RANDBETWEEN(-1*$C$9,$C$9)),-0.5+$C$2+1/100*IF($I85=_xlfn.NUMBERVALUE(RIGHT($J$1,1)),RANDBETWEEN(-1*$C$13,$C$13),RANDBETWEEN(-1*$C$9,$C$9)),3601),$C$16))</f>
        <v/>
      </c>
      <c r="K85" t="str">
        <f ca="1"/>
        <v/>
      </c>
      <c r="L85" s="5" t="str">
        <f t="shared" ca="1" si="12"/>
        <v/>
      </c>
      <c r="M85" s="3" t="str">
        <f t="array" aca="1" ref="M85:N85" ca="1">IF($H85="","",ROUND(_xll.StatePlaneToLatLon($C$3+1/100*IF($I85=_xlfn.NUMBERVALUE(RIGHT($M$1,1)),RANDBETWEEN(-1*$C$13,$C$13),RANDBETWEEN(-1*$C$9,$C$9)),0+$C$2+1/100*IF($I85=_xlfn.NUMBERVALUE(RIGHT($M$1,1)),RANDBETWEEN(-1*$C$13,$C$13),RANDBETWEEN(-1*$C$9,$C$9)),3601),$C$16))</f>
        <v/>
      </c>
      <c r="N85" t="str">
        <f ca="1"/>
        <v/>
      </c>
      <c r="O85" s="5" t="str">
        <f t="shared" ca="1" si="13"/>
        <v/>
      </c>
      <c r="P85" s="3" t="str">
        <f t="array" aca="1" ref="P85:Q85" ca="1">IF($H85="","",ROUND(_xll.StatePlaneToLatLon($C$3+1/100*IF($I85=_xlfn.NUMBERVALUE(RIGHT($P$1,1)),RANDBETWEEN(-1*$C$13,$C$13),RANDBETWEEN(-1*$C$9,$C$9)),0.5+$C$2+1/100*IF($I85=_xlfn.NUMBERVALUE(RIGHT($P$1,1)),RANDBETWEEN(-1*$C$13,$C$13),RANDBETWEEN(-1*$C$9,$C$9)),3601),$C$16))</f>
        <v/>
      </c>
      <c r="Q85" t="str">
        <f ca="1"/>
        <v/>
      </c>
      <c r="R85" s="5" t="str">
        <f t="shared" ca="1" si="14"/>
        <v/>
      </c>
      <c r="S85" s="4"/>
      <c r="T85" s="5" t="str">
        <f t="array" ref="T85:U85">IF(H85="","",_xll.LatLonToStatePlane(J85,K85,3601))</f>
        <v/>
      </c>
      <c r="U85" s="5" t="str">
        <v/>
      </c>
      <c r="V85" s="5"/>
      <c r="W85" s="5" t="str">
        <f t="array" ref="W85:X85">IF(H85="","",_xll.LatLonToStatePlane(M85,N85,3601))</f>
        <v/>
      </c>
      <c r="X85" s="5" t="str">
        <v/>
      </c>
      <c r="Y85" s="5"/>
      <c r="Z85" s="5" t="str">
        <f t="array" ref="Z85:AA85">IF(H85="","",_xll.LatLonToStatePlane(P85,Q85,3601))</f>
        <v/>
      </c>
      <c r="AA85" s="5" t="str">
        <v/>
      </c>
    </row>
    <row r="86" spans="8:27" x14ac:dyDescent="0.25">
      <c r="H86" t="str">
        <f t="shared" si="11"/>
        <v/>
      </c>
      <c r="J86" s="3" t="str">
        <f t="array" aca="1" ref="J86:K86" ca="1">IF($H86="","",ROUND(_xll.StatePlaneToLatLon($C$3+1/100*IF($I86=_xlfn.NUMBERVALUE(RIGHT($J$1,1)),RANDBETWEEN(-1*$C$13,$C$13),RANDBETWEEN(-1*$C$9,$C$9)),-0.5+$C$2+1/100*IF($I86=_xlfn.NUMBERVALUE(RIGHT($J$1,1)),RANDBETWEEN(-1*$C$13,$C$13),RANDBETWEEN(-1*$C$9,$C$9)),3601),$C$16))</f>
        <v/>
      </c>
      <c r="K86" t="str">
        <f ca="1"/>
        <v/>
      </c>
      <c r="L86" s="5" t="str">
        <f t="shared" ca="1" si="12"/>
        <v/>
      </c>
      <c r="M86" s="3" t="str">
        <f t="array" aca="1" ref="M86:N86" ca="1">IF($H86="","",ROUND(_xll.StatePlaneToLatLon($C$3+1/100*IF($I86=_xlfn.NUMBERVALUE(RIGHT($M$1,1)),RANDBETWEEN(-1*$C$13,$C$13),RANDBETWEEN(-1*$C$9,$C$9)),0+$C$2+1/100*IF($I86=_xlfn.NUMBERVALUE(RIGHT($M$1,1)),RANDBETWEEN(-1*$C$13,$C$13),RANDBETWEEN(-1*$C$9,$C$9)),3601),$C$16))</f>
        <v/>
      </c>
      <c r="N86" t="str">
        <f ca="1"/>
        <v/>
      </c>
      <c r="O86" s="5" t="str">
        <f t="shared" ca="1" si="13"/>
        <v/>
      </c>
      <c r="P86" s="3" t="str">
        <f t="array" aca="1" ref="P86:Q86" ca="1">IF($H86="","",ROUND(_xll.StatePlaneToLatLon($C$3+1/100*IF($I86=_xlfn.NUMBERVALUE(RIGHT($P$1,1)),RANDBETWEEN(-1*$C$13,$C$13),RANDBETWEEN(-1*$C$9,$C$9)),0.5+$C$2+1/100*IF($I86=_xlfn.NUMBERVALUE(RIGHT($P$1,1)),RANDBETWEEN(-1*$C$13,$C$13),RANDBETWEEN(-1*$C$9,$C$9)),3601),$C$16))</f>
        <v/>
      </c>
      <c r="Q86" t="str">
        <f ca="1"/>
        <v/>
      </c>
      <c r="R86" s="5" t="str">
        <f t="shared" ca="1" si="14"/>
        <v/>
      </c>
      <c r="S86" s="4"/>
      <c r="T86" s="5" t="str">
        <f t="array" ref="T86:U86">IF(H86="","",_xll.LatLonToStatePlane(J86,K86,3601))</f>
        <v/>
      </c>
      <c r="U86" s="5" t="str">
        <v/>
      </c>
      <c r="V86" s="5"/>
      <c r="W86" s="5" t="str">
        <f t="array" ref="W86:X86">IF(H86="","",_xll.LatLonToStatePlane(M86,N86,3601))</f>
        <v/>
      </c>
      <c r="X86" s="5" t="str">
        <v/>
      </c>
      <c r="Y86" s="5"/>
      <c r="Z86" s="5" t="str">
        <f t="array" ref="Z86:AA86">IF(H86="","",_xll.LatLonToStatePlane(P86,Q86,3601))</f>
        <v/>
      </c>
      <c r="AA86" s="5" t="str">
        <v/>
      </c>
    </row>
    <row r="87" spans="8:27" x14ac:dyDescent="0.25">
      <c r="H87" t="str">
        <f t="shared" si="11"/>
        <v/>
      </c>
      <c r="J87" s="3" t="str">
        <f t="array" aca="1" ref="J87:K87" ca="1">IF($H87="","",ROUND(_xll.StatePlaneToLatLon($C$3+1/100*IF($I87=_xlfn.NUMBERVALUE(RIGHT($J$1,1)),RANDBETWEEN(-1*$C$13,$C$13),RANDBETWEEN(-1*$C$9,$C$9)),-0.5+$C$2+1/100*IF($I87=_xlfn.NUMBERVALUE(RIGHT($J$1,1)),RANDBETWEEN(-1*$C$13,$C$13),RANDBETWEEN(-1*$C$9,$C$9)),3601),$C$16))</f>
        <v/>
      </c>
      <c r="K87" t="str">
        <f ca="1"/>
        <v/>
      </c>
      <c r="L87" s="5" t="str">
        <f t="shared" ca="1" si="12"/>
        <v/>
      </c>
      <c r="M87" s="3" t="str">
        <f t="array" aca="1" ref="M87:N87" ca="1">IF($H87="","",ROUND(_xll.StatePlaneToLatLon($C$3+1/100*IF($I87=_xlfn.NUMBERVALUE(RIGHT($M$1,1)),RANDBETWEEN(-1*$C$13,$C$13),RANDBETWEEN(-1*$C$9,$C$9)),0+$C$2+1/100*IF($I87=_xlfn.NUMBERVALUE(RIGHT($M$1,1)),RANDBETWEEN(-1*$C$13,$C$13),RANDBETWEEN(-1*$C$9,$C$9)),3601),$C$16))</f>
        <v/>
      </c>
      <c r="N87" t="str">
        <f ca="1"/>
        <v/>
      </c>
      <c r="O87" s="5" t="str">
        <f t="shared" ca="1" si="13"/>
        <v/>
      </c>
      <c r="P87" s="3" t="str">
        <f t="array" aca="1" ref="P87:Q87" ca="1">IF($H87="","",ROUND(_xll.StatePlaneToLatLon($C$3+1/100*IF($I87=_xlfn.NUMBERVALUE(RIGHT($P$1,1)),RANDBETWEEN(-1*$C$13,$C$13),RANDBETWEEN(-1*$C$9,$C$9)),0.5+$C$2+1/100*IF($I87=_xlfn.NUMBERVALUE(RIGHT($P$1,1)),RANDBETWEEN(-1*$C$13,$C$13),RANDBETWEEN(-1*$C$9,$C$9)),3601),$C$16))</f>
        <v/>
      </c>
      <c r="Q87" t="str">
        <f ca="1"/>
        <v/>
      </c>
      <c r="R87" s="5" t="str">
        <f t="shared" ca="1" si="14"/>
        <v/>
      </c>
      <c r="S87" s="4"/>
      <c r="T87" s="5" t="str">
        <f t="array" ref="T87:U87">IF(H87="","",_xll.LatLonToStatePlane(J87,K87,3601))</f>
        <v/>
      </c>
      <c r="U87" s="5" t="str">
        <v/>
      </c>
      <c r="V87" s="5"/>
      <c r="W87" s="5" t="str">
        <f t="array" ref="W87:X87">IF(H87="","",_xll.LatLonToStatePlane(M87,N87,3601))</f>
        <v/>
      </c>
      <c r="X87" s="5" t="str">
        <v/>
      </c>
      <c r="Y87" s="5"/>
      <c r="Z87" s="5" t="str">
        <f t="array" ref="Z87:AA87">IF(H87="","",_xll.LatLonToStatePlane(P87,Q87,3601))</f>
        <v/>
      </c>
      <c r="AA87" s="5" t="str">
        <v/>
      </c>
    </row>
    <row r="88" spans="8:27" x14ac:dyDescent="0.25">
      <c r="H88" t="str">
        <f t="shared" si="11"/>
        <v/>
      </c>
      <c r="J88" s="3" t="str">
        <f t="array" aca="1" ref="J88:K88" ca="1">IF($H88="","",ROUND(_xll.StatePlaneToLatLon($C$3+1/100*IF($I88=_xlfn.NUMBERVALUE(RIGHT($J$1,1)),RANDBETWEEN(-1*$C$13,$C$13),RANDBETWEEN(-1*$C$9,$C$9)),-0.5+$C$2+1/100*IF($I88=_xlfn.NUMBERVALUE(RIGHT($J$1,1)),RANDBETWEEN(-1*$C$13,$C$13),RANDBETWEEN(-1*$C$9,$C$9)),3601),$C$16))</f>
        <v/>
      </c>
      <c r="K88" t="str">
        <f ca="1"/>
        <v/>
      </c>
      <c r="L88" s="5" t="str">
        <f t="shared" ca="1" si="12"/>
        <v/>
      </c>
      <c r="M88" s="3" t="str">
        <f t="array" aca="1" ref="M88:N88" ca="1">IF($H88="","",ROUND(_xll.StatePlaneToLatLon($C$3+1/100*IF($I88=_xlfn.NUMBERVALUE(RIGHT($M$1,1)),RANDBETWEEN(-1*$C$13,$C$13),RANDBETWEEN(-1*$C$9,$C$9)),0+$C$2+1/100*IF($I88=_xlfn.NUMBERVALUE(RIGHT($M$1,1)),RANDBETWEEN(-1*$C$13,$C$13),RANDBETWEEN(-1*$C$9,$C$9)),3601),$C$16))</f>
        <v/>
      </c>
      <c r="N88" t="str">
        <f ca="1"/>
        <v/>
      </c>
      <c r="O88" s="5" t="str">
        <f t="shared" ca="1" si="13"/>
        <v/>
      </c>
      <c r="P88" s="3" t="str">
        <f t="array" aca="1" ref="P88:Q88" ca="1">IF($H88="","",ROUND(_xll.StatePlaneToLatLon($C$3+1/100*IF($I88=_xlfn.NUMBERVALUE(RIGHT($P$1,1)),RANDBETWEEN(-1*$C$13,$C$13),RANDBETWEEN(-1*$C$9,$C$9)),0.5+$C$2+1/100*IF($I88=_xlfn.NUMBERVALUE(RIGHT($P$1,1)),RANDBETWEEN(-1*$C$13,$C$13),RANDBETWEEN(-1*$C$9,$C$9)),3601),$C$16))</f>
        <v/>
      </c>
      <c r="Q88" t="str">
        <f ca="1"/>
        <v/>
      </c>
      <c r="R88" s="5" t="str">
        <f t="shared" ca="1" si="14"/>
        <v/>
      </c>
      <c r="S88" s="4"/>
      <c r="T88" s="5" t="str">
        <f t="array" ref="T88:U88">IF(H88="","",_xll.LatLonToStatePlane(J88,K88,3601))</f>
        <v/>
      </c>
      <c r="U88" s="5" t="str">
        <v/>
      </c>
      <c r="V88" s="5"/>
      <c r="W88" s="5" t="str">
        <f t="array" ref="W88:X88">IF(H88="","",_xll.LatLonToStatePlane(M88,N88,3601))</f>
        <v/>
      </c>
      <c r="X88" s="5" t="str">
        <v/>
      </c>
      <c r="Y88" s="5"/>
      <c r="Z88" s="5" t="str">
        <f t="array" ref="Z88:AA88">IF(H88="","",_xll.LatLonToStatePlane(P88,Q88,3601))</f>
        <v/>
      </c>
      <c r="AA88" s="5" t="str">
        <v/>
      </c>
    </row>
    <row r="89" spans="8:27" x14ac:dyDescent="0.25">
      <c r="H89" t="str">
        <f t="shared" si="11"/>
        <v/>
      </c>
      <c r="J89" s="3" t="str">
        <f t="array" aca="1" ref="J89:K89" ca="1">IF($H89="","",ROUND(_xll.StatePlaneToLatLon($C$3+1/100*IF($I89=_xlfn.NUMBERVALUE(RIGHT($J$1,1)),RANDBETWEEN(-1*$C$13,$C$13),RANDBETWEEN(-1*$C$9,$C$9)),-0.5+$C$2+1/100*IF($I89=_xlfn.NUMBERVALUE(RIGHT($J$1,1)),RANDBETWEEN(-1*$C$13,$C$13),RANDBETWEEN(-1*$C$9,$C$9)),3601),$C$16))</f>
        <v/>
      </c>
      <c r="K89" t="str">
        <f ca="1"/>
        <v/>
      </c>
      <c r="L89" s="5" t="str">
        <f t="shared" ca="1" si="12"/>
        <v/>
      </c>
      <c r="M89" s="3" t="str">
        <f t="array" aca="1" ref="M89:N89" ca="1">IF($H89="","",ROUND(_xll.StatePlaneToLatLon($C$3+1/100*IF($I89=_xlfn.NUMBERVALUE(RIGHT($M$1,1)),RANDBETWEEN(-1*$C$13,$C$13),RANDBETWEEN(-1*$C$9,$C$9)),0+$C$2+1/100*IF($I89=_xlfn.NUMBERVALUE(RIGHT($M$1,1)),RANDBETWEEN(-1*$C$13,$C$13),RANDBETWEEN(-1*$C$9,$C$9)),3601),$C$16))</f>
        <v/>
      </c>
      <c r="N89" t="str">
        <f ca="1"/>
        <v/>
      </c>
      <c r="O89" s="5" t="str">
        <f t="shared" ca="1" si="13"/>
        <v/>
      </c>
      <c r="P89" s="3" t="str">
        <f t="array" aca="1" ref="P89:Q89" ca="1">IF($H89="","",ROUND(_xll.StatePlaneToLatLon($C$3+1/100*IF($I89=_xlfn.NUMBERVALUE(RIGHT($P$1,1)),RANDBETWEEN(-1*$C$13,$C$13),RANDBETWEEN(-1*$C$9,$C$9)),0.5+$C$2+1/100*IF($I89=_xlfn.NUMBERVALUE(RIGHT($P$1,1)),RANDBETWEEN(-1*$C$13,$C$13),RANDBETWEEN(-1*$C$9,$C$9)),3601),$C$16))</f>
        <v/>
      </c>
      <c r="Q89" t="str">
        <f ca="1"/>
        <v/>
      </c>
      <c r="R89" s="5" t="str">
        <f t="shared" ca="1" si="14"/>
        <v/>
      </c>
      <c r="S89" s="4"/>
      <c r="T89" s="5" t="str">
        <f t="array" ref="T89:U89">IF(H89="","",_xll.LatLonToStatePlane(J89,K89,3601))</f>
        <v/>
      </c>
      <c r="U89" s="5" t="str">
        <v/>
      </c>
      <c r="V89" s="5"/>
      <c r="W89" s="5" t="str">
        <f t="array" ref="W89:X89">IF(H89="","",_xll.LatLonToStatePlane(M89,N89,3601))</f>
        <v/>
      </c>
      <c r="X89" s="5" t="str">
        <v/>
      </c>
      <c r="Y89" s="5"/>
      <c r="Z89" s="5" t="str">
        <f t="array" ref="Z89:AA89">IF(H89="","",_xll.LatLonToStatePlane(P89,Q89,3601))</f>
        <v/>
      </c>
      <c r="AA89" s="5" t="str">
        <v/>
      </c>
    </row>
    <row r="90" spans="8:27" x14ac:dyDescent="0.25">
      <c r="H90" t="str">
        <f t="shared" si="11"/>
        <v/>
      </c>
      <c r="J90" s="3" t="str">
        <f t="array" aca="1" ref="J90:K90" ca="1">IF($H90="","",ROUND(_xll.StatePlaneToLatLon($C$3+1/100*IF($I90=_xlfn.NUMBERVALUE(RIGHT($J$1,1)),RANDBETWEEN(-1*$C$13,$C$13),RANDBETWEEN(-1*$C$9,$C$9)),-0.5+$C$2+1/100*IF($I90=_xlfn.NUMBERVALUE(RIGHT($J$1,1)),RANDBETWEEN(-1*$C$13,$C$13),RANDBETWEEN(-1*$C$9,$C$9)),3601),$C$16))</f>
        <v/>
      </c>
      <c r="K90" t="str">
        <f ca="1"/>
        <v/>
      </c>
      <c r="L90" s="5" t="str">
        <f t="shared" ca="1" si="12"/>
        <v/>
      </c>
      <c r="M90" s="3" t="str">
        <f t="array" aca="1" ref="M90:N90" ca="1">IF($H90="","",ROUND(_xll.StatePlaneToLatLon($C$3+1/100*IF($I90=_xlfn.NUMBERVALUE(RIGHT($M$1,1)),RANDBETWEEN(-1*$C$13,$C$13),RANDBETWEEN(-1*$C$9,$C$9)),0+$C$2+1/100*IF($I90=_xlfn.NUMBERVALUE(RIGHT($M$1,1)),RANDBETWEEN(-1*$C$13,$C$13),RANDBETWEEN(-1*$C$9,$C$9)),3601),$C$16))</f>
        <v/>
      </c>
      <c r="N90" t="str">
        <f ca="1"/>
        <v/>
      </c>
      <c r="O90" s="5" t="str">
        <f t="shared" ca="1" si="13"/>
        <v/>
      </c>
      <c r="P90" s="3" t="str">
        <f t="array" aca="1" ref="P90:Q90" ca="1">IF($H90="","",ROUND(_xll.StatePlaneToLatLon($C$3+1/100*IF($I90=_xlfn.NUMBERVALUE(RIGHT($P$1,1)),RANDBETWEEN(-1*$C$13,$C$13),RANDBETWEEN(-1*$C$9,$C$9)),0.5+$C$2+1/100*IF($I90=_xlfn.NUMBERVALUE(RIGHT($P$1,1)),RANDBETWEEN(-1*$C$13,$C$13),RANDBETWEEN(-1*$C$9,$C$9)),3601),$C$16))</f>
        <v/>
      </c>
      <c r="Q90" t="str">
        <f ca="1"/>
        <v/>
      </c>
      <c r="R90" s="5" t="str">
        <f t="shared" ca="1" si="14"/>
        <v/>
      </c>
      <c r="S90" s="4"/>
      <c r="T90" s="5" t="str">
        <f t="array" ref="T90:U90">IF(H90="","",_xll.LatLonToStatePlane(J90,K90,3601))</f>
        <v/>
      </c>
      <c r="U90" s="5" t="str">
        <v/>
      </c>
      <c r="V90" s="5"/>
      <c r="W90" s="5" t="str">
        <f t="array" ref="W90:X90">IF(H90="","",_xll.LatLonToStatePlane(M90,N90,3601))</f>
        <v/>
      </c>
      <c r="X90" s="5" t="str">
        <v/>
      </c>
      <c r="Y90" s="5"/>
      <c r="Z90" s="5" t="str">
        <f t="array" ref="Z90:AA90">IF(H90="","",_xll.LatLonToStatePlane(P90,Q90,3601))</f>
        <v/>
      </c>
      <c r="AA90" s="5" t="str">
        <v/>
      </c>
    </row>
    <row r="91" spans="8:27" x14ac:dyDescent="0.25">
      <c r="H91" t="str">
        <f t="shared" si="11"/>
        <v/>
      </c>
      <c r="J91" s="3" t="str">
        <f t="array" aca="1" ref="J91:K91" ca="1">IF($H91="","",ROUND(_xll.StatePlaneToLatLon($C$3+1/100*IF($I91=_xlfn.NUMBERVALUE(RIGHT($J$1,1)),RANDBETWEEN(-1*$C$13,$C$13),RANDBETWEEN(-1*$C$9,$C$9)),-0.5+$C$2+1/100*IF($I91=_xlfn.NUMBERVALUE(RIGHT($J$1,1)),RANDBETWEEN(-1*$C$13,$C$13),RANDBETWEEN(-1*$C$9,$C$9)),3601),$C$16))</f>
        <v/>
      </c>
      <c r="K91" t="str">
        <f ca="1"/>
        <v/>
      </c>
      <c r="L91" s="5" t="str">
        <f t="shared" ca="1" si="12"/>
        <v/>
      </c>
      <c r="M91" s="3" t="str">
        <f t="array" aca="1" ref="M91:N91" ca="1">IF($H91="","",ROUND(_xll.StatePlaneToLatLon($C$3+1/100*IF($I91=_xlfn.NUMBERVALUE(RIGHT($M$1,1)),RANDBETWEEN(-1*$C$13,$C$13),RANDBETWEEN(-1*$C$9,$C$9)),0+$C$2+1/100*IF($I91=_xlfn.NUMBERVALUE(RIGHT($M$1,1)),RANDBETWEEN(-1*$C$13,$C$13),RANDBETWEEN(-1*$C$9,$C$9)),3601),$C$16))</f>
        <v/>
      </c>
      <c r="N91" t="str">
        <f ca="1"/>
        <v/>
      </c>
      <c r="O91" s="5" t="str">
        <f t="shared" ca="1" si="13"/>
        <v/>
      </c>
      <c r="P91" s="3" t="str">
        <f t="array" aca="1" ref="P91:Q91" ca="1">IF($H91="","",ROUND(_xll.StatePlaneToLatLon($C$3+1/100*IF($I91=_xlfn.NUMBERVALUE(RIGHT($P$1,1)),RANDBETWEEN(-1*$C$13,$C$13),RANDBETWEEN(-1*$C$9,$C$9)),0.5+$C$2+1/100*IF($I91=_xlfn.NUMBERVALUE(RIGHT($P$1,1)),RANDBETWEEN(-1*$C$13,$C$13),RANDBETWEEN(-1*$C$9,$C$9)),3601),$C$16))</f>
        <v/>
      </c>
      <c r="Q91" t="str">
        <f ca="1"/>
        <v/>
      </c>
      <c r="R91" s="5" t="str">
        <f t="shared" ca="1" si="14"/>
        <v/>
      </c>
      <c r="S91" s="4"/>
      <c r="T91" s="5" t="str">
        <f t="array" ref="T91:U91">IF(H91="","",_xll.LatLonToStatePlane(J91,K91,3601))</f>
        <v/>
      </c>
      <c r="U91" s="5" t="str">
        <v/>
      </c>
      <c r="V91" s="5"/>
      <c r="W91" s="5" t="str">
        <f t="array" ref="W91:X91">IF(H91="","",_xll.LatLonToStatePlane(M91,N91,3601))</f>
        <v/>
      </c>
      <c r="X91" s="5" t="str">
        <v/>
      </c>
      <c r="Y91" s="5"/>
      <c r="Z91" s="5" t="str">
        <f t="array" ref="Z91:AA91">IF(H91="","",_xll.LatLonToStatePlane(P91,Q91,3601))</f>
        <v/>
      </c>
      <c r="AA91" s="5" t="str">
        <v/>
      </c>
    </row>
    <row r="92" spans="8:27" x14ac:dyDescent="0.25">
      <c r="H92" t="str">
        <f t="shared" si="11"/>
        <v/>
      </c>
      <c r="J92" s="3" t="str">
        <f t="array" aca="1" ref="J92:K92" ca="1">IF($H92="","",ROUND(_xll.StatePlaneToLatLon($C$3+1/100*IF($I92=_xlfn.NUMBERVALUE(RIGHT($J$1,1)),RANDBETWEEN(-1*$C$13,$C$13),RANDBETWEEN(-1*$C$9,$C$9)),-0.5+$C$2+1/100*IF($I92=_xlfn.NUMBERVALUE(RIGHT($J$1,1)),RANDBETWEEN(-1*$C$13,$C$13),RANDBETWEEN(-1*$C$9,$C$9)),3601),$C$16))</f>
        <v/>
      </c>
      <c r="K92" t="str">
        <f ca="1"/>
        <v/>
      </c>
      <c r="L92" s="5" t="str">
        <f t="shared" ca="1" si="12"/>
        <v/>
      </c>
      <c r="M92" s="3" t="str">
        <f t="array" aca="1" ref="M92:N92" ca="1">IF($H92="","",ROUND(_xll.StatePlaneToLatLon($C$3+1/100*IF($I92=_xlfn.NUMBERVALUE(RIGHT($M$1,1)),RANDBETWEEN(-1*$C$13,$C$13),RANDBETWEEN(-1*$C$9,$C$9)),0+$C$2+1/100*IF($I92=_xlfn.NUMBERVALUE(RIGHT($M$1,1)),RANDBETWEEN(-1*$C$13,$C$13),RANDBETWEEN(-1*$C$9,$C$9)),3601),$C$16))</f>
        <v/>
      </c>
      <c r="N92" t="str">
        <f ca="1"/>
        <v/>
      </c>
      <c r="O92" s="5" t="str">
        <f t="shared" ca="1" si="13"/>
        <v/>
      </c>
      <c r="P92" s="3" t="str">
        <f t="array" aca="1" ref="P92:Q92" ca="1">IF($H92="","",ROUND(_xll.StatePlaneToLatLon($C$3+1/100*IF($I92=_xlfn.NUMBERVALUE(RIGHT($P$1,1)),RANDBETWEEN(-1*$C$13,$C$13),RANDBETWEEN(-1*$C$9,$C$9)),0.5+$C$2+1/100*IF($I92=_xlfn.NUMBERVALUE(RIGHT($P$1,1)),RANDBETWEEN(-1*$C$13,$C$13),RANDBETWEEN(-1*$C$9,$C$9)),3601),$C$16))</f>
        <v/>
      </c>
      <c r="Q92" t="str">
        <f ca="1"/>
        <v/>
      </c>
      <c r="R92" s="5" t="str">
        <f t="shared" ca="1" si="14"/>
        <v/>
      </c>
      <c r="S92" s="4"/>
      <c r="T92" s="5" t="str">
        <f t="array" ref="T92:U92">IF(H92="","",_xll.LatLonToStatePlane(J92,K92,3601))</f>
        <v/>
      </c>
      <c r="U92" s="5" t="str">
        <v/>
      </c>
      <c r="V92" s="5"/>
      <c r="W92" s="5" t="str">
        <f t="array" ref="W92:X92">IF(H92="","",_xll.LatLonToStatePlane(M92,N92,3601))</f>
        <v/>
      </c>
      <c r="X92" s="5" t="str">
        <v/>
      </c>
      <c r="Y92" s="5"/>
      <c r="Z92" s="5" t="str">
        <f t="array" ref="Z92:AA92">IF(H92="","",_xll.LatLonToStatePlane(P92,Q92,3601))</f>
        <v/>
      </c>
      <c r="AA92" s="5" t="str">
        <v/>
      </c>
    </row>
    <row r="93" spans="8:27" x14ac:dyDescent="0.25">
      <c r="H93" t="str">
        <f t="shared" si="11"/>
        <v/>
      </c>
      <c r="J93" s="3" t="str">
        <f t="array" aca="1" ref="J93:K93" ca="1">IF($H93="","",ROUND(_xll.StatePlaneToLatLon($C$3+1/100*IF($I93=_xlfn.NUMBERVALUE(RIGHT($J$1,1)),RANDBETWEEN(-1*$C$13,$C$13),RANDBETWEEN(-1*$C$9,$C$9)),-0.5+$C$2+1/100*IF($I93=_xlfn.NUMBERVALUE(RIGHT($J$1,1)),RANDBETWEEN(-1*$C$13,$C$13),RANDBETWEEN(-1*$C$9,$C$9)),3601),$C$16))</f>
        <v/>
      </c>
      <c r="K93" t="str">
        <f ca="1"/>
        <v/>
      </c>
      <c r="L93" s="5" t="str">
        <f t="shared" ca="1" si="12"/>
        <v/>
      </c>
      <c r="M93" s="3" t="str">
        <f t="array" aca="1" ref="M93:N93" ca="1">IF($H93="","",ROUND(_xll.StatePlaneToLatLon($C$3+1/100*IF($I93=_xlfn.NUMBERVALUE(RIGHT($M$1,1)),RANDBETWEEN(-1*$C$13,$C$13),RANDBETWEEN(-1*$C$9,$C$9)),0+$C$2+1/100*IF($I93=_xlfn.NUMBERVALUE(RIGHT($M$1,1)),RANDBETWEEN(-1*$C$13,$C$13),RANDBETWEEN(-1*$C$9,$C$9)),3601),$C$16))</f>
        <v/>
      </c>
      <c r="N93" t="str">
        <f ca="1"/>
        <v/>
      </c>
      <c r="O93" s="5" t="str">
        <f t="shared" ca="1" si="13"/>
        <v/>
      </c>
      <c r="P93" s="3" t="str">
        <f t="array" aca="1" ref="P93:Q93" ca="1">IF($H93="","",ROUND(_xll.StatePlaneToLatLon($C$3+1/100*IF($I93=_xlfn.NUMBERVALUE(RIGHT($P$1,1)),RANDBETWEEN(-1*$C$13,$C$13),RANDBETWEEN(-1*$C$9,$C$9)),0.5+$C$2+1/100*IF($I93=_xlfn.NUMBERVALUE(RIGHT($P$1,1)),RANDBETWEEN(-1*$C$13,$C$13),RANDBETWEEN(-1*$C$9,$C$9)),3601),$C$16))</f>
        <v/>
      </c>
      <c r="Q93" t="str">
        <f ca="1"/>
        <v/>
      </c>
      <c r="R93" s="5" t="str">
        <f t="shared" ca="1" si="14"/>
        <v/>
      </c>
      <c r="S93" s="4"/>
      <c r="T93" s="5" t="str">
        <f t="array" ref="T93:U93">IF(H93="","",_xll.LatLonToStatePlane(J93,K93,3601))</f>
        <v/>
      </c>
      <c r="U93" s="5" t="str">
        <v/>
      </c>
      <c r="V93" s="5"/>
      <c r="W93" s="5" t="str">
        <f t="array" ref="W93:X93">IF(H93="","",_xll.LatLonToStatePlane(M93,N93,3601))</f>
        <v/>
      </c>
      <c r="X93" s="5" t="str">
        <v/>
      </c>
      <c r="Y93" s="5"/>
      <c r="Z93" s="5" t="str">
        <f t="array" ref="Z93:AA93">IF(H93="","",_xll.LatLonToStatePlane(P93,Q93,3601))</f>
        <v/>
      </c>
      <c r="AA93" s="5" t="str">
        <v/>
      </c>
    </row>
    <row r="94" spans="8:27" x14ac:dyDescent="0.25">
      <c r="H94" t="str">
        <f t="shared" si="11"/>
        <v/>
      </c>
      <c r="J94" s="3" t="str">
        <f t="array" aca="1" ref="J94:K94" ca="1">IF($H94="","",ROUND(_xll.StatePlaneToLatLon($C$3+1/100*IF($I94=_xlfn.NUMBERVALUE(RIGHT($J$1,1)),RANDBETWEEN(-1*$C$13,$C$13),RANDBETWEEN(-1*$C$9,$C$9)),-0.5+$C$2+1/100*IF($I94=_xlfn.NUMBERVALUE(RIGHT($J$1,1)),RANDBETWEEN(-1*$C$13,$C$13),RANDBETWEEN(-1*$C$9,$C$9)),3601),$C$16))</f>
        <v/>
      </c>
      <c r="K94" t="str">
        <f ca="1"/>
        <v/>
      </c>
      <c r="L94" s="5" t="str">
        <f t="shared" ca="1" si="12"/>
        <v/>
      </c>
      <c r="M94" s="3" t="str">
        <f t="array" aca="1" ref="M94:N94" ca="1">IF($H94="","",ROUND(_xll.StatePlaneToLatLon($C$3+1/100*IF($I94=_xlfn.NUMBERVALUE(RIGHT($M$1,1)),RANDBETWEEN(-1*$C$13,$C$13),RANDBETWEEN(-1*$C$9,$C$9)),0+$C$2+1/100*IF($I94=_xlfn.NUMBERVALUE(RIGHT($M$1,1)),RANDBETWEEN(-1*$C$13,$C$13),RANDBETWEEN(-1*$C$9,$C$9)),3601),$C$16))</f>
        <v/>
      </c>
      <c r="N94" t="str">
        <f ca="1"/>
        <v/>
      </c>
      <c r="O94" s="5" t="str">
        <f t="shared" ca="1" si="13"/>
        <v/>
      </c>
      <c r="P94" s="3" t="str">
        <f t="array" aca="1" ref="P94:Q94" ca="1">IF($H94="","",ROUND(_xll.StatePlaneToLatLon($C$3+1/100*IF($I94=_xlfn.NUMBERVALUE(RIGHT($P$1,1)),RANDBETWEEN(-1*$C$13,$C$13),RANDBETWEEN(-1*$C$9,$C$9)),0.5+$C$2+1/100*IF($I94=_xlfn.NUMBERVALUE(RIGHT($P$1,1)),RANDBETWEEN(-1*$C$13,$C$13),RANDBETWEEN(-1*$C$9,$C$9)),3601),$C$16))</f>
        <v/>
      </c>
      <c r="Q94" t="str">
        <f ca="1"/>
        <v/>
      </c>
      <c r="R94" s="5" t="str">
        <f t="shared" ca="1" si="14"/>
        <v/>
      </c>
      <c r="S94" s="4"/>
      <c r="T94" s="5" t="str">
        <f t="array" ref="T94:U94">IF(H94="","",_xll.LatLonToStatePlane(J94,K94,3601))</f>
        <v/>
      </c>
      <c r="U94" s="5" t="str">
        <v/>
      </c>
      <c r="V94" s="5"/>
      <c r="W94" s="5" t="str">
        <f t="array" ref="W94:X94">IF(H94="","",_xll.LatLonToStatePlane(M94,N94,3601))</f>
        <v/>
      </c>
      <c r="X94" s="5" t="str">
        <v/>
      </c>
      <c r="Y94" s="5"/>
      <c r="Z94" s="5" t="str">
        <f t="array" ref="Z94:AA94">IF(H94="","",_xll.LatLonToStatePlane(P94,Q94,3601))</f>
        <v/>
      </c>
      <c r="AA94" s="5" t="str">
        <v/>
      </c>
    </row>
    <row r="95" spans="8:27" x14ac:dyDescent="0.25">
      <c r="H95" t="str">
        <f t="shared" si="11"/>
        <v/>
      </c>
      <c r="J95" s="3" t="str">
        <f t="array" aca="1" ref="J95:K95" ca="1">IF($H95="","",ROUND(_xll.StatePlaneToLatLon($C$3+1/100*IF($I95=_xlfn.NUMBERVALUE(RIGHT($J$1,1)),RANDBETWEEN(-1*$C$13,$C$13),RANDBETWEEN(-1*$C$9,$C$9)),-0.5+$C$2+1/100*IF($I95=_xlfn.NUMBERVALUE(RIGHT($J$1,1)),RANDBETWEEN(-1*$C$13,$C$13),RANDBETWEEN(-1*$C$9,$C$9)),3601),$C$16))</f>
        <v/>
      </c>
      <c r="K95" t="str">
        <f ca="1"/>
        <v/>
      </c>
      <c r="L95" s="5" t="str">
        <f t="shared" ca="1" si="12"/>
        <v/>
      </c>
      <c r="M95" s="3" t="str">
        <f t="array" aca="1" ref="M95:N95" ca="1">IF($H95="","",ROUND(_xll.StatePlaneToLatLon($C$3+1/100*IF($I95=_xlfn.NUMBERVALUE(RIGHT($M$1,1)),RANDBETWEEN(-1*$C$13,$C$13),RANDBETWEEN(-1*$C$9,$C$9)),0+$C$2+1/100*IF($I95=_xlfn.NUMBERVALUE(RIGHT($M$1,1)),RANDBETWEEN(-1*$C$13,$C$13),RANDBETWEEN(-1*$C$9,$C$9)),3601),$C$16))</f>
        <v/>
      </c>
      <c r="N95" t="str">
        <f ca="1"/>
        <v/>
      </c>
      <c r="O95" s="5" t="str">
        <f t="shared" ca="1" si="13"/>
        <v/>
      </c>
      <c r="P95" s="3" t="str">
        <f t="array" aca="1" ref="P95:Q95" ca="1">IF($H95="","",ROUND(_xll.StatePlaneToLatLon($C$3+1/100*IF($I95=_xlfn.NUMBERVALUE(RIGHT($P$1,1)),RANDBETWEEN(-1*$C$13,$C$13),RANDBETWEEN(-1*$C$9,$C$9)),0.5+$C$2+1/100*IF($I95=_xlfn.NUMBERVALUE(RIGHT($P$1,1)),RANDBETWEEN(-1*$C$13,$C$13),RANDBETWEEN(-1*$C$9,$C$9)),3601),$C$16))</f>
        <v/>
      </c>
      <c r="Q95" t="str">
        <f ca="1"/>
        <v/>
      </c>
      <c r="R95" s="5" t="str">
        <f t="shared" ca="1" si="14"/>
        <v/>
      </c>
      <c r="S95" s="4"/>
      <c r="T95" s="5" t="str">
        <f t="array" ref="T95:U95">IF(H95="","",_xll.LatLonToStatePlane(J95,K95,3601))</f>
        <v/>
      </c>
      <c r="U95" s="5" t="str">
        <v/>
      </c>
      <c r="V95" s="5"/>
      <c r="W95" s="5" t="str">
        <f t="array" ref="W95:X95">IF(H95="","",_xll.LatLonToStatePlane(M95,N95,3601))</f>
        <v/>
      </c>
      <c r="X95" s="5" t="str">
        <v/>
      </c>
      <c r="Y95" s="5"/>
      <c r="Z95" s="5" t="str">
        <f t="array" ref="Z95:AA95">IF(H95="","",_xll.LatLonToStatePlane(P95,Q95,3601))</f>
        <v/>
      </c>
      <c r="AA95" s="5" t="str">
        <v/>
      </c>
    </row>
    <row r="96" spans="8:27" x14ac:dyDescent="0.25">
      <c r="H96" t="str">
        <f t="shared" si="11"/>
        <v/>
      </c>
      <c r="J96" s="3" t="str">
        <f t="array" aca="1" ref="J96:K96" ca="1">IF($H96="","",ROUND(_xll.StatePlaneToLatLon($C$3+1/100*IF($I96=_xlfn.NUMBERVALUE(RIGHT($J$1,1)),RANDBETWEEN(-1*$C$13,$C$13),RANDBETWEEN(-1*$C$9,$C$9)),-0.5+$C$2+1/100*IF($I96=_xlfn.NUMBERVALUE(RIGHT($J$1,1)),RANDBETWEEN(-1*$C$13,$C$13),RANDBETWEEN(-1*$C$9,$C$9)),3601),$C$16))</f>
        <v/>
      </c>
      <c r="K96" t="str">
        <f ca="1"/>
        <v/>
      </c>
      <c r="L96" s="5" t="str">
        <f t="shared" ca="1" si="12"/>
        <v/>
      </c>
      <c r="M96" s="3" t="str">
        <f t="array" aca="1" ref="M96:N96" ca="1">IF($H96="","",ROUND(_xll.StatePlaneToLatLon($C$3+1/100*IF($I96=_xlfn.NUMBERVALUE(RIGHT($M$1,1)),RANDBETWEEN(-1*$C$13,$C$13),RANDBETWEEN(-1*$C$9,$C$9)),0+$C$2+1/100*IF($I96=_xlfn.NUMBERVALUE(RIGHT($M$1,1)),RANDBETWEEN(-1*$C$13,$C$13),RANDBETWEEN(-1*$C$9,$C$9)),3601),$C$16))</f>
        <v/>
      </c>
      <c r="N96" t="str">
        <f ca="1"/>
        <v/>
      </c>
      <c r="O96" s="5" t="str">
        <f t="shared" ca="1" si="13"/>
        <v/>
      </c>
      <c r="P96" s="3" t="str">
        <f t="array" aca="1" ref="P96:Q96" ca="1">IF($H96="","",ROUND(_xll.StatePlaneToLatLon($C$3+1/100*IF($I96=_xlfn.NUMBERVALUE(RIGHT($P$1,1)),RANDBETWEEN(-1*$C$13,$C$13),RANDBETWEEN(-1*$C$9,$C$9)),0.5+$C$2+1/100*IF($I96=_xlfn.NUMBERVALUE(RIGHT($P$1,1)),RANDBETWEEN(-1*$C$13,$C$13),RANDBETWEEN(-1*$C$9,$C$9)),3601),$C$16))</f>
        <v/>
      </c>
      <c r="Q96" t="str">
        <f ca="1"/>
        <v/>
      </c>
      <c r="R96" s="5" t="str">
        <f t="shared" ca="1" si="14"/>
        <v/>
      </c>
      <c r="S96" s="4"/>
      <c r="T96" s="5" t="str">
        <f t="array" ref="T96:U96">IF(H96="","",_xll.LatLonToStatePlane(J96,K96,3601))</f>
        <v/>
      </c>
      <c r="U96" s="5" t="str">
        <v/>
      </c>
      <c r="V96" s="5"/>
      <c r="W96" s="5" t="str">
        <f t="array" ref="W96:X96">IF(H96="","",_xll.LatLonToStatePlane(M96,N96,3601))</f>
        <v/>
      </c>
      <c r="X96" s="5" t="str">
        <v/>
      </c>
      <c r="Y96" s="5"/>
      <c r="Z96" s="5" t="str">
        <f t="array" ref="Z96:AA96">IF(H96="","",_xll.LatLonToStatePlane(P96,Q96,3601))</f>
        <v/>
      </c>
      <c r="AA96" s="5" t="str">
        <v/>
      </c>
    </row>
    <row r="97" spans="8:27" x14ac:dyDescent="0.25">
      <c r="H97" t="str">
        <f t="shared" si="11"/>
        <v/>
      </c>
      <c r="J97" s="3" t="str">
        <f t="array" aca="1" ref="J97:K97" ca="1">IF($H97="","",ROUND(_xll.StatePlaneToLatLon($C$3+1/100*IF($I97=_xlfn.NUMBERVALUE(RIGHT($J$1,1)),RANDBETWEEN(-1*$C$13,$C$13),RANDBETWEEN(-1*$C$9,$C$9)),-0.5+$C$2+1/100*IF($I97=_xlfn.NUMBERVALUE(RIGHT($J$1,1)),RANDBETWEEN(-1*$C$13,$C$13),RANDBETWEEN(-1*$C$9,$C$9)),3601),$C$16))</f>
        <v/>
      </c>
      <c r="K97" t="str">
        <f ca="1"/>
        <v/>
      </c>
      <c r="L97" s="5" t="str">
        <f t="shared" ca="1" si="12"/>
        <v/>
      </c>
      <c r="M97" s="3" t="str">
        <f t="array" aca="1" ref="M97:N97" ca="1">IF($H97="","",ROUND(_xll.StatePlaneToLatLon($C$3+1/100*IF($I97=_xlfn.NUMBERVALUE(RIGHT($M$1,1)),RANDBETWEEN(-1*$C$13,$C$13),RANDBETWEEN(-1*$C$9,$C$9)),0+$C$2+1/100*IF($I97=_xlfn.NUMBERVALUE(RIGHT($M$1,1)),RANDBETWEEN(-1*$C$13,$C$13),RANDBETWEEN(-1*$C$9,$C$9)),3601),$C$16))</f>
        <v/>
      </c>
      <c r="N97" t="str">
        <f ca="1"/>
        <v/>
      </c>
      <c r="O97" s="5" t="str">
        <f t="shared" ca="1" si="13"/>
        <v/>
      </c>
      <c r="P97" s="3" t="str">
        <f t="array" aca="1" ref="P97:Q97" ca="1">IF($H97="","",ROUND(_xll.StatePlaneToLatLon($C$3+1/100*IF($I97=_xlfn.NUMBERVALUE(RIGHT($P$1,1)),RANDBETWEEN(-1*$C$13,$C$13),RANDBETWEEN(-1*$C$9,$C$9)),0.5+$C$2+1/100*IF($I97=_xlfn.NUMBERVALUE(RIGHT($P$1,1)),RANDBETWEEN(-1*$C$13,$C$13),RANDBETWEEN(-1*$C$9,$C$9)),3601),$C$16))</f>
        <v/>
      </c>
      <c r="Q97" t="str">
        <f ca="1"/>
        <v/>
      </c>
      <c r="R97" s="5" t="str">
        <f t="shared" ca="1" si="14"/>
        <v/>
      </c>
      <c r="S97" s="4"/>
      <c r="T97" s="5" t="str">
        <f t="array" ref="T97:U97">IF(H97="","",_xll.LatLonToStatePlane(J97,K97,3601))</f>
        <v/>
      </c>
      <c r="U97" s="5" t="str">
        <v/>
      </c>
      <c r="V97" s="5"/>
      <c r="W97" s="5" t="str">
        <f t="array" ref="W97:X97">IF(H97="","",_xll.LatLonToStatePlane(M97,N97,3601))</f>
        <v/>
      </c>
      <c r="X97" s="5" t="str">
        <v/>
      </c>
      <c r="Y97" s="5"/>
      <c r="Z97" s="5" t="str">
        <f t="array" ref="Z97:AA97">IF(H97="","",_xll.LatLonToStatePlane(P97,Q97,3601))</f>
        <v/>
      </c>
      <c r="AA97" s="5" t="str">
        <v/>
      </c>
    </row>
    <row r="98" spans="8:27" x14ac:dyDescent="0.25">
      <c r="H98" t="str">
        <f t="shared" si="11"/>
        <v/>
      </c>
      <c r="J98" s="3" t="str">
        <f t="array" aca="1" ref="J98:K98" ca="1">IF($H98="","",ROUND(_xll.StatePlaneToLatLon($C$3+1/100*IF($I98=_xlfn.NUMBERVALUE(RIGHT($J$1,1)),RANDBETWEEN(-1*$C$13,$C$13),RANDBETWEEN(-1*$C$9,$C$9)),-0.5+$C$2+1/100*IF($I98=_xlfn.NUMBERVALUE(RIGHT($J$1,1)),RANDBETWEEN(-1*$C$13,$C$13),RANDBETWEEN(-1*$C$9,$C$9)),3601),$C$16))</f>
        <v/>
      </c>
      <c r="K98" t="str">
        <f ca="1"/>
        <v/>
      </c>
      <c r="L98" s="5" t="str">
        <f t="shared" ca="1" si="12"/>
        <v/>
      </c>
      <c r="M98" s="3" t="str">
        <f t="array" aca="1" ref="M98:N98" ca="1">IF($H98="","",ROUND(_xll.StatePlaneToLatLon($C$3+1/100*IF($I98=_xlfn.NUMBERVALUE(RIGHT($M$1,1)),RANDBETWEEN(-1*$C$13,$C$13),RANDBETWEEN(-1*$C$9,$C$9)),0+$C$2+1/100*IF($I98=_xlfn.NUMBERVALUE(RIGHT($M$1,1)),RANDBETWEEN(-1*$C$13,$C$13),RANDBETWEEN(-1*$C$9,$C$9)),3601),$C$16))</f>
        <v/>
      </c>
      <c r="N98" t="str">
        <f ca="1"/>
        <v/>
      </c>
      <c r="O98" s="5" t="str">
        <f t="shared" ca="1" si="13"/>
        <v/>
      </c>
      <c r="P98" s="3" t="str">
        <f t="array" aca="1" ref="P98:Q98" ca="1">IF($H98="","",ROUND(_xll.StatePlaneToLatLon($C$3+1/100*IF($I98=_xlfn.NUMBERVALUE(RIGHT($P$1,1)),RANDBETWEEN(-1*$C$13,$C$13),RANDBETWEEN(-1*$C$9,$C$9)),0.5+$C$2+1/100*IF($I98=_xlfn.NUMBERVALUE(RIGHT($P$1,1)),RANDBETWEEN(-1*$C$13,$C$13),RANDBETWEEN(-1*$C$9,$C$9)),3601),$C$16))</f>
        <v/>
      </c>
      <c r="Q98" t="str">
        <f ca="1"/>
        <v/>
      </c>
      <c r="R98" s="5" t="str">
        <f t="shared" ca="1" si="14"/>
        <v/>
      </c>
      <c r="S98" s="4"/>
      <c r="T98" s="5" t="str">
        <f t="array" ref="T98:U98">IF(H98="","",_xll.LatLonToStatePlane(J98,K98,3601))</f>
        <v/>
      </c>
      <c r="U98" s="5" t="str">
        <v/>
      </c>
      <c r="V98" s="5"/>
      <c r="W98" s="5" t="str">
        <f t="array" ref="W98:X98">IF(H98="","",_xll.LatLonToStatePlane(M98,N98,3601))</f>
        <v/>
      </c>
      <c r="X98" s="5" t="str">
        <v/>
      </c>
      <c r="Y98" s="5"/>
      <c r="Z98" s="5" t="str">
        <f t="array" ref="Z98:AA98">IF(H98="","",_xll.LatLonToStatePlane(P98,Q98,3601))</f>
        <v/>
      </c>
      <c r="AA98" s="5" t="str">
        <v/>
      </c>
    </row>
    <row r="99" spans="8:27" x14ac:dyDescent="0.25">
      <c r="H99" t="str">
        <f t="shared" si="11"/>
        <v/>
      </c>
      <c r="J99" s="3" t="str">
        <f t="array" aca="1" ref="J99:K99" ca="1">IF($H99="","",ROUND(_xll.StatePlaneToLatLon($C$3+1/100*IF($I99=_xlfn.NUMBERVALUE(RIGHT($J$1,1)),RANDBETWEEN(-1*$C$13,$C$13),RANDBETWEEN(-1*$C$9,$C$9)),-0.5+$C$2+1/100*IF($I99=_xlfn.NUMBERVALUE(RIGHT($J$1,1)),RANDBETWEEN(-1*$C$13,$C$13),RANDBETWEEN(-1*$C$9,$C$9)),3601),$C$16))</f>
        <v/>
      </c>
      <c r="K99" t="str">
        <f ca="1"/>
        <v/>
      </c>
      <c r="L99" s="5" t="str">
        <f t="shared" ca="1" si="12"/>
        <v/>
      </c>
      <c r="M99" s="3" t="str">
        <f t="array" aca="1" ref="M99:N99" ca="1">IF($H99="","",ROUND(_xll.StatePlaneToLatLon($C$3+1/100*IF($I99=_xlfn.NUMBERVALUE(RIGHT($M$1,1)),RANDBETWEEN(-1*$C$13,$C$13),RANDBETWEEN(-1*$C$9,$C$9)),0+$C$2+1/100*IF($I99=_xlfn.NUMBERVALUE(RIGHT($M$1,1)),RANDBETWEEN(-1*$C$13,$C$13),RANDBETWEEN(-1*$C$9,$C$9)),3601),$C$16))</f>
        <v/>
      </c>
      <c r="N99" t="str">
        <f ca="1"/>
        <v/>
      </c>
      <c r="O99" s="5" t="str">
        <f t="shared" ca="1" si="13"/>
        <v/>
      </c>
      <c r="P99" s="3" t="str">
        <f t="array" aca="1" ref="P99:Q99" ca="1">IF($H99="","",ROUND(_xll.StatePlaneToLatLon($C$3+1/100*IF($I99=_xlfn.NUMBERVALUE(RIGHT($P$1,1)),RANDBETWEEN(-1*$C$13,$C$13),RANDBETWEEN(-1*$C$9,$C$9)),0.5+$C$2+1/100*IF($I99=_xlfn.NUMBERVALUE(RIGHT($P$1,1)),RANDBETWEEN(-1*$C$13,$C$13),RANDBETWEEN(-1*$C$9,$C$9)),3601),$C$16))</f>
        <v/>
      </c>
      <c r="Q99" t="str">
        <f ca="1"/>
        <v/>
      </c>
      <c r="R99" s="5" t="str">
        <f t="shared" ca="1" si="14"/>
        <v/>
      </c>
      <c r="S99" s="4"/>
      <c r="T99" s="5" t="str">
        <f t="array" ref="T99:U99">IF(H99="","",_xll.LatLonToStatePlane(J99,K99,3601))</f>
        <v/>
      </c>
      <c r="U99" s="5" t="str">
        <v/>
      </c>
      <c r="V99" s="5"/>
      <c r="W99" s="5" t="str">
        <f t="array" ref="W99:X99">IF(H99="","",_xll.LatLonToStatePlane(M99,N99,3601))</f>
        <v/>
      </c>
      <c r="X99" s="5" t="str">
        <v/>
      </c>
      <c r="Y99" s="5"/>
      <c r="Z99" s="5" t="str">
        <f t="array" ref="Z99:AA99">IF(H99="","",_xll.LatLonToStatePlane(P99,Q99,3601))</f>
        <v/>
      </c>
      <c r="AA99" s="5" t="str">
        <v/>
      </c>
    </row>
    <row r="100" spans="8:27" x14ac:dyDescent="0.25">
      <c r="H100" t="str">
        <f t="shared" si="11"/>
        <v/>
      </c>
      <c r="J100" s="3" t="str">
        <f t="array" aca="1" ref="J100:K100" ca="1">IF($H100="","",ROUND(_xll.StatePlaneToLatLon($C$3+1/100*IF($I100=_xlfn.NUMBERVALUE(RIGHT($J$1,1)),RANDBETWEEN(-1*$C$13,$C$13),RANDBETWEEN(-1*$C$9,$C$9)),-0.5+$C$2+1/100*IF($I100=_xlfn.NUMBERVALUE(RIGHT($J$1,1)),RANDBETWEEN(-1*$C$13,$C$13),RANDBETWEEN(-1*$C$9,$C$9)),3601),$C$16))</f>
        <v/>
      </c>
      <c r="K100" t="str">
        <f ca="1"/>
        <v/>
      </c>
      <c r="L100" s="5" t="str">
        <f t="shared" ca="1" si="12"/>
        <v/>
      </c>
      <c r="M100" s="3" t="str">
        <f t="array" aca="1" ref="M100:N100" ca="1">IF($H100="","",ROUND(_xll.StatePlaneToLatLon($C$3+1/100*IF($I100=_xlfn.NUMBERVALUE(RIGHT($M$1,1)),RANDBETWEEN(-1*$C$13,$C$13),RANDBETWEEN(-1*$C$9,$C$9)),0+$C$2+1/100*IF($I100=_xlfn.NUMBERVALUE(RIGHT($M$1,1)),RANDBETWEEN(-1*$C$13,$C$13),RANDBETWEEN(-1*$C$9,$C$9)),3601),$C$16))</f>
        <v/>
      </c>
      <c r="N100" t="str">
        <f ca="1"/>
        <v/>
      </c>
      <c r="O100" s="5" t="str">
        <f t="shared" ca="1" si="13"/>
        <v/>
      </c>
      <c r="P100" s="3" t="str">
        <f t="array" aca="1" ref="P100:Q100" ca="1">IF($H100="","",ROUND(_xll.StatePlaneToLatLon($C$3+1/100*IF($I100=_xlfn.NUMBERVALUE(RIGHT($P$1,1)),RANDBETWEEN(-1*$C$13,$C$13),RANDBETWEEN(-1*$C$9,$C$9)),0.5+$C$2+1/100*IF($I100=_xlfn.NUMBERVALUE(RIGHT($P$1,1)),RANDBETWEEN(-1*$C$13,$C$13),RANDBETWEEN(-1*$C$9,$C$9)),3601),$C$16))</f>
        <v/>
      </c>
      <c r="Q100" t="str">
        <f ca="1"/>
        <v/>
      </c>
      <c r="R100" s="5" t="str">
        <f t="shared" ca="1" si="14"/>
        <v/>
      </c>
      <c r="S100" s="4"/>
      <c r="T100" s="5" t="str">
        <f t="array" ref="T100:U100">IF(H100="","",_xll.LatLonToStatePlane(J100,K100,3601))</f>
        <v/>
      </c>
      <c r="U100" s="5" t="str">
        <v/>
      </c>
      <c r="V100" s="5"/>
      <c r="W100" s="5" t="str">
        <f t="array" ref="W100:X100">IF(H100="","",_xll.LatLonToStatePlane(M100,N100,3601))</f>
        <v/>
      </c>
      <c r="X100" s="5" t="str">
        <v/>
      </c>
      <c r="Y100" s="5"/>
      <c r="Z100" s="5" t="str">
        <f t="array" ref="Z100:AA100">IF(H100="","",_xll.LatLonToStatePlane(P100,Q100,3601))</f>
        <v/>
      </c>
      <c r="AA100" s="5" t="str">
        <v/>
      </c>
    </row>
    <row r="101" spans="8:27" x14ac:dyDescent="0.25">
      <c r="H101" t="str">
        <f t="shared" si="11"/>
        <v/>
      </c>
      <c r="J101" s="3" t="str">
        <f t="array" aca="1" ref="J101:K101" ca="1">IF($H101="","",ROUND(_xll.StatePlaneToLatLon($C$3+1/100*IF($I101=_xlfn.NUMBERVALUE(RIGHT($J$1,1)),RANDBETWEEN(-1*$C$13,$C$13),RANDBETWEEN(-1*$C$9,$C$9)),-0.5+$C$2+1/100*IF($I101=_xlfn.NUMBERVALUE(RIGHT($J$1,1)),RANDBETWEEN(-1*$C$13,$C$13),RANDBETWEEN(-1*$C$9,$C$9)),3601),$C$16))</f>
        <v/>
      </c>
      <c r="K101" t="str">
        <f ca="1"/>
        <v/>
      </c>
      <c r="L101" s="5" t="str">
        <f t="shared" ca="1" si="12"/>
        <v/>
      </c>
      <c r="M101" s="3" t="str">
        <f t="array" aca="1" ref="M101:N101" ca="1">IF($H101="","",ROUND(_xll.StatePlaneToLatLon($C$3+1/100*IF($I101=_xlfn.NUMBERVALUE(RIGHT($M$1,1)),RANDBETWEEN(-1*$C$13,$C$13),RANDBETWEEN(-1*$C$9,$C$9)),0+$C$2+1/100*IF($I101=_xlfn.NUMBERVALUE(RIGHT($M$1,1)),RANDBETWEEN(-1*$C$13,$C$13),RANDBETWEEN(-1*$C$9,$C$9)),3601),$C$16))</f>
        <v/>
      </c>
      <c r="N101" t="str">
        <f ca="1"/>
        <v/>
      </c>
      <c r="O101" s="5" t="str">
        <f t="shared" ca="1" si="13"/>
        <v/>
      </c>
      <c r="P101" s="3" t="str">
        <f t="array" aca="1" ref="P101:Q101" ca="1">IF($H101="","",ROUND(_xll.StatePlaneToLatLon($C$3+1/100*IF($I101=_xlfn.NUMBERVALUE(RIGHT($P$1,1)),RANDBETWEEN(-1*$C$13,$C$13),RANDBETWEEN(-1*$C$9,$C$9)),0.5+$C$2+1/100*IF($I101=_xlfn.NUMBERVALUE(RIGHT($P$1,1)),RANDBETWEEN(-1*$C$13,$C$13),RANDBETWEEN(-1*$C$9,$C$9)),3601),$C$16))</f>
        <v/>
      </c>
      <c r="Q101" t="str">
        <f ca="1"/>
        <v/>
      </c>
      <c r="R101" s="5" t="str">
        <f t="shared" ca="1" si="14"/>
        <v/>
      </c>
      <c r="S101" s="4"/>
      <c r="T101" s="5" t="str">
        <f t="array" ref="T101:U101">IF(H101="","",_xll.LatLonToStatePlane(J101,K101,3601))</f>
        <v/>
      </c>
      <c r="U101" s="5" t="str">
        <v/>
      </c>
      <c r="V101" s="5"/>
      <c r="W101" s="5" t="str">
        <f t="array" ref="W101:X101">IF(H101="","",_xll.LatLonToStatePlane(M101,N101,3601))</f>
        <v/>
      </c>
      <c r="X101" s="5" t="str">
        <v/>
      </c>
      <c r="Y101" s="5"/>
      <c r="Z101" s="5" t="str">
        <f t="array" ref="Z101:AA101">IF(H101="","",_xll.LatLonToStatePlane(P101,Q101,3601))</f>
        <v/>
      </c>
      <c r="AA101" s="5" t="str">
        <v/>
      </c>
    </row>
    <row r="102" spans="8:27" x14ac:dyDescent="0.25">
      <c r="H102" t="str">
        <f t="shared" si="11"/>
        <v/>
      </c>
      <c r="J102" s="3" t="str">
        <f t="array" aca="1" ref="J102:K102" ca="1">IF($H102="","",ROUND(_xll.StatePlaneToLatLon($C$3+1/100*IF($I102=_xlfn.NUMBERVALUE(RIGHT($J$1,1)),RANDBETWEEN(-1*$C$13,$C$13),RANDBETWEEN(-1*$C$9,$C$9)),-0.5+$C$2+1/100*IF($I102=_xlfn.NUMBERVALUE(RIGHT($J$1,1)),RANDBETWEEN(-1*$C$13,$C$13),RANDBETWEEN(-1*$C$9,$C$9)),3601),$C$16))</f>
        <v/>
      </c>
      <c r="K102" t="str">
        <f ca="1"/>
        <v/>
      </c>
      <c r="L102" s="5" t="str">
        <f t="shared" ca="1" si="12"/>
        <v/>
      </c>
      <c r="M102" s="3" t="str">
        <f t="array" aca="1" ref="M102:N102" ca="1">IF($H102="","",ROUND(_xll.StatePlaneToLatLon($C$3+1/100*IF($I102=_xlfn.NUMBERVALUE(RIGHT($M$1,1)),RANDBETWEEN(-1*$C$13,$C$13),RANDBETWEEN(-1*$C$9,$C$9)),0+$C$2+1/100*IF($I102=_xlfn.NUMBERVALUE(RIGHT($M$1,1)),RANDBETWEEN(-1*$C$13,$C$13),RANDBETWEEN(-1*$C$9,$C$9)),3601),$C$16))</f>
        <v/>
      </c>
      <c r="N102" t="str">
        <f ca="1"/>
        <v/>
      </c>
      <c r="O102" s="5" t="str">
        <f t="shared" ca="1" si="13"/>
        <v/>
      </c>
      <c r="P102" s="3" t="str">
        <f t="array" aca="1" ref="P102:Q102" ca="1">IF($H102="","",ROUND(_xll.StatePlaneToLatLon($C$3+1/100*IF($I102=_xlfn.NUMBERVALUE(RIGHT($P$1,1)),RANDBETWEEN(-1*$C$13,$C$13),RANDBETWEEN(-1*$C$9,$C$9)),0.5+$C$2+1/100*IF($I102=_xlfn.NUMBERVALUE(RIGHT($P$1,1)),RANDBETWEEN(-1*$C$13,$C$13),RANDBETWEEN(-1*$C$9,$C$9)),3601),$C$16))</f>
        <v/>
      </c>
      <c r="Q102" t="str">
        <f ca="1"/>
        <v/>
      </c>
      <c r="R102" s="5" t="str">
        <f t="shared" ca="1" si="14"/>
        <v/>
      </c>
      <c r="S102" s="4"/>
      <c r="T102" s="5" t="str">
        <f t="array" ref="T102:U102">IF(H102="","",_xll.LatLonToStatePlane(J102,K102,3601))</f>
        <v/>
      </c>
      <c r="U102" s="5" t="str">
        <v/>
      </c>
      <c r="V102" s="5"/>
      <c r="W102" s="5" t="str">
        <f t="array" ref="W102:X102">IF(H102="","",_xll.LatLonToStatePlane(M102,N102,3601))</f>
        <v/>
      </c>
      <c r="X102" s="5" t="str">
        <v/>
      </c>
      <c r="Y102" s="5"/>
      <c r="Z102" s="5" t="str">
        <f t="array" ref="Z102:AA102">IF(H102="","",_xll.LatLonToStatePlane(P102,Q102,3601))</f>
        <v/>
      </c>
      <c r="AA102" s="5" t="str">
        <v/>
      </c>
    </row>
    <row r="103" spans="8:27" x14ac:dyDescent="0.25">
      <c r="H103" t="str">
        <f t="shared" si="11"/>
        <v/>
      </c>
      <c r="J103" s="3" t="str">
        <f t="array" aca="1" ref="J103:K103" ca="1">IF($H103="","",ROUND(_xll.StatePlaneToLatLon($C$3+1/100*IF($I103=_xlfn.NUMBERVALUE(RIGHT($J$1,1)),RANDBETWEEN(-1*$C$13,$C$13),RANDBETWEEN(-1*$C$9,$C$9)),-0.5+$C$2+1/100*IF($I103=_xlfn.NUMBERVALUE(RIGHT($J$1,1)),RANDBETWEEN(-1*$C$13,$C$13),RANDBETWEEN(-1*$C$9,$C$9)),3601),$C$16))</f>
        <v/>
      </c>
      <c r="K103" t="str">
        <f ca="1"/>
        <v/>
      </c>
      <c r="L103" s="5" t="str">
        <f t="shared" ca="1" si="12"/>
        <v/>
      </c>
      <c r="M103" s="3" t="str">
        <f t="array" aca="1" ref="M103:N103" ca="1">IF($H103="","",ROUND(_xll.StatePlaneToLatLon($C$3+1/100*IF($I103=_xlfn.NUMBERVALUE(RIGHT($M$1,1)),RANDBETWEEN(-1*$C$13,$C$13),RANDBETWEEN(-1*$C$9,$C$9)),0+$C$2+1/100*IF($I103=_xlfn.NUMBERVALUE(RIGHT($M$1,1)),RANDBETWEEN(-1*$C$13,$C$13),RANDBETWEEN(-1*$C$9,$C$9)),3601),$C$16))</f>
        <v/>
      </c>
      <c r="N103" t="str">
        <f ca="1"/>
        <v/>
      </c>
      <c r="O103" s="5" t="str">
        <f t="shared" ca="1" si="13"/>
        <v/>
      </c>
      <c r="P103" s="3" t="str">
        <f t="array" aca="1" ref="P103:Q103" ca="1">IF($H103="","",ROUND(_xll.StatePlaneToLatLon($C$3+1/100*IF($I103=_xlfn.NUMBERVALUE(RIGHT($P$1,1)),RANDBETWEEN(-1*$C$13,$C$13),RANDBETWEEN(-1*$C$9,$C$9)),0.5+$C$2+1/100*IF($I103=_xlfn.NUMBERVALUE(RIGHT($P$1,1)),RANDBETWEEN(-1*$C$13,$C$13),RANDBETWEEN(-1*$C$9,$C$9)),3601),$C$16))</f>
        <v/>
      </c>
      <c r="Q103" t="str">
        <f ca="1"/>
        <v/>
      </c>
      <c r="R103" s="5" t="str">
        <f t="shared" ca="1" si="14"/>
        <v/>
      </c>
      <c r="S103" s="4"/>
      <c r="T103" s="5" t="str">
        <f t="array" ref="T103:U103">IF(H103="","",_xll.LatLonToStatePlane(J103,K103,3601))</f>
        <v/>
      </c>
      <c r="U103" s="5" t="str">
        <v/>
      </c>
      <c r="V103" s="5"/>
      <c r="W103" s="5" t="str">
        <f t="array" ref="W103:X103">IF(H103="","",_xll.LatLonToStatePlane(M103,N103,3601))</f>
        <v/>
      </c>
      <c r="X103" s="5" t="str">
        <v/>
      </c>
      <c r="Y103" s="5"/>
      <c r="Z103" s="5" t="str">
        <f t="array" ref="Z103:AA103">IF(H103="","",_xll.LatLonToStatePlane(P103,Q103,3601))</f>
        <v/>
      </c>
      <c r="AA103" s="5" t="str">
        <v/>
      </c>
    </row>
    <row r="104" spans="8:27" x14ac:dyDescent="0.25">
      <c r="H104" t="str">
        <f t="shared" si="11"/>
        <v/>
      </c>
      <c r="J104" s="3" t="str">
        <f t="array" aca="1" ref="J104:K104" ca="1">IF($H104="","",ROUND(_xll.StatePlaneToLatLon($C$3+1/100*IF($I104=_xlfn.NUMBERVALUE(RIGHT($J$1,1)),RANDBETWEEN(-1*$C$13,$C$13),RANDBETWEEN(-1*$C$9,$C$9)),-0.5+$C$2+1/100*IF($I104=_xlfn.NUMBERVALUE(RIGHT($J$1,1)),RANDBETWEEN(-1*$C$13,$C$13),RANDBETWEEN(-1*$C$9,$C$9)),3601),$C$16))</f>
        <v/>
      </c>
      <c r="K104" t="str">
        <f ca="1"/>
        <v/>
      </c>
      <c r="L104" s="5" t="str">
        <f t="shared" ca="1" si="12"/>
        <v/>
      </c>
      <c r="M104" s="3" t="str">
        <f t="array" aca="1" ref="M104:N104" ca="1">IF($H104="","",ROUND(_xll.StatePlaneToLatLon($C$3+1/100*IF($I104=_xlfn.NUMBERVALUE(RIGHT($M$1,1)),RANDBETWEEN(-1*$C$13,$C$13),RANDBETWEEN(-1*$C$9,$C$9)),0+$C$2+1/100*IF($I104=_xlfn.NUMBERVALUE(RIGHT($M$1,1)),RANDBETWEEN(-1*$C$13,$C$13),RANDBETWEEN(-1*$C$9,$C$9)),3601),$C$16))</f>
        <v/>
      </c>
      <c r="N104" t="str">
        <f ca="1"/>
        <v/>
      </c>
      <c r="O104" s="5" t="str">
        <f t="shared" ca="1" si="13"/>
        <v/>
      </c>
      <c r="P104" s="3" t="str">
        <f t="array" aca="1" ref="P104:Q104" ca="1">IF($H104="","",ROUND(_xll.StatePlaneToLatLon($C$3+1/100*IF($I104=_xlfn.NUMBERVALUE(RIGHT($P$1,1)),RANDBETWEEN(-1*$C$13,$C$13),RANDBETWEEN(-1*$C$9,$C$9)),0.5+$C$2+1/100*IF($I104=_xlfn.NUMBERVALUE(RIGHT($P$1,1)),RANDBETWEEN(-1*$C$13,$C$13),RANDBETWEEN(-1*$C$9,$C$9)),3601),$C$16))</f>
        <v/>
      </c>
      <c r="Q104" t="str">
        <f ca="1"/>
        <v/>
      </c>
      <c r="R104" s="5" t="str">
        <f t="shared" ca="1" si="14"/>
        <v/>
      </c>
      <c r="S104" s="4"/>
      <c r="T104" s="5" t="str">
        <f t="array" ref="T104:U104">IF(H104="","",_xll.LatLonToStatePlane(J104,K104,3601))</f>
        <v/>
      </c>
      <c r="U104" s="5" t="str">
        <v/>
      </c>
      <c r="V104" s="5"/>
      <c r="W104" s="5" t="str">
        <f t="array" ref="W104:X104">IF(H104="","",_xll.LatLonToStatePlane(M104,N104,3601))</f>
        <v/>
      </c>
      <c r="X104" s="5" t="str">
        <v/>
      </c>
      <c r="Y104" s="5"/>
      <c r="Z104" s="5" t="str">
        <f t="array" ref="Z104:AA104">IF(H104="","",_xll.LatLonToStatePlane(P104,Q104,3601))</f>
        <v/>
      </c>
      <c r="AA104" s="5" t="str">
        <v/>
      </c>
    </row>
    <row r="105" spans="8:27" x14ac:dyDescent="0.25">
      <c r="H105" t="str">
        <f t="shared" si="11"/>
        <v/>
      </c>
      <c r="J105" s="3" t="str">
        <f t="array" aca="1" ref="J105:K105" ca="1">IF($H105="","",ROUND(_xll.StatePlaneToLatLon($C$3+1/100*IF($I105=_xlfn.NUMBERVALUE(RIGHT($J$1,1)),RANDBETWEEN(-1*$C$13,$C$13),RANDBETWEEN(-1*$C$9,$C$9)),-0.5+$C$2+1/100*IF($I105=_xlfn.NUMBERVALUE(RIGHT($J$1,1)),RANDBETWEEN(-1*$C$13,$C$13),RANDBETWEEN(-1*$C$9,$C$9)),3601),$C$16))</f>
        <v/>
      </c>
      <c r="K105" t="str">
        <f ca="1"/>
        <v/>
      </c>
      <c r="L105" s="5" t="str">
        <f t="shared" ca="1" si="12"/>
        <v/>
      </c>
      <c r="M105" s="3" t="str">
        <f t="array" aca="1" ref="M105:N105" ca="1">IF($H105="","",ROUND(_xll.StatePlaneToLatLon($C$3+1/100*IF($I105=_xlfn.NUMBERVALUE(RIGHT($M$1,1)),RANDBETWEEN(-1*$C$13,$C$13),RANDBETWEEN(-1*$C$9,$C$9)),0+$C$2+1/100*IF($I105=_xlfn.NUMBERVALUE(RIGHT($M$1,1)),RANDBETWEEN(-1*$C$13,$C$13),RANDBETWEEN(-1*$C$9,$C$9)),3601),$C$16))</f>
        <v/>
      </c>
      <c r="N105" t="str">
        <f ca="1"/>
        <v/>
      </c>
      <c r="O105" s="5" t="str">
        <f t="shared" ca="1" si="13"/>
        <v/>
      </c>
      <c r="P105" s="3" t="str">
        <f t="array" aca="1" ref="P105:Q105" ca="1">IF($H105="","",ROUND(_xll.StatePlaneToLatLon($C$3+1/100*IF($I105=_xlfn.NUMBERVALUE(RIGHT($P$1,1)),RANDBETWEEN(-1*$C$13,$C$13),RANDBETWEEN(-1*$C$9,$C$9)),0.5+$C$2+1/100*IF($I105=_xlfn.NUMBERVALUE(RIGHT($P$1,1)),RANDBETWEEN(-1*$C$13,$C$13),RANDBETWEEN(-1*$C$9,$C$9)),3601),$C$16))</f>
        <v/>
      </c>
      <c r="Q105" t="str">
        <f ca="1"/>
        <v/>
      </c>
      <c r="R105" s="5" t="str">
        <f t="shared" ca="1" si="14"/>
        <v/>
      </c>
      <c r="S105" s="4"/>
      <c r="T105" s="5" t="str">
        <f t="array" ref="T105:U105">IF(H105="","",_xll.LatLonToStatePlane(J105,K105,3601))</f>
        <v/>
      </c>
      <c r="U105" s="5" t="str">
        <v/>
      </c>
      <c r="V105" s="5"/>
      <c r="W105" s="5" t="str">
        <f t="array" ref="W105:X105">IF(H105="","",_xll.LatLonToStatePlane(M105,N105,3601))</f>
        <v/>
      </c>
      <c r="X105" s="5" t="str">
        <v/>
      </c>
      <c r="Y105" s="5"/>
      <c r="Z105" s="5" t="str">
        <f t="array" ref="Z105:AA105">IF(H105="","",_xll.LatLonToStatePlane(P105,Q105,3601))</f>
        <v/>
      </c>
      <c r="AA105" s="5" t="str">
        <v/>
      </c>
    </row>
    <row r="106" spans="8:27" x14ac:dyDescent="0.25">
      <c r="H106" t="str">
        <f t="shared" si="11"/>
        <v/>
      </c>
      <c r="J106" s="3" t="str">
        <f t="array" aca="1" ref="J106:K106" ca="1">IF($H106="","",ROUND(_xll.StatePlaneToLatLon($C$3+1/100*IF($I106=_xlfn.NUMBERVALUE(RIGHT($J$1,1)),RANDBETWEEN(-1*$C$13,$C$13),RANDBETWEEN(-1*$C$9,$C$9)),-0.5+$C$2+1/100*IF($I106=_xlfn.NUMBERVALUE(RIGHT($J$1,1)),RANDBETWEEN(-1*$C$13,$C$13),RANDBETWEEN(-1*$C$9,$C$9)),3601),$C$16))</f>
        <v/>
      </c>
      <c r="K106" t="str">
        <f ca="1"/>
        <v/>
      </c>
      <c r="L106" s="5" t="str">
        <f t="shared" ca="1" si="12"/>
        <v/>
      </c>
      <c r="M106" s="3" t="str">
        <f t="array" aca="1" ref="M106:N106" ca="1">IF($H106="","",ROUND(_xll.StatePlaneToLatLon($C$3+1/100*IF($I106=_xlfn.NUMBERVALUE(RIGHT($M$1,1)),RANDBETWEEN(-1*$C$13,$C$13),RANDBETWEEN(-1*$C$9,$C$9)),0+$C$2+1/100*IF($I106=_xlfn.NUMBERVALUE(RIGHT($M$1,1)),RANDBETWEEN(-1*$C$13,$C$13),RANDBETWEEN(-1*$C$9,$C$9)),3601),$C$16))</f>
        <v/>
      </c>
      <c r="N106" t="str">
        <f ca="1"/>
        <v/>
      </c>
      <c r="O106" s="5" t="str">
        <f t="shared" ca="1" si="13"/>
        <v/>
      </c>
      <c r="P106" s="3" t="str">
        <f t="array" aca="1" ref="P106:Q106" ca="1">IF($H106="","",ROUND(_xll.StatePlaneToLatLon($C$3+1/100*IF($I106=_xlfn.NUMBERVALUE(RIGHT($P$1,1)),RANDBETWEEN(-1*$C$13,$C$13),RANDBETWEEN(-1*$C$9,$C$9)),0.5+$C$2+1/100*IF($I106=_xlfn.NUMBERVALUE(RIGHT($P$1,1)),RANDBETWEEN(-1*$C$13,$C$13),RANDBETWEEN(-1*$C$9,$C$9)),3601),$C$16))</f>
        <v/>
      </c>
      <c r="Q106" t="str">
        <f ca="1"/>
        <v/>
      </c>
      <c r="R106" s="5" t="str">
        <f t="shared" ca="1" si="14"/>
        <v/>
      </c>
      <c r="S106" s="4"/>
      <c r="T106" s="5" t="str">
        <f t="array" ref="T106:U106">IF(H106="","",_xll.LatLonToStatePlane(J106,K106,3601))</f>
        <v/>
      </c>
      <c r="U106" s="5" t="str">
        <v/>
      </c>
      <c r="V106" s="5"/>
      <c r="W106" s="5" t="str">
        <f t="array" ref="W106:X106">IF(H106="","",_xll.LatLonToStatePlane(M106,N106,3601))</f>
        <v/>
      </c>
      <c r="X106" s="5" t="str">
        <v/>
      </c>
      <c r="Y106" s="5"/>
      <c r="Z106" s="5" t="str">
        <f t="array" ref="Z106:AA106">IF(H106="","",_xll.LatLonToStatePlane(P106,Q106,3601))</f>
        <v/>
      </c>
      <c r="AA106" s="5" t="str">
        <v/>
      </c>
    </row>
    <row r="107" spans="8:27" x14ac:dyDescent="0.25">
      <c r="H107" t="str">
        <f t="shared" si="11"/>
        <v/>
      </c>
      <c r="J107" s="3" t="str">
        <f t="array" aca="1" ref="J107:K107" ca="1">IF($H107="","",ROUND(_xll.StatePlaneToLatLon($C$3+1/100*IF($I107=_xlfn.NUMBERVALUE(RIGHT($J$1,1)),RANDBETWEEN(-1*$C$13,$C$13),RANDBETWEEN(-1*$C$9,$C$9)),-0.5+$C$2+1/100*IF($I107=_xlfn.NUMBERVALUE(RIGHT($J$1,1)),RANDBETWEEN(-1*$C$13,$C$13),RANDBETWEEN(-1*$C$9,$C$9)),3601),$C$16))</f>
        <v/>
      </c>
      <c r="K107" t="str">
        <f ca="1"/>
        <v/>
      </c>
      <c r="L107" s="5" t="str">
        <f t="shared" ca="1" si="12"/>
        <v/>
      </c>
      <c r="M107" s="3" t="str">
        <f t="array" aca="1" ref="M107:N107" ca="1">IF($H107="","",ROUND(_xll.StatePlaneToLatLon($C$3+1/100*IF($I107=_xlfn.NUMBERVALUE(RIGHT($M$1,1)),RANDBETWEEN(-1*$C$13,$C$13),RANDBETWEEN(-1*$C$9,$C$9)),0+$C$2+1/100*IF($I107=_xlfn.NUMBERVALUE(RIGHT($M$1,1)),RANDBETWEEN(-1*$C$13,$C$13),RANDBETWEEN(-1*$C$9,$C$9)),3601),$C$16))</f>
        <v/>
      </c>
      <c r="N107" t="str">
        <f ca="1"/>
        <v/>
      </c>
      <c r="O107" s="5" t="str">
        <f t="shared" ca="1" si="13"/>
        <v/>
      </c>
      <c r="P107" s="3" t="str">
        <f t="array" aca="1" ref="P107:Q107" ca="1">IF($H107="","",ROUND(_xll.StatePlaneToLatLon($C$3+1/100*IF($I107=_xlfn.NUMBERVALUE(RIGHT($P$1,1)),RANDBETWEEN(-1*$C$13,$C$13),RANDBETWEEN(-1*$C$9,$C$9)),0.5+$C$2+1/100*IF($I107=_xlfn.NUMBERVALUE(RIGHT($P$1,1)),RANDBETWEEN(-1*$C$13,$C$13),RANDBETWEEN(-1*$C$9,$C$9)),3601),$C$16))</f>
        <v/>
      </c>
      <c r="Q107" t="str">
        <f ca="1"/>
        <v/>
      </c>
      <c r="R107" s="5" t="str">
        <f t="shared" ca="1" si="14"/>
        <v/>
      </c>
      <c r="S107" s="4"/>
      <c r="T107" s="5" t="str">
        <f t="array" ref="T107:U107">IF(H107="","",_xll.LatLonToStatePlane(J107,K107,3601))</f>
        <v/>
      </c>
      <c r="U107" s="5" t="str">
        <v/>
      </c>
      <c r="V107" s="5"/>
      <c r="W107" s="5" t="str">
        <f t="array" ref="W107:X107">IF(H107="","",_xll.LatLonToStatePlane(M107,N107,3601))</f>
        <v/>
      </c>
      <c r="X107" s="5" t="str">
        <v/>
      </c>
      <c r="Y107" s="5"/>
      <c r="Z107" s="5" t="str">
        <f t="array" ref="Z107:AA107">IF(H107="","",_xll.LatLonToStatePlane(P107,Q107,3601))</f>
        <v/>
      </c>
      <c r="AA107" s="5" t="str">
        <v/>
      </c>
    </row>
    <row r="108" spans="8:27" x14ac:dyDescent="0.25">
      <c r="H108" t="str">
        <f t="shared" si="11"/>
        <v/>
      </c>
      <c r="J108" s="3" t="str">
        <f t="array" aca="1" ref="J108:K108" ca="1">IF($H108="","",ROUND(_xll.StatePlaneToLatLon($C$3+1/100*IF($I108=_xlfn.NUMBERVALUE(RIGHT($J$1,1)),RANDBETWEEN(-1*$C$13,$C$13),RANDBETWEEN(-1*$C$9,$C$9)),-0.5+$C$2+1/100*IF($I108=_xlfn.NUMBERVALUE(RIGHT($J$1,1)),RANDBETWEEN(-1*$C$13,$C$13),RANDBETWEEN(-1*$C$9,$C$9)),3601),$C$16))</f>
        <v/>
      </c>
      <c r="K108" t="str">
        <f ca="1"/>
        <v/>
      </c>
      <c r="L108" s="5" t="str">
        <f t="shared" ca="1" si="12"/>
        <v/>
      </c>
      <c r="M108" s="3" t="str">
        <f t="array" aca="1" ref="M108:N108" ca="1">IF($H108="","",ROUND(_xll.StatePlaneToLatLon($C$3+1/100*IF($I108=_xlfn.NUMBERVALUE(RIGHT($M$1,1)),RANDBETWEEN(-1*$C$13,$C$13),RANDBETWEEN(-1*$C$9,$C$9)),0+$C$2+1/100*IF($I108=_xlfn.NUMBERVALUE(RIGHT($M$1,1)),RANDBETWEEN(-1*$C$13,$C$13),RANDBETWEEN(-1*$C$9,$C$9)),3601),$C$16))</f>
        <v/>
      </c>
      <c r="N108" t="str">
        <f ca="1"/>
        <v/>
      </c>
      <c r="O108" s="5" t="str">
        <f t="shared" ca="1" si="13"/>
        <v/>
      </c>
      <c r="P108" s="3" t="str">
        <f t="array" aca="1" ref="P108:Q108" ca="1">IF($H108="","",ROUND(_xll.StatePlaneToLatLon($C$3+1/100*IF($I108=_xlfn.NUMBERVALUE(RIGHT($P$1,1)),RANDBETWEEN(-1*$C$13,$C$13),RANDBETWEEN(-1*$C$9,$C$9)),0.5+$C$2+1/100*IF($I108=_xlfn.NUMBERVALUE(RIGHT($P$1,1)),RANDBETWEEN(-1*$C$13,$C$13),RANDBETWEEN(-1*$C$9,$C$9)),3601),$C$16))</f>
        <v/>
      </c>
      <c r="Q108" t="str">
        <f ca="1"/>
        <v/>
      </c>
      <c r="R108" s="5" t="str">
        <f t="shared" ca="1" si="14"/>
        <v/>
      </c>
      <c r="S108" s="4"/>
      <c r="T108" s="5" t="str">
        <f t="array" ref="T108:U108">IF(H108="","",_xll.LatLonToStatePlane(J108,K108,3601))</f>
        <v/>
      </c>
      <c r="U108" s="5" t="str">
        <v/>
      </c>
      <c r="V108" s="5"/>
      <c r="W108" s="5" t="str">
        <f t="array" ref="W108:X108">IF(H108="","",_xll.LatLonToStatePlane(M108,N108,3601))</f>
        <v/>
      </c>
      <c r="X108" s="5" t="str">
        <v/>
      </c>
      <c r="Y108" s="5"/>
      <c r="Z108" s="5" t="str">
        <f t="array" ref="Z108:AA108">IF(H108="","",_xll.LatLonToStatePlane(P108,Q108,3601))</f>
        <v/>
      </c>
      <c r="AA108" s="5" t="str">
        <v/>
      </c>
    </row>
    <row r="109" spans="8:27" x14ac:dyDescent="0.25">
      <c r="H109" t="str">
        <f t="shared" si="11"/>
        <v/>
      </c>
      <c r="J109" s="3" t="str">
        <f t="array" aca="1" ref="J109:K109" ca="1">IF($H109="","",ROUND(_xll.StatePlaneToLatLon($C$3+1/100*IF($I109=_xlfn.NUMBERVALUE(RIGHT($J$1,1)),RANDBETWEEN(-1*$C$13,$C$13),RANDBETWEEN(-1*$C$9,$C$9)),-0.5+$C$2+1/100*IF($I109=_xlfn.NUMBERVALUE(RIGHT($J$1,1)),RANDBETWEEN(-1*$C$13,$C$13),RANDBETWEEN(-1*$C$9,$C$9)),3601),$C$16))</f>
        <v/>
      </c>
      <c r="K109" t="str">
        <f ca="1"/>
        <v/>
      </c>
      <c r="L109" s="5" t="str">
        <f t="shared" ca="1" si="12"/>
        <v/>
      </c>
      <c r="M109" s="3" t="str">
        <f t="array" aca="1" ref="M109:N109" ca="1">IF($H109="","",ROUND(_xll.StatePlaneToLatLon($C$3+1/100*IF($I109=_xlfn.NUMBERVALUE(RIGHT($M$1,1)),RANDBETWEEN(-1*$C$13,$C$13),RANDBETWEEN(-1*$C$9,$C$9)),0+$C$2+1/100*IF($I109=_xlfn.NUMBERVALUE(RIGHT($M$1,1)),RANDBETWEEN(-1*$C$13,$C$13),RANDBETWEEN(-1*$C$9,$C$9)),3601),$C$16))</f>
        <v/>
      </c>
      <c r="N109" t="str">
        <f ca="1"/>
        <v/>
      </c>
      <c r="O109" s="5" t="str">
        <f t="shared" ca="1" si="13"/>
        <v/>
      </c>
      <c r="P109" s="3" t="str">
        <f t="array" aca="1" ref="P109:Q109" ca="1">IF($H109="","",ROUND(_xll.StatePlaneToLatLon($C$3+1/100*IF($I109=_xlfn.NUMBERVALUE(RIGHT($P$1,1)),RANDBETWEEN(-1*$C$13,$C$13),RANDBETWEEN(-1*$C$9,$C$9)),0.5+$C$2+1/100*IF($I109=_xlfn.NUMBERVALUE(RIGHT($P$1,1)),RANDBETWEEN(-1*$C$13,$C$13),RANDBETWEEN(-1*$C$9,$C$9)),3601),$C$16))</f>
        <v/>
      </c>
      <c r="Q109" t="str">
        <f ca="1"/>
        <v/>
      </c>
      <c r="R109" s="5" t="str">
        <f t="shared" ca="1" si="14"/>
        <v/>
      </c>
      <c r="S109" s="4"/>
      <c r="T109" s="5" t="str">
        <f t="array" ref="T109:U109">IF(H109="","",_xll.LatLonToStatePlane(J109,K109,3601))</f>
        <v/>
      </c>
      <c r="U109" s="5" t="str">
        <v/>
      </c>
      <c r="V109" s="5"/>
      <c r="W109" s="5" t="str">
        <f t="array" ref="W109:X109">IF(H109="","",_xll.LatLonToStatePlane(M109,N109,3601))</f>
        <v/>
      </c>
      <c r="X109" s="5" t="str">
        <v/>
      </c>
      <c r="Y109" s="5"/>
      <c r="Z109" s="5" t="str">
        <f t="array" ref="Z109:AA109">IF(H109="","",_xll.LatLonToStatePlane(P109,Q109,3601))</f>
        <v/>
      </c>
      <c r="AA109" s="5" t="str">
        <v/>
      </c>
    </row>
    <row r="110" spans="8:27" x14ac:dyDescent="0.25">
      <c r="H110" t="str">
        <f t="shared" si="11"/>
        <v/>
      </c>
      <c r="J110" s="3" t="str">
        <f t="array" aca="1" ref="J110:K110" ca="1">IF($H110="","",ROUND(_xll.StatePlaneToLatLon($C$3+1/100*IF($I110=_xlfn.NUMBERVALUE(RIGHT($J$1,1)),RANDBETWEEN(-1*$C$13,$C$13),RANDBETWEEN(-1*$C$9,$C$9)),-0.5+$C$2+1/100*IF($I110=_xlfn.NUMBERVALUE(RIGHT($J$1,1)),RANDBETWEEN(-1*$C$13,$C$13),RANDBETWEEN(-1*$C$9,$C$9)),3601),$C$16))</f>
        <v/>
      </c>
      <c r="K110" t="str">
        <f ca="1"/>
        <v/>
      </c>
      <c r="L110" s="5" t="str">
        <f t="shared" ca="1" si="12"/>
        <v/>
      </c>
      <c r="M110" s="3" t="str">
        <f t="array" aca="1" ref="M110:N110" ca="1">IF($H110="","",ROUND(_xll.StatePlaneToLatLon($C$3+1/100*IF($I110=_xlfn.NUMBERVALUE(RIGHT($M$1,1)),RANDBETWEEN(-1*$C$13,$C$13),RANDBETWEEN(-1*$C$9,$C$9)),0+$C$2+1/100*IF($I110=_xlfn.NUMBERVALUE(RIGHT($M$1,1)),RANDBETWEEN(-1*$C$13,$C$13),RANDBETWEEN(-1*$C$9,$C$9)),3601),$C$16))</f>
        <v/>
      </c>
      <c r="N110" t="str">
        <f ca="1"/>
        <v/>
      </c>
      <c r="O110" s="5" t="str">
        <f t="shared" ca="1" si="13"/>
        <v/>
      </c>
      <c r="P110" s="3" t="str">
        <f t="array" aca="1" ref="P110:Q110" ca="1">IF($H110="","",ROUND(_xll.StatePlaneToLatLon($C$3+1/100*IF($I110=_xlfn.NUMBERVALUE(RIGHT($P$1,1)),RANDBETWEEN(-1*$C$13,$C$13),RANDBETWEEN(-1*$C$9,$C$9)),0.5+$C$2+1/100*IF($I110=_xlfn.NUMBERVALUE(RIGHT($P$1,1)),RANDBETWEEN(-1*$C$13,$C$13),RANDBETWEEN(-1*$C$9,$C$9)),3601),$C$16))</f>
        <v/>
      </c>
      <c r="Q110" t="str">
        <f ca="1"/>
        <v/>
      </c>
      <c r="R110" s="5" t="str">
        <f t="shared" ca="1" si="14"/>
        <v/>
      </c>
      <c r="S110" s="4"/>
      <c r="T110" s="5" t="str">
        <f t="array" ref="T110:U110">IF(H110="","",_xll.LatLonToStatePlane(J110,K110,3601))</f>
        <v/>
      </c>
      <c r="U110" s="5" t="str">
        <v/>
      </c>
      <c r="V110" s="5"/>
      <c r="W110" s="5" t="str">
        <f t="array" ref="W110:X110">IF(H110="","",_xll.LatLonToStatePlane(M110,N110,3601))</f>
        <v/>
      </c>
      <c r="X110" s="5" t="str">
        <v/>
      </c>
      <c r="Y110" s="5"/>
      <c r="Z110" s="5" t="str">
        <f t="array" ref="Z110:AA110">IF(H110="","",_xll.LatLonToStatePlane(P110,Q110,3601))</f>
        <v/>
      </c>
      <c r="AA110" s="5" t="str">
        <v/>
      </c>
    </row>
    <row r="111" spans="8:27" x14ac:dyDescent="0.25">
      <c r="H111" t="str">
        <f t="shared" si="11"/>
        <v/>
      </c>
      <c r="J111" s="3" t="str">
        <f t="array" aca="1" ref="J111:K111" ca="1">IF($H111="","",ROUND(_xll.StatePlaneToLatLon($C$3+1/100*IF($I111=_xlfn.NUMBERVALUE(RIGHT($J$1,1)),RANDBETWEEN(-1*$C$13,$C$13),RANDBETWEEN(-1*$C$9,$C$9)),-0.5+$C$2+1/100*IF($I111=_xlfn.NUMBERVALUE(RIGHT($J$1,1)),RANDBETWEEN(-1*$C$13,$C$13),RANDBETWEEN(-1*$C$9,$C$9)),3601),$C$16))</f>
        <v/>
      </c>
      <c r="K111" t="str">
        <f ca="1"/>
        <v/>
      </c>
      <c r="L111" s="5" t="str">
        <f t="shared" ca="1" si="12"/>
        <v/>
      </c>
      <c r="M111" s="3" t="str">
        <f t="array" aca="1" ref="M111:N111" ca="1">IF($H111="","",ROUND(_xll.StatePlaneToLatLon($C$3+1/100*IF($I111=_xlfn.NUMBERVALUE(RIGHT($M$1,1)),RANDBETWEEN(-1*$C$13,$C$13),RANDBETWEEN(-1*$C$9,$C$9)),0+$C$2+1/100*IF($I111=_xlfn.NUMBERVALUE(RIGHT($M$1,1)),RANDBETWEEN(-1*$C$13,$C$13),RANDBETWEEN(-1*$C$9,$C$9)),3601),$C$16))</f>
        <v/>
      </c>
      <c r="N111" t="str">
        <f ca="1"/>
        <v/>
      </c>
      <c r="O111" s="5" t="str">
        <f t="shared" ca="1" si="13"/>
        <v/>
      </c>
      <c r="P111" s="3" t="str">
        <f t="array" aca="1" ref="P111:Q111" ca="1">IF($H111="","",ROUND(_xll.StatePlaneToLatLon($C$3+1/100*IF($I111=_xlfn.NUMBERVALUE(RIGHT($P$1,1)),RANDBETWEEN(-1*$C$13,$C$13),RANDBETWEEN(-1*$C$9,$C$9)),0.5+$C$2+1/100*IF($I111=_xlfn.NUMBERVALUE(RIGHT($P$1,1)),RANDBETWEEN(-1*$C$13,$C$13),RANDBETWEEN(-1*$C$9,$C$9)),3601),$C$16))</f>
        <v/>
      </c>
      <c r="Q111" t="str">
        <f ca="1"/>
        <v/>
      </c>
      <c r="R111" s="5" t="str">
        <f t="shared" ca="1" si="14"/>
        <v/>
      </c>
      <c r="S111" s="4"/>
      <c r="T111" s="5" t="str">
        <f t="array" ref="T111:U111">IF(H111="","",_xll.LatLonToStatePlane(J111,K111,3601))</f>
        <v/>
      </c>
      <c r="U111" s="5" t="str">
        <v/>
      </c>
      <c r="V111" s="5"/>
      <c r="W111" s="5" t="str">
        <f t="array" ref="W111:X111">IF(H111="","",_xll.LatLonToStatePlane(M111,N111,3601))</f>
        <v/>
      </c>
      <c r="X111" s="5" t="str">
        <v/>
      </c>
      <c r="Y111" s="5"/>
      <c r="Z111" s="5" t="str">
        <f t="array" ref="Z111:AA111">IF(H111="","",_xll.LatLonToStatePlane(P111,Q111,3601))</f>
        <v/>
      </c>
      <c r="AA111" s="5" t="str">
        <v/>
      </c>
    </row>
    <row r="112" spans="8:27" x14ac:dyDescent="0.25">
      <c r="H112" t="str">
        <f t="shared" si="11"/>
        <v/>
      </c>
      <c r="J112" s="3" t="str">
        <f t="array" aca="1" ref="J112:K112" ca="1">IF($H112="","",ROUND(_xll.StatePlaneToLatLon($C$3+1/100*IF($I112=_xlfn.NUMBERVALUE(RIGHT($J$1,1)),RANDBETWEEN(-1*$C$13,$C$13),RANDBETWEEN(-1*$C$9,$C$9)),-0.5+$C$2+1/100*IF($I112=_xlfn.NUMBERVALUE(RIGHT($J$1,1)),RANDBETWEEN(-1*$C$13,$C$13),RANDBETWEEN(-1*$C$9,$C$9)),3601),$C$16))</f>
        <v/>
      </c>
      <c r="K112" t="str">
        <f ca="1"/>
        <v/>
      </c>
      <c r="L112" s="5" t="str">
        <f t="shared" ca="1" si="12"/>
        <v/>
      </c>
      <c r="M112" s="3" t="str">
        <f t="array" aca="1" ref="M112:N112" ca="1">IF($H112="","",ROUND(_xll.StatePlaneToLatLon($C$3+1/100*IF($I112=_xlfn.NUMBERVALUE(RIGHT($M$1,1)),RANDBETWEEN(-1*$C$13,$C$13),RANDBETWEEN(-1*$C$9,$C$9)),0+$C$2+1/100*IF($I112=_xlfn.NUMBERVALUE(RIGHT($M$1,1)),RANDBETWEEN(-1*$C$13,$C$13),RANDBETWEEN(-1*$C$9,$C$9)),3601),$C$16))</f>
        <v/>
      </c>
      <c r="N112" t="str">
        <f ca="1"/>
        <v/>
      </c>
      <c r="O112" s="5" t="str">
        <f t="shared" ca="1" si="13"/>
        <v/>
      </c>
      <c r="P112" s="3" t="str">
        <f t="array" aca="1" ref="P112:Q112" ca="1">IF($H112="","",ROUND(_xll.StatePlaneToLatLon($C$3+1/100*IF($I112=_xlfn.NUMBERVALUE(RIGHT($P$1,1)),RANDBETWEEN(-1*$C$13,$C$13),RANDBETWEEN(-1*$C$9,$C$9)),0.5+$C$2+1/100*IF($I112=_xlfn.NUMBERVALUE(RIGHT($P$1,1)),RANDBETWEEN(-1*$C$13,$C$13),RANDBETWEEN(-1*$C$9,$C$9)),3601),$C$16))</f>
        <v/>
      </c>
      <c r="Q112" t="str">
        <f ca="1"/>
        <v/>
      </c>
      <c r="R112" s="5" t="str">
        <f t="shared" ca="1" si="14"/>
        <v/>
      </c>
      <c r="S112" s="4"/>
      <c r="T112" s="5" t="str">
        <f t="array" ref="T112:U112">IF(H112="","",_xll.LatLonToStatePlane(J112,K112,3601))</f>
        <v/>
      </c>
      <c r="U112" s="5" t="str">
        <v/>
      </c>
      <c r="V112" s="5"/>
      <c r="W112" s="5" t="str">
        <f t="array" ref="W112:X112">IF(H112="","",_xll.LatLonToStatePlane(M112,N112,3601))</f>
        <v/>
      </c>
      <c r="X112" s="5" t="str">
        <v/>
      </c>
      <c r="Y112" s="5"/>
      <c r="Z112" s="5" t="str">
        <f t="array" ref="Z112:AA112">IF(H112="","",_xll.LatLonToStatePlane(P112,Q112,3601))</f>
        <v/>
      </c>
      <c r="AA112" s="5" t="str">
        <v/>
      </c>
    </row>
    <row r="113" spans="8:27" x14ac:dyDescent="0.25">
      <c r="H113" t="str">
        <f t="shared" si="11"/>
        <v/>
      </c>
      <c r="J113" s="3" t="str">
        <f t="array" aca="1" ref="J113:K113" ca="1">IF($H113="","",ROUND(_xll.StatePlaneToLatLon($C$3+1/100*IF($I113=_xlfn.NUMBERVALUE(RIGHT($J$1,1)),RANDBETWEEN(-1*$C$13,$C$13),RANDBETWEEN(-1*$C$9,$C$9)),-0.5+$C$2+1/100*IF($I113=_xlfn.NUMBERVALUE(RIGHT($J$1,1)),RANDBETWEEN(-1*$C$13,$C$13),RANDBETWEEN(-1*$C$9,$C$9)),3601),$C$16))</f>
        <v/>
      </c>
      <c r="K113" t="str">
        <f ca="1"/>
        <v/>
      </c>
      <c r="L113" s="5" t="str">
        <f t="shared" ca="1" si="12"/>
        <v/>
      </c>
      <c r="M113" s="3" t="str">
        <f t="array" aca="1" ref="M113:N113" ca="1">IF($H113="","",ROUND(_xll.StatePlaneToLatLon($C$3+1/100*IF($I113=_xlfn.NUMBERVALUE(RIGHT($M$1,1)),RANDBETWEEN(-1*$C$13,$C$13),RANDBETWEEN(-1*$C$9,$C$9)),0+$C$2+1/100*IF($I113=_xlfn.NUMBERVALUE(RIGHT($M$1,1)),RANDBETWEEN(-1*$C$13,$C$13),RANDBETWEEN(-1*$C$9,$C$9)),3601),$C$16))</f>
        <v/>
      </c>
      <c r="N113" t="str">
        <f ca="1"/>
        <v/>
      </c>
      <c r="O113" s="5" t="str">
        <f t="shared" ca="1" si="13"/>
        <v/>
      </c>
      <c r="P113" s="3" t="str">
        <f t="array" aca="1" ref="P113:Q113" ca="1">IF($H113="","",ROUND(_xll.StatePlaneToLatLon($C$3+1/100*IF($I113=_xlfn.NUMBERVALUE(RIGHT($P$1,1)),RANDBETWEEN(-1*$C$13,$C$13),RANDBETWEEN(-1*$C$9,$C$9)),0.5+$C$2+1/100*IF($I113=_xlfn.NUMBERVALUE(RIGHT($P$1,1)),RANDBETWEEN(-1*$C$13,$C$13),RANDBETWEEN(-1*$C$9,$C$9)),3601),$C$16))</f>
        <v/>
      </c>
      <c r="Q113" t="str">
        <f ca="1"/>
        <v/>
      </c>
      <c r="R113" s="5" t="str">
        <f t="shared" ca="1" si="14"/>
        <v/>
      </c>
      <c r="S113" s="4"/>
      <c r="T113" s="5" t="str">
        <f t="array" ref="T113:U113">IF(H113="","",_xll.LatLonToStatePlane(J113,K113,3601))</f>
        <v/>
      </c>
      <c r="U113" s="5" t="str">
        <v/>
      </c>
      <c r="V113" s="5"/>
      <c r="W113" s="5" t="str">
        <f t="array" ref="W113:X113">IF(H113="","",_xll.LatLonToStatePlane(M113,N113,3601))</f>
        <v/>
      </c>
      <c r="X113" s="5" t="str">
        <v/>
      </c>
      <c r="Y113" s="5"/>
      <c r="Z113" s="5" t="str">
        <f t="array" ref="Z113:AA113">IF(H113="","",_xll.LatLonToStatePlane(P113,Q113,3601))</f>
        <v/>
      </c>
      <c r="AA113" s="5" t="str">
        <v/>
      </c>
    </row>
    <row r="114" spans="8:27" x14ac:dyDescent="0.25">
      <c r="H114" t="str">
        <f t="shared" si="11"/>
        <v/>
      </c>
      <c r="J114" s="3" t="str">
        <f t="array" aca="1" ref="J114:K114" ca="1">IF($H114="","",ROUND(_xll.StatePlaneToLatLon($C$3+1/100*IF($I114=_xlfn.NUMBERVALUE(RIGHT($J$1,1)),RANDBETWEEN(-1*$C$13,$C$13),RANDBETWEEN(-1*$C$9,$C$9)),-0.5+$C$2+1/100*IF($I114=_xlfn.NUMBERVALUE(RIGHT($J$1,1)),RANDBETWEEN(-1*$C$13,$C$13),RANDBETWEEN(-1*$C$9,$C$9)),3601),$C$16))</f>
        <v/>
      </c>
      <c r="K114" t="str">
        <f ca="1"/>
        <v/>
      </c>
      <c r="L114" s="5" t="str">
        <f t="shared" ca="1" si="12"/>
        <v/>
      </c>
      <c r="M114" s="3" t="str">
        <f t="array" aca="1" ref="M114:N114" ca="1">IF($H114="","",ROUND(_xll.StatePlaneToLatLon($C$3+1/100*IF($I114=_xlfn.NUMBERVALUE(RIGHT($M$1,1)),RANDBETWEEN(-1*$C$13,$C$13),RANDBETWEEN(-1*$C$9,$C$9)),0+$C$2+1/100*IF($I114=_xlfn.NUMBERVALUE(RIGHT($M$1,1)),RANDBETWEEN(-1*$C$13,$C$13),RANDBETWEEN(-1*$C$9,$C$9)),3601),$C$16))</f>
        <v/>
      </c>
      <c r="N114" t="str">
        <f ca="1"/>
        <v/>
      </c>
      <c r="O114" s="5" t="str">
        <f t="shared" ca="1" si="13"/>
        <v/>
      </c>
      <c r="P114" s="3" t="str">
        <f t="array" aca="1" ref="P114:Q114" ca="1">IF($H114="","",ROUND(_xll.StatePlaneToLatLon($C$3+1/100*IF($I114=_xlfn.NUMBERVALUE(RIGHT($P$1,1)),RANDBETWEEN(-1*$C$13,$C$13),RANDBETWEEN(-1*$C$9,$C$9)),0.5+$C$2+1/100*IF($I114=_xlfn.NUMBERVALUE(RIGHT($P$1,1)),RANDBETWEEN(-1*$C$13,$C$13),RANDBETWEEN(-1*$C$9,$C$9)),3601),$C$16))</f>
        <v/>
      </c>
      <c r="Q114" t="str">
        <f ca="1"/>
        <v/>
      </c>
      <c r="R114" s="5" t="str">
        <f t="shared" ca="1" si="14"/>
        <v/>
      </c>
      <c r="S114" s="4"/>
      <c r="T114" s="5" t="str">
        <f t="array" ref="T114:U114">IF(H114="","",_xll.LatLonToStatePlane(J114,K114,3601))</f>
        <v/>
      </c>
      <c r="U114" s="5" t="str">
        <v/>
      </c>
      <c r="V114" s="5"/>
      <c r="W114" s="5" t="str">
        <f t="array" ref="W114:X114">IF(H114="","",_xll.LatLonToStatePlane(M114,N114,3601))</f>
        <v/>
      </c>
      <c r="X114" s="5" t="str">
        <v/>
      </c>
      <c r="Y114" s="5"/>
      <c r="Z114" s="5" t="str">
        <f t="array" ref="Z114:AA114">IF(H114="","",_xll.LatLonToStatePlane(P114,Q114,3601))</f>
        <v/>
      </c>
      <c r="AA114" s="5" t="str">
        <v/>
      </c>
    </row>
    <row r="115" spans="8:27" x14ac:dyDescent="0.25">
      <c r="H115" t="str">
        <f t="shared" si="11"/>
        <v/>
      </c>
      <c r="J115" s="3" t="str">
        <f t="array" aca="1" ref="J115:K115" ca="1">IF($H115="","",ROUND(_xll.StatePlaneToLatLon($C$3+1/100*IF($I115=_xlfn.NUMBERVALUE(RIGHT($J$1,1)),RANDBETWEEN(-1*$C$13,$C$13),RANDBETWEEN(-1*$C$9,$C$9)),-0.5+$C$2+1/100*IF($I115=_xlfn.NUMBERVALUE(RIGHT($J$1,1)),RANDBETWEEN(-1*$C$13,$C$13),RANDBETWEEN(-1*$C$9,$C$9)),3601),$C$16))</f>
        <v/>
      </c>
      <c r="K115" t="str">
        <f ca="1"/>
        <v/>
      </c>
      <c r="L115" s="5" t="str">
        <f t="shared" ca="1" si="12"/>
        <v/>
      </c>
      <c r="M115" s="3" t="str">
        <f t="array" aca="1" ref="M115:N115" ca="1">IF($H115="","",ROUND(_xll.StatePlaneToLatLon($C$3+1/100*IF($I115=_xlfn.NUMBERVALUE(RIGHT($M$1,1)),RANDBETWEEN(-1*$C$13,$C$13),RANDBETWEEN(-1*$C$9,$C$9)),0+$C$2+1/100*IF($I115=_xlfn.NUMBERVALUE(RIGHT($M$1,1)),RANDBETWEEN(-1*$C$13,$C$13),RANDBETWEEN(-1*$C$9,$C$9)),3601),$C$16))</f>
        <v/>
      </c>
      <c r="N115" t="str">
        <f ca="1"/>
        <v/>
      </c>
      <c r="O115" s="5" t="str">
        <f t="shared" ca="1" si="13"/>
        <v/>
      </c>
      <c r="P115" s="3" t="str">
        <f t="array" aca="1" ref="P115:Q115" ca="1">IF($H115="","",ROUND(_xll.StatePlaneToLatLon($C$3+1/100*IF($I115=_xlfn.NUMBERVALUE(RIGHT($P$1,1)),RANDBETWEEN(-1*$C$13,$C$13),RANDBETWEEN(-1*$C$9,$C$9)),0.5+$C$2+1/100*IF($I115=_xlfn.NUMBERVALUE(RIGHT($P$1,1)),RANDBETWEEN(-1*$C$13,$C$13),RANDBETWEEN(-1*$C$9,$C$9)),3601),$C$16))</f>
        <v/>
      </c>
      <c r="Q115" t="str">
        <f ca="1"/>
        <v/>
      </c>
      <c r="R115" s="5" t="str">
        <f t="shared" ca="1" si="14"/>
        <v/>
      </c>
      <c r="S115" s="4"/>
      <c r="T115" s="5" t="str">
        <f t="array" ref="T115:U115">IF(H115="","",_xll.LatLonToStatePlane(J115,K115,3601))</f>
        <v/>
      </c>
      <c r="U115" s="5" t="str">
        <v/>
      </c>
      <c r="V115" s="5"/>
      <c r="W115" s="5" t="str">
        <f t="array" ref="W115:X115">IF(H115="","",_xll.LatLonToStatePlane(M115,N115,3601))</f>
        <v/>
      </c>
      <c r="X115" s="5" t="str">
        <v/>
      </c>
      <c r="Y115" s="5"/>
      <c r="Z115" s="5" t="str">
        <f t="array" ref="Z115:AA115">IF(H115="","",_xll.LatLonToStatePlane(P115,Q115,3601))</f>
        <v/>
      </c>
      <c r="AA115" s="5" t="str">
        <v/>
      </c>
    </row>
    <row r="116" spans="8:27" x14ac:dyDescent="0.25">
      <c r="H116" t="str">
        <f t="shared" si="11"/>
        <v/>
      </c>
      <c r="J116" s="3" t="str">
        <f t="array" aca="1" ref="J116:K116" ca="1">IF($H116="","",ROUND(_xll.StatePlaneToLatLon($C$3+1/100*IF($I116=_xlfn.NUMBERVALUE(RIGHT($J$1,1)),RANDBETWEEN(-1*$C$13,$C$13),RANDBETWEEN(-1*$C$9,$C$9)),-0.5+$C$2+1/100*IF($I116=_xlfn.NUMBERVALUE(RIGHT($J$1,1)),RANDBETWEEN(-1*$C$13,$C$13),RANDBETWEEN(-1*$C$9,$C$9)),3601),$C$16))</f>
        <v/>
      </c>
      <c r="K116" t="str">
        <f ca="1"/>
        <v/>
      </c>
      <c r="L116" s="5" t="str">
        <f t="shared" ca="1" si="12"/>
        <v/>
      </c>
      <c r="M116" s="3" t="str">
        <f t="array" aca="1" ref="M116:N116" ca="1">IF($H116="","",ROUND(_xll.StatePlaneToLatLon($C$3+1/100*IF($I116=_xlfn.NUMBERVALUE(RIGHT($M$1,1)),RANDBETWEEN(-1*$C$13,$C$13),RANDBETWEEN(-1*$C$9,$C$9)),0+$C$2+1/100*IF($I116=_xlfn.NUMBERVALUE(RIGHT($M$1,1)),RANDBETWEEN(-1*$C$13,$C$13),RANDBETWEEN(-1*$C$9,$C$9)),3601),$C$16))</f>
        <v/>
      </c>
      <c r="N116" t="str">
        <f ca="1"/>
        <v/>
      </c>
      <c r="O116" s="5" t="str">
        <f t="shared" ca="1" si="13"/>
        <v/>
      </c>
      <c r="P116" s="3" t="str">
        <f t="array" aca="1" ref="P116:Q116" ca="1">IF($H116="","",ROUND(_xll.StatePlaneToLatLon($C$3+1/100*IF($I116=_xlfn.NUMBERVALUE(RIGHT($P$1,1)),RANDBETWEEN(-1*$C$13,$C$13),RANDBETWEEN(-1*$C$9,$C$9)),0.5+$C$2+1/100*IF($I116=_xlfn.NUMBERVALUE(RIGHT($P$1,1)),RANDBETWEEN(-1*$C$13,$C$13),RANDBETWEEN(-1*$C$9,$C$9)),3601),$C$16))</f>
        <v/>
      </c>
      <c r="Q116" t="str">
        <f ca="1"/>
        <v/>
      </c>
      <c r="R116" s="5" t="str">
        <f t="shared" ca="1" si="14"/>
        <v/>
      </c>
      <c r="S116" s="4"/>
      <c r="T116" s="5" t="str">
        <f t="array" ref="T116:U116">IF(H116="","",_xll.LatLonToStatePlane(J116,K116,3601))</f>
        <v/>
      </c>
      <c r="U116" s="5" t="str">
        <v/>
      </c>
      <c r="V116" s="5"/>
      <c r="W116" s="5" t="str">
        <f t="array" ref="W116:X116">IF(H116="","",_xll.LatLonToStatePlane(M116,N116,3601))</f>
        <v/>
      </c>
      <c r="X116" s="5" t="str">
        <v/>
      </c>
      <c r="Y116" s="5"/>
      <c r="Z116" s="5" t="str">
        <f t="array" ref="Z116:AA116">IF(H116="","",_xll.LatLonToStatePlane(P116,Q116,3601))</f>
        <v/>
      </c>
      <c r="AA116" s="5" t="str">
        <v/>
      </c>
    </row>
    <row r="117" spans="8:27" x14ac:dyDescent="0.25">
      <c r="H117" t="str">
        <f t="shared" si="11"/>
        <v/>
      </c>
      <c r="J117" s="3" t="str">
        <f t="array" aca="1" ref="J117:K117" ca="1">IF($H117="","",ROUND(_xll.StatePlaneToLatLon($C$3+1/100*IF($I117=_xlfn.NUMBERVALUE(RIGHT($J$1,1)),RANDBETWEEN(-1*$C$13,$C$13),RANDBETWEEN(-1*$C$9,$C$9)),-0.5+$C$2+1/100*IF($I117=_xlfn.NUMBERVALUE(RIGHT($J$1,1)),RANDBETWEEN(-1*$C$13,$C$13),RANDBETWEEN(-1*$C$9,$C$9)),3601),$C$16))</f>
        <v/>
      </c>
      <c r="K117" t="str">
        <f ca="1"/>
        <v/>
      </c>
      <c r="L117" s="5" t="str">
        <f t="shared" ca="1" si="12"/>
        <v/>
      </c>
      <c r="M117" s="3" t="str">
        <f t="array" aca="1" ref="M117:N117" ca="1">IF($H117="","",ROUND(_xll.StatePlaneToLatLon($C$3+1/100*IF($I117=_xlfn.NUMBERVALUE(RIGHT($M$1,1)),RANDBETWEEN(-1*$C$13,$C$13),RANDBETWEEN(-1*$C$9,$C$9)),0+$C$2+1/100*IF($I117=_xlfn.NUMBERVALUE(RIGHT($M$1,1)),RANDBETWEEN(-1*$C$13,$C$13),RANDBETWEEN(-1*$C$9,$C$9)),3601),$C$16))</f>
        <v/>
      </c>
      <c r="N117" t="str">
        <f ca="1"/>
        <v/>
      </c>
      <c r="O117" s="5" t="str">
        <f t="shared" ca="1" si="13"/>
        <v/>
      </c>
      <c r="P117" s="3" t="str">
        <f t="array" aca="1" ref="P117:Q117" ca="1">IF($H117="","",ROUND(_xll.StatePlaneToLatLon($C$3+1/100*IF($I117=_xlfn.NUMBERVALUE(RIGHT($P$1,1)),RANDBETWEEN(-1*$C$13,$C$13),RANDBETWEEN(-1*$C$9,$C$9)),0.5+$C$2+1/100*IF($I117=_xlfn.NUMBERVALUE(RIGHT($P$1,1)),RANDBETWEEN(-1*$C$13,$C$13),RANDBETWEEN(-1*$C$9,$C$9)),3601),$C$16))</f>
        <v/>
      </c>
      <c r="Q117" t="str">
        <f ca="1"/>
        <v/>
      </c>
      <c r="R117" s="5" t="str">
        <f t="shared" ca="1" si="14"/>
        <v/>
      </c>
      <c r="S117" s="4"/>
      <c r="T117" s="5" t="str">
        <f t="array" ref="T117:U117">IF(H117="","",_xll.LatLonToStatePlane(J117,K117,3601))</f>
        <v/>
      </c>
      <c r="U117" s="5" t="str">
        <v/>
      </c>
      <c r="V117" s="5"/>
      <c r="W117" s="5" t="str">
        <f t="array" ref="W117:X117">IF(H117="","",_xll.LatLonToStatePlane(M117,N117,3601))</f>
        <v/>
      </c>
      <c r="X117" s="5" t="str">
        <v/>
      </c>
      <c r="Y117" s="5"/>
      <c r="Z117" s="5" t="str">
        <f t="array" ref="Z117:AA117">IF(H117="","",_xll.LatLonToStatePlane(P117,Q117,3601))</f>
        <v/>
      </c>
      <c r="AA117" s="5" t="str">
        <v/>
      </c>
    </row>
    <row r="118" spans="8:27" x14ac:dyDescent="0.25">
      <c r="H118" t="str">
        <f t="shared" si="11"/>
        <v/>
      </c>
      <c r="J118" s="3" t="str">
        <f t="array" aca="1" ref="J118:K118" ca="1">IF($H118="","",ROUND(_xll.StatePlaneToLatLon($C$3+1/100*IF($I118=_xlfn.NUMBERVALUE(RIGHT($J$1,1)),RANDBETWEEN(-1*$C$13,$C$13),RANDBETWEEN(-1*$C$9,$C$9)),-0.5+$C$2+1/100*IF($I118=_xlfn.NUMBERVALUE(RIGHT($J$1,1)),RANDBETWEEN(-1*$C$13,$C$13),RANDBETWEEN(-1*$C$9,$C$9)),3601),$C$16))</f>
        <v/>
      </c>
      <c r="K118" t="str">
        <f ca="1"/>
        <v/>
      </c>
      <c r="L118" s="5" t="str">
        <f t="shared" ca="1" si="12"/>
        <v/>
      </c>
      <c r="M118" s="3" t="str">
        <f t="array" aca="1" ref="M118:N118" ca="1">IF($H118="","",ROUND(_xll.StatePlaneToLatLon($C$3+1/100*IF($I118=_xlfn.NUMBERVALUE(RIGHT($M$1,1)),RANDBETWEEN(-1*$C$13,$C$13),RANDBETWEEN(-1*$C$9,$C$9)),0+$C$2+1/100*IF($I118=_xlfn.NUMBERVALUE(RIGHT($M$1,1)),RANDBETWEEN(-1*$C$13,$C$13),RANDBETWEEN(-1*$C$9,$C$9)),3601),$C$16))</f>
        <v/>
      </c>
      <c r="N118" t="str">
        <f ca="1"/>
        <v/>
      </c>
      <c r="O118" s="5" t="str">
        <f t="shared" ca="1" si="13"/>
        <v/>
      </c>
      <c r="P118" s="3" t="str">
        <f t="array" aca="1" ref="P118:Q118" ca="1">IF($H118="","",ROUND(_xll.StatePlaneToLatLon($C$3+1/100*IF($I118=_xlfn.NUMBERVALUE(RIGHT($P$1,1)),RANDBETWEEN(-1*$C$13,$C$13),RANDBETWEEN(-1*$C$9,$C$9)),0.5+$C$2+1/100*IF($I118=_xlfn.NUMBERVALUE(RIGHT($P$1,1)),RANDBETWEEN(-1*$C$13,$C$13),RANDBETWEEN(-1*$C$9,$C$9)),3601),$C$16))</f>
        <v/>
      </c>
      <c r="Q118" t="str">
        <f ca="1"/>
        <v/>
      </c>
      <c r="R118" s="5" t="str">
        <f t="shared" ca="1" si="14"/>
        <v/>
      </c>
      <c r="S118" s="4"/>
      <c r="T118" s="5" t="str">
        <f t="array" ref="T118:U118">IF(H118="","",_xll.LatLonToStatePlane(J118,K118,3601))</f>
        <v/>
      </c>
      <c r="U118" s="5" t="str">
        <v/>
      </c>
      <c r="V118" s="5"/>
      <c r="W118" s="5" t="str">
        <f t="array" ref="W118:X118">IF(H118="","",_xll.LatLonToStatePlane(M118,N118,3601))</f>
        <v/>
      </c>
      <c r="X118" s="5" t="str">
        <v/>
      </c>
      <c r="Y118" s="5"/>
      <c r="Z118" s="5" t="str">
        <f t="array" ref="Z118:AA118">IF(H118="","",_xll.LatLonToStatePlane(P118,Q118,3601))</f>
        <v/>
      </c>
      <c r="AA118" s="5" t="str">
        <v/>
      </c>
    </row>
    <row r="119" spans="8:27" x14ac:dyDescent="0.25">
      <c r="H119" t="str">
        <f t="shared" si="11"/>
        <v/>
      </c>
      <c r="J119" s="3" t="str">
        <f t="array" aca="1" ref="J119:K119" ca="1">IF($H119="","",ROUND(_xll.StatePlaneToLatLon($C$3+1/100*IF($I119=_xlfn.NUMBERVALUE(RIGHT($J$1,1)),RANDBETWEEN(-1*$C$13,$C$13),RANDBETWEEN(-1*$C$9,$C$9)),-0.5+$C$2+1/100*IF($I119=_xlfn.NUMBERVALUE(RIGHT($J$1,1)),RANDBETWEEN(-1*$C$13,$C$13),RANDBETWEEN(-1*$C$9,$C$9)),3601),$C$16))</f>
        <v/>
      </c>
      <c r="K119" t="str">
        <f ca="1"/>
        <v/>
      </c>
      <c r="L119" s="5" t="str">
        <f t="shared" ca="1" si="12"/>
        <v/>
      </c>
      <c r="M119" s="3" t="str">
        <f t="array" aca="1" ref="M119:N119" ca="1">IF($H119="","",ROUND(_xll.StatePlaneToLatLon($C$3+1/100*IF($I119=_xlfn.NUMBERVALUE(RIGHT($M$1,1)),RANDBETWEEN(-1*$C$13,$C$13),RANDBETWEEN(-1*$C$9,$C$9)),0+$C$2+1/100*IF($I119=_xlfn.NUMBERVALUE(RIGHT($M$1,1)),RANDBETWEEN(-1*$C$13,$C$13),RANDBETWEEN(-1*$C$9,$C$9)),3601),$C$16))</f>
        <v/>
      </c>
      <c r="N119" t="str">
        <f ca="1"/>
        <v/>
      </c>
      <c r="O119" s="5" t="str">
        <f t="shared" ca="1" si="13"/>
        <v/>
      </c>
      <c r="P119" s="3" t="str">
        <f t="array" aca="1" ref="P119:Q119" ca="1">IF($H119="","",ROUND(_xll.StatePlaneToLatLon($C$3+1/100*IF($I119=_xlfn.NUMBERVALUE(RIGHT($P$1,1)),RANDBETWEEN(-1*$C$13,$C$13),RANDBETWEEN(-1*$C$9,$C$9)),0.5+$C$2+1/100*IF($I119=_xlfn.NUMBERVALUE(RIGHT($P$1,1)),RANDBETWEEN(-1*$C$13,$C$13),RANDBETWEEN(-1*$C$9,$C$9)),3601),$C$16))</f>
        <v/>
      </c>
      <c r="Q119" t="str">
        <f ca="1"/>
        <v/>
      </c>
      <c r="R119" s="5" t="str">
        <f t="shared" ca="1" si="14"/>
        <v/>
      </c>
      <c r="S119" s="4"/>
      <c r="T119" s="5" t="str">
        <f t="array" ref="T119:U119">IF(H119="","",_xll.LatLonToStatePlane(J119,K119,3601))</f>
        <v/>
      </c>
      <c r="U119" s="5" t="str">
        <v/>
      </c>
      <c r="V119" s="5"/>
      <c r="W119" s="5" t="str">
        <f t="array" ref="W119:X119">IF(H119="","",_xll.LatLonToStatePlane(M119,N119,3601))</f>
        <v/>
      </c>
      <c r="X119" s="5" t="str">
        <v/>
      </c>
      <c r="Y119" s="5"/>
      <c r="Z119" s="5" t="str">
        <f t="array" ref="Z119:AA119">IF(H119="","",_xll.LatLonToStatePlane(P119,Q119,3601))</f>
        <v/>
      </c>
      <c r="AA119" s="5" t="str">
        <v/>
      </c>
    </row>
    <row r="120" spans="8:27" x14ac:dyDescent="0.25">
      <c r="H120" t="str">
        <f t="shared" si="11"/>
        <v/>
      </c>
      <c r="J120" s="3" t="str">
        <f t="array" aca="1" ref="J120:K120" ca="1">IF($H120="","",ROUND(_xll.StatePlaneToLatLon($C$3+1/100*IF($I120=_xlfn.NUMBERVALUE(RIGHT($J$1,1)),RANDBETWEEN(-1*$C$13,$C$13),RANDBETWEEN(-1*$C$9,$C$9)),-0.5+$C$2+1/100*IF($I120=_xlfn.NUMBERVALUE(RIGHT($J$1,1)),RANDBETWEEN(-1*$C$13,$C$13),RANDBETWEEN(-1*$C$9,$C$9)),3601),$C$16))</f>
        <v/>
      </c>
      <c r="K120" t="str">
        <f ca="1"/>
        <v/>
      </c>
      <c r="L120" s="5" t="str">
        <f t="shared" ca="1" si="12"/>
        <v/>
      </c>
      <c r="M120" s="3" t="str">
        <f t="array" aca="1" ref="M120:N120" ca="1">IF($H120="","",ROUND(_xll.StatePlaneToLatLon($C$3+1/100*IF($I120=_xlfn.NUMBERVALUE(RIGHT($M$1,1)),RANDBETWEEN(-1*$C$13,$C$13),RANDBETWEEN(-1*$C$9,$C$9)),0+$C$2+1/100*IF($I120=_xlfn.NUMBERVALUE(RIGHT($M$1,1)),RANDBETWEEN(-1*$C$13,$C$13),RANDBETWEEN(-1*$C$9,$C$9)),3601),$C$16))</f>
        <v/>
      </c>
      <c r="N120" t="str">
        <f ca="1"/>
        <v/>
      </c>
      <c r="O120" s="5" t="str">
        <f t="shared" ca="1" si="13"/>
        <v/>
      </c>
      <c r="P120" s="3" t="str">
        <f t="array" aca="1" ref="P120:Q120" ca="1">IF($H120="","",ROUND(_xll.StatePlaneToLatLon($C$3+1/100*IF($I120=_xlfn.NUMBERVALUE(RIGHT($P$1,1)),RANDBETWEEN(-1*$C$13,$C$13),RANDBETWEEN(-1*$C$9,$C$9)),0.5+$C$2+1/100*IF($I120=_xlfn.NUMBERVALUE(RIGHT($P$1,1)),RANDBETWEEN(-1*$C$13,$C$13),RANDBETWEEN(-1*$C$9,$C$9)),3601),$C$16))</f>
        <v/>
      </c>
      <c r="Q120" t="str">
        <f ca="1"/>
        <v/>
      </c>
      <c r="R120" s="5" t="str">
        <f t="shared" ca="1" si="14"/>
        <v/>
      </c>
      <c r="S120" s="4"/>
      <c r="T120" s="5" t="str">
        <f t="array" ref="T120:U120">IF(H120="","",_xll.LatLonToStatePlane(J120,K120,3601))</f>
        <v/>
      </c>
      <c r="U120" s="5" t="str">
        <v/>
      </c>
      <c r="V120" s="5"/>
      <c r="W120" s="5" t="str">
        <f t="array" ref="W120:X120">IF(H120="","",_xll.LatLonToStatePlane(M120,N120,3601))</f>
        <v/>
      </c>
      <c r="X120" s="5" t="str">
        <v/>
      </c>
      <c r="Y120" s="5"/>
      <c r="Z120" s="5" t="str">
        <f t="array" ref="Z120:AA120">IF(H120="","",_xll.LatLonToStatePlane(P120,Q120,3601))</f>
        <v/>
      </c>
      <c r="AA120" s="5" t="str">
        <v/>
      </c>
    </row>
    <row r="121" spans="8:27" x14ac:dyDescent="0.25">
      <c r="H121" t="str">
        <f t="shared" si="11"/>
        <v/>
      </c>
      <c r="J121" s="3" t="str">
        <f t="array" aca="1" ref="J121:K121" ca="1">IF($H121="","",ROUND(_xll.StatePlaneToLatLon($C$3+1/100*IF($I121=_xlfn.NUMBERVALUE(RIGHT($J$1,1)),RANDBETWEEN(-1*$C$13,$C$13),RANDBETWEEN(-1*$C$9,$C$9)),-0.5+$C$2+1/100*IF($I121=_xlfn.NUMBERVALUE(RIGHT($J$1,1)),RANDBETWEEN(-1*$C$13,$C$13),RANDBETWEEN(-1*$C$9,$C$9)),3601),$C$16))</f>
        <v/>
      </c>
      <c r="K121" t="str">
        <f ca="1"/>
        <v/>
      </c>
      <c r="L121" s="5" t="str">
        <f t="shared" ca="1" si="12"/>
        <v/>
      </c>
      <c r="M121" s="3" t="str">
        <f t="array" aca="1" ref="M121:N121" ca="1">IF($H121="","",ROUND(_xll.StatePlaneToLatLon($C$3+1/100*IF($I121=_xlfn.NUMBERVALUE(RIGHT($M$1,1)),RANDBETWEEN(-1*$C$13,$C$13),RANDBETWEEN(-1*$C$9,$C$9)),0+$C$2+1/100*IF($I121=_xlfn.NUMBERVALUE(RIGHT($M$1,1)),RANDBETWEEN(-1*$C$13,$C$13),RANDBETWEEN(-1*$C$9,$C$9)),3601),$C$16))</f>
        <v/>
      </c>
      <c r="N121" t="str">
        <f ca="1"/>
        <v/>
      </c>
      <c r="O121" s="5" t="str">
        <f t="shared" ca="1" si="13"/>
        <v/>
      </c>
      <c r="P121" s="3" t="str">
        <f t="array" aca="1" ref="P121:Q121" ca="1">IF($H121="","",ROUND(_xll.StatePlaneToLatLon($C$3+1/100*IF($I121=_xlfn.NUMBERVALUE(RIGHT($P$1,1)),RANDBETWEEN(-1*$C$13,$C$13),RANDBETWEEN(-1*$C$9,$C$9)),0.5+$C$2+1/100*IF($I121=_xlfn.NUMBERVALUE(RIGHT($P$1,1)),RANDBETWEEN(-1*$C$13,$C$13),RANDBETWEEN(-1*$C$9,$C$9)),3601),$C$16))</f>
        <v/>
      </c>
      <c r="Q121" t="str">
        <f ca="1"/>
        <v/>
      </c>
      <c r="R121" s="5" t="str">
        <f t="shared" ca="1" si="14"/>
        <v/>
      </c>
      <c r="S121" s="4"/>
      <c r="T121" s="5" t="str">
        <f t="array" ref="T121:U121">IF(H121="","",_xll.LatLonToStatePlane(J121,K121,3601))</f>
        <v/>
      </c>
      <c r="U121" s="5" t="str">
        <v/>
      </c>
      <c r="V121" s="5"/>
      <c r="W121" s="5" t="str">
        <f t="array" ref="W121:X121">IF(H121="","",_xll.LatLonToStatePlane(M121,N121,3601))</f>
        <v/>
      </c>
      <c r="X121" s="5" t="str">
        <v/>
      </c>
      <c r="Y121" s="5"/>
      <c r="Z121" s="5" t="str">
        <f t="array" ref="Z121:AA121">IF(H121="","",_xll.LatLonToStatePlane(P121,Q121,3601))</f>
        <v/>
      </c>
      <c r="AA121" s="5" t="str">
        <v/>
      </c>
    </row>
    <row r="122" spans="8:27" x14ac:dyDescent="0.25">
      <c r="H122" t="str">
        <f t="shared" si="11"/>
        <v/>
      </c>
      <c r="J122" s="3" t="str">
        <f t="array" aca="1" ref="J122:K122" ca="1">IF($H122="","",ROUND(_xll.StatePlaneToLatLon($C$3+1/100*IF($I122=_xlfn.NUMBERVALUE(RIGHT($J$1,1)),RANDBETWEEN(-1*$C$13,$C$13),RANDBETWEEN(-1*$C$9,$C$9)),-0.5+$C$2+1/100*IF($I122=_xlfn.NUMBERVALUE(RIGHT($J$1,1)),RANDBETWEEN(-1*$C$13,$C$13),RANDBETWEEN(-1*$C$9,$C$9)),3601),$C$16))</f>
        <v/>
      </c>
      <c r="K122" t="str">
        <f ca="1"/>
        <v/>
      </c>
      <c r="L122" s="5" t="str">
        <f t="shared" ca="1" si="12"/>
        <v/>
      </c>
      <c r="M122" s="3" t="str">
        <f t="array" aca="1" ref="M122:N122" ca="1">IF($H122="","",ROUND(_xll.StatePlaneToLatLon($C$3+1/100*IF($I122=_xlfn.NUMBERVALUE(RIGHT($M$1,1)),RANDBETWEEN(-1*$C$13,$C$13),RANDBETWEEN(-1*$C$9,$C$9)),0+$C$2+1/100*IF($I122=_xlfn.NUMBERVALUE(RIGHT($M$1,1)),RANDBETWEEN(-1*$C$13,$C$13),RANDBETWEEN(-1*$C$9,$C$9)),3601),$C$16))</f>
        <v/>
      </c>
      <c r="N122" t="str">
        <f ca="1"/>
        <v/>
      </c>
      <c r="O122" s="5" t="str">
        <f t="shared" ca="1" si="13"/>
        <v/>
      </c>
      <c r="P122" s="3" t="str">
        <f t="array" aca="1" ref="P122:Q122" ca="1">IF($H122="","",ROUND(_xll.StatePlaneToLatLon($C$3+1/100*IF($I122=_xlfn.NUMBERVALUE(RIGHT($P$1,1)),RANDBETWEEN(-1*$C$13,$C$13),RANDBETWEEN(-1*$C$9,$C$9)),0.5+$C$2+1/100*IF($I122=_xlfn.NUMBERVALUE(RIGHT($P$1,1)),RANDBETWEEN(-1*$C$13,$C$13),RANDBETWEEN(-1*$C$9,$C$9)),3601),$C$16))</f>
        <v/>
      </c>
      <c r="Q122" t="str">
        <f ca="1"/>
        <v/>
      </c>
      <c r="R122" s="5" t="str">
        <f t="shared" ca="1" si="14"/>
        <v/>
      </c>
      <c r="S122" s="4"/>
      <c r="T122" s="5" t="str">
        <f t="array" ref="T122:U122">IF(H122="","",_xll.LatLonToStatePlane(J122,K122,3601))</f>
        <v/>
      </c>
      <c r="U122" s="5" t="str">
        <v/>
      </c>
      <c r="V122" s="5"/>
      <c r="W122" s="5" t="str">
        <f t="array" ref="W122:X122">IF(H122="","",_xll.LatLonToStatePlane(M122,N122,3601))</f>
        <v/>
      </c>
      <c r="X122" s="5" t="str">
        <v/>
      </c>
      <c r="Y122" s="5"/>
      <c r="Z122" s="5" t="str">
        <f t="array" ref="Z122:AA122">IF(H122="","",_xll.LatLonToStatePlane(P122,Q122,3601))</f>
        <v/>
      </c>
      <c r="AA122" s="5" t="str">
        <v/>
      </c>
    </row>
    <row r="123" spans="8:27" x14ac:dyDescent="0.25">
      <c r="H123" t="str">
        <f t="shared" si="11"/>
        <v/>
      </c>
      <c r="J123" s="3" t="str">
        <f t="array" aca="1" ref="J123:K123" ca="1">IF($H123="","",ROUND(_xll.StatePlaneToLatLon($C$3+1/100*IF($I123=_xlfn.NUMBERVALUE(RIGHT($J$1,1)),RANDBETWEEN(-1*$C$13,$C$13),RANDBETWEEN(-1*$C$9,$C$9)),-0.5+$C$2+1/100*IF($I123=_xlfn.NUMBERVALUE(RIGHT($J$1,1)),RANDBETWEEN(-1*$C$13,$C$13),RANDBETWEEN(-1*$C$9,$C$9)),3601),$C$16))</f>
        <v/>
      </c>
      <c r="K123" t="str">
        <f ca="1"/>
        <v/>
      </c>
      <c r="L123" s="5" t="str">
        <f t="shared" ca="1" si="12"/>
        <v/>
      </c>
      <c r="M123" s="3" t="str">
        <f t="array" aca="1" ref="M123:N123" ca="1">IF($H123="","",ROUND(_xll.StatePlaneToLatLon($C$3+1/100*IF($I123=_xlfn.NUMBERVALUE(RIGHT($M$1,1)),RANDBETWEEN(-1*$C$13,$C$13),RANDBETWEEN(-1*$C$9,$C$9)),0+$C$2+1/100*IF($I123=_xlfn.NUMBERVALUE(RIGHT($M$1,1)),RANDBETWEEN(-1*$C$13,$C$13),RANDBETWEEN(-1*$C$9,$C$9)),3601),$C$16))</f>
        <v/>
      </c>
      <c r="N123" t="str">
        <f ca="1"/>
        <v/>
      </c>
      <c r="O123" s="5" t="str">
        <f t="shared" ca="1" si="13"/>
        <v/>
      </c>
      <c r="P123" s="3" t="str">
        <f t="array" aca="1" ref="P123:Q123" ca="1">IF($H123="","",ROUND(_xll.StatePlaneToLatLon($C$3+1/100*IF($I123=_xlfn.NUMBERVALUE(RIGHT($P$1,1)),RANDBETWEEN(-1*$C$13,$C$13),RANDBETWEEN(-1*$C$9,$C$9)),0.5+$C$2+1/100*IF($I123=_xlfn.NUMBERVALUE(RIGHT($P$1,1)),RANDBETWEEN(-1*$C$13,$C$13),RANDBETWEEN(-1*$C$9,$C$9)),3601),$C$16))</f>
        <v/>
      </c>
      <c r="Q123" t="str">
        <f ca="1"/>
        <v/>
      </c>
      <c r="R123" s="5" t="str">
        <f t="shared" ca="1" si="14"/>
        <v/>
      </c>
      <c r="S123" s="4"/>
      <c r="T123" s="5" t="str">
        <f t="array" ref="T123:U123">IF(H123="","",_xll.LatLonToStatePlane(J123,K123,3601))</f>
        <v/>
      </c>
      <c r="U123" s="5" t="str">
        <v/>
      </c>
      <c r="V123" s="5"/>
      <c r="W123" s="5" t="str">
        <f t="array" ref="W123:X123">IF(H123="","",_xll.LatLonToStatePlane(M123,N123,3601))</f>
        <v/>
      </c>
      <c r="X123" s="5" t="str">
        <v/>
      </c>
      <c r="Y123" s="5"/>
      <c r="Z123" s="5" t="str">
        <f t="array" ref="Z123:AA123">IF(H123="","",_xll.LatLonToStatePlane(P123,Q123,3601))</f>
        <v/>
      </c>
      <c r="AA123" s="5" t="str">
        <v/>
      </c>
    </row>
    <row r="124" spans="8:27" x14ac:dyDescent="0.25">
      <c r="H124" t="str">
        <f t="shared" si="11"/>
        <v/>
      </c>
      <c r="J124" s="3" t="str">
        <f t="array" aca="1" ref="J124:K124" ca="1">IF($H124="","",ROUND(_xll.StatePlaneToLatLon($C$3+1/100*IF($I124=_xlfn.NUMBERVALUE(RIGHT($J$1,1)),RANDBETWEEN(-1*$C$13,$C$13),RANDBETWEEN(-1*$C$9,$C$9)),-0.5+$C$2+1/100*IF($I124=_xlfn.NUMBERVALUE(RIGHT($J$1,1)),RANDBETWEEN(-1*$C$13,$C$13),RANDBETWEEN(-1*$C$9,$C$9)),3601),$C$16))</f>
        <v/>
      </c>
      <c r="K124" t="str">
        <f ca="1"/>
        <v/>
      </c>
      <c r="L124" s="5" t="str">
        <f t="shared" ca="1" si="12"/>
        <v/>
      </c>
      <c r="M124" s="3" t="str">
        <f t="array" aca="1" ref="M124:N124" ca="1">IF($H124="","",ROUND(_xll.StatePlaneToLatLon($C$3+1/100*IF($I124=_xlfn.NUMBERVALUE(RIGHT($M$1,1)),RANDBETWEEN(-1*$C$13,$C$13),RANDBETWEEN(-1*$C$9,$C$9)),0+$C$2+1/100*IF($I124=_xlfn.NUMBERVALUE(RIGHT($M$1,1)),RANDBETWEEN(-1*$C$13,$C$13),RANDBETWEEN(-1*$C$9,$C$9)),3601),$C$16))</f>
        <v/>
      </c>
      <c r="N124" t="str">
        <f ca="1"/>
        <v/>
      </c>
      <c r="O124" s="5" t="str">
        <f t="shared" ca="1" si="13"/>
        <v/>
      </c>
      <c r="P124" s="3" t="str">
        <f t="array" aca="1" ref="P124:Q124" ca="1">IF($H124="","",ROUND(_xll.StatePlaneToLatLon($C$3+1/100*IF($I124=_xlfn.NUMBERVALUE(RIGHT($P$1,1)),RANDBETWEEN(-1*$C$13,$C$13),RANDBETWEEN(-1*$C$9,$C$9)),0.5+$C$2+1/100*IF($I124=_xlfn.NUMBERVALUE(RIGHT($P$1,1)),RANDBETWEEN(-1*$C$13,$C$13),RANDBETWEEN(-1*$C$9,$C$9)),3601),$C$16))</f>
        <v/>
      </c>
      <c r="Q124" t="str">
        <f ca="1"/>
        <v/>
      </c>
      <c r="R124" s="5" t="str">
        <f t="shared" ca="1" si="14"/>
        <v/>
      </c>
      <c r="S124" s="4"/>
      <c r="T124" s="5" t="str">
        <f t="array" ref="T124:U124">IF(H124="","",_xll.LatLonToStatePlane(J124,K124,3601))</f>
        <v/>
      </c>
      <c r="U124" s="5" t="str">
        <v/>
      </c>
      <c r="V124" s="5"/>
      <c r="W124" s="5" t="str">
        <f t="array" ref="W124:X124">IF(H124="","",_xll.LatLonToStatePlane(M124,N124,3601))</f>
        <v/>
      </c>
      <c r="X124" s="5" t="str">
        <v/>
      </c>
      <c r="Y124" s="5"/>
      <c r="Z124" s="5" t="str">
        <f t="array" ref="Z124:AA124">IF(H124="","",_xll.LatLonToStatePlane(P124,Q124,3601))</f>
        <v/>
      </c>
      <c r="AA124" s="5" t="str">
        <v/>
      </c>
    </row>
    <row r="125" spans="8:27" x14ac:dyDescent="0.25">
      <c r="H125" t="str">
        <f t="shared" si="11"/>
        <v/>
      </c>
      <c r="J125" s="3" t="str">
        <f t="array" aca="1" ref="J125:K125" ca="1">IF($H125="","",ROUND(_xll.StatePlaneToLatLon($C$3+1/100*IF($I125=_xlfn.NUMBERVALUE(RIGHT($J$1,1)),RANDBETWEEN(-1*$C$13,$C$13),RANDBETWEEN(-1*$C$9,$C$9)),-0.5+$C$2+1/100*IF($I125=_xlfn.NUMBERVALUE(RIGHT($J$1,1)),RANDBETWEEN(-1*$C$13,$C$13),RANDBETWEEN(-1*$C$9,$C$9)),3601),$C$16))</f>
        <v/>
      </c>
      <c r="K125" t="str">
        <f ca="1"/>
        <v/>
      </c>
      <c r="L125" s="5" t="str">
        <f t="shared" ca="1" si="12"/>
        <v/>
      </c>
      <c r="M125" s="3" t="str">
        <f t="array" aca="1" ref="M125:N125" ca="1">IF($H125="","",ROUND(_xll.StatePlaneToLatLon($C$3+1/100*IF($I125=_xlfn.NUMBERVALUE(RIGHT($M$1,1)),RANDBETWEEN(-1*$C$13,$C$13),RANDBETWEEN(-1*$C$9,$C$9)),0+$C$2+1/100*IF($I125=_xlfn.NUMBERVALUE(RIGHT($M$1,1)),RANDBETWEEN(-1*$C$13,$C$13),RANDBETWEEN(-1*$C$9,$C$9)),3601),$C$16))</f>
        <v/>
      </c>
      <c r="N125" t="str">
        <f ca="1"/>
        <v/>
      </c>
      <c r="O125" s="5" t="str">
        <f t="shared" ca="1" si="13"/>
        <v/>
      </c>
      <c r="P125" s="3" t="str">
        <f t="array" aca="1" ref="P125:Q125" ca="1">IF($H125="","",ROUND(_xll.StatePlaneToLatLon($C$3+1/100*IF($I125=_xlfn.NUMBERVALUE(RIGHT($P$1,1)),RANDBETWEEN(-1*$C$13,$C$13),RANDBETWEEN(-1*$C$9,$C$9)),0.5+$C$2+1/100*IF($I125=_xlfn.NUMBERVALUE(RIGHT($P$1,1)),RANDBETWEEN(-1*$C$13,$C$13),RANDBETWEEN(-1*$C$9,$C$9)),3601),$C$16))</f>
        <v/>
      </c>
      <c r="Q125" t="str">
        <f ca="1"/>
        <v/>
      </c>
      <c r="R125" s="5" t="str">
        <f t="shared" ca="1" si="14"/>
        <v/>
      </c>
      <c r="S125" s="4"/>
      <c r="T125" s="5" t="str">
        <f t="array" ref="T125:U125">IF(H125="","",_xll.LatLonToStatePlane(J125,K125,3601))</f>
        <v/>
      </c>
      <c r="U125" s="5" t="str">
        <v/>
      </c>
      <c r="V125" s="5"/>
      <c r="W125" s="5" t="str">
        <f t="array" ref="W125:X125">IF(H125="","",_xll.LatLonToStatePlane(M125,N125,3601))</f>
        <v/>
      </c>
      <c r="X125" s="5" t="str">
        <v/>
      </c>
      <c r="Y125" s="5"/>
      <c r="Z125" s="5" t="str">
        <f t="array" ref="Z125:AA125">IF(H125="","",_xll.LatLonToStatePlane(P125,Q125,3601))</f>
        <v/>
      </c>
      <c r="AA125" s="5" t="str">
        <v/>
      </c>
    </row>
    <row r="126" spans="8:27" x14ac:dyDescent="0.25">
      <c r="H126" t="str">
        <f t="shared" si="11"/>
        <v/>
      </c>
      <c r="J126" s="3" t="str">
        <f t="array" aca="1" ref="J126:K126" ca="1">IF($H126="","",ROUND(_xll.StatePlaneToLatLon($C$3+1/100*IF($I126=_xlfn.NUMBERVALUE(RIGHT($J$1,1)),RANDBETWEEN(-1*$C$13,$C$13),RANDBETWEEN(-1*$C$9,$C$9)),-0.5+$C$2+1/100*IF($I126=_xlfn.NUMBERVALUE(RIGHT($J$1,1)),RANDBETWEEN(-1*$C$13,$C$13),RANDBETWEEN(-1*$C$9,$C$9)),3601),$C$16))</f>
        <v/>
      </c>
      <c r="K126" t="str">
        <f ca="1"/>
        <v/>
      </c>
      <c r="L126" s="5" t="str">
        <f t="shared" ca="1" si="12"/>
        <v/>
      </c>
      <c r="M126" s="3" t="str">
        <f t="array" aca="1" ref="M126:N126" ca="1">IF($H126="","",ROUND(_xll.StatePlaneToLatLon($C$3+1/100*IF($I126=_xlfn.NUMBERVALUE(RIGHT($M$1,1)),RANDBETWEEN(-1*$C$13,$C$13),RANDBETWEEN(-1*$C$9,$C$9)),0+$C$2+1/100*IF($I126=_xlfn.NUMBERVALUE(RIGHT($M$1,1)),RANDBETWEEN(-1*$C$13,$C$13),RANDBETWEEN(-1*$C$9,$C$9)),3601),$C$16))</f>
        <v/>
      </c>
      <c r="N126" t="str">
        <f ca="1"/>
        <v/>
      </c>
      <c r="O126" s="5" t="str">
        <f t="shared" ca="1" si="13"/>
        <v/>
      </c>
      <c r="P126" s="3" t="str">
        <f t="array" aca="1" ref="P126:Q126" ca="1">IF($H126="","",ROUND(_xll.StatePlaneToLatLon($C$3+1/100*IF($I126=_xlfn.NUMBERVALUE(RIGHT($P$1,1)),RANDBETWEEN(-1*$C$13,$C$13),RANDBETWEEN(-1*$C$9,$C$9)),0.5+$C$2+1/100*IF($I126=_xlfn.NUMBERVALUE(RIGHT($P$1,1)),RANDBETWEEN(-1*$C$13,$C$13),RANDBETWEEN(-1*$C$9,$C$9)),3601),$C$16))</f>
        <v/>
      </c>
      <c r="Q126" t="str">
        <f ca="1"/>
        <v/>
      </c>
      <c r="R126" s="5" t="str">
        <f t="shared" ca="1" si="14"/>
        <v/>
      </c>
      <c r="S126" s="4"/>
      <c r="T126" s="5" t="str">
        <f t="array" ref="T126:U126">IF(H126="","",_xll.LatLonToStatePlane(J126,K126,3601))</f>
        <v/>
      </c>
      <c r="U126" s="5" t="str">
        <v/>
      </c>
      <c r="V126" s="5"/>
      <c r="W126" s="5" t="str">
        <f t="array" ref="W126:X126">IF(H126="","",_xll.LatLonToStatePlane(M126,N126,3601))</f>
        <v/>
      </c>
      <c r="X126" s="5" t="str">
        <v/>
      </c>
      <c r="Y126" s="5"/>
      <c r="Z126" s="5" t="str">
        <f t="array" ref="Z126:AA126">IF(H126="","",_xll.LatLonToStatePlane(P126,Q126,3601))</f>
        <v/>
      </c>
      <c r="AA126" s="5" t="str">
        <v/>
      </c>
    </row>
    <row r="127" spans="8:27" x14ac:dyDescent="0.25">
      <c r="H127" t="str">
        <f t="shared" si="11"/>
        <v/>
      </c>
      <c r="J127" s="3" t="str">
        <f t="array" aca="1" ref="J127:K127" ca="1">IF($H127="","",ROUND(_xll.StatePlaneToLatLon($C$3+1/100*IF($I127=_xlfn.NUMBERVALUE(RIGHT($J$1,1)),RANDBETWEEN(-1*$C$13,$C$13),RANDBETWEEN(-1*$C$9,$C$9)),-0.5+$C$2+1/100*IF($I127=_xlfn.NUMBERVALUE(RIGHT($J$1,1)),RANDBETWEEN(-1*$C$13,$C$13),RANDBETWEEN(-1*$C$9,$C$9)),3601),$C$16))</f>
        <v/>
      </c>
      <c r="K127" t="str">
        <f ca="1"/>
        <v/>
      </c>
      <c r="L127" s="5" t="str">
        <f t="shared" ca="1" si="12"/>
        <v/>
      </c>
      <c r="M127" s="3" t="str">
        <f t="array" aca="1" ref="M127:N127" ca="1">IF($H127="","",ROUND(_xll.StatePlaneToLatLon($C$3+1/100*IF($I127=_xlfn.NUMBERVALUE(RIGHT($M$1,1)),RANDBETWEEN(-1*$C$13,$C$13),RANDBETWEEN(-1*$C$9,$C$9)),0+$C$2+1/100*IF($I127=_xlfn.NUMBERVALUE(RIGHT($M$1,1)),RANDBETWEEN(-1*$C$13,$C$13),RANDBETWEEN(-1*$C$9,$C$9)),3601),$C$16))</f>
        <v/>
      </c>
      <c r="N127" t="str">
        <f ca="1"/>
        <v/>
      </c>
      <c r="O127" s="5" t="str">
        <f t="shared" ca="1" si="13"/>
        <v/>
      </c>
      <c r="P127" s="3" t="str">
        <f t="array" aca="1" ref="P127:Q127" ca="1">IF($H127="","",ROUND(_xll.StatePlaneToLatLon($C$3+1/100*IF($I127=_xlfn.NUMBERVALUE(RIGHT($P$1,1)),RANDBETWEEN(-1*$C$13,$C$13),RANDBETWEEN(-1*$C$9,$C$9)),0.5+$C$2+1/100*IF($I127=_xlfn.NUMBERVALUE(RIGHT($P$1,1)),RANDBETWEEN(-1*$C$13,$C$13),RANDBETWEEN(-1*$C$9,$C$9)),3601),$C$16))</f>
        <v/>
      </c>
      <c r="Q127" t="str">
        <f ca="1"/>
        <v/>
      </c>
      <c r="R127" s="5" t="str">
        <f t="shared" ca="1" si="14"/>
        <v/>
      </c>
      <c r="S127" s="4"/>
      <c r="T127" s="5" t="str">
        <f t="array" ref="T127:U127">IF(H127="","",_xll.LatLonToStatePlane(J127,K127,3601))</f>
        <v/>
      </c>
      <c r="U127" s="5" t="str">
        <v/>
      </c>
      <c r="V127" s="5"/>
      <c r="W127" s="5" t="str">
        <f t="array" ref="W127:X127">IF(H127="","",_xll.LatLonToStatePlane(M127,N127,3601))</f>
        <v/>
      </c>
      <c r="X127" s="5" t="str">
        <v/>
      </c>
      <c r="Y127" s="5"/>
      <c r="Z127" s="5" t="str">
        <f t="array" ref="Z127:AA127">IF(H127="","",_xll.LatLonToStatePlane(P127,Q127,3601))</f>
        <v/>
      </c>
      <c r="AA127" s="5" t="str">
        <v/>
      </c>
    </row>
    <row r="128" spans="8:27" x14ac:dyDescent="0.25">
      <c r="H128" t="str">
        <f t="shared" si="11"/>
        <v/>
      </c>
      <c r="J128" s="3" t="str">
        <f t="array" aca="1" ref="J128:K128" ca="1">IF($H128="","",ROUND(_xll.StatePlaneToLatLon($C$3+1/100*IF($I128=_xlfn.NUMBERVALUE(RIGHT($J$1,1)),RANDBETWEEN(-1*$C$13,$C$13),RANDBETWEEN(-1*$C$9,$C$9)),-0.5+$C$2+1/100*IF($I128=_xlfn.NUMBERVALUE(RIGHT($J$1,1)),RANDBETWEEN(-1*$C$13,$C$13),RANDBETWEEN(-1*$C$9,$C$9)),3601),$C$16))</f>
        <v/>
      </c>
      <c r="K128" t="str">
        <f ca="1"/>
        <v/>
      </c>
      <c r="L128" s="5" t="str">
        <f t="shared" ca="1" si="12"/>
        <v/>
      </c>
      <c r="M128" s="3" t="str">
        <f t="array" aca="1" ref="M128:N128" ca="1">IF($H128="","",ROUND(_xll.StatePlaneToLatLon($C$3+1/100*IF($I128=_xlfn.NUMBERVALUE(RIGHT($M$1,1)),RANDBETWEEN(-1*$C$13,$C$13),RANDBETWEEN(-1*$C$9,$C$9)),0+$C$2+1/100*IF($I128=_xlfn.NUMBERVALUE(RIGHT($M$1,1)),RANDBETWEEN(-1*$C$13,$C$13),RANDBETWEEN(-1*$C$9,$C$9)),3601),$C$16))</f>
        <v/>
      </c>
      <c r="N128" t="str">
        <f ca="1"/>
        <v/>
      </c>
      <c r="O128" s="5" t="str">
        <f t="shared" ca="1" si="13"/>
        <v/>
      </c>
      <c r="P128" s="3" t="str">
        <f t="array" aca="1" ref="P128:Q128" ca="1">IF($H128="","",ROUND(_xll.StatePlaneToLatLon($C$3+1/100*IF($I128=_xlfn.NUMBERVALUE(RIGHT($P$1,1)),RANDBETWEEN(-1*$C$13,$C$13),RANDBETWEEN(-1*$C$9,$C$9)),0.5+$C$2+1/100*IF($I128=_xlfn.NUMBERVALUE(RIGHT($P$1,1)),RANDBETWEEN(-1*$C$13,$C$13),RANDBETWEEN(-1*$C$9,$C$9)),3601),$C$16))</f>
        <v/>
      </c>
      <c r="Q128" t="str">
        <f ca="1"/>
        <v/>
      </c>
      <c r="R128" s="5" t="str">
        <f t="shared" ca="1" si="14"/>
        <v/>
      </c>
      <c r="S128" s="4"/>
      <c r="T128" s="5" t="str">
        <f t="array" ref="T128:U128">IF(H128="","",_xll.LatLonToStatePlane(J128,K128,3601))</f>
        <v/>
      </c>
      <c r="U128" s="5" t="str">
        <v/>
      </c>
      <c r="V128" s="5"/>
      <c r="W128" s="5" t="str">
        <f t="array" ref="W128:X128">IF(H128="","",_xll.LatLonToStatePlane(M128,N128,3601))</f>
        <v/>
      </c>
      <c r="X128" s="5" t="str">
        <v/>
      </c>
      <c r="Y128" s="5"/>
      <c r="Z128" s="5" t="str">
        <f t="array" ref="Z128:AA128">IF(H128="","",_xll.LatLonToStatePlane(P128,Q128,3601))</f>
        <v/>
      </c>
      <c r="AA128" s="5" t="str">
        <v/>
      </c>
    </row>
    <row r="129" spans="8:27" x14ac:dyDescent="0.25">
      <c r="H129" t="str">
        <f t="shared" si="11"/>
        <v/>
      </c>
      <c r="J129" s="3" t="str">
        <f t="array" aca="1" ref="J129:K129" ca="1">IF($H129="","",ROUND(_xll.StatePlaneToLatLon($C$3+1/100*IF($I129=_xlfn.NUMBERVALUE(RIGHT($J$1,1)),RANDBETWEEN(-1*$C$13,$C$13),RANDBETWEEN(-1*$C$9,$C$9)),-0.5+$C$2+1/100*IF($I129=_xlfn.NUMBERVALUE(RIGHT($J$1,1)),RANDBETWEEN(-1*$C$13,$C$13),RANDBETWEEN(-1*$C$9,$C$9)),3601),$C$16))</f>
        <v/>
      </c>
      <c r="K129" t="str">
        <f ca="1"/>
        <v/>
      </c>
      <c r="L129" s="5" t="str">
        <f t="shared" ca="1" si="12"/>
        <v/>
      </c>
      <c r="M129" s="3" t="str">
        <f t="array" aca="1" ref="M129:N129" ca="1">IF($H129="","",ROUND(_xll.StatePlaneToLatLon($C$3+1/100*IF($I129=_xlfn.NUMBERVALUE(RIGHT($M$1,1)),RANDBETWEEN(-1*$C$13,$C$13),RANDBETWEEN(-1*$C$9,$C$9)),0+$C$2+1/100*IF($I129=_xlfn.NUMBERVALUE(RIGHT($M$1,1)),RANDBETWEEN(-1*$C$13,$C$13),RANDBETWEEN(-1*$C$9,$C$9)),3601),$C$16))</f>
        <v/>
      </c>
      <c r="N129" t="str">
        <f ca="1"/>
        <v/>
      </c>
      <c r="O129" s="5" t="str">
        <f t="shared" ca="1" si="13"/>
        <v/>
      </c>
      <c r="P129" s="3" t="str">
        <f t="array" aca="1" ref="P129:Q129" ca="1">IF($H129="","",ROUND(_xll.StatePlaneToLatLon($C$3+1/100*IF($I129=_xlfn.NUMBERVALUE(RIGHT($P$1,1)),RANDBETWEEN(-1*$C$13,$C$13),RANDBETWEEN(-1*$C$9,$C$9)),0.5+$C$2+1/100*IF($I129=_xlfn.NUMBERVALUE(RIGHT($P$1,1)),RANDBETWEEN(-1*$C$13,$C$13),RANDBETWEEN(-1*$C$9,$C$9)),3601),$C$16))</f>
        <v/>
      </c>
      <c r="Q129" t="str">
        <f ca="1"/>
        <v/>
      </c>
      <c r="R129" s="5" t="str">
        <f t="shared" ca="1" si="14"/>
        <v/>
      </c>
      <c r="S129" s="4"/>
      <c r="T129" s="5" t="str">
        <f t="array" ref="T129:U129">IF(H129="","",_xll.LatLonToStatePlane(J129,K129,3601))</f>
        <v/>
      </c>
      <c r="U129" s="5" t="str">
        <v/>
      </c>
      <c r="V129" s="5"/>
      <c r="W129" s="5" t="str">
        <f t="array" ref="W129:X129">IF(H129="","",_xll.LatLonToStatePlane(M129,N129,3601))</f>
        <v/>
      </c>
      <c r="X129" s="5" t="str">
        <v/>
      </c>
      <c r="Y129" s="5"/>
      <c r="Z129" s="5" t="str">
        <f t="array" ref="Z129:AA129">IF(H129="","",_xll.LatLonToStatePlane(P129,Q129,3601))</f>
        <v/>
      </c>
      <c r="AA129" s="5" t="str">
        <v/>
      </c>
    </row>
    <row r="130" spans="8:27" x14ac:dyDescent="0.25">
      <c r="H130" t="str">
        <f t="shared" si="11"/>
        <v/>
      </c>
      <c r="J130" s="3" t="str">
        <f t="array" aca="1" ref="J130:K130" ca="1">IF($H130="","",ROUND(_xll.StatePlaneToLatLon($C$3+1/100*IF($I130=_xlfn.NUMBERVALUE(RIGHT($J$1,1)),RANDBETWEEN(-1*$C$13,$C$13),RANDBETWEEN(-1*$C$9,$C$9)),-0.5+$C$2+1/100*IF($I130=_xlfn.NUMBERVALUE(RIGHT($J$1,1)),RANDBETWEEN(-1*$C$13,$C$13),RANDBETWEEN(-1*$C$9,$C$9)),3601),$C$16))</f>
        <v/>
      </c>
      <c r="K130" t="str">
        <f ca="1"/>
        <v/>
      </c>
      <c r="L130" s="5" t="str">
        <f t="shared" ca="1" si="12"/>
        <v/>
      </c>
      <c r="M130" s="3" t="str">
        <f t="array" aca="1" ref="M130:N130" ca="1">IF($H130="","",ROUND(_xll.StatePlaneToLatLon($C$3+1/100*IF($I130=_xlfn.NUMBERVALUE(RIGHT($M$1,1)),RANDBETWEEN(-1*$C$13,$C$13),RANDBETWEEN(-1*$C$9,$C$9)),0+$C$2+1/100*IF($I130=_xlfn.NUMBERVALUE(RIGHT($M$1,1)),RANDBETWEEN(-1*$C$13,$C$13),RANDBETWEEN(-1*$C$9,$C$9)),3601),$C$16))</f>
        <v/>
      </c>
      <c r="N130" t="str">
        <f ca="1"/>
        <v/>
      </c>
      <c r="O130" s="5" t="str">
        <f t="shared" ca="1" si="13"/>
        <v/>
      </c>
      <c r="P130" s="3" t="str">
        <f t="array" aca="1" ref="P130:Q130" ca="1">IF($H130="","",ROUND(_xll.StatePlaneToLatLon($C$3+1/100*IF($I130=_xlfn.NUMBERVALUE(RIGHT($P$1,1)),RANDBETWEEN(-1*$C$13,$C$13),RANDBETWEEN(-1*$C$9,$C$9)),0.5+$C$2+1/100*IF($I130=_xlfn.NUMBERVALUE(RIGHT($P$1,1)),RANDBETWEEN(-1*$C$13,$C$13),RANDBETWEEN(-1*$C$9,$C$9)),3601),$C$16))</f>
        <v/>
      </c>
      <c r="Q130" t="str">
        <f ca="1"/>
        <v/>
      </c>
      <c r="R130" s="5" t="str">
        <f t="shared" ca="1" si="14"/>
        <v/>
      </c>
      <c r="S130" s="4"/>
      <c r="T130" s="5" t="str">
        <f t="array" ref="T130:U130">IF(H130="","",_xll.LatLonToStatePlane(J130,K130,3601))</f>
        <v/>
      </c>
      <c r="U130" s="5" t="str">
        <v/>
      </c>
      <c r="V130" s="5"/>
      <c r="W130" s="5" t="str">
        <f t="array" ref="W130:X130">IF(H130="","",_xll.LatLonToStatePlane(M130,N130,3601))</f>
        <v/>
      </c>
      <c r="X130" s="5" t="str">
        <v/>
      </c>
      <c r="Y130" s="5"/>
      <c r="Z130" s="5" t="str">
        <f t="array" ref="Z130:AA130">IF(H130="","",_xll.LatLonToStatePlane(P130,Q130,3601))</f>
        <v/>
      </c>
      <c r="AA130" s="5" t="str">
        <v/>
      </c>
    </row>
    <row r="131" spans="8:27" x14ac:dyDescent="0.25">
      <c r="H131" t="str">
        <f t="shared" si="11"/>
        <v/>
      </c>
      <c r="J131" s="3" t="str">
        <f t="array" aca="1" ref="J131:K131" ca="1">IF($H131="","",ROUND(_xll.StatePlaneToLatLon($C$3+1/100*IF($I131=_xlfn.NUMBERVALUE(RIGHT($J$1,1)),RANDBETWEEN(-1*$C$13,$C$13),RANDBETWEEN(-1*$C$9,$C$9)),-0.5+$C$2+1/100*IF($I131=_xlfn.NUMBERVALUE(RIGHT($J$1,1)),RANDBETWEEN(-1*$C$13,$C$13),RANDBETWEEN(-1*$C$9,$C$9)),3601),$C$16))</f>
        <v/>
      </c>
      <c r="K131" t="str">
        <f ca="1"/>
        <v/>
      </c>
      <c r="L131" s="5" t="str">
        <f t="shared" ca="1" si="12"/>
        <v/>
      </c>
      <c r="M131" s="3" t="str">
        <f t="array" aca="1" ref="M131:N131" ca="1">IF($H131="","",ROUND(_xll.StatePlaneToLatLon($C$3+1/100*IF($I131=_xlfn.NUMBERVALUE(RIGHT($M$1,1)),RANDBETWEEN(-1*$C$13,$C$13),RANDBETWEEN(-1*$C$9,$C$9)),0+$C$2+1/100*IF($I131=_xlfn.NUMBERVALUE(RIGHT($M$1,1)),RANDBETWEEN(-1*$C$13,$C$13),RANDBETWEEN(-1*$C$9,$C$9)),3601),$C$16))</f>
        <v/>
      </c>
      <c r="N131" t="str">
        <f ca="1"/>
        <v/>
      </c>
      <c r="O131" s="5" t="str">
        <f t="shared" ca="1" si="13"/>
        <v/>
      </c>
      <c r="P131" s="3" t="str">
        <f t="array" aca="1" ref="P131:Q131" ca="1">IF($H131="","",ROUND(_xll.StatePlaneToLatLon($C$3+1/100*IF($I131=_xlfn.NUMBERVALUE(RIGHT($P$1,1)),RANDBETWEEN(-1*$C$13,$C$13),RANDBETWEEN(-1*$C$9,$C$9)),0.5+$C$2+1/100*IF($I131=_xlfn.NUMBERVALUE(RIGHT($P$1,1)),RANDBETWEEN(-1*$C$13,$C$13),RANDBETWEEN(-1*$C$9,$C$9)),3601),$C$16))</f>
        <v/>
      </c>
      <c r="Q131" t="str">
        <f ca="1"/>
        <v/>
      </c>
      <c r="R131" s="5" t="str">
        <f t="shared" ca="1" si="14"/>
        <v/>
      </c>
      <c r="S131" s="4"/>
      <c r="T131" s="5" t="str">
        <f t="array" ref="T131:U131">IF(H131="","",_xll.LatLonToStatePlane(J131,K131,3601))</f>
        <v/>
      </c>
      <c r="U131" s="5" t="str">
        <v/>
      </c>
      <c r="V131" s="5"/>
      <c r="W131" s="5" t="str">
        <f t="array" ref="W131:X131">IF(H131="","",_xll.LatLonToStatePlane(M131,N131,3601))</f>
        <v/>
      </c>
      <c r="X131" s="5" t="str">
        <v/>
      </c>
      <c r="Y131" s="5"/>
      <c r="Z131" s="5" t="str">
        <f t="array" ref="Z131:AA131">IF(H131="","",_xll.LatLonToStatePlane(P131,Q131,3601))</f>
        <v/>
      </c>
      <c r="AA131" s="5" t="str">
        <v/>
      </c>
    </row>
    <row r="132" spans="8:27" x14ac:dyDescent="0.25">
      <c r="H132" t="str">
        <f t="shared" ref="H132:H195" si="15">IF(H131&lt;MAX($C$6),H131+1,"")</f>
        <v/>
      </c>
      <c r="J132" s="3" t="str">
        <f t="array" aca="1" ref="J132:K132" ca="1">IF($H132="","",ROUND(_xll.StatePlaneToLatLon($C$3+1/100*IF($I132=_xlfn.NUMBERVALUE(RIGHT($J$1,1)),RANDBETWEEN(-1*$C$13,$C$13),RANDBETWEEN(-1*$C$9,$C$9)),-0.5+$C$2+1/100*IF($I132=_xlfn.NUMBERVALUE(RIGHT($J$1,1)),RANDBETWEEN(-1*$C$13,$C$13),RANDBETWEEN(-1*$C$9,$C$9)),3601),$C$16))</f>
        <v/>
      </c>
      <c r="K132" t="str">
        <f ca="1"/>
        <v/>
      </c>
      <c r="L132" s="5" t="str">
        <f t="shared" ref="L132:L195" ca="1" si="16">IF($H132="","",ROUND($C$4+1/100*IF($I132=_xlfn.NUMBERVALUE(RIGHT($J$1,1)),RANDBETWEEN(-1*$C$14,$C$14),RANDBETWEEN(-1*$C$10,$C$10)),$C$17))</f>
        <v/>
      </c>
      <c r="M132" s="3" t="str">
        <f t="array" aca="1" ref="M132:N132" ca="1">IF($H132="","",ROUND(_xll.StatePlaneToLatLon($C$3+1/100*IF($I132=_xlfn.NUMBERVALUE(RIGHT($M$1,1)),RANDBETWEEN(-1*$C$13,$C$13),RANDBETWEEN(-1*$C$9,$C$9)),0+$C$2+1/100*IF($I132=_xlfn.NUMBERVALUE(RIGHT($M$1,1)),RANDBETWEEN(-1*$C$13,$C$13),RANDBETWEEN(-1*$C$9,$C$9)),3601),$C$16))</f>
        <v/>
      </c>
      <c r="N132" t="str">
        <f ca="1"/>
        <v/>
      </c>
      <c r="O132" s="5" t="str">
        <f t="shared" ref="O132:O195" ca="1" si="17">IF($H132="","",ROUND($C$4+1/100*IF($I132=_xlfn.NUMBERVALUE(RIGHT($M$1,1)),RANDBETWEEN(-1*$C$14,$C$14),RANDBETWEEN(-1*$C$10,$C$10)),$C$17))</f>
        <v/>
      </c>
      <c r="P132" s="3" t="str">
        <f t="array" aca="1" ref="P132:Q132" ca="1">IF($H132="","",ROUND(_xll.StatePlaneToLatLon($C$3+1/100*IF($I132=_xlfn.NUMBERVALUE(RIGHT($P$1,1)),RANDBETWEEN(-1*$C$13,$C$13),RANDBETWEEN(-1*$C$9,$C$9)),0.5+$C$2+1/100*IF($I132=_xlfn.NUMBERVALUE(RIGHT($P$1,1)),RANDBETWEEN(-1*$C$13,$C$13),RANDBETWEEN(-1*$C$9,$C$9)),3601),$C$16))</f>
        <v/>
      </c>
      <c r="Q132" t="str">
        <f ca="1"/>
        <v/>
      </c>
      <c r="R132" s="5" t="str">
        <f t="shared" ref="R132:R195" ca="1" si="18">IF($H132="","",ROUND($C$4+1/100*IF($I132=_xlfn.NUMBERVALUE(RIGHT($P$1,1)),RANDBETWEEN(-1*$C$14,$C$14),RANDBETWEEN(-1*$C$10,$C$10)),$C$17))</f>
        <v/>
      </c>
      <c r="S132" s="4"/>
      <c r="T132" s="5" t="str">
        <f t="array" ref="T132:U132">IF(H132="","",_xll.LatLonToStatePlane(J132,K132,3601))</f>
        <v/>
      </c>
      <c r="U132" s="5" t="str">
        <v/>
      </c>
      <c r="V132" s="5"/>
      <c r="W132" s="5" t="str">
        <f t="array" ref="W132:X132">IF(H132="","",_xll.LatLonToStatePlane(M132,N132,3601))</f>
        <v/>
      </c>
      <c r="X132" s="5" t="str">
        <v/>
      </c>
      <c r="Y132" s="5"/>
      <c r="Z132" s="5" t="str">
        <f t="array" ref="Z132:AA132">IF(H132="","",_xll.LatLonToStatePlane(P132,Q132,3601))</f>
        <v/>
      </c>
      <c r="AA132" s="5" t="str">
        <v/>
      </c>
    </row>
    <row r="133" spans="8:27" x14ac:dyDescent="0.25">
      <c r="H133" t="str">
        <f t="shared" si="15"/>
        <v/>
      </c>
      <c r="J133" s="3" t="str">
        <f t="array" aca="1" ref="J133:K133" ca="1">IF($H133="","",ROUND(_xll.StatePlaneToLatLon($C$3+1/100*IF($I133=_xlfn.NUMBERVALUE(RIGHT($J$1,1)),RANDBETWEEN(-1*$C$13,$C$13),RANDBETWEEN(-1*$C$9,$C$9)),-0.5+$C$2+1/100*IF($I133=_xlfn.NUMBERVALUE(RIGHT($J$1,1)),RANDBETWEEN(-1*$C$13,$C$13),RANDBETWEEN(-1*$C$9,$C$9)),3601),$C$16))</f>
        <v/>
      </c>
      <c r="K133" t="str">
        <f ca="1"/>
        <v/>
      </c>
      <c r="L133" s="5" t="str">
        <f t="shared" ca="1" si="16"/>
        <v/>
      </c>
      <c r="M133" s="3" t="str">
        <f t="array" aca="1" ref="M133:N133" ca="1">IF($H133="","",ROUND(_xll.StatePlaneToLatLon($C$3+1/100*IF($I133=_xlfn.NUMBERVALUE(RIGHT($M$1,1)),RANDBETWEEN(-1*$C$13,$C$13),RANDBETWEEN(-1*$C$9,$C$9)),0+$C$2+1/100*IF($I133=_xlfn.NUMBERVALUE(RIGHT($M$1,1)),RANDBETWEEN(-1*$C$13,$C$13),RANDBETWEEN(-1*$C$9,$C$9)),3601),$C$16))</f>
        <v/>
      </c>
      <c r="N133" t="str">
        <f ca="1"/>
        <v/>
      </c>
      <c r="O133" s="5" t="str">
        <f t="shared" ca="1" si="17"/>
        <v/>
      </c>
      <c r="P133" s="3" t="str">
        <f t="array" aca="1" ref="P133:Q133" ca="1">IF($H133="","",ROUND(_xll.StatePlaneToLatLon($C$3+1/100*IF($I133=_xlfn.NUMBERVALUE(RIGHT($P$1,1)),RANDBETWEEN(-1*$C$13,$C$13),RANDBETWEEN(-1*$C$9,$C$9)),0.5+$C$2+1/100*IF($I133=_xlfn.NUMBERVALUE(RIGHT($P$1,1)),RANDBETWEEN(-1*$C$13,$C$13),RANDBETWEEN(-1*$C$9,$C$9)),3601),$C$16))</f>
        <v/>
      </c>
      <c r="Q133" t="str">
        <f ca="1"/>
        <v/>
      </c>
      <c r="R133" s="5" t="str">
        <f t="shared" ca="1" si="18"/>
        <v/>
      </c>
      <c r="S133" s="4"/>
      <c r="T133" s="5" t="str">
        <f t="array" ref="T133:U133">IF(H133="","",_xll.LatLonToStatePlane(J133,K133,3601))</f>
        <v/>
      </c>
      <c r="U133" s="5" t="str">
        <v/>
      </c>
      <c r="V133" s="5"/>
      <c r="W133" s="5" t="str">
        <f t="array" ref="W133:X133">IF(H133="","",_xll.LatLonToStatePlane(M133,N133,3601))</f>
        <v/>
      </c>
      <c r="X133" s="5" t="str">
        <v/>
      </c>
      <c r="Y133" s="5"/>
      <c r="Z133" s="5" t="str">
        <f t="array" ref="Z133:AA133">IF(H133="","",_xll.LatLonToStatePlane(P133,Q133,3601))</f>
        <v/>
      </c>
      <c r="AA133" s="5" t="str">
        <v/>
      </c>
    </row>
    <row r="134" spans="8:27" x14ac:dyDescent="0.25">
      <c r="H134" t="str">
        <f t="shared" si="15"/>
        <v/>
      </c>
      <c r="J134" s="3" t="str">
        <f t="array" aca="1" ref="J134:K134" ca="1">IF($H134="","",ROUND(_xll.StatePlaneToLatLon($C$3+1/100*IF($I134=_xlfn.NUMBERVALUE(RIGHT($J$1,1)),RANDBETWEEN(-1*$C$13,$C$13),RANDBETWEEN(-1*$C$9,$C$9)),-0.5+$C$2+1/100*IF($I134=_xlfn.NUMBERVALUE(RIGHT($J$1,1)),RANDBETWEEN(-1*$C$13,$C$13),RANDBETWEEN(-1*$C$9,$C$9)),3601),$C$16))</f>
        <v/>
      </c>
      <c r="K134" t="str">
        <f ca="1"/>
        <v/>
      </c>
      <c r="L134" s="5" t="str">
        <f t="shared" ca="1" si="16"/>
        <v/>
      </c>
      <c r="M134" s="3" t="str">
        <f t="array" aca="1" ref="M134:N134" ca="1">IF($H134="","",ROUND(_xll.StatePlaneToLatLon($C$3+1/100*IF($I134=_xlfn.NUMBERVALUE(RIGHT($M$1,1)),RANDBETWEEN(-1*$C$13,$C$13),RANDBETWEEN(-1*$C$9,$C$9)),0+$C$2+1/100*IF($I134=_xlfn.NUMBERVALUE(RIGHT($M$1,1)),RANDBETWEEN(-1*$C$13,$C$13),RANDBETWEEN(-1*$C$9,$C$9)),3601),$C$16))</f>
        <v/>
      </c>
      <c r="N134" t="str">
        <f ca="1"/>
        <v/>
      </c>
      <c r="O134" s="5" t="str">
        <f t="shared" ca="1" si="17"/>
        <v/>
      </c>
      <c r="P134" s="3" t="str">
        <f t="array" aca="1" ref="P134:Q134" ca="1">IF($H134="","",ROUND(_xll.StatePlaneToLatLon($C$3+1/100*IF($I134=_xlfn.NUMBERVALUE(RIGHT($P$1,1)),RANDBETWEEN(-1*$C$13,$C$13),RANDBETWEEN(-1*$C$9,$C$9)),0.5+$C$2+1/100*IF($I134=_xlfn.NUMBERVALUE(RIGHT($P$1,1)),RANDBETWEEN(-1*$C$13,$C$13),RANDBETWEEN(-1*$C$9,$C$9)),3601),$C$16))</f>
        <v/>
      </c>
      <c r="Q134" t="str">
        <f ca="1"/>
        <v/>
      </c>
      <c r="R134" s="5" t="str">
        <f t="shared" ca="1" si="18"/>
        <v/>
      </c>
      <c r="S134" s="4"/>
      <c r="T134" s="5" t="str">
        <f t="array" ref="T134:U134">IF(H134="","",_xll.LatLonToStatePlane(J134,K134,3601))</f>
        <v/>
      </c>
      <c r="U134" s="5" t="str">
        <v/>
      </c>
      <c r="V134" s="5"/>
      <c r="W134" s="5" t="str">
        <f t="array" ref="W134:X134">IF(H134="","",_xll.LatLonToStatePlane(M134,N134,3601))</f>
        <v/>
      </c>
      <c r="X134" s="5" t="str">
        <v/>
      </c>
      <c r="Y134" s="5"/>
      <c r="Z134" s="5" t="str">
        <f t="array" ref="Z134:AA134">IF(H134="","",_xll.LatLonToStatePlane(P134,Q134,3601))</f>
        <v/>
      </c>
      <c r="AA134" s="5" t="str">
        <v/>
      </c>
    </row>
    <row r="135" spans="8:27" x14ac:dyDescent="0.25">
      <c r="H135" t="str">
        <f t="shared" si="15"/>
        <v/>
      </c>
      <c r="J135" s="3" t="str">
        <f t="array" aca="1" ref="J135:K135" ca="1">IF($H135="","",ROUND(_xll.StatePlaneToLatLon($C$3+1/100*IF($I135=_xlfn.NUMBERVALUE(RIGHT($J$1,1)),RANDBETWEEN(-1*$C$13,$C$13),RANDBETWEEN(-1*$C$9,$C$9)),-0.5+$C$2+1/100*IF($I135=_xlfn.NUMBERVALUE(RIGHT($J$1,1)),RANDBETWEEN(-1*$C$13,$C$13),RANDBETWEEN(-1*$C$9,$C$9)),3601),$C$16))</f>
        <v/>
      </c>
      <c r="K135" t="str">
        <f ca="1"/>
        <v/>
      </c>
      <c r="L135" s="5" t="str">
        <f t="shared" ca="1" si="16"/>
        <v/>
      </c>
      <c r="M135" s="3" t="str">
        <f t="array" aca="1" ref="M135:N135" ca="1">IF($H135="","",ROUND(_xll.StatePlaneToLatLon($C$3+1/100*IF($I135=_xlfn.NUMBERVALUE(RIGHT($M$1,1)),RANDBETWEEN(-1*$C$13,$C$13),RANDBETWEEN(-1*$C$9,$C$9)),0+$C$2+1/100*IF($I135=_xlfn.NUMBERVALUE(RIGHT($M$1,1)),RANDBETWEEN(-1*$C$13,$C$13),RANDBETWEEN(-1*$C$9,$C$9)),3601),$C$16))</f>
        <v/>
      </c>
      <c r="N135" t="str">
        <f ca="1"/>
        <v/>
      </c>
      <c r="O135" s="5" t="str">
        <f t="shared" ca="1" si="17"/>
        <v/>
      </c>
      <c r="P135" s="3" t="str">
        <f t="array" aca="1" ref="P135:Q135" ca="1">IF($H135="","",ROUND(_xll.StatePlaneToLatLon($C$3+1/100*IF($I135=_xlfn.NUMBERVALUE(RIGHT($P$1,1)),RANDBETWEEN(-1*$C$13,$C$13),RANDBETWEEN(-1*$C$9,$C$9)),0.5+$C$2+1/100*IF($I135=_xlfn.NUMBERVALUE(RIGHT($P$1,1)),RANDBETWEEN(-1*$C$13,$C$13),RANDBETWEEN(-1*$C$9,$C$9)),3601),$C$16))</f>
        <v/>
      </c>
      <c r="Q135" t="str">
        <f ca="1"/>
        <v/>
      </c>
      <c r="R135" s="5" t="str">
        <f t="shared" ca="1" si="18"/>
        <v/>
      </c>
      <c r="S135" s="4"/>
      <c r="T135" s="5" t="str">
        <f t="array" ref="T135:U135">IF(H135="","",_xll.LatLonToStatePlane(J135,K135,3601))</f>
        <v/>
      </c>
      <c r="U135" s="5" t="str">
        <v/>
      </c>
      <c r="V135" s="5"/>
      <c r="W135" s="5" t="str">
        <f t="array" ref="W135:X135">IF(H135="","",_xll.LatLonToStatePlane(M135,N135,3601))</f>
        <v/>
      </c>
      <c r="X135" s="5" t="str">
        <v/>
      </c>
      <c r="Y135" s="5"/>
      <c r="Z135" s="5" t="str">
        <f t="array" ref="Z135:AA135">IF(H135="","",_xll.LatLonToStatePlane(P135,Q135,3601))</f>
        <v/>
      </c>
      <c r="AA135" s="5" t="str">
        <v/>
      </c>
    </row>
    <row r="136" spans="8:27" x14ac:dyDescent="0.25">
      <c r="H136" t="str">
        <f t="shared" si="15"/>
        <v/>
      </c>
      <c r="J136" s="3" t="str">
        <f t="array" aca="1" ref="J136:K136" ca="1">IF($H136="","",ROUND(_xll.StatePlaneToLatLon($C$3+1/100*IF($I136=_xlfn.NUMBERVALUE(RIGHT($J$1,1)),RANDBETWEEN(-1*$C$13,$C$13),RANDBETWEEN(-1*$C$9,$C$9)),-0.5+$C$2+1/100*IF($I136=_xlfn.NUMBERVALUE(RIGHT($J$1,1)),RANDBETWEEN(-1*$C$13,$C$13),RANDBETWEEN(-1*$C$9,$C$9)),3601),$C$16))</f>
        <v/>
      </c>
      <c r="K136" t="str">
        <f ca="1"/>
        <v/>
      </c>
      <c r="L136" s="5" t="str">
        <f t="shared" ca="1" si="16"/>
        <v/>
      </c>
      <c r="M136" s="3" t="str">
        <f t="array" aca="1" ref="M136:N136" ca="1">IF($H136="","",ROUND(_xll.StatePlaneToLatLon($C$3+1/100*IF($I136=_xlfn.NUMBERVALUE(RIGHT($M$1,1)),RANDBETWEEN(-1*$C$13,$C$13),RANDBETWEEN(-1*$C$9,$C$9)),0+$C$2+1/100*IF($I136=_xlfn.NUMBERVALUE(RIGHT($M$1,1)),RANDBETWEEN(-1*$C$13,$C$13),RANDBETWEEN(-1*$C$9,$C$9)),3601),$C$16))</f>
        <v/>
      </c>
      <c r="N136" t="str">
        <f ca="1"/>
        <v/>
      </c>
      <c r="O136" s="5" t="str">
        <f t="shared" ca="1" si="17"/>
        <v/>
      </c>
      <c r="P136" s="3" t="str">
        <f t="array" aca="1" ref="P136:Q136" ca="1">IF($H136="","",ROUND(_xll.StatePlaneToLatLon($C$3+1/100*IF($I136=_xlfn.NUMBERVALUE(RIGHT($P$1,1)),RANDBETWEEN(-1*$C$13,$C$13),RANDBETWEEN(-1*$C$9,$C$9)),0.5+$C$2+1/100*IF($I136=_xlfn.NUMBERVALUE(RIGHT($P$1,1)),RANDBETWEEN(-1*$C$13,$C$13),RANDBETWEEN(-1*$C$9,$C$9)),3601),$C$16))</f>
        <v/>
      </c>
      <c r="Q136" t="str">
        <f ca="1"/>
        <v/>
      </c>
      <c r="R136" s="5" t="str">
        <f t="shared" ca="1" si="18"/>
        <v/>
      </c>
      <c r="S136" s="4"/>
      <c r="T136" s="5" t="str">
        <f t="array" ref="T136:U136">IF(H136="","",_xll.LatLonToStatePlane(J136,K136,3601))</f>
        <v/>
      </c>
      <c r="U136" s="5" t="str">
        <v/>
      </c>
      <c r="V136" s="5"/>
      <c r="W136" s="5" t="str">
        <f t="array" ref="W136:X136">IF(H136="","",_xll.LatLonToStatePlane(M136,N136,3601))</f>
        <v/>
      </c>
      <c r="X136" s="5" t="str">
        <v/>
      </c>
      <c r="Y136" s="5"/>
      <c r="Z136" s="5" t="str">
        <f t="array" ref="Z136:AA136">IF(H136="","",_xll.LatLonToStatePlane(P136,Q136,3601))</f>
        <v/>
      </c>
      <c r="AA136" s="5" t="str">
        <v/>
      </c>
    </row>
    <row r="137" spans="8:27" x14ac:dyDescent="0.25">
      <c r="H137" t="str">
        <f t="shared" si="15"/>
        <v/>
      </c>
      <c r="J137" s="3" t="str">
        <f t="array" aca="1" ref="J137:K137" ca="1">IF($H137="","",ROUND(_xll.StatePlaneToLatLon($C$3+1/100*IF($I137=_xlfn.NUMBERVALUE(RIGHT($J$1,1)),RANDBETWEEN(-1*$C$13,$C$13),RANDBETWEEN(-1*$C$9,$C$9)),-0.5+$C$2+1/100*IF($I137=_xlfn.NUMBERVALUE(RIGHT($J$1,1)),RANDBETWEEN(-1*$C$13,$C$13),RANDBETWEEN(-1*$C$9,$C$9)),3601),$C$16))</f>
        <v/>
      </c>
      <c r="K137" t="str">
        <f ca="1"/>
        <v/>
      </c>
      <c r="L137" s="5" t="str">
        <f t="shared" ca="1" si="16"/>
        <v/>
      </c>
      <c r="M137" s="3" t="str">
        <f t="array" aca="1" ref="M137:N137" ca="1">IF($H137="","",ROUND(_xll.StatePlaneToLatLon($C$3+1/100*IF($I137=_xlfn.NUMBERVALUE(RIGHT($M$1,1)),RANDBETWEEN(-1*$C$13,$C$13),RANDBETWEEN(-1*$C$9,$C$9)),0+$C$2+1/100*IF($I137=_xlfn.NUMBERVALUE(RIGHT($M$1,1)),RANDBETWEEN(-1*$C$13,$C$13),RANDBETWEEN(-1*$C$9,$C$9)),3601),$C$16))</f>
        <v/>
      </c>
      <c r="N137" t="str">
        <f ca="1"/>
        <v/>
      </c>
      <c r="O137" s="5" t="str">
        <f t="shared" ca="1" si="17"/>
        <v/>
      </c>
      <c r="P137" s="3" t="str">
        <f t="array" aca="1" ref="P137:Q137" ca="1">IF($H137="","",ROUND(_xll.StatePlaneToLatLon($C$3+1/100*IF($I137=_xlfn.NUMBERVALUE(RIGHT($P$1,1)),RANDBETWEEN(-1*$C$13,$C$13),RANDBETWEEN(-1*$C$9,$C$9)),0.5+$C$2+1/100*IF($I137=_xlfn.NUMBERVALUE(RIGHT($P$1,1)),RANDBETWEEN(-1*$C$13,$C$13),RANDBETWEEN(-1*$C$9,$C$9)),3601),$C$16))</f>
        <v/>
      </c>
      <c r="Q137" t="str">
        <f ca="1"/>
        <v/>
      </c>
      <c r="R137" s="5" t="str">
        <f t="shared" ca="1" si="18"/>
        <v/>
      </c>
      <c r="S137" s="4"/>
      <c r="T137" s="5" t="str">
        <f t="array" ref="T137:U137">IF(H137="","",_xll.LatLonToStatePlane(J137,K137,3601))</f>
        <v/>
      </c>
      <c r="U137" s="5" t="str">
        <v/>
      </c>
      <c r="V137" s="5"/>
      <c r="W137" s="5" t="str">
        <f t="array" ref="W137:X137">IF(H137="","",_xll.LatLonToStatePlane(M137,N137,3601))</f>
        <v/>
      </c>
      <c r="X137" s="5" t="str">
        <v/>
      </c>
      <c r="Y137" s="5"/>
      <c r="Z137" s="5" t="str">
        <f t="array" ref="Z137:AA137">IF(H137="","",_xll.LatLonToStatePlane(P137,Q137,3601))</f>
        <v/>
      </c>
      <c r="AA137" s="5" t="str">
        <v/>
      </c>
    </row>
    <row r="138" spans="8:27" x14ac:dyDescent="0.25">
      <c r="H138" t="str">
        <f t="shared" si="15"/>
        <v/>
      </c>
      <c r="J138" s="3" t="str">
        <f t="array" aca="1" ref="J138:K138" ca="1">IF($H138="","",ROUND(_xll.StatePlaneToLatLon($C$3+1/100*IF($I138=_xlfn.NUMBERVALUE(RIGHT($J$1,1)),RANDBETWEEN(-1*$C$13,$C$13),RANDBETWEEN(-1*$C$9,$C$9)),-0.5+$C$2+1/100*IF($I138=_xlfn.NUMBERVALUE(RIGHT($J$1,1)),RANDBETWEEN(-1*$C$13,$C$13),RANDBETWEEN(-1*$C$9,$C$9)),3601),$C$16))</f>
        <v/>
      </c>
      <c r="K138" t="str">
        <f ca="1"/>
        <v/>
      </c>
      <c r="L138" s="5" t="str">
        <f t="shared" ca="1" si="16"/>
        <v/>
      </c>
      <c r="M138" s="3" t="str">
        <f t="array" aca="1" ref="M138:N138" ca="1">IF($H138="","",ROUND(_xll.StatePlaneToLatLon($C$3+1/100*IF($I138=_xlfn.NUMBERVALUE(RIGHT($M$1,1)),RANDBETWEEN(-1*$C$13,$C$13),RANDBETWEEN(-1*$C$9,$C$9)),0+$C$2+1/100*IF($I138=_xlfn.NUMBERVALUE(RIGHT($M$1,1)),RANDBETWEEN(-1*$C$13,$C$13),RANDBETWEEN(-1*$C$9,$C$9)),3601),$C$16))</f>
        <v/>
      </c>
      <c r="N138" t="str">
        <f ca="1"/>
        <v/>
      </c>
      <c r="O138" s="5" t="str">
        <f t="shared" ca="1" si="17"/>
        <v/>
      </c>
      <c r="P138" s="3" t="str">
        <f t="array" aca="1" ref="P138:Q138" ca="1">IF($H138="","",ROUND(_xll.StatePlaneToLatLon($C$3+1/100*IF($I138=_xlfn.NUMBERVALUE(RIGHT($P$1,1)),RANDBETWEEN(-1*$C$13,$C$13),RANDBETWEEN(-1*$C$9,$C$9)),0.5+$C$2+1/100*IF($I138=_xlfn.NUMBERVALUE(RIGHT($P$1,1)),RANDBETWEEN(-1*$C$13,$C$13),RANDBETWEEN(-1*$C$9,$C$9)),3601),$C$16))</f>
        <v/>
      </c>
      <c r="Q138" t="str">
        <f ca="1"/>
        <v/>
      </c>
      <c r="R138" s="5" t="str">
        <f t="shared" ca="1" si="18"/>
        <v/>
      </c>
      <c r="S138" s="4"/>
      <c r="T138" s="5" t="str">
        <f t="array" ref="T138:U138">IF(H138="","",_xll.LatLonToStatePlane(J138,K138,3601))</f>
        <v/>
      </c>
      <c r="U138" s="5" t="str">
        <v/>
      </c>
      <c r="V138" s="5"/>
      <c r="W138" s="5" t="str">
        <f t="array" ref="W138:X138">IF(H138="","",_xll.LatLonToStatePlane(M138,N138,3601))</f>
        <v/>
      </c>
      <c r="X138" s="5" t="str">
        <v/>
      </c>
      <c r="Y138" s="5"/>
      <c r="Z138" s="5" t="str">
        <f t="array" ref="Z138:AA138">IF(H138="","",_xll.LatLonToStatePlane(P138,Q138,3601))</f>
        <v/>
      </c>
      <c r="AA138" s="5" t="str">
        <v/>
      </c>
    </row>
    <row r="139" spans="8:27" x14ac:dyDescent="0.25">
      <c r="H139" t="str">
        <f t="shared" si="15"/>
        <v/>
      </c>
      <c r="J139" s="3" t="str">
        <f t="array" aca="1" ref="J139:K139" ca="1">IF($H139="","",ROUND(_xll.StatePlaneToLatLon($C$3+1/100*IF($I139=_xlfn.NUMBERVALUE(RIGHT($J$1,1)),RANDBETWEEN(-1*$C$13,$C$13),RANDBETWEEN(-1*$C$9,$C$9)),-0.5+$C$2+1/100*IF($I139=_xlfn.NUMBERVALUE(RIGHT($J$1,1)),RANDBETWEEN(-1*$C$13,$C$13),RANDBETWEEN(-1*$C$9,$C$9)),3601),$C$16))</f>
        <v/>
      </c>
      <c r="K139" t="str">
        <f ca="1"/>
        <v/>
      </c>
      <c r="L139" s="5" t="str">
        <f t="shared" ca="1" si="16"/>
        <v/>
      </c>
      <c r="M139" s="3" t="str">
        <f t="array" aca="1" ref="M139:N139" ca="1">IF($H139="","",ROUND(_xll.StatePlaneToLatLon($C$3+1/100*IF($I139=_xlfn.NUMBERVALUE(RIGHT($M$1,1)),RANDBETWEEN(-1*$C$13,$C$13),RANDBETWEEN(-1*$C$9,$C$9)),0+$C$2+1/100*IF($I139=_xlfn.NUMBERVALUE(RIGHT($M$1,1)),RANDBETWEEN(-1*$C$13,$C$13),RANDBETWEEN(-1*$C$9,$C$9)),3601),$C$16))</f>
        <v/>
      </c>
      <c r="N139" t="str">
        <f ca="1"/>
        <v/>
      </c>
      <c r="O139" s="5" t="str">
        <f t="shared" ca="1" si="17"/>
        <v/>
      </c>
      <c r="P139" s="3" t="str">
        <f t="array" aca="1" ref="P139:Q139" ca="1">IF($H139="","",ROUND(_xll.StatePlaneToLatLon($C$3+1/100*IF($I139=_xlfn.NUMBERVALUE(RIGHT($P$1,1)),RANDBETWEEN(-1*$C$13,$C$13),RANDBETWEEN(-1*$C$9,$C$9)),0.5+$C$2+1/100*IF($I139=_xlfn.NUMBERVALUE(RIGHT($P$1,1)),RANDBETWEEN(-1*$C$13,$C$13),RANDBETWEEN(-1*$C$9,$C$9)),3601),$C$16))</f>
        <v/>
      </c>
      <c r="Q139" t="str">
        <f ca="1"/>
        <v/>
      </c>
      <c r="R139" s="5" t="str">
        <f t="shared" ca="1" si="18"/>
        <v/>
      </c>
      <c r="S139" s="4"/>
      <c r="T139" s="5" t="str">
        <f t="array" ref="T139:U139">IF(H139="","",_xll.LatLonToStatePlane(J139,K139,3601))</f>
        <v/>
      </c>
      <c r="U139" s="5" t="str">
        <v/>
      </c>
      <c r="V139" s="5"/>
      <c r="W139" s="5" t="str">
        <f t="array" ref="W139:X139">IF(H139="","",_xll.LatLonToStatePlane(M139,N139,3601))</f>
        <v/>
      </c>
      <c r="X139" s="5" t="str">
        <v/>
      </c>
      <c r="Y139" s="5"/>
      <c r="Z139" s="5" t="str">
        <f t="array" ref="Z139:AA139">IF(H139="","",_xll.LatLonToStatePlane(P139,Q139,3601))</f>
        <v/>
      </c>
      <c r="AA139" s="5" t="str">
        <v/>
      </c>
    </row>
    <row r="140" spans="8:27" x14ac:dyDescent="0.25">
      <c r="H140" t="str">
        <f t="shared" si="15"/>
        <v/>
      </c>
      <c r="J140" s="3" t="str">
        <f t="array" aca="1" ref="J140:K140" ca="1">IF($H140="","",ROUND(_xll.StatePlaneToLatLon($C$3+1/100*IF($I140=_xlfn.NUMBERVALUE(RIGHT($J$1,1)),RANDBETWEEN(-1*$C$13,$C$13),RANDBETWEEN(-1*$C$9,$C$9)),-0.5+$C$2+1/100*IF($I140=_xlfn.NUMBERVALUE(RIGHT($J$1,1)),RANDBETWEEN(-1*$C$13,$C$13),RANDBETWEEN(-1*$C$9,$C$9)),3601),$C$16))</f>
        <v/>
      </c>
      <c r="K140" t="str">
        <f ca="1"/>
        <v/>
      </c>
      <c r="L140" s="5" t="str">
        <f t="shared" ca="1" si="16"/>
        <v/>
      </c>
      <c r="M140" s="3" t="str">
        <f t="array" aca="1" ref="M140:N140" ca="1">IF($H140="","",ROUND(_xll.StatePlaneToLatLon($C$3+1/100*IF($I140=_xlfn.NUMBERVALUE(RIGHT($M$1,1)),RANDBETWEEN(-1*$C$13,$C$13),RANDBETWEEN(-1*$C$9,$C$9)),0+$C$2+1/100*IF($I140=_xlfn.NUMBERVALUE(RIGHT($M$1,1)),RANDBETWEEN(-1*$C$13,$C$13),RANDBETWEEN(-1*$C$9,$C$9)),3601),$C$16))</f>
        <v/>
      </c>
      <c r="N140" t="str">
        <f ca="1"/>
        <v/>
      </c>
      <c r="O140" s="5" t="str">
        <f t="shared" ca="1" si="17"/>
        <v/>
      </c>
      <c r="P140" s="3" t="str">
        <f t="array" aca="1" ref="P140:Q140" ca="1">IF($H140="","",ROUND(_xll.StatePlaneToLatLon($C$3+1/100*IF($I140=_xlfn.NUMBERVALUE(RIGHT($P$1,1)),RANDBETWEEN(-1*$C$13,$C$13),RANDBETWEEN(-1*$C$9,$C$9)),0.5+$C$2+1/100*IF($I140=_xlfn.NUMBERVALUE(RIGHT($P$1,1)),RANDBETWEEN(-1*$C$13,$C$13),RANDBETWEEN(-1*$C$9,$C$9)),3601),$C$16))</f>
        <v/>
      </c>
      <c r="Q140" t="str">
        <f ca="1"/>
        <v/>
      </c>
      <c r="R140" s="5" t="str">
        <f t="shared" ca="1" si="18"/>
        <v/>
      </c>
      <c r="S140" s="4"/>
      <c r="T140" s="5" t="str">
        <f t="array" ref="T140:U140">IF(H140="","",_xll.LatLonToStatePlane(J140,K140,3601))</f>
        <v/>
      </c>
      <c r="U140" s="5" t="str">
        <v/>
      </c>
      <c r="V140" s="5"/>
      <c r="W140" s="5" t="str">
        <f t="array" ref="W140:X140">IF(H140="","",_xll.LatLonToStatePlane(M140,N140,3601))</f>
        <v/>
      </c>
      <c r="X140" s="5" t="str">
        <v/>
      </c>
      <c r="Y140" s="5"/>
      <c r="Z140" s="5" t="str">
        <f t="array" ref="Z140:AA140">IF(H140="","",_xll.LatLonToStatePlane(P140,Q140,3601))</f>
        <v/>
      </c>
      <c r="AA140" s="5" t="str">
        <v/>
      </c>
    </row>
    <row r="141" spans="8:27" x14ac:dyDescent="0.25">
      <c r="H141" t="str">
        <f t="shared" si="15"/>
        <v/>
      </c>
      <c r="J141" s="3" t="str">
        <f t="array" aca="1" ref="J141:K141" ca="1">IF($H141="","",ROUND(_xll.StatePlaneToLatLon($C$3+1/100*IF($I141=_xlfn.NUMBERVALUE(RIGHT($J$1,1)),RANDBETWEEN(-1*$C$13,$C$13),RANDBETWEEN(-1*$C$9,$C$9)),-0.5+$C$2+1/100*IF($I141=_xlfn.NUMBERVALUE(RIGHT($J$1,1)),RANDBETWEEN(-1*$C$13,$C$13),RANDBETWEEN(-1*$C$9,$C$9)),3601),$C$16))</f>
        <v/>
      </c>
      <c r="K141" t="str">
        <f ca="1"/>
        <v/>
      </c>
      <c r="L141" s="5" t="str">
        <f t="shared" ca="1" si="16"/>
        <v/>
      </c>
      <c r="M141" s="3" t="str">
        <f t="array" aca="1" ref="M141:N141" ca="1">IF($H141="","",ROUND(_xll.StatePlaneToLatLon($C$3+1/100*IF($I141=_xlfn.NUMBERVALUE(RIGHT($M$1,1)),RANDBETWEEN(-1*$C$13,$C$13),RANDBETWEEN(-1*$C$9,$C$9)),0+$C$2+1/100*IF($I141=_xlfn.NUMBERVALUE(RIGHT($M$1,1)),RANDBETWEEN(-1*$C$13,$C$13),RANDBETWEEN(-1*$C$9,$C$9)),3601),$C$16))</f>
        <v/>
      </c>
      <c r="N141" t="str">
        <f ca="1"/>
        <v/>
      </c>
      <c r="O141" s="5" t="str">
        <f t="shared" ca="1" si="17"/>
        <v/>
      </c>
      <c r="P141" s="3" t="str">
        <f t="array" aca="1" ref="P141:Q141" ca="1">IF($H141="","",ROUND(_xll.StatePlaneToLatLon($C$3+1/100*IF($I141=_xlfn.NUMBERVALUE(RIGHT($P$1,1)),RANDBETWEEN(-1*$C$13,$C$13),RANDBETWEEN(-1*$C$9,$C$9)),0.5+$C$2+1/100*IF($I141=_xlfn.NUMBERVALUE(RIGHT($P$1,1)),RANDBETWEEN(-1*$C$13,$C$13),RANDBETWEEN(-1*$C$9,$C$9)),3601),$C$16))</f>
        <v/>
      </c>
      <c r="Q141" t="str">
        <f ca="1"/>
        <v/>
      </c>
      <c r="R141" s="5" t="str">
        <f t="shared" ca="1" si="18"/>
        <v/>
      </c>
      <c r="S141" s="4"/>
      <c r="T141" s="5" t="str">
        <f t="array" ref="T141:U141">IF(H141="","",_xll.LatLonToStatePlane(J141,K141,3601))</f>
        <v/>
      </c>
      <c r="U141" s="5" t="str">
        <v/>
      </c>
      <c r="V141" s="5"/>
      <c r="W141" s="5" t="str">
        <f t="array" ref="W141:X141">IF(H141="","",_xll.LatLonToStatePlane(M141,N141,3601))</f>
        <v/>
      </c>
      <c r="X141" s="5" t="str">
        <v/>
      </c>
      <c r="Y141" s="5"/>
      <c r="Z141" s="5" t="str">
        <f t="array" ref="Z141:AA141">IF(H141="","",_xll.LatLonToStatePlane(P141,Q141,3601))</f>
        <v/>
      </c>
      <c r="AA141" s="5" t="str">
        <v/>
      </c>
    </row>
    <row r="142" spans="8:27" x14ac:dyDescent="0.25">
      <c r="H142" t="str">
        <f t="shared" si="15"/>
        <v/>
      </c>
      <c r="J142" s="3" t="str">
        <f t="array" aca="1" ref="J142:K142" ca="1">IF($H142="","",ROUND(_xll.StatePlaneToLatLon($C$3+1/100*IF($I142=_xlfn.NUMBERVALUE(RIGHT($J$1,1)),RANDBETWEEN(-1*$C$13,$C$13),RANDBETWEEN(-1*$C$9,$C$9)),-0.5+$C$2+1/100*IF($I142=_xlfn.NUMBERVALUE(RIGHT($J$1,1)),RANDBETWEEN(-1*$C$13,$C$13),RANDBETWEEN(-1*$C$9,$C$9)),3601),$C$16))</f>
        <v/>
      </c>
      <c r="K142" t="str">
        <f ca="1"/>
        <v/>
      </c>
      <c r="L142" s="5" t="str">
        <f t="shared" ca="1" si="16"/>
        <v/>
      </c>
      <c r="M142" s="3" t="str">
        <f t="array" aca="1" ref="M142:N142" ca="1">IF($H142="","",ROUND(_xll.StatePlaneToLatLon($C$3+1/100*IF($I142=_xlfn.NUMBERVALUE(RIGHT($M$1,1)),RANDBETWEEN(-1*$C$13,$C$13),RANDBETWEEN(-1*$C$9,$C$9)),0+$C$2+1/100*IF($I142=_xlfn.NUMBERVALUE(RIGHT($M$1,1)),RANDBETWEEN(-1*$C$13,$C$13),RANDBETWEEN(-1*$C$9,$C$9)),3601),$C$16))</f>
        <v/>
      </c>
      <c r="N142" t="str">
        <f ca="1"/>
        <v/>
      </c>
      <c r="O142" s="5" t="str">
        <f t="shared" ca="1" si="17"/>
        <v/>
      </c>
      <c r="P142" s="3" t="str">
        <f t="array" aca="1" ref="P142:Q142" ca="1">IF($H142="","",ROUND(_xll.StatePlaneToLatLon($C$3+1/100*IF($I142=_xlfn.NUMBERVALUE(RIGHT($P$1,1)),RANDBETWEEN(-1*$C$13,$C$13),RANDBETWEEN(-1*$C$9,$C$9)),0.5+$C$2+1/100*IF($I142=_xlfn.NUMBERVALUE(RIGHT($P$1,1)),RANDBETWEEN(-1*$C$13,$C$13),RANDBETWEEN(-1*$C$9,$C$9)),3601),$C$16))</f>
        <v/>
      </c>
      <c r="Q142" t="str">
        <f ca="1"/>
        <v/>
      </c>
      <c r="R142" s="5" t="str">
        <f t="shared" ca="1" si="18"/>
        <v/>
      </c>
      <c r="S142" s="4"/>
      <c r="T142" s="5" t="str">
        <f t="array" ref="T142:U142">IF(H142="","",_xll.LatLonToStatePlane(J142,K142,3601))</f>
        <v/>
      </c>
      <c r="U142" s="5" t="str">
        <v/>
      </c>
      <c r="V142" s="5"/>
      <c r="W142" s="5" t="str">
        <f t="array" ref="W142:X142">IF(H142="","",_xll.LatLonToStatePlane(M142,N142,3601))</f>
        <v/>
      </c>
      <c r="X142" s="5" t="str">
        <v/>
      </c>
      <c r="Y142" s="5"/>
      <c r="Z142" s="5" t="str">
        <f t="array" ref="Z142:AA142">IF(H142="","",_xll.LatLonToStatePlane(P142,Q142,3601))</f>
        <v/>
      </c>
      <c r="AA142" s="5" t="str">
        <v/>
      </c>
    </row>
    <row r="143" spans="8:27" x14ac:dyDescent="0.25">
      <c r="H143" t="str">
        <f t="shared" si="15"/>
        <v/>
      </c>
      <c r="J143" s="3" t="str">
        <f t="array" aca="1" ref="J143:K143" ca="1">IF($H143="","",ROUND(_xll.StatePlaneToLatLon($C$3+1/100*IF($I143=_xlfn.NUMBERVALUE(RIGHT($J$1,1)),RANDBETWEEN(-1*$C$13,$C$13),RANDBETWEEN(-1*$C$9,$C$9)),-0.5+$C$2+1/100*IF($I143=_xlfn.NUMBERVALUE(RIGHT($J$1,1)),RANDBETWEEN(-1*$C$13,$C$13),RANDBETWEEN(-1*$C$9,$C$9)),3601),$C$16))</f>
        <v/>
      </c>
      <c r="K143" t="str">
        <f ca="1"/>
        <v/>
      </c>
      <c r="L143" s="5" t="str">
        <f t="shared" ca="1" si="16"/>
        <v/>
      </c>
      <c r="M143" s="3" t="str">
        <f t="array" aca="1" ref="M143:N143" ca="1">IF($H143="","",ROUND(_xll.StatePlaneToLatLon($C$3+1/100*IF($I143=_xlfn.NUMBERVALUE(RIGHT($M$1,1)),RANDBETWEEN(-1*$C$13,$C$13),RANDBETWEEN(-1*$C$9,$C$9)),0+$C$2+1/100*IF($I143=_xlfn.NUMBERVALUE(RIGHT($M$1,1)),RANDBETWEEN(-1*$C$13,$C$13),RANDBETWEEN(-1*$C$9,$C$9)),3601),$C$16))</f>
        <v/>
      </c>
      <c r="N143" t="str">
        <f ca="1"/>
        <v/>
      </c>
      <c r="O143" s="5" t="str">
        <f t="shared" ca="1" si="17"/>
        <v/>
      </c>
      <c r="P143" s="3" t="str">
        <f t="array" aca="1" ref="P143:Q143" ca="1">IF($H143="","",ROUND(_xll.StatePlaneToLatLon($C$3+1/100*IF($I143=_xlfn.NUMBERVALUE(RIGHT($P$1,1)),RANDBETWEEN(-1*$C$13,$C$13),RANDBETWEEN(-1*$C$9,$C$9)),0.5+$C$2+1/100*IF($I143=_xlfn.NUMBERVALUE(RIGHT($P$1,1)),RANDBETWEEN(-1*$C$13,$C$13),RANDBETWEEN(-1*$C$9,$C$9)),3601),$C$16))</f>
        <v/>
      </c>
      <c r="Q143" t="str">
        <f ca="1"/>
        <v/>
      </c>
      <c r="R143" s="5" t="str">
        <f t="shared" ca="1" si="18"/>
        <v/>
      </c>
      <c r="S143" s="4"/>
      <c r="T143" s="5" t="str">
        <f t="array" ref="T143:U143">IF(H143="","",_xll.LatLonToStatePlane(J143,K143,3601))</f>
        <v/>
      </c>
      <c r="U143" s="5" t="str">
        <v/>
      </c>
      <c r="V143" s="5"/>
      <c r="W143" s="5" t="str">
        <f t="array" ref="W143:X143">IF(H143="","",_xll.LatLonToStatePlane(M143,N143,3601))</f>
        <v/>
      </c>
      <c r="X143" s="5" t="str">
        <v/>
      </c>
      <c r="Y143" s="5"/>
      <c r="Z143" s="5" t="str">
        <f t="array" ref="Z143:AA143">IF(H143="","",_xll.LatLonToStatePlane(P143,Q143,3601))</f>
        <v/>
      </c>
      <c r="AA143" s="5" t="str">
        <v/>
      </c>
    </row>
    <row r="144" spans="8:27" x14ac:dyDescent="0.25">
      <c r="H144" t="str">
        <f t="shared" si="15"/>
        <v/>
      </c>
      <c r="J144" s="3" t="str">
        <f t="array" aca="1" ref="J144:K144" ca="1">IF($H144="","",ROUND(_xll.StatePlaneToLatLon($C$3+1/100*IF($I144=_xlfn.NUMBERVALUE(RIGHT($J$1,1)),RANDBETWEEN(-1*$C$13,$C$13),RANDBETWEEN(-1*$C$9,$C$9)),-0.5+$C$2+1/100*IF($I144=_xlfn.NUMBERVALUE(RIGHT($J$1,1)),RANDBETWEEN(-1*$C$13,$C$13),RANDBETWEEN(-1*$C$9,$C$9)),3601),$C$16))</f>
        <v/>
      </c>
      <c r="K144" t="str">
        <f ca="1"/>
        <v/>
      </c>
      <c r="L144" s="5" t="str">
        <f t="shared" ca="1" si="16"/>
        <v/>
      </c>
      <c r="M144" s="3" t="str">
        <f t="array" aca="1" ref="M144:N144" ca="1">IF($H144="","",ROUND(_xll.StatePlaneToLatLon($C$3+1/100*IF($I144=_xlfn.NUMBERVALUE(RIGHT($M$1,1)),RANDBETWEEN(-1*$C$13,$C$13),RANDBETWEEN(-1*$C$9,$C$9)),0+$C$2+1/100*IF($I144=_xlfn.NUMBERVALUE(RIGHT($M$1,1)),RANDBETWEEN(-1*$C$13,$C$13),RANDBETWEEN(-1*$C$9,$C$9)),3601),$C$16))</f>
        <v/>
      </c>
      <c r="N144" t="str">
        <f ca="1"/>
        <v/>
      </c>
      <c r="O144" s="5" t="str">
        <f t="shared" ca="1" si="17"/>
        <v/>
      </c>
      <c r="P144" s="3" t="str">
        <f t="array" aca="1" ref="P144:Q144" ca="1">IF($H144="","",ROUND(_xll.StatePlaneToLatLon($C$3+1/100*IF($I144=_xlfn.NUMBERVALUE(RIGHT($P$1,1)),RANDBETWEEN(-1*$C$13,$C$13),RANDBETWEEN(-1*$C$9,$C$9)),0.5+$C$2+1/100*IF($I144=_xlfn.NUMBERVALUE(RIGHT($P$1,1)),RANDBETWEEN(-1*$C$13,$C$13),RANDBETWEEN(-1*$C$9,$C$9)),3601),$C$16))</f>
        <v/>
      </c>
      <c r="Q144" t="str">
        <f ca="1"/>
        <v/>
      </c>
      <c r="R144" s="5" t="str">
        <f t="shared" ca="1" si="18"/>
        <v/>
      </c>
      <c r="S144" s="4"/>
      <c r="T144" s="5" t="str">
        <f t="array" ref="T144:U144">IF(H144="","",_xll.LatLonToStatePlane(J144,K144,3601))</f>
        <v/>
      </c>
      <c r="U144" s="5" t="str">
        <v/>
      </c>
      <c r="V144" s="5"/>
      <c r="W144" s="5" t="str">
        <f t="array" ref="W144:X144">IF(H144="","",_xll.LatLonToStatePlane(M144,N144,3601))</f>
        <v/>
      </c>
      <c r="X144" s="5" t="str">
        <v/>
      </c>
      <c r="Y144" s="5"/>
      <c r="Z144" s="5" t="str">
        <f t="array" ref="Z144:AA144">IF(H144="","",_xll.LatLonToStatePlane(P144,Q144,3601))</f>
        <v/>
      </c>
      <c r="AA144" s="5" t="str">
        <v/>
      </c>
    </row>
    <row r="145" spans="8:27" x14ac:dyDescent="0.25">
      <c r="H145" t="str">
        <f t="shared" si="15"/>
        <v/>
      </c>
      <c r="J145" s="3" t="str">
        <f t="array" aca="1" ref="J145:K145" ca="1">IF($H145="","",ROUND(_xll.StatePlaneToLatLon($C$3+1/100*IF($I145=_xlfn.NUMBERVALUE(RIGHT($J$1,1)),RANDBETWEEN(-1*$C$13,$C$13),RANDBETWEEN(-1*$C$9,$C$9)),-0.5+$C$2+1/100*IF($I145=_xlfn.NUMBERVALUE(RIGHT($J$1,1)),RANDBETWEEN(-1*$C$13,$C$13),RANDBETWEEN(-1*$C$9,$C$9)),3601),$C$16))</f>
        <v/>
      </c>
      <c r="K145" t="str">
        <f ca="1"/>
        <v/>
      </c>
      <c r="L145" s="5" t="str">
        <f t="shared" ca="1" si="16"/>
        <v/>
      </c>
      <c r="M145" s="3" t="str">
        <f t="array" aca="1" ref="M145:N145" ca="1">IF($H145="","",ROUND(_xll.StatePlaneToLatLon($C$3+1/100*IF($I145=_xlfn.NUMBERVALUE(RIGHT($M$1,1)),RANDBETWEEN(-1*$C$13,$C$13),RANDBETWEEN(-1*$C$9,$C$9)),0+$C$2+1/100*IF($I145=_xlfn.NUMBERVALUE(RIGHT($M$1,1)),RANDBETWEEN(-1*$C$13,$C$13),RANDBETWEEN(-1*$C$9,$C$9)),3601),$C$16))</f>
        <v/>
      </c>
      <c r="N145" t="str">
        <f ca="1"/>
        <v/>
      </c>
      <c r="O145" s="5" t="str">
        <f t="shared" ca="1" si="17"/>
        <v/>
      </c>
      <c r="P145" s="3" t="str">
        <f t="array" aca="1" ref="P145:Q145" ca="1">IF($H145="","",ROUND(_xll.StatePlaneToLatLon($C$3+1/100*IF($I145=_xlfn.NUMBERVALUE(RIGHT($P$1,1)),RANDBETWEEN(-1*$C$13,$C$13),RANDBETWEEN(-1*$C$9,$C$9)),0.5+$C$2+1/100*IF($I145=_xlfn.NUMBERVALUE(RIGHT($P$1,1)),RANDBETWEEN(-1*$C$13,$C$13),RANDBETWEEN(-1*$C$9,$C$9)),3601),$C$16))</f>
        <v/>
      </c>
      <c r="Q145" t="str">
        <f ca="1"/>
        <v/>
      </c>
      <c r="R145" s="5" t="str">
        <f t="shared" ca="1" si="18"/>
        <v/>
      </c>
      <c r="S145" s="4"/>
      <c r="T145" s="5" t="str">
        <f t="array" ref="T145:U145">IF(H145="","",_xll.LatLonToStatePlane(J145,K145,3601))</f>
        <v/>
      </c>
      <c r="U145" s="5" t="str">
        <v/>
      </c>
      <c r="V145" s="5"/>
      <c r="W145" s="5" t="str">
        <f t="array" ref="W145:X145">IF(H145="","",_xll.LatLonToStatePlane(M145,N145,3601))</f>
        <v/>
      </c>
      <c r="X145" s="5" t="str">
        <v/>
      </c>
      <c r="Y145" s="5"/>
      <c r="Z145" s="5" t="str">
        <f t="array" ref="Z145:AA145">IF(H145="","",_xll.LatLonToStatePlane(P145,Q145,3601))</f>
        <v/>
      </c>
      <c r="AA145" s="5" t="str">
        <v/>
      </c>
    </row>
    <row r="146" spans="8:27" x14ac:dyDescent="0.25">
      <c r="H146" t="str">
        <f t="shared" si="15"/>
        <v/>
      </c>
      <c r="J146" s="3" t="str">
        <f t="array" aca="1" ref="J146:K146" ca="1">IF($H146="","",ROUND(_xll.StatePlaneToLatLon($C$3+1/100*IF($I146=_xlfn.NUMBERVALUE(RIGHT($J$1,1)),RANDBETWEEN(-1*$C$13,$C$13),RANDBETWEEN(-1*$C$9,$C$9)),-0.5+$C$2+1/100*IF($I146=_xlfn.NUMBERVALUE(RIGHT($J$1,1)),RANDBETWEEN(-1*$C$13,$C$13),RANDBETWEEN(-1*$C$9,$C$9)),3601),$C$16))</f>
        <v/>
      </c>
      <c r="K146" t="str">
        <f ca="1"/>
        <v/>
      </c>
      <c r="L146" s="5" t="str">
        <f t="shared" ca="1" si="16"/>
        <v/>
      </c>
      <c r="M146" s="3" t="str">
        <f t="array" aca="1" ref="M146:N146" ca="1">IF($H146="","",ROUND(_xll.StatePlaneToLatLon($C$3+1/100*IF($I146=_xlfn.NUMBERVALUE(RIGHT($M$1,1)),RANDBETWEEN(-1*$C$13,$C$13),RANDBETWEEN(-1*$C$9,$C$9)),0+$C$2+1/100*IF($I146=_xlfn.NUMBERVALUE(RIGHT($M$1,1)),RANDBETWEEN(-1*$C$13,$C$13),RANDBETWEEN(-1*$C$9,$C$9)),3601),$C$16))</f>
        <v/>
      </c>
      <c r="N146" t="str">
        <f ca="1"/>
        <v/>
      </c>
      <c r="O146" s="5" t="str">
        <f t="shared" ca="1" si="17"/>
        <v/>
      </c>
      <c r="P146" s="3" t="str">
        <f t="array" aca="1" ref="P146:Q146" ca="1">IF($H146="","",ROUND(_xll.StatePlaneToLatLon($C$3+1/100*IF($I146=_xlfn.NUMBERVALUE(RIGHT($P$1,1)),RANDBETWEEN(-1*$C$13,$C$13),RANDBETWEEN(-1*$C$9,$C$9)),0.5+$C$2+1/100*IF($I146=_xlfn.NUMBERVALUE(RIGHT($P$1,1)),RANDBETWEEN(-1*$C$13,$C$13),RANDBETWEEN(-1*$C$9,$C$9)),3601),$C$16))</f>
        <v/>
      </c>
      <c r="Q146" t="str">
        <f ca="1"/>
        <v/>
      </c>
      <c r="R146" s="5" t="str">
        <f t="shared" ca="1" si="18"/>
        <v/>
      </c>
      <c r="S146" s="4"/>
      <c r="T146" s="5" t="str">
        <f t="array" ref="T146:U146">IF(H146="","",_xll.LatLonToStatePlane(J146,K146,3601))</f>
        <v/>
      </c>
      <c r="U146" s="5" t="str">
        <v/>
      </c>
      <c r="V146" s="5"/>
      <c r="W146" s="5" t="str">
        <f t="array" ref="W146:X146">IF(H146="","",_xll.LatLonToStatePlane(M146,N146,3601))</f>
        <v/>
      </c>
      <c r="X146" s="5" t="str">
        <v/>
      </c>
      <c r="Y146" s="5"/>
      <c r="Z146" s="5" t="str">
        <f t="array" ref="Z146:AA146">IF(H146="","",_xll.LatLonToStatePlane(P146,Q146,3601))</f>
        <v/>
      </c>
      <c r="AA146" s="5" t="str">
        <v/>
      </c>
    </row>
    <row r="147" spans="8:27" x14ac:dyDescent="0.25">
      <c r="H147" t="str">
        <f t="shared" si="15"/>
        <v/>
      </c>
      <c r="J147" s="3" t="str">
        <f t="array" aca="1" ref="J147:K147" ca="1">IF($H147="","",ROUND(_xll.StatePlaneToLatLon($C$3+1/100*IF($I147=_xlfn.NUMBERVALUE(RIGHT($J$1,1)),RANDBETWEEN(-1*$C$13,$C$13),RANDBETWEEN(-1*$C$9,$C$9)),-0.5+$C$2+1/100*IF($I147=_xlfn.NUMBERVALUE(RIGHT($J$1,1)),RANDBETWEEN(-1*$C$13,$C$13),RANDBETWEEN(-1*$C$9,$C$9)),3601),$C$16))</f>
        <v/>
      </c>
      <c r="K147" t="str">
        <f ca="1"/>
        <v/>
      </c>
      <c r="L147" s="5" t="str">
        <f t="shared" ca="1" si="16"/>
        <v/>
      </c>
      <c r="M147" s="3" t="str">
        <f t="array" aca="1" ref="M147:N147" ca="1">IF($H147="","",ROUND(_xll.StatePlaneToLatLon($C$3+1/100*IF($I147=_xlfn.NUMBERVALUE(RIGHT($M$1,1)),RANDBETWEEN(-1*$C$13,$C$13),RANDBETWEEN(-1*$C$9,$C$9)),0+$C$2+1/100*IF($I147=_xlfn.NUMBERVALUE(RIGHT($M$1,1)),RANDBETWEEN(-1*$C$13,$C$13),RANDBETWEEN(-1*$C$9,$C$9)),3601),$C$16))</f>
        <v/>
      </c>
      <c r="N147" t="str">
        <f ca="1"/>
        <v/>
      </c>
      <c r="O147" s="5" t="str">
        <f t="shared" ca="1" si="17"/>
        <v/>
      </c>
      <c r="P147" s="3" t="str">
        <f t="array" aca="1" ref="P147:Q147" ca="1">IF($H147="","",ROUND(_xll.StatePlaneToLatLon($C$3+1/100*IF($I147=_xlfn.NUMBERVALUE(RIGHT($P$1,1)),RANDBETWEEN(-1*$C$13,$C$13),RANDBETWEEN(-1*$C$9,$C$9)),0.5+$C$2+1/100*IF($I147=_xlfn.NUMBERVALUE(RIGHT($P$1,1)),RANDBETWEEN(-1*$C$13,$C$13),RANDBETWEEN(-1*$C$9,$C$9)),3601),$C$16))</f>
        <v/>
      </c>
      <c r="Q147" t="str">
        <f ca="1"/>
        <v/>
      </c>
      <c r="R147" s="5" t="str">
        <f t="shared" ca="1" si="18"/>
        <v/>
      </c>
      <c r="S147" s="4"/>
      <c r="T147" s="5" t="str">
        <f t="array" ref="T147:U147">IF(H147="","",_xll.LatLonToStatePlane(J147,K147,3601))</f>
        <v/>
      </c>
      <c r="U147" s="5" t="str">
        <v/>
      </c>
      <c r="V147" s="5"/>
      <c r="W147" s="5" t="str">
        <f t="array" ref="W147:X147">IF(H147="","",_xll.LatLonToStatePlane(M147,N147,3601))</f>
        <v/>
      </c>
      <c r="X147" s="5" t="str">
        <v/>
      </c>
      <c r="Y147" s="5"/>
      <c r="Z147" s="5" t="str">
        <f t="array" ref="Z147:AA147">IF(H147="","",_xll.LatLonToStatePlane(P147,Q147,3601))</f>
        <v/>
      </c>
      <c r="AA147" s="5" t="str">
        <v/>
      </c>
    </row>
    <row r="148" spans="8:27" x14ac:dyDescent="0.25">
      <c r="H148" t="str">
        <f t="shared" si="15"/>
        <v/>
      </c>
      <c r="J148" s="3" t="str">
        <f t="array" aca="1" ref="J148:K148" ca="1">IF($H148="","",ROUND(_xll.StatePlaneToLatLon($C$3+1/100*IF($I148=_xlfn.NUMBERVALUE(RIGHT($J$1,1)),RANDBETWEEN(-1*$C$13,$C$13),RANDBETWEEN(-1*$C$9,$C$9)),-0.5+$C$2+1/100*IF($I148=_xlfn.NUMBERVALUE(RIGHT($J$1,1)),RANDBETWEEN(-1*$C$13,$C$13),RANDBETWEEN(-1*$C$9,$C$9)),3601),$C$16))</f>
        <v/>
      </c>
      <c r="K148" t="str">
        <f ca="1"/>
        <v/>
      </c>
      <c r="L148" s="5" t="str">
        <f t="shared" ca="1" si="16"/>
        <v/>
      </c>
      <c r="M148" s="3" t="str">
        <f t="array" aca="1" ref="M148:N148" ca="1">IF($H148="","",ROUND(_xll.StatePlaneToLatLon($C$3+1/100*IF($I148=_xlfn.NUMBERVALUE(RIGHT($M$1,1)),RANDBETWEEN(-1*$C$13,$C$13),RANDBETWEEN(-1*$C$9,$C$9)),0+$C$2+1/100*IF($I148=_xlfn.NUMBERVALUE(RIGHT($M$1,1)),RANDBETWEEN(-1*$C$13,$C$13),RANDBETWEEN(-1*$C$9,$C$9)),3601),$C$16))</f>
        <v/>
      </c>
      <c r="N148" t="str">
        <f ca="1"/>
        <v/>
      </c>
      <c r="O148" s="5" t="str">
        <f t="shared" ca="1" si="17"/>
        <v/>
      </c>
      <c r="P148" s="3" t="str">
        <f t="array" aca="1" ref="P148:Q148" ca="1">IF($H148="","",ROUND(_xll.StatePlaneToLatLon($C$3+1/100*IF($I148=_xlfn.NUMBERVALUE(RIGHT($P$1,1)),RANDBETWEEN(-1*$C$13,$C$13),RANDBETWEEN(-1*$C$9,$C$9)),0.5+$C$2+1/100*IF($I148=_xlfn.NUMBERVALUE(RIGHT($P$1,1)),RANDBETWEEN(-1*$C$13,$C$13),RANDBETWEEN(-1*$C$9,$C$9)),3601),$C$16))</f>
        <v/>
      </c>
      <c r="Q148" t="str">
        <f ca="1"/>
        <v/>
      </c>
      <c r="R148" s="5" t="str">
        <f t="shared" ca="1" si="18"/>
        <v/>
      </c>
      <c r="S148" s="4"/>
      <c r="T148" s="5" t="str">
        <f t="array" ref="T148:U148">IF(H148="","",_xll.LatLonToStatePlane(J148,K148,3601))</f>
        <v/>
      </c>
      <c r="U148" s="5" t="str">
        <v/>
      </c>
      <c r="V148" s="5"/>
      <c r="W148" s="5" t="str">
        <f t="array" ref="W148:X148">IF(H148="","",_xll.LatLonToStatePlane(M148,N148,3601))</f>
        <v/>
      </c>
      <c r="X148" s="5" t="str">
        <v/>
      </c>
      <c r="Y148" s="5"/>
      <c r="Z148" s="5" t="str">
        <f t="array" ref="Z148:AA148">IF(H148="","",_xll.LatLonToStatePlane(P148,Q148,3601))</f>
        <v/>
      </c>
      <c r="AA148" s="5" t="str">
        <v/>
      </c>
    </row>
    <row r="149" spans="8:27" x14ac:dyDescent="0.25">
      <c r="H149" t="str">
        <f t="shared" si="15"/>
        <v/>
      </c>
      <c r="J149" s="3" t="str">
        <f t="array" aca="1" ref="J149:K149" ca="1">IF($H149="","",ROUND(_xll.StatePlaneToLatLon($C$3+1/100*IF($I149=_xlfn.NUMBERVALUE(RIGHT($J$1,1)),RANDBETWEEN(-1*$C$13,$C$13),RANDBETWEEN(-1*$C$9,$C$9)),-0.5+$C$2+1/100*IF($I149=_xlfn.NUMBERVALUE(RIGHT($J$1,1)),RANDBETWEEN(-1*$C$13,$C$13),RANDBETWEEN(-1*$C$9,$C$9)),3601),$C$16))</f>
        <v/>
      </c>
      <c r="K149" t="str">
        <f ca="1"/>
        <v/>
      </c>
      <c r="L149" s="5" t="str">
        <f t="shared" ca="1" si="16"/>
        <v/>
      </c>
      <c r="M149" s="3" t="str">
        <f t="array" aca="1" ref="M149:N149" ca="1">IF($H149="","",ROUND(_xll.StatePlaneToLatLon($C$3+1/100*IF($I149=_xlfn.NUMBERVALUE(RIGHT($M$1,1)),RANDBETWEEN(-1*$C$13,$C$13),RANDBETWEEN(-1*$C$9,$C$9)),0+$C$2+1/100*IF($I149=_xlfn.NUMBERVALUE(RIGHT($M$1,1)),RANDBETWEEN(-1*$C$13,$C$13),RANDBETWEEN(-1*$C$9,$C$9)),3601),$C$16))</f>
        <v/>
      </c>
      <c r="N149" t="str">
        <f ca="1"/>
        <v/>
      </c>
      <c r="O149" s="5" t="str">
        <f t="shared" ca="1" si="17"/>
        <v/>
      </c>
      <c r="P149" s="3" t="str">
        <f t="array" aca="1" ref="P149:Q149" ca="1">IF($H149="","",ROUND(_xll.StatePlaneToLatLon($C$3+1/100*IF($I149=_xlfn.NUMBERVALUE(RIGHT($P$1,1)),RANDBETWEEN(-1*$C$13,$C$13),RANDBETWEEN(-1*$C$9,$C$9)),0.5+$C$2+1/100*IF($I149=_xlfn.NUMBERVALUE(RIGHT($P$1,1)),RANDBETWEEN(-1*$C$13,$C$13),RANDBETWEEN(-1*$C$9,$C$9)),3601),$C$16))</f>
        <v/>
      </c>
      <c r="Q149" t="str">
        <f ca="1"/>
        <v/>
      </c>
      <c r="R149" s="5" t="str">
        <f t="shared" ca="1" si="18"/>
        <v/>
      </c>
      <c r="S149" s="4"/>
      <c r="T149" s="5" t="str">
        <f t="array" ref="T149:U149">IF(H149="","",_xll.LatLonToStatePlane(J149,K149,3601))</f>
        <v/>
      </c>
      <c r="U149" s="5" t="str">
        <v/>
      </c>
      <c r="V149" s="5"/>
      <c r="W149" s="5" t="str">
        <f t="array" ref="W149:X149">IF(H149="","",_xll.LatLonToStatePlane(M149,N149,3601))</f>
        <v/>
      </c>
      <c r="X149" s="5" t="str">
        <v/>
      </c>
      <c r="Y149" s="5"/>
      <c r="Z149" s="5" t="str">
        <f t="array" ref="Z149:AA149">IF(H149="","",_xll.LatLonToStatePlane(P149,Q149,3601))</f>
        <v/>
      </c>
      <c r="AA149" s="5" t="str">
        <v/>
      </c>
    </row>
    <row r="150" spans="8:27" x14ac:dyDescent="0.25">
      <c r="H150" t="str">
        <f t="shared" si="15"/>
        <v/>
      </c>
      <c r="J150" s="3" t="str">
        <f t="array" aca="1" ref="J150:K150" ca="1">IF($H150="","",ROUND(_xll.StatePlaneToLatLon($C$3+1/100*IF($I150=_xlfn.NUMBERVALUE(RIGHT($J$1,1)),RANDBETWEEN(-1*$C$13,$C$13),RANDBETWEEN(-1*$C$9,$C$9)),-0.5+$C$2+1/100*IF($I150=_xlfn.NUMBERVALUE(RIGHT($J$1,1)),RANDBETWEEN(-1*$C$13,$C$13),RANDBETWEEN(-1*$C$9,$C$9)),3601),$C$16))</f>
        <v/>
      </c>
      <c r="K150" t="str">
        <f ca="1"/>
        <v/>
      </c>
      <c r="L150" s="5" t="str">
        <f t="shared" ca="1" si="16"/>
        <v/>
      </c>
      <c r="M150" s="3" t="str">
        <f t="array" aca="1" ref="M150:N150" ca="1">IF($H150="","",ROUND(_xll.StatePlaneToLatLon($C$3+1/100*IF($I150=_xlfn.NUMBERVALUE(RIGHT($M$1,1)),RANDBETWEEN(-1*$C$13,$C$13),RANDBETWEEN(-1*$C$9,$C$9)),0+$C$2+1/100*IF($I150=_xlfn.NUMBERVALUE(RIGHT($M$1,1)),RANDBETWEEN(-1*$C$13,$C$13),RANDBETWEEN(-1*$C$9,$C$9)),3601),$C$16))</f>
        <v/>
      </c>
      <c r="N150" t="str">
        <f ca="1"/>
        <v/>
      </c>
      <c r="O150" s="5" t="str">
        <f t="shared" ca="1" si="17"/>
        <v/>
      </c>
      <c r="P150" s="3" t="str">
        <f t="array" aca="1" ref="P150:Q150" ca="1">IF($H150="","",ROUND(_xll.StatePlaneToLatLon($C$3+1/100*IF($I150=_xlfn.NUMBERVALUE(RIGHT($P$1,1)),RANDBETWEEN(-1*$C$13,$C$13),RANDBETWEEN(-1*$C$9,$C$9)),0.5+$C$2+1/100*IF($I150=_xlfn.NUMBERVALUE(RIGHT($P$1,1)),RANDBETWEEN(-1*$C$13,$C$13),RANDBETWEEN(-1*$C$9,$C$9)),3601),$C$16))</f>
        <v/>
      </c>
      <c r="Q150" t="str">
        <f ca="1"/>
        <v/>
      </c>
      <c r="R150" s="5" t="str">
        <f t="shared" ca="1" si="18"/>
        <v/>
      </c>
      <c r="S150" s="4"/>
      <c r="T150" s="5" t="str">
        <f t="array" ref="T150:U150">IF(H150="","",_xll.LatLonToStatePlane(J150,K150,3601))</f>
        <v/>
      </c>
      <c r="U150" s="5" t="str">
        <v/>
      </c>
      <c r="V150" s="5"/>
      <c r="W150" s="5" t="str">
        <f t="array" ref="W150:X150">IF(H150="","",_xll.LatLonToStatePlane(M150,N150,3601))</f>
        <v/>
      </c>
      <c r="X150" s="5" t="str">
        <v/>
      </c>
      <c r="Y150" s="5"/>
      <c r="Z150" s="5" t="str">
        <f t="array" ref="Z150:AA150">IF(H150="","",_xll.LatLonToStatePlane(P150,Q150,3601))</f>
        <v/>
      </c>
      <c r="AA150" s="5" t="str">
        <v/>
      </c>
    </row>
    <row r="151" spans="8:27" x14ac:dyDescent="0.25">
      <c r="H151" t="str">
        <f t="shared" si="15"/>
        <v/>
      </c>
      <c r="J151" s="3" t="str">
        <f t="array" aca="1" ref="J151:K151" ca="1">IF($H151="","",ROUND(_xll.StatePlaneToLatLon($C$3+1/100*IF($I151=_xlfn.NUMBERVALUE(RIGHT($J$1,1)),RANDBETWEEN(-1*$C$13,$C$13),RANDBETWEEN(-1*$C$9,$C$9)),-0.5+$C$2+1/100*IF($I151=_xlfn.NUMBERVALUE(RIGHT($J$1,1)),RANDBETWEEN(-1*$C$13,$C$13),RANDBETWEEN(-1*$C$9,$C$9)),3601),$C$16))</f>
        <v/>
      </c>
      <c r="K151" t="str">
        <f ca="1"/>
        <v/>
      </c>
      <c r="L151" s="5" t="str">
        <f t="shared" ca="1" si="16"/>
        <v/>
      </c>
      <c r="M151" s="3" t="str">
        <f t="array" aca="1" ref="M151:N151" ca="1">IF($H151="","",ROUND(_xll.StatePlaneToLatLon($C$3+1/100*IF($I151=_xlfn.NUMBERVALUE(RIGHT($M$1,1)),RANDBETWEEN(-1*$C$13,$C$13),RANDBETWEEN(-1*$C$9,$C$9)),0+$C$2+1/100*IF($I151=_xlfn.NUMBERVALUE(RIGHT($M$1,1)),RANDBETWEEN(-1*$C$13,$C$13),RANDBETWEEN(-1*$C$9,$C$9)),3601),$C$16))</f>
        <v/>
      </c>
      <c r="N151" t="str">
        <f ca="1"/>
        <v/>
      </c>
      <c r="O151" s="5" t="str">
        <f t="shared" ca="1" si="17"/>
        <v/>
      </c>
      <c r="P151" s="3" t="str">
        <f t="array" aca="1" ref="P151:Q151" ca="1">IF($H151="","",ROUND(_xll.StatePlaneToLatLon($C$3+1/100*IF($I151=_xlfn.NUMBERVALUE(RIGHT($P$1,1)),RANDBETWEEN(-1*$C$13,$C$13),RANDBETWEEN(-1*$C$9,$C$9)),0.5+$C$2+1/100*IF($I151=_xlfn.NUMBERVALUE(RIGHT($P$1,1)),RANDBETWEEN(-1*$C$13,$C$13),RANDBETWEEN(-1*$C$9,$C$9)),3601),$C$16))</f>
        <v/>
      </c>
      <c r="Q151" t="str">
        <f ca="1"/>
        <v/>
      </c>
      <c r="R151" s="5" t="str">
        <f t="shared" ca="1" si="18"/>
        <v/>
      </c>
      <c r="S151" s="4"/>
      <c r="T151" s="5" t="str">
        <f t="array" ref="T151:U151">IF(H151="","",_xll.LatLonToStatePlane(J151,K151,3601))</f>
        <v/>
      </c>
      <c r="U151" s="5" t="str">
        <v/>
      </c>
      <c r="V151" s="5"/>
      <c r="W151" s="5" t="str">
        <f t="array" ref="W151:X151">IF(H151="","",_xll.LatLonToStatePlane(M151,N151,3601))</f>
        <v/>
      </c>
      <c r="X151" s="5" t="str">
        <v/>
      </c>
      <c r="Y151" s="5"/>
      <c r="Z151" s="5" t="str">
        <f t="array" ref="Z151:AA151">IF(H151="","",_xll.LatLonToStatePlane(P151,Q151,3601))</f>
        <v/>
      </c>
      <c r="AA151" s="5" t="str">
        <v/>
      </c>
    </row>
    <row r="152" spans="8:27" x14ac:dyDescent="0.25">
      <c r="H152" t="str">
        <f t="shared" si="15"/>
        <v/>
      </c>
      <c r="J152" s="3" t="str">
        <f t="array" aca="1" ref="J152:K152" ca="1">IF($H152="","",ROUND(_xll.StatePlaneToLatLon($C$3+1/100*IF($I152=_xlfn.NUMBERVALUE(RIGHT($J$1,1)),RANDBETWEEN(-1*$C$13,$C$13),RANDBETWEEN(-1*$C$9,$C$9)),-0.5+$C$2+1/100*IF($I152=_xlfn.NUMBERVALUE(RIGHT($J$1,1)),RANDBETWEEN(-1*$C$13,$C$13),RANDBETWEEN(-1*$C$9,$C$9)),3601),$C$16))</f>
        <v/>
      </c>
      <c r="K152" t="str">
        <f ca="1"/>
        <v/>
      </c>
      <c r="L152" s="5" t="str">
        <f t="shared" ca="1" si="16"/>
        <v/>
      </c>
      <c r="M152" s="3" t="str">
        <f t="array" aca="1" ref="M152:N152" ca="1">IF($H152="","",ROUND(_xll.StatePlaneToLatLon($C$3+1/100*IF($I152=_xlfn.NUMBERVALUE(RIGHT($M$1,1)),RANDBETWEEN(-1*$C$13,$C$13),RANDBETWEEN(-1*$C$9,$C$9)),0+$C$2+1/100*IF($I152=_xlfn.NUMBERVALUE(RIGHT($M$1,1)),RANDBETWEEN(-1*$C$13,$C$13),RANDBETWEEN(-1*$C$9,$C$9)),3601),$C$16))</f>
        <v/>
      </c>
      <c r="N152" t="str">
        <f ca="1"/>
        <v/>
      </c>
      <c r="O152" s="5" t="str">
        <f t="shared" ca="1" si="17"/>
        <v/>
      </c>
      <c r="P152" s="3" t="str">
        <f t="array" aca="1" ref="P152:Q152" ca="1">IF($H152="","",ROUND(_xll.StatePlaneToLatLon($C$3+1/100*IF($I152=_xlfn.NUMBERVALUE(RIGHT($P$1,1)),RANDBETWEEN(-1*$C$13,$C$13),RANDBETWEEN(-1*$C$9,$C$9)),0.5+$C$2+1/100*IF($I152=_xlfn.NUMBERVALUE(RIGHT($P$1,1)),RANDBETWEEN(-1*$C$13,$C$13),RANDBETWEEN(-1*$C$9,$C$9)),3601),$C$16))</f>
        <v/>
      </c>
      <c r="Q152" t="str">
        <f ca="1"/>
        <v/>
      </c>
      <c r="R152" s="5" t="str">
        <f t="shared" ca="1" si="18"/>
        <v/>
      </c>
      <c r="S152" s="4"/>
      <c r="T152" s="5" t="str">
        <f t="array" ref="T152:U152">IF(H152="","",_xll.LatLonToStatePlane(J152,K152,3601))</f>
        <v/>
      </c>
      <c r="U152" s="5" t="str">
        <v/>
      </c>
      <c r="V152" s="5"/>
      <c r="W152" s="5" t="str">
        <f t="array" ref="W152:X152">IF(H152="","",_xll.LatLonToStatePlane(M152,N152,3601))</f>
        <v/>
      </c>
      <c r="X152" s="5" t="str">
        <v/>
      </c>
      <c r="Y152" s="5"/>
      <c r="Z152" s="5" t="str">
        <f t="array" ref="Z152:AA152">IF(H152="","",_xll.LatLonToStatePlane(P152,Q152,3601))</f>
        <v/>
      </c>
      <c r="AA152" s="5" t="str">
        <v/>
      </c>
    </row>
    <row r="153" spans="8:27" x14ac:dyDescent="0.25">
      <c r="H153" t="str">
        <f t="shared" si="15"/>
        <v/>
      </c>
      <c r="J153" s="3" t="str">
        <f t="array" aca="1" ref="J153:K153" ca="1">IF($H153="","",ROUND(_xll.StatePlaneToLatLon($C$3+1/100*IF($I153=_xlfn.NUMBERVALUE(RIGHT($J$1,1)),RANDBETWEEN(-1*$C$13,$C$13),RANDBETWEEN(-1*$C$9,$C$9)),-0.5+$C$2+1/100*IF($I153=_xlfn.NUMBERVALUE(RIGHT($J$1,1)),RANDBETWEEN(-1*$C$13,$C$13),RANDBETWEEN(-1*$C$9,$C$9)),3601),$C$16))</f>
        <v/>
      </c>
      <c r="K153" t="str">
        <f ca="1"/>
        <v/>
      </c>
      <c r="L153" s="5" t="str">
        <f t="shared" ca="1" si="16"/>
        <v/>
      </c>
      <c r="M153" s="3" t="str">
        <f t="array" aca="1" ref="M153:N153" ca="1">IF($H153="","",ROUND(_xll.StatePlaneToLatLon($C$3+1/100*IF($I153=_xlfn.NUMBERVALUE(RIGHT($M$1,1)),RANDBETWEEN(-1*$C$13,$C$13),RANDBETWEEN(-1*$C$9,$C$9)),0+$C$2+1/100*IF($I153=_xlfn.NUMBERVALUE(RIGHT($M$1,1)),RANDBETWEEN(-1*$C$13,$C$13),RANDBETWEEN(-1*$C$9,$C$9)),3601),$C$16))</f>
        <v/>
      </c>
      <c r="N153" t="str">
        <f ca="1"/>
        <v/>
      </c>
      <c r="O153" s="5" t="str">
        <f t="shared" ca="1" si="17"/>
        <v/>
      </c>
      <c r="P153" s="3" t="str">
        <f t="array" aca="1" ref="P153:Q153" ca="1">IF($H153="","",ROUND(_xll.StatePlaneToLatLon($C$3+1/100*IF($I153=_xlfn.NUMBERVALUE(RIGHT($P$1,1)),RANDBETWEEN(-1*$C$13,$C$13),RANDBETWEEN(-1*$C$9,$C$9)),0.5+$C$2+1/100*IF($I153=_xlfn.NUMBERVALUE(RIGHT($P$1,1)),RANDBETWEEN(-1*$C$13,$C$13),RANDBETWEEN(-1*$C$9,$C$9)),3601),$C$16))</f>
        <v/>
      </c>
      <c r="Q153" t="str">
        <f ca="1"/>
        <v/>
      </c>
      <c r="R153" s="5" t="str">
        <f t="shared" ca="1" si="18"/>
        <v/>
      </c>
      <c r="S153" s="4"/>
      <c r="T153" s="5" t="str">
        <f t="array" ref="T153:U153">IF(H153="","",_xll.LatLonToStatePlane(J153,K153,3601))</f>
        <v/>
      </c>
      <c r="U153" s="5" t="str">
        <v/>
      </c>
      <c r="V153" s="5"/>
      <c r="W153" s="5" t="str">
        <f t="array" ref="W153:X153">IF(H153="","",_xll.LatLonToStatePlane(M153,N153,3601))</f>
        <v/>
      </c>
      <c r="X153" s="5" t="str">
        <v/>
      </c>
      <c r="Y153" s="5"/>
      <c r="Z153" s="5" t="str">
        <f t="array" ref="Z153:AA153">IF(H153="","",_xll.LatLonToStatePlane(P153,Q153,3601))</f>
        <v/>
      </c>
      <c r="AA153" s="5" t="str">
        <v/>
      </c>
    </row>
    <row r="154" spans="8:27" x14ac:dyDescent="0.25">
      <c r="H154" t="str">
        <f t="shared" si="15"/>
        <v/>
      </c>
      <c r="J154" s="3" t="str">
        <f t="array" aca="1" ref="J154:K154" ca="1">IF($H154="","",ROUND(_xll.StatePlaneToLatLon($C$3+1/100*IF($I154=_xlfn.NUMBERVALUE(RIGHT($J$1,1)),RANDBETWEEN(-1*$C$13,$C$13),RANDBETWEEN(-1*$C$9,$C$9)),-0.5+$C$2+1/100*IF($I154=_xlfn.NUMBERVALUE(RIGHT($J$1,1)),RANDBETWEEN(-1*$C$13,$C$13),RANDBETWEEN(-1*$C$9,$C$9)),3601),$C$16))</f>
        <v/>
      </c>
      <c r="K154" t="str">
        <f ca="1"/>
        <v/>
      </c>
      <c r="L154" s="5" t="str">
        <f t="shared" ca="1" si="16"/>
        <v/>
      </c>
      <c r="M154" s="3" t="str">
        <f t="array" aca="1" ref="M154:N154" ca="1">IF($H154="","",ROUND(_xll.StatePlaneToLatLon($C$3+1/100*IF($I154=_xlfn.NUMBERVALUE(RIGHT($M$1,1)),RANDBETWEEN(-1*$C$13,$C$13),RANDBETWEEN(-1*$C$9,$C$9)),0+$C$2+1/100*IF($I154=_xlfn.NUMBERVALUE(RIGHT($M$1,1)),RANDBETWEEN(-1*$C$13,$C$13),RANDBETWEEN(-1*$C$9,$C$9)),3601),$C$16))</f>
        <v/>
      </c>
      <c r="N154" t="str">
        <f ca="1"/>
        <v/>
      </c>
      <c r="O154" s="5" t="str">
        <f t="shared" ca="1" si="17"/>
        <v/>
      </c>
      <c r="P154" s="3" t="str">
        <f t="array" aca="1" ref="P154:Q154" ca="1">IF($H154="","",ROUND(_xll.StatePlaneToLatLon($C$3+1/100*IF($I154=_xlfn.NUMBERVALUE(RIGHT($P$1,1)),RANDBETWEEN(-1*$C$13,$C$13),RANDBETWEEN(-1*$C$9,$C$9)),0.5+$C$2+1/100*IF($I154=_xlfn.NUMBERVALUE(RIGHT($P$1,1)),RANDBETWEEN(-1*$C$13,$C$13),RANDBETWEEN(-1*$C$9,$C$9)),3601),$C$16))</f>
        <v/>
      </c>
      <c r="Q154" t="str">
        <f ca="1"/>
        <v/>
      </c>
      <c r="R154" s="5" t="str">
        <f t="shared" ca="1" si="18"/>
        <v/>
      </c>
      <c r="S154" s="4"/>
      <c r="T154" s="5" t="str">
        <f t="array" ref="T154:U154">IF(H154="","",_xll.LatLonToStatePlane(J154,K154,3601))</f>
        <v/>
      </c>
      <c r="U154" s="5" t="str">
        <v/>
      </c>
      <c r="V154" s="5"/>
      <c r="W154" s="5" t="str">
        <f t="array" ref="W154:X154">IF(H154="","",_xll.LatLonToStatePlane(M154,N154,3601))</f>
        <v/>
      </c>
      <c r="X154" s="5" t="str">
        <v/>
      </c>
      <c r="Y154" s="5"/>
      <c r="Z154" s="5" t="str">
        <f t="array" ref="Z154:AA154">IF(H154="","",_xll.LatLonToStatePlane(P154,Q154,3601))</f>
        <v/>
      </c>
      <c r="AA154" s="5" t="str">
        <v/>
      </c>
    </row>
    <row r="155" spans="8:27" x14ac:dyDescent="0.25">
      <c r="H155" t="str">
        <f t="shared" si="15"/>
        <v/>
      </c>
      <c r="J155" s="3" t="str">
        <f t="array" aca="1" ref="J155:K155" ca="1">IF($H155="","",ROUND(_xll.StatePlaneToLatLon($C$3+1/100*IF($I155=_xlfn.NUMBERVALUE(RIGHT($J$1,1)),RANDBETWEEN(-1*$C$13,$C$13),RANDBETWEEN(-1*$C$9,$C$9)),-0.5+$C$2+1/100*IF($I155=_xlfn.NUMBERVALUE(RIGHT($J$1,1)),RANDBETWEEN(-1*$C$13,$C$13),RANDBETWEEN(-1*$C$9,$C$9)),3601),$C$16))</f>
        <v/>
      </c>
      <c r="K155" t="str">
        <f ca="1"/>
        <v/>
      </c>
      <c r="L155" s="5" t="str">
        <f t="shared" ca="1" si="16"/>
        <v/>
      </c>
      <c r="M155" s="3" t="str">
        <f t="array" aca="1" ref="M155:N155" ca="1">IF($H155="","",ROUND(_xll.StatePlaneToLatLon($C$3+1/100*IF($I155=_xlfn.NUMBERVALUE(RIGHT($M$1,1)),RANDBETWEEN(-1*$C$13,$C$13),RANDBETWEEN(-1*$C$9,$C$9)),0+$C$2+1/100*IF($I155=_xlfn.NUMBERVALUE(RIGHT($M$1,1)),RANDBETWEEN(-1*$C$13,$C$13),RANDBETWEEN(-1*$C$9,$C$9)),3601),$C$16))</f>
        <v/>
      </c>
      <c r="N155" t="str">
        <f ca="1"/>
        <v/>
      </c>
      <c r="O155" s="5" t="str">
        <f t="shared" ca="1" si="17"/>
        <v/>
      </c>
      <c r="P155" s="3" t="str">
        <f t="array" aca="1" ref="P155:Q155" ca="1">IF($H155="","",ROUND(_xll.StatePlaneToLatLon($C$3+1/100*IF($I155=_xlfn.NUMBERVALUE(RIGHT($P$1,1)),RANDBETWEEN(-1*$C$13,$C$13),RANDBETWEEN(-1*$C$9,$C$9)),0.5+$C$2+1/100*IF($I155=_xlfn.NUMBERVALUE(RIGHT($P$1,1)),RANDBETWEEN(-1*$C$13,$C$13),RANDBETWEEN(-1*$C$9,$C$9)),3601),$C$16))</f>
        <v/>
      </c>
      <c r="Q155" t="str">
        <f ca="1"/>
        <v/>
      </c>
      <c r="R155" s="5" t="str">
        <f t="shared" ca="1" si="18"/>
        <v/>
      </c>
      <c r="S155" s="4"/>
      <c r="T155" s="5" t="str">
        <f t="array" ref="T155:U155">IF(H155="","",_xll.LatLonToStatePlane(J155,K155,3601))</f>
        <v/>
      </c>
      <c r="U155" s="5" t="str">
        <v/>
      </c>
      <c r="V155" s="5"/>
      <c r="W155" s="5" t="str">
        <f t="array" ref="W155:X155">IF(H155="","",_xll.LatLonToStatePlane(M155,N155,3601))</f>
        <v/>
      </c>
      <c r="X155" s="5" t="str">
        <v/>
      </c>
      <c r="Y155" s="5"/>
      <c r="Z155" s="5" t="str">
        <f t="array" ref="Z155:AA155">IF(H155="","",_xll.LatLonToStatePlane(P155,Q155,3601))</f>
        <v/>
      </c>
      <c r="AA155" s="5" t="str">
        <v/>
      </c>
    </row>
    <row r="156" spans="8:27" x14ac:dyDescent="0.25">
      <c r="H156" t="str">
        <f t="shared" si="15"/>
        <v/>
      </c>
      <c r="J156" s="3" t="str">
        <f t="array" aca="1" ref="J156:K156" ca="1">IF($H156="","",ROUND(_xll.StatePlaneToLatLon($C$3+1/100*IF($I156=_xlfn.NUMBERVALUE(RIGHT($J$1,1)),RANDBETWEEN(-1*$C$13,$C$13),RANDBETWEEN(-1*$C$9,$C$9)),-0.5+$C$2+1/100*IF($I156=_xlfn.NUMBERVALUE(RIGHT($J$1,1)),RANDBETWEEN(-1*$C$13,$C$13),RANDBETWEEN(-1*$C$9,$C$9)),3601),$C$16))</f>
        <v/>
      </c>
      <c r="K156" t="str">
        <f ca="1"/>
        <v/>
      </c>
      <c r="L156" s="5" t="str">
        <f t="shared" ca="1" si="16"/>
        <v/>
      </c>
      <c r="M156" s="3" t="str">
        <f t="array" aca="1" ref="M156:N156" ca="1">IF($H156="","",ROUND(_xll.StatePlaneToLatLon($C$3+1/100*IF($I156=_xlfn.NUMBERVALUE(RIGHT($M$1,1)),RANDBETWEEN(-1*$C$13,$C$13),RANDBETWEEN(-1*$C$9,$C$9)),0+$C$2+1/100*IF($I156=_xlfn.NUMBERVALUE(RIGHT($M$1,1)),RANDBETWEEN(-1*$C$13,$C$13),RANDBETWEEN(-1*$C$9,$C$9)),3601),$C$16))</f>
        <v/>
      </c>
      <c r="N156" t="str">
        <f ca="1"/>
        <v/>
      </c>
      <c r="O156" s="5" t="str">
        <f t="shared" ca="1" si="17"/>
        <v/>
      </c>
      <c r="P156" s="3" t="str">
        <f t="array" aca="1" ref="P156:Q156" ca="1">IF($H156="","",ROUND(_xll.StatePlaneToLatLon($C$3+1/100*IF($I156=_xlfn.NUMBERVALUE(RIGHT($P$1,1)),RANDBETWEEN(-1*$C$13,$C$13),RANDBETWEEN(-1*$C$9,$C$9)),0.5+$C$2+1/100*IF($I156=_xlfn.NUMBERVALUE(RIGHT($P$1,1)),RANDBETWEEN(-1*$C$13,$C$13),RANDBETWEEN(-1*$C$9,$C$9)),3601),$C$16))</f>
        <v/>
      </c>
      <c r="Q156" t="str">
        <f ca="1"/>
        <v/>
      </c>
      <c r="R156" s="5" t="str">
        <f t="shared" ca="1" si="18"/>
        <v/>
      </c>
      <c r="S156" s="4"/>
      <c r="T156" s="5" t="str">
        <f t="array" ref="T156:U156">IF(H156="","",_xll.LatLonToStatePlane(J156,K156,3601))</f>
        <v/>
      </c>
      <c r="U156" s="5" t="str">
        <v/>
      </c>
      <c r="V156" s="5"/>
      <c r="W156" s="5" t="str">
        <f t="array" ref="W156:X156">IF(H156="","",_xll.LatLonToStatePlane(M156,N156,3601))</f>
        <v/>
      </c>
      <c r="X156" s="5" t="str">
        <v/>
      </c>
      <c r="Y156" s="5"/>
      <c r="Z156" s="5" t="str">
        <f t="array" ref="Z156:AA156">IF(H156="","",_xll.LatLonToStatePlane(P156,Q156,3601))</f>
        <v/>
      </c>
      <c r="AA156" s="5" t="str">
        <v/>
      </c>
    </row>
    <row r="157" spans="8:27" x14ac:dyDescent="0.25">
      <c r="H157" t="str">
        <f t="shared" si="15"/>
        <v/>
      </c>
      <c r="J157" s="3" t="str">
        <f t="array" aca="1" ref="J157:K157" ca="1">IF($H157="","",ROUND(_xll.StatePlaneToLatLon($C$3+1/100*IF($I157=_xlfn.NUMBERVALUE(RIGHT($J$1,1)),RANDBETWEEN(-1*$C$13,$C$13),RANDBETWEEN(-1*$C$9,$C$9)),-0.5+$C$2+1/100*IF($I157=_xlfn.NUMBERVALUE(RIGHT($J$1,1)),RANDBETWEEN(-1*$C$13,$C$13),RANDBETWEEN(-1*$C$9,$C$9)),3601),$C$16))</f>
        <v/>
      </c>
      <c r="K157" t="str">
        <f ca="1"/>
        <v/>
      </c>
      <c r="L157" s="5" t="str">
        <f t="shared" ca="1" si="16"/>
        <v/>
      </c>
      <c r="M157" s="3" t="str">
        <f t="array" aca="1" ref="M157:N157" ca="1">IF($H157="","",ROUND(_xll.StatePlaneToLatLon($C$3+1/100*IF($I157=_xlfn.NUMBERVALUE(RIGHT($M$1,1)),RANDBETWEEN(-1*$C$13,$C$13),RANDBETWEEN(-1*$C$9,$C$9)),0+$C$2+1/100*IF($I157=_xlfn.NUMBERVALUE(RIGHT($M$1,1)),RANDBETWEEN(-1*$C$13,$C$13),RANDBETWEEN(-1*$C$9,$C$9)),3601),$C$16))</f>
        <v/>
      </c>
      <c r="N157" t="str">
        <f ca="1"/>
        <v/>
      </c>
      <c r="O157" s="5" t="str">
        <f t="shared" ca="1" si="17"/>
        <v/>
      </c>
      <c r="P157" s="3" t="str">
        <f t="array" aca="1" ref="P157:Q157" ca="1">IF($H157="","",ROUND(_xll.StatePlaneToLatLon($C$3+1/100*IF($I157=_xlfn.NUMBERVALUE(RIGHT($P$1,1)),RANDBETWEEN(-1*$C$13,$C$13),RANDBETWEEN(-1*$C$9,$C$9)),0.5+$C$2+1/100*IF($I157=_xlfn.NUMBERVALUE(RIGHT($P$1,1)),RANDBETWEEN(-1*$C$13,$C$13),RANDBETWEEN(-1*$C$9,$C$9)),3601),$C$16))</f>
        <v/>
      </c>
      <c r="Q157" t="str">
        <f ca="1"/>
        <v/>
      </c>
      <c r="R157" s="5" t="str">
        <f t="shared" ca="1" si="18"/>
        <v/>
      </c>
      <c r="S157" s="4"/>
      <c r="T157" s="5" t="str">
        <f t="array" ref="T157:U157">IF(H157="","",_xll.LatLonToStatePlane(J157,K157,3601))</f>
        <v/>
      </c>
      <c r="U157" s="5" t="str">
        <v/>
      </c>
      <c r="V157" s="5"/>
      <c r="W157" s="5" t="str">
        <f t="array" ref="W157:X157">IF(H157="","",_xll.LatLonToStatePlane(M157,N157,3601))</f>
        <v/>
      </c>
      <c r="X157" s="5" t="str">
        <v/>
      </c>
      <c r="Y157" s="5"/>
      <c r="Z157" s="5" t="str">
        <f t="array" ref="Z157:AA157">IF(H157="","",_xll.LatLonToStatePlane(P157,Q157,3601))</f>
        <v/>
      </c>
      <c r="AA157" s="5" t="str">
        <v/>
      </c>
    </row>
    <row r="158" spans="8:27" x14ac:dyDescent="0.25">
      <c r="H158" t="str">
        <f t="shared" si="15"/>
        <v/>
      </c>
      <c r="J158" s="3" t="str">
        <f t="array" aca="1" ref="J158:K158" ca="1">IF($H158="","",ROUND(_xll.StatePlaneToLatLon($C$3+1/100*IF($I158=_xlfn.NUMBERVALUE(RIGHT($J$1,1)),RANDBETWEEN(-1*$C$13,$C$13),RANDBETWEEN(-1*$C$9,$C$9)),-0.5+$C$2+1/100*IF($I158=_xlfn.NUMBERVALUE(RIGHT($J$1,1)),RANDBETWEEN(-1*$C$13,$C$13),RANDBETWEEN(-1*$C$9,$C$9)),3601),$C$16))</f>
        <v/>
      </c>
      <c r="K158" t="str">
        <f ca="1"/>
        <v/>
      </c>
      <c r="L158" s="5" t="str">
        <f t="shared" ca="1" si="16"/>
        <v/>
      </c>
      <c r="M158" s="3" t="str">
        <f t="array" aca="1" ref="M158:N158" ca="1">IF($H158="","",ROUND(_xll.StatePlaneToLatLon($C$3+1/100*IF($I158=_xlfn.NUMBERVALUE(RIGHT($M$1,1)),RANDBETWEEN(-1*$C$13,$C$13),RANDBETWEEN(-1*$C$9,$C$9)),0+$C$2+1/100*IF($I158=_xlfn.NUMBERVALUE(RIGHT($M$1,1)),RANDBETWEEN(-1*$C$13,$C$13),RANDBETWEEN(-1*$C$9,$C$9)),3601),$C$16))</f>
        <v/>
      </c>
      <c r="N158" t="str">
        <f ca="1"/>
        <v/>
      </c>
      <c r="O158" s="5" t="str">
        <f t="shared" ca="1" si="17"/>
        <v/>
      </c>
      <c r="P158" s="3" t="str">
        <f t="array" aca="1" ref="P158:Q158" ca="1">IF($H158="","",ROUND(_xll.StatePlaneToLatLon($C$3+1/100*IF($I158=_xlfn.NUMBERVALUE(RIGHT($P$1,1)),RANDBETWEEN(-1*$C$13,$C$13),RANDBETWEEN(-1*$C$9,$C$9)),0.5+$C$2+1/100*IF($I158=_xlfn.NUMBERVALUE(RIGHT($P$1,1)),RANDBETWEEN(-1*$C$13,$C$13),RANDBETWEEN(-1*$C$9,$C$9)),3601),$C$16))</f>
        <v/>
      </c>
      <c r="Q158" t="str">
        <f ca="1"/>
        <v/>
      </c>
      <c r="R158" s="5" t="str">
        <f t="shared" ca="1" si="18"/>
        <v/>
      </c>
      <c r="S158" s="4"/>
      <c r="T158" s="5" t="str">
        <f t="array" ref="T158:U158">IF(H158="","",_xll.LatLonToStatePlane(J158,K158,3601))</f>
        <v/>
      </c>
      <c r="U158" s="5" t="str">
        <v/>
      </c>
      <c r="V158" s="5"/>
      <c r="W158" s="5" t="str">
        <f t="array" ref="W158:X158">IF(H158="","",_xll.LatLonToStatePlane(M158,N158,3601))</f>
        <v/>
      </c>
      <c r="X158" s="5" t="str">
        <v/>
      </c>
      <c r="Y158" s="5"/>
      <c r="Z158" s="5" t="str">
        <f t="array" ref="Z158:AA158">IF(H158="","",_xll.LatLonToStatePlane(P158,Q158,3601))</f>
        <v/>
      </c>
      <c r="AA158" s="5" t="str">
        <v/>
      </c>
    </row>
    <row r="159" spans="8:27" x14ac:dyDescent="0.25">
      <c r="H159" t="str">
        <f t="shared" si="15"/>
        <v/>
      </c>
      <c r="J159" s="3" t="str">
        <f t="array" aca="1" ref="J159:K159" ca="1">IF($H159="","",ROUND(_xll.StatePlaneToLatLon($C$3+1/100*IF($I159=_xlfn.NUMBERVALUE(RIGHT($J$1,1)),RANDBETWEEN(-1*$C$13,$C$13),RANDBETWEEN(-1*$C$9,$C$9)),-0.5+$C$2+1/100*IF($I159=_xlfn.NUMBERVALUE(RIGHT($J$1,1)),RANDBETWEEN(-1*$C$13,$C$13),RANDBETWEEN(-1*$C$9,$C$9)),3601),$C$16))</f>
        <v/>
      </c>
      <c r="K159" t="str">
        <f ca="1"/>
        <v/>
      </c>
      <c r="L159" s="5" t="str">
        <f t="shared" ca="1" si="16"/>
        <v/>
      </c>
      <c r="M159" s="3" t="str">
        <f t="array" aca="1" ref="M159:N159" ca="1">IF($H159="","",ROUND(_xll.StatePlaneToLatLon($C$3+1/100*IF($I159=_xlfn.NUMBERVALUE(RIGHT($M$1,1)),RANDBETWEEN(-1*$C$13,$C$13),RANDBETWEEN(-1*$C$9,$C$9)),0+$C$2+1/100*IF($I159=_xlfn.NUMBERVALUE(RIGHT($M$1,1)),RANDBETWEEN(-1*$C$13,$C$13),RANDBETWEEN(-1*$C$9,$C$9)),3601),$C$16))</f>
        <v/>
      </c>
      <c r="N159" t="str">
        <f ca="1"/>
        <v/>
      </c>
      <c r="O159" s="5" t="str">
        <f t="shared" ca="1" si="17"/>
        <v/>
      </c>
      <c r="P159" s="3" t="str">
        <f t="array" aca="1" ref="P159:Q159" ca="1">IF($H159="","",ROUND(_xll.StatePlaneToLatLon($C$3+1/100*IF($I159=_xlfn.NUMBERVALUE(RIGHT($P$1,1)),RANDBETWEEN(-1*$C$13,$C$13),RANDBETWEEN(-1*$C$9,$C$9)),0.5+$C$2+1/100*IF($I159=_xlfn.NUMBERVALUE(RIGHT($P$1,1)),RANDBETWEEN(-1*$C$13,$C$13),RANDBETWEEN(-1*$C$9,$C$9)),3601),$C$16))</f>
        <v/>
      </c>
      <c r="Q159" t="str">
        <f ca="1"/>
        <v/>
      </c>
      <c r="R159" s="5" t="str">
        <f t="shared" ca="1" si="18"/>
        <v/>
      </c>
      <c r="S159" s="4"/>
      <c r="T159" s="5" t="str">
        <f t="array" ref="T159:U159">IF(H159="","",_xll.LatLonToStatePlane(J159,K159,3601))</f>
        <v/>
      </c>
      <c r="U159" s="5" t="str">
        <v/>
      </c>
      <c r="V159" s="5"/>
      <c r="W159" s="5" t="str">
        <f t="array" ref="W159:X159">IF(H159="","",_xll.LatLonToStatePlane(M159,N159,3601))</f>
        <v/>
      </c>
      <c r="X159" s="5" t="str">
        <v/>
      </c>
      <c r="Y159" s="5"/>
      <c r="Z159" s="5" t="str">
        <f t="array" ref="Z159:AA159">IF(H159="","",_xll.LatLonToStatePlane(P159,Q159,3601))</f>
        <v/>
      </c>
      <c r="AA159" s="5" t="str">
        <v/>
      </c>
    </row>
    <row r="160" spans="8:27" x14ac:dyDescent="0.25">
      <c r="H160" t="str">
        <f t="shared" si="15"/>
        <v/>
      </c>
      <c r="J160" s="3" t="str">
        <f t="array" aca="1" ref="J160:K160" ca="1">IF($H160="","",ROUND(_xll.StatePlaneToLatLon($C$3+1/100*IF($I160=_xlfn.NUMBERVALUE(RIGHT($J$1,1)),RANDBETWEEN(-1*$C$13,$C$13),RANDBETWEEN(-1*$C$9,$C$9)),-0.5+$C$2+1/100*IF($I160=_xlfn.NUMBERVALUE(RIGHT($J$1,1)),RANDBETWEEN(-1*$C$13,$C$13),RANDBETWEEN(-1*$C$9,$C$9)),3601),$C$16))</f>
        <v/>
      </c>
      <c r="K160" t="str">
        <f ca="1"/>
        <v/>
      </c>
      <c r="L160" s="5" t="str">
        <f t="shared" ca="1" si="16"/>
        <v/>
      </c>
      <c r="M160" s="3" t="str">
        <f t="array" aca="1" ref="M160:N160" ca="1">IF($H160="","",ROUND(_xll.StatePlaneToLatLon($C$3+1/100*IF($I160=_xlfn.NUMBERVALUE(RIGHT($M$1,1)),RANDBETWEEN(-1*$C$13,$C$13),RANDBETWEEN(-1*$C$9,$C$9)),0+$C$2+1/100*IF($I160=_xlfn.NUMBERVALUE(RIGHT($M$1,1)),RANDBETWEEN(-1*$C$13,$C$13),RANDBETWEEN(-1*$C$9,$C$9)),3601),$C$16))</f>
        <v/>
      </c>
      <c r="N160" t="str">
        <f ca="1"/>
        <v/>
      </c>
      <c r="O160" s="5" t="str">
        <f t="shared" ca="1" si="17"/>
        <v/>
      </c>
      <c r="P160" s="3" t="str">
        <f t="array" aca="1" ref="P160:Q160" ca="1">IF($H160="","",ROUND(_xll.StatePlaneToLatLon($C$3+1/100*IF($I160=_xlfn.NUMBERVALUE(RIGHT($P$1,1)),RANDBETWEEN(-1*$C$13,$C$13),RANDBETWEEN(-1*$C$9,$C$9)),0.5+$C$2+1/100*IF($I160=_xlfn.NUMBERVALUE(RIGHT($P$1,1)),RANDBETWEEN(-1*$C$13,$C$13),RANDBETWEEN(-1*$C$9,$C$9)),3601),$C$16))</f>
        <v/>
      </c>
      <c r="Q160" t="str">
        <f ca="1"/>
        <v/>
      </c>
      <c r="R160" s="5" t="str">
        <f t="shared" ca="1" si="18"/>
        <v/>
      </c>
      <c r="S160" s="4"/>
      <c r="T160" s="5" t="str">
        <f t="array" ref="T160:U160">IF(H160="","",_xll.LatLonToStatePlane(J160,K160,3601))</f>
        <v/>
      </c>
      <c r="U160" s="5" t="str">
        <v/>
      </c>
      <c r="V160" s="5"/>
      <c r="W160" s="5" t="str">
        <f t="array" ref="W160:X160">IF(H160="","",_xll.LatLonToStatePlane(M160,N160,3601))</f>
        <v/>
      </c>
      <c r="X160" s="5" t="str">
        <v/>
      </c>
      <c r="Y160" s="5"/>
      <c r="Z160" s="5" t="str">
        <f t="array" ref="Z160:AA160">IF(H160="","",_xll.LatLonToStatePlane(P160,Q160,3601))</f>
        <v/>
      </c>
      <c r="AA160" s="5" t="str">
        <v/>
      </c>
    </row>
    <row r="161" spans="8:27" x14ac:dyDescent="0.25">
      <c r="H161" t="str">
        <f t="shared" si="15"/>
        <v/>
      </c>
      <c r="J161" s="3" t="str">
        <f t="array" aca="1" ref="J161:K161" ca="1">IF($H161="","",ROUND(_xll.StatePlaneToLatLon($C$3+1/100*IF($I161=_xlfn.NUMBERVALUE(RIGHT($J$1,1)),RANDBETWEEN(-1*$C$13,$C$13),RANDBETWEEN(-1*$C$9,$C$9)),-0.5+$C$2+1/100*IF($I161=_xlfn.NUMBERVALUE(RIGHT($J$1,1)),RANDBETWEEN(-1*$C$13,$C$13),RANDBETWEEN(-1*$C$9,$C$9)),3601),$C$16))</f>
        <v/>
      </c>
      <c r="K161" t="str">
        <f ca="1"/>
        <v/>
      </c>
      <c r="L161" s="5" t="str">
        <f t="shared" ca="1" si="16"/>
        <v/>
      </c>
      <c r="M161" s="3" t="str">
        <f t="array" aca="1" ref="M161:N161" ca="1">IF($H161="","",ROUND(_xll.StatePlaneToLatLon($C$3+1/100*IF($I161=_xlfn.NUMBERVALUE(RIGHT($M$1,1)),RANDBETWEEN(-1*$C$13,$C$13),RANDBETWEEN(-1*$C$9,$C$9)),0+$C$2+1/100*IF($I161=_xlfn.NUMBERVALUE(RIGHT($M$1,1)),RANDBETWEEN(-1*$C$13,$C$13),RANDBETWEEN(-1*$C$9,$C$9)),3601),$C$16))</f>
        <v/>
      </c>
      <c r="N161" t="str">
        <f ca="1"/>
        <v/>
      </c>
      <c r="O161" s="5" t="str">
        <f t="shared" ca="1" si="17"/>
        <v/>
      </c>
      <c r="P161" s="3" t="str">
        <f t="array" aca="1" ref="P161:Q161" ca="1">IF($H161="","",ROUND(_xll.StatePlaneToLatLon($C$3+1/100*IF($I161=_xlfn.NUMBERVALUE(RIGHT($P$1,1)),RANDBETWEEN(-1*$C$13,$C$13),RANDBETWEEN(-1*$C$9,$C$9)),0.5+$C$2+1/100*IF($I161=_xlfn.NUMBERVALUE(RIGHT($P$1,1)),RANDBETWEEN(-1*$C$13,$C$13),RANDBETWEEN(-1*$C$9,$C$9)),3601),$C$16))</f>
        <v/>
      </c>
      <c r="Q161" t="str">
        <f ca="1"/>
        <v/>
      </c>
      <c r="R161" s="5" t="str">
        <f t="shared" ca="1" si="18"/>
        <v/>
      </c>
      <c r="S161" s="4"/>
      <c r="T161" s="5" t="str">
        <f t="array" ref="T161:U161">IF(H161="","",_xll.LatLonToStatePlane(J161,K161,3601))</f>
        <v/>
      </c>
      <c r="U161" s="5" t="str">
        <v/>
      </c>
      <c r="V161" s="5"/>
      <c r="W161" s="5" t="str">
        <f t="array" ref="W161:X161">IF(H161="","",_xll.LatLonToStatePlane(M161,N161,3601))</f>
        <v/>
      </c>
      <c r="X161" s="5" t="str">
        <v/>
      </c>
      <c r="Y161" s="5"/>
      <c r="Z161" s="5" t="str">
        <f t="array" ref="Z161:AA161">IF(H161="","",_xll.LatLonToStatePlane(P161,Q161,3601))</f>
        <v/>
      </c>
      <c r="AA161" s="5" t="str">
        <v/>
      </c>
    </row>
    <row r="162" spans="8:27" x14ac:dyDescent="0.25">
      <c r="H162" t="str">
        <f t="shared" si="15"/>
        <v/>
      </c>
      <c r="J162" s="3" t="str">
        <f t="array" aca="1" ref="J162:K162" ca="1">IF($H162="","",ROUND(_xll.StatePlaneToLatLon($C$3+1/100*IF($I162=_xlfn.NUMBERVALUE(RIGHT($J$1,1)),RANDBETWEEN(-1*$C$13,$C$13),RANDBETWEEN(-1*$C$9,$C$9)),-0.5+$C$2+1/100*IF($I162=_xlfn.NUMBERVALUE(RIGHT($J$1,1)),RANDBETWEEN(-1*$C$13,$C$13),RANDBETWEEN(-1*$C$9,$C$9)),3601),$C$16))</f>
        <v/>
      </c>
      <c r="K162" t="str">
        <f ca="1"/>
        <v/>
      </c>
      <c r="L162" s="5" t="str">
        <f t="shared" ca="1" si="16"/>
        <v/>
      </c>
      <c r="M162" s="3" t="str">
        <f t="array" aca="1" ref="M162:N162" ca="1">IF($H162="","",ROUND(_xll.StatePlaneToLatLon($C$3+1/100*IF($I162=_xlfn.NUMBERVALUE(RIGHT($M$1,1)),RANDBETWEEN(-1*$C$13,$C$13),RANDBETWEEN(-1*$C$9,$C$9)),0+$C$2+1/100*IF($I162=_xlfn.NUMBERVALUE(RIGHT($M$1,1)),RANDBETWEEN(-1*$C$13,$C$13),RANDBETWEEN(-1*$C$9,$C$9)),3601),$C$16))</f>
        <v/>
      </c>
      <c r="N162" t="str">
        <f ca="1"/>
        <v/>
      </c>
      <c r="O162" s="5" t="str">
        <f t="shared" ca="1" si="17"/>
        <v/>
      </c>
      <c r="P162" s="3" t="str">
        <f t="array" aca="1" ref="P162:Q162" ca="1">IF($H162="","",ROUND(_xll.StatePlaneToLatLon($C$3+1/100*IF($I162=_xlfn.NUMBERVALUE(RIGHT($P$1,1)),RANDBETWEEN(-1*$C$13,$C$13),RANDBETWEEN(-1*$C$9,$C$9)),0.5+$C$2+1/100*IF($I162=_xlfn.NUMBERVALUE(RIGHT($P$1,1)),RANDBETWEEN(-1*$C$13,$C$13),RANDBETWEEN(-1*$C$9,$C$9)),3601),$C$16))</f>
        <v/>
      </c>
      <c r="Q162" t="str">
        <f ca="1"/>
        <v/>
      </c>
      <c r="R162" s="5" t="str">
        <f t="shared" ca="1" si="18"/>
        <v/>
      </c>
      <c r="S162" s="4"/>
      <c r="T162" s="5" t="str">
        <f t="array" ref="T162:U162">IF(H162="","",_xll.LatLonToStatePlane(J162,K162,3601))</f>
        <v/>
      </c>
      <c r="U162" s="5" t="str">
        <v/>
      </c>
      <c r="V162" s="5"/>
      <c r="W162" s="5" t="str">
        <f t="array" ref="W162:X162">IF(H162="","",_xll.LatLonToStatePlane(M162,N162,3601))</f>
        <v/>
      </c>
      <c r="X162" s="5" t="str">
        <v/>
      </c>
      <c r="Y162" s="5"/>
      <c r="Z162" s="5" t="str">
        <f t="array" ref="Z162:AA162">IF(H162="","",_xll.LatLonToStatePlane(P162,Q162,3601))</f>
        <v/>
      </c>
      <c r="AA162" s="5" t="str">
        <v/>
      </c>
    </row>
    <row r="163" spans="8:27" x14ac:dyDescent="0.25">
      <c r="H163" t="str">
        <f t="shared" si="15"/>
        <v/>
      </c>
      <c r="J163" s="3" t="str">
        <f t="array" aca="1" ref="J163:K163" ca="1">IF($H163="","",ROUND(_xll.StatePlaneToLatLon($C$3+1/100*IF($I163=_xlfn.NUMBERVALUE(RIGHT($J$1,1)),RANDBETWEEN(-1*$C$13,$C$13),RANDBETWEEN(-1*$C$9,$C$9)),-0.5+$C$2+1/100*IF($I163=_xlfn.NUMBERVALUE(RIGHT($J$1,1)),RANDBETWEEN(-1*$C$13,$C$13),RANDBETWEEN(-1*$C$9,$C$9)),3601),$C$16))</f>
        <v/>
      </c>
      <c r="K163" t="str">
        <f ca="1"/>
        <v/>
      </c>
      <c r="L163" s="5" t="str">
        <f t="shared" ca="1" si="16"/>
        <v/>
      </c>
      <c r="M163" s="3" t="str">
        <f t="array" aca="1" ref="M163:N163" ca="1">IF($H163="","",ROUND(_xll.StatePlaneToLatLon($C$3+1/100*IF($I163=_xlfn.NUMBERVALUE(RIGHT($M$1,1)),RANDBETWEEN(-1*$C$13,$C$13),RANDBETWEEN(-1*$C$9,$C$9)),0+$C$2+1/100*IF($I163=_xlfn.NUMBERVALUE(RIGHT($M$1,1)),RANDBETWEEN(-1*$C$13,$C$13),RANDBETWEEN(-1*$C$9,$C$9)),3601),$C$16))</f>
        <v/>
      </c>
      <c r="N163" t="str">
        <f ca="1"/>
        <v/>
      </c>
      <c r="O163" s="5" t="str">
        <f t="shared" ca="1" si="17"/>
        <v/>
      </c>
      <c r="P163" s="3" t="str">
        <f t="array" aca="1" ref="P163:Q163" ca="1">IF($H163="","",ROUND(_xll.StatePlaneToLatLon($C$3+1/100*IF($I163=_xlfn.NUMBERVALUE(RIGHT($P$1,1)),RANDBETWEEN(-1*$C$13,$C$13),RANDBETWEEN(-1*$C$9,$C$9)),0.5+$C$2+1/100*IF($I163=_xlfn.NUMBERVALUE(RIGHT($P$1,1)),RANDBETWEEN(-1*$C$13,$C$13),RANDBETWEEN(-1*$C$9,$C$9)),3601),$C$16))</f>
        <v/>
      </c>
      <c r="Q163" t="str">
        <f ca="1"/>
        <v/>
      </c>
      <c r="R163" s="5" t="str">
        <f t="shared" ca="1" si="18"/>
        <v/>
      </c>
      <c r="S163" s="4"/>
      <c r="T163" s="5" t="str">
        <f t="array" ref="T163:U163">IF(H163="","",_xll.LatLonToStatePlane(J163,K163,3601))</f>
        <v/>
      </c>
      <c r="U163" s="5" t="str">
        <v/>
      </c>
      <c r="V163" s="5"/>
      <c r="W163" s="5" t="str">
        <f t="array" ref="W163:X163">IF(H163="","",_xll.LatLonToStatePlane(M163,N163,3601))</f>
        <v/>
      </c>
      <c r="X163" s="5" t="str">
        <v/>
      </c>
      <c r="Y163" s="5"/>
      <c r="Z163" s="5" t="str">
        <f t="array" ref="Z163:AA163">IF(H163="","",_xll.LatLonToStatePlane(P163,Q163,3601))</f>
        <v/>
      </c>
      <c r="AA163" s="5" t="str">
        <v/>
      </c>
    </row>
    <row r="164" spans="8:27" x14ac:dyDescent="0.25">
      <c r="H164" t="str">
        <f t="shared" si="15"/>
        <v/>
      </c>
      <c r="J164" s="3" t="str">
        <f t="array" aca="1" ref="J164:K164" ca="1">IF($H164="","",ROUND(_xll.StatePlaneToLatLon($C$3+1/100*IF($I164=_xlfn.NUMBERVALUE(RIGHT($J$1,1)),RANDBETWEEN(-1*$C$13,$C$13),RANDBETWEEN(-1*$C$9,$C$9)),-0.5+$C$2+1/100*IF($I164=_xlfn.NUMBERVALUE(RIGHT($J$1,1)),RANDBETWEEN(-1*$C$13,$C$13),RANDBETWEEN(-1*$C$9,$C$9)),3601),$C$16))</f>
        <v/>
      </c>
      <c r="K164" t="str">
        <f ca="1"/>
        <v/>
      </c>
      <c r="L164" s="5" t="str">
        <f t="shared" ca="1" si="16"/>
        <v/>
      </c>
      <c r="M164" s="3" t="str">
        <f t="array" aca="1" ref="M164:N164" ca="1">IF($H164="","",ROUND(_xll.StatePlaneToLatLon($C$3+1/100*IF($I164=_xlfn.NUMBERVALUE(RIGHT($M$1,1)),RANDBETWEEN(-1*$C$13,$C$13),RANDBETWEEN(-1*$C$9,$C$9)),0+$C$2+1/100*IF($I164=_xlfn.NUMBERVALUE(RIGHT($M$1,1)),RANDBETWEEN(-1*$C$13,$C$13),RANDBETWEEN(-1*$C$9,$C$9)),3601),$C$16))</f>
        <v/>
      </c>
      <c r="N164" t="str">
        <f ca="1"/>
        <v/>
      </c>
      <c r="O164" s="5" t="str">
        <f t="shared" ca="1" si="17"/>
        <v/>
      </c>
      <c r="P164" s="3" t="str">
        <f t="array" aca="1" ref="P164:Q164" ca="1">IF($H164="","",ROUND(_xll.StatePlaneToLatLon($C$3+1/100*IF($I164=_xlfn.NUMBERVALUE(RIGHT($P$1,1)),RANDBETWEEN(-1*$C$13,$C$13),RANDBETWEEN(-1*$C$9,$C$9)),0.5+$C$2+1/100*IF($I164=_xlfn.NUMBERVALUE(RIGHT($P$1,1)),RANDBETWEEN(-1*$C$13,$C$13),RANDBETWEEN(-1*$C$9,$C$9)),3601),$C$16))</f>
        <v/>
      </c>
      <c r="Q164" t="str">
        <f ca="1"/>
        <v/>
      </c>
      <c r="R164" s="5" t="str">
        <f t="shared" ca="1" si="18"/>
        <v/>
      </c>
      <c r="S164" s="4"/>
      <c r="T164" s="5" t="str">
        <f t="array" ref="T164:U164">IF(H164="","",_xll.LatLonToStatePlane(J164,K164,3601))</f>
        <v/>
      </c>
      <c r="U164" s="5" t="str">
        <v/>
      </c>
      <c r="V164" s="5"/>
      <c r="W164" s="5" t="str">
        <f t="array" ref="W164:X164">IF(H164="","",_xll.LatLonToStatePlane(M164,N164,3601))</f>
        <v/>
      </c>
      <c r="X164" s="5" t="str">
        <v/>
      </c>
      <c r="Y164" s="5"/>
      <c r="Z164" s="5" t="str">
        <f t="array" ref="Z164:AA164">IF(H164="","",_xll.LatLonToStatePlane(P164,Q164,3601))</f>
        <v/>
      </c>
      <c r="AA164" s="5" t="str">
        <v/>
      </c>
    </row>
    <row r="165" spans="8:27" x14ac:dyDescent="0.25">
      <c r="H165" t="str">
        <f t="shared" si="15"/>
        <v/>
      </c>
      <c r="J165" s="3" t="str">
        <f t="array" aca="1" ref="J165:K165" ca="1">IF($H165="","",ROUND(_xll.StatePlaneToLatLon($C$3+1/100*IF($I165=_xlfn.NUMBERVALUE(RIGHT($J$1,1)),RANDBETWEEN(-1*$C$13,$C$13),RANDBETWEEN(-1*$C$9,$C$9)),-0.5+$C$2+1/100*IF($I165=_xlfn.NUMBERVALUE(RIGHT($J$1,1)),RANDBETWEEN(-1*$C$13,$C$13),RANDBETWEEN(-1*$C$9,$C$9)),3601),$C$16))</f>
        <v/>
      </c>
      <c r="K165" t="str">
        <f ca="1"/>
        <v/>
      </c>
      <c r="L165" s="5" t="str">
        <f t="shared" ca="1" si="16"/>
        <v/>
      </c>
      <c r="M165" s="3" t="str">
        <f t="array" aca="1" ref="M165:N165" ca="1">IF($H165="","",ROUND(_xll.StatePlaneToLatLon($C$3+1/100*IF($I165=_xlfn.NUMBERVALUE(RIGHT($M$1,1)),RANDBETWEEN(-1*$C$13,$C$13),RANDBETWEEN(-1*$C$9,$C$9)),0+$C$2+1/100*IF($I165=_xlfn.NUMBERVALUE(RIGHT($M$1,1)),RANDBETWEEN(-1*$C$13,$C$13),RANDBETWEEN(-1*$C$9,$C$9)),3601),$C$16))</f>
        <v/>
      </c>
      <c r="N165" t="str">
        <f ca="1"/>
        <v/>
      </c>
      <c r="O165" s="5" t="str">
        <f t="shared" ca="1" si="17"/>
        <v/>
      </c>
      <c r="P165" s="3" t="str">
        <f t="array" aca="1" ref="P165:Q165" ca="1">IF($H165="","",ROUND(_xll.StatePlaneToLatLon($C$3+1/100*IF($I165=_xlfn.NUMBERVALUE(RIGHT($P$1,1)),RANDBETWEEN(-1*$C$13,$C$13),RANDBETWEEN(-1*$C$9,$C$9)),0.5+$C$2+1/100*IF($I165=_xlfn.NUMBERVALUE(RIGHT($P$1,1)),RANDBETWEEN(-1*$C$13,$C$13),RANDBETWEEN(-1*$C$9,$C$9)),3601),$C$16))</f>
        <v/>
      </c>
      <c r="Q165" t="str">
        <f ca="1"/>
        <v/>
      </c>
      <c r="R165" s="5" t="str">
        <f t="shared" ca="1" si="18"/>
        <v/>
      </c>
      <c r="S165" s="4"/>
      <c r="T165" s="5" t="str">
        <f t="array" ref="T165:U165">IF(H165="","",_xll.LatLonToStatePlane(J165,K165,3601))</f>
        <v/>
      </c>
      <c r="U165" s="5" t="str">
        <v/>
      </c>
      <c r="V165" s="5"/>
      <c r="W165" s="5" t="str">
        <f t="array" ref="W165:X165">IF(H165="","",_xll.LatLonToStatePlane(M165,N165,3601))</f>
        <v/>
      </c>
      <c r="X165" s="5" t="str">
        <v/>
      </c>
      <c r="Y165" s="5"/>
      <c r="Z165" s="5" t="str">
        <f t="array" ref="Z165:AA165">IF(H165="","",_xll.LatLonToStatePlane(P165,Q165,3601))</f>
        <v/>
      </c>
      <c r="AA165" s="5" t="str">
        <v/>
      </c>
    </row>
    <row r="166" spans="8:27" x14ac:dyDescent="0.25">
      <c r="H166" t="str">
        <f t="shared" si="15"/>
        <v/>
      </c>
      <c r="J166" s="3" t="str">
        <f t="array" aca="1" ref="J166:K166" ca="1">IF($H166="","",ROUND(_xll.StatePlaneToLatLon($C$3+1/100*IF($I166=_xlfn.NUMBERVALUE(RIGHT($J$1,1)),RANDBETWEEN(-1*$C$13,$C$13),RANDBETWEEN(-1*$C$9,$C$9)),-0.5+$C$2+1/100*IF($I166=_xlfn.NUMBERVALUE(RIGHT($J$1,1)),RANDBETWEEN(-1*$C$13,$C$13),RANDBETWEEN(-1*$C$9,$C$9)),3601),$C$16))</f>
        <v/>
      </c>
      <c r="K166" t="str">
        <f ca="1"/>
        <v/>
      </c>
      <c r="L166" s="5" t="str">
        <f t="shared" ca="1" si="16"/>
        <v/>
      </c>
      <c r="M166" s="3" t="str">
        <f t="array" aca="1" ref="M166:N166" ca="1">IF($H166="","",ROUND(_xll.StatePlaneToLatLon($C$3+1/100*IF($I166=_xlfn.NUMBERVALUE(RIGHT($M$1,1)),RANDBETWEEN(-1*$C$13,$C$13),RANDBETWEEN(-1*$C$9,$C$9)),0+$C$2+1/100*IF($I166=_xlfn.NUMBERVALUE(RIGHT($M$1,1)),RANDBETWEEN(-1*$C$13,$C$13),RANDBETWEEN(-1*$C$9,$C$9)),3601),$C$16))</f>
        <v/>
      </c>
      <c r="N166" t="str">
        <f ca="1"/>
        <v/>
      </c>
      <c r="O166" s="5" t="str">
        <f t="shared" ca="1" si="17"/>
        <v/>
      </c>
      <c r="P166" s="3" t="str">
        <f t="array" aca="1" ref="P166:Q166" ca="1">IF($H166="","",ROUND(_xll.StatePlaneToLatLon($C$3+1/100*IF($I166=_xlfn.NUMBERVALUE(RIGHT($P$1,1)),RANDBETWEEN(-1*$C$13,$C$13),RANDBETWEEN(-1*$C$9,$C$9)),0.5+$C$2+1/100*IF($I166=_xlfn.NUMBERVALUE(RIGHT($P$1,1)),RANDBETWEEN(-1*$C$13,$C$13),RANDBETWEEN(-1*$C$9,$C$9)),3601),$C$16))</f>
        <v/>
      </c>
      <c r="Q166" t="str">
        <f ca="1"/>
        <v/>
      </c>
      <c r="R166" s="5" t="str">
        <f t="shared" ca="1" si="18"/>
        <v/>
      </c>
      <c r="S166" s="4"/>
      <c r="T166" s="5" t="str">
        <f t="array" ref="T166:U166">IF(H166="","",_xll.LatLonToStatePlane(J166,K166,3601))</f>
        <v/>
      </c>
      <c r="U166" s="5" t="str">
        <v/>
      </c>
      <c r="V166" s="5"/>
      <c r="W166" s="5" t="str">
        <f t="array" ref="W166:X166">IF(H166="","",_xll.LatLonToStatePlane(M166,N166,3601))</f>
        <v/>
      </c>
      <c r="X166" s="5" t="str">
        <v/>
      </c>
      <c r="Y166" s="5"/>
      <c r="Z166" s="5" t="str">
        <f t="array" ref="Z166:AA166">IF(H166="","",_xll.LatLonToStatePlane(P166,Q166,3601))</f>
        <v/>
      </c>
      <c r="AA166" s="5" t="str">
        <v/>
      </c>
    </row>
    <row r="167" spans="8:27" x14ac:dyDescent="0.25">
      <c r="H167" t="str">
        <f t="shared" si="15"/>
        <v/>
      </c>
      <c r="J167" s="3" t="str">
        <f t="array" aca="1" ref="J167:K167" ca="1">IF($H167="","",ROUND(_xll.StatePlaneToLatLon($C$3+1/100*IF($I167=_xlfn.NUMBERVALUE(RIGHT($J$1,1)),RANDBETWEEN(-1*$C$13,$C$13),RANDBETWEEN(-1*$C$9,$C$9)),-0.5+$C$2+1/100*IF($I167=_xlfn.NUMBERVALUE(RIGHT($J$1,1)),RANDBETWEEN(-1*$C$13,$C$13),RANDBETWEEN(-1*$C$9,$C$9)),3601),$C$16))</f>
        <v/>
      </c>
      <c r="K167" t="str">
        <f ca="1"/>
        <v/>
      </c>
      <c r="L167" s="5" t="str">
        <f t="shared" ca="1" si="16"/>
        <v/>
      </c>
      <c r="M167" s="3" t="str">
        <f t="array" aca="1" ref="M167:N167" ca="1">IF($H167="","",ROUND(_xll.StatePlaneToLatLon($C$3+1/100*IF($I167=_xlfn.NUMBERVALUE(RIGHT($M$1,1)),RANDBETWEEN(-1*$C$13,$C$13),RANDBETWEEN(-1*$C$9,$C$9)),0+$C$2+1/100*IF($I167=_xlfn.NUMBERVALUE(RIGHT($M$1,1)),RANDBETWEEN(-1*$C$13,$C$13),RANDBETWEEN(-1*$C$9,$C$9)),3601),$C$16))</f>
        <v/>
      </c>
      <c r="N167" t="str">
        <f ca="1"/>
        <v/>
      </c>
      <c r="O167" s="5" t="str">
        <f t="shared" ca="1" si="17"/>
        <v/>
      </c>
      <c r="P167" s="3" t="str">
        <f t="array" aca="1" ref="P167:Q167" ca="1">IF($H167="","",ROUND(_xll.StatePlaneToLatLon($C$3+1/100*IF($I167=_xlfn.NUMBERVALUE(RIGHT($P$1,1)),RANDBETWEEN(-1*$C$13,$C$13),RANDBETWEEN(-1*$C$9,$C$9)),0.5+$C$2+1/100*IF($I167=_xlfn.NUMBERVALUE(RIGHT($P$1,1)),RANDBETWEEN(-1*$C$13,$C$13),RANDBETWEEN(-1*$C$9,$C$9)),3601),$C$16))</f>
        <v/>
      </c>
      <c r="Q167" t="str">
        <f ca="1"/>
        <v/>
      </c>
      <c r="R167" s="5" t="str">
        <f t="shared" ca="1" si="18"/>
        <v/>
      </c>
      <c r="S167" s="4"/>
      <c r="T167" s="5" t="str">
        <f t="array" ref="T167:U167">IF(H167="","",_xll.LatLonToStatePlane(J167,K167,3601))</f>
        <v/>
      </c>
      <c r="U167" s="5" t="str">
        <v/>
      </c>
      <c r="V167" s="5"/>
      <c r="W167" s="5" t="str">
        <f t="array" ref="W167:X167">IF(H167="","",_xll.LatLonToStatePlane(M167,N167,3601))</f>
        <v/>
      </c>
      <c r="X167" s="5" t="str">
        <v/>
      </c>
      <c r="Y167" s="5"/>
      <c r="Z167" s="5" t="str">
        <f t="array" ref="Z167:AA167">IF(H167="","",_xll.LatLonToStatePlane(P167,Q167,3601))</f>
        <v/>
      </c>
      <c r="AA167" s="5" t="str">
        <v/>
      </c>
    </row>
    <row r="168" spans="8:27" x14ac:dyDescent="0.25">
      <c r="H168" t="str">
        <f t="shared" si="15"/>
        <v/>
      </c>
      <c r="J168" s="3" t="str">
        <f t="array" aca="1" ref="J168:K168" ca="1">IF($H168="","",ROUND(_xll.StatePlaneToLatLon($C$3+1/100*IF($I168=_xlfn.NUMBERVALUE(RIGHT($J$1,1)),RANDBETWEEN(-1*$C$13,$C$13),RANDBETWEEN(-1*$C$9,$C$9)),-0.5+$C$2+1/100*IF($I168=_xlfn.NUMBERVALUE(RIGHT($J$1,1)),RANDBETWEEN(-1*$C$13,$C$13),RANDBETWEEN(-1*$C$9,$C$9)),3601),$C$16))</f>
        <v/>
      </c>
      <c r="K168" t="str">
        <f ca="1"/>
        <v/>
      </c>
      <c r="L168" s="5" t="str">
        <f t="shared" ca="1" si="16"/>
        <v/>
      </c>
      <c r="M168" s="3" t="str">
        <f t="array" aca="1" ref="M168:N168" ca="1">IF($H168="","",ROUND(_xll.StatePlaneToLatLon($C$3+1/100*IF($I168=_xlfn.NUMBERVALUE(RIGHT($M$1,1)),RANDBETWEEN(-1*$C$13,$C$13),RANDBETWEEN(-1*$C$9,$C$9)),0+$C$2+1/100*IF($I168=_xlfn.NUMBERVALUE(RIGHT($M$1,1)),RANDBETWEEN(-1*$C$13,$C$13),RANDBETWEEN(-1*$C$9,$C$9)),3601),$C$16))</f>
        <v/>
      </c>
      <c r="N168" t="str">
        <f ca="1"/>
        <v/>
      </c>
      <c r="O168" s="5" t="str">
        <f t="shared" ca="1" si="17"/>
        <v/>
      </c>
      <c r="P168" s="3" t="str">
        <f t="array" aca="1" ref="P168:Q168" ca="1">IF($H168="","",ROUND(_xll.StatePlaneToLatLon($C$3+1/100*IF($I168=_xlfn.NUMBERVALUE(RIGHT($P$1,1)),RANDBETWEEN(-1*$C$13,$C$13),RANDBETWEEN(-1*$C$9,$C$9)),0.5+$C$2+1/100*IF($I168=_xlfn.NUMBERVALUE(RIGHT($P$1,1)),RANDBETWEEN(-1*$C$13,$C$13),RANDBETWEEN(-1*$C$9,$C$9)),3601),$C$16))</f>
        <v/>
      </c>
      <c r="Q168" t="str">
        <f ca="1"/>
        <v/>
      </c>
      <c r="R168" s="5" t="str">
        <f t="shared" ca="1" si="18"/>
        <v/>
      </c>
      <c r="S168" s="4"/>
      <c r="T168" s="5" t="str">
        <f t="array" ref="T168:U168">IF(H168="","",_xll.LatLonToStatePlane(J168,K168,3601))</f>
        <v/>
      </c>
      <c r="U168" s="5" t="str">
        <v/>
      </c>
      <c r="V168" s="5"/>
      <c r="W168" s="5" t="str">
        <f t="array" ref="W168:X168">IF(H168="","",_xll.LatLonToStatePlane(M168,N168,3601))</f>
        <v/>
      </c>
      <c r="X168" s="5" t="str">
        <v/>
      </c>
      <c r="Y168" s="5"/>
      <c r="Z168" s="5" t="str">
        <f t="array" ref="Z168:AA168">IF(H168="","",_xll.LatLonToStatePlane(P168,Q168,3601))</f>
        <v/>
      </c>
      <c r="AA168" s="5" t="str">
        <v/>
      </c>
    </row>
    <row r="169" spans="8:27" x14ac:dyDescent="0.25">
      <c r="H169" t="str">
        <f t="shared" si="15"/>
        <v/>
      </c>
      <c r="J169" s="3" t="str">
        <f t="array" aca="1" ref="J169:K169" ca="1">IF($H169="","",ROUND(_xll.StatePlaneToLatLon($C$3+1/100*IF($I169=_xlfn.NUMBERVALUE(RIGHT($J$1,1)),RANDBETWEEN(-1*$C$13,$C$13),RANDBETWEEN(-1*$C$9,$C$9)),-0.5+$C$2+1/100*IF($I169=_xlfn.NUMBERVALUE(RIGHT($J$1,1)),RANDBETWEEN(-1*$C$13,$C$13),RANDBETWEEN(-1*$C$9,$C$9)),3601),$C$16))</f>
        <v/>
      </c>
      <c r="K169" t="str">
        <f ca="1"/>
        <v/>
      </c>
      <c r="L169" s="5" t="str">
        <f t="shared" ca="1" si="16"/>
        <v/>
      </c>
      <c r="M169" s="3" t="str">
        <f t="array" aca="1" ref="M169:N169" ca="1">IF($H169="","",ROUND(_xll.StatePlaneToLatLon($C$3+1/100*IF($I169=_xlfn.NUMBERVALUE(RIGHT($M$1,1)),RANDBETWEEN(-1*$C$13,$C$13),RANDBETWEEN(-1*$C$9,$C$9)),0+$C$2+1/100*IF($I169=_xlfn.NUMBERVALUE(RIGHT($M$1,1)),RANDBETWEEN(-1*$C$13,$C$13),RANDBETWEEN(-1*$C$9,$C$9)),3601),$C$16))</f>
        <v/>
      </c>
      <c r="N169" t="str">
        <f ca="1"/>
        <v/>
      </c>
      <c r="O169" s="5" t="str">
        <f t="shared" ca="1" si="17"/>
        <v/>
      </c>
      <c r="P169" s="3" t="str">
        <f t="array" aca="1" ref="P169:Q169" ca="1">IF($H169="","",ROUND(_xll.StatePlaneToLatLon($C$3+1/100*IF($I169=_xlfn.NUMBERVALUE(RIGHT($P$1,1)),RANDBETWEEN(-1*$C$13,$C$13),RANDBETWEEN(-1*$C$9,$C$9)),0.5+$C$2+1/100*IF($I169=_xlfn.NUMBERVALUE(RIGHT($P$1,1)),RANDBETWEEN(-1*$C$13,$C$13),RANDBETWEEN(-1*$C$9,$C$9)),3601),$C$16))</f>
        <v/>
      </c>
      <c r="Q169" t="str">
        <f ca="1"/>
        <v/>
      </c>
      <c r="R169" s="5" t="str">
        <f t="shared" ca="1" si="18"/>
        <v/>
      </c>
      <c r="S169" s="4"/>
      <c r="T169" s="5" t="str">
        <f t="array" ref="T169:U169">IF(H169="","",_xll.LatLonToStatePlane(J169,K169,3601))</f>
        <v/>
      </c>
      <c r="U169" s="5" t="str">
        <v/>
      </c>
      <c r="V169" s="5"/>
      <c r="W169" s="5" t="str">
        <f t="array" ref="W169:X169">IF(H169="","",_xll.LatLonToStatePlane(M169,N169,3601))</f>
        <v/>
      </c>
      <c r="X169" s="5" t="str">
        <v/>
      </c>
      <c r="Y169" s="5"/>
      <c r="Z169" s="5" t="str">
        <f t="array" ref="Z169:AA169">IF(H169="","",_xll.LatLonToStatePlane(P169,Q169,3601))</f>
        <v/>
      </c>
      <c r="AA169" s="5" t="str">
        <v/>
      </c>
    </row>
    <row r="170" spans="8:27" x14ac:dyDescent="0.25">
      <c r="H170" t="str">
        <f t="shared" si="15"/>
        <v/>
      </c>
      <c r="J170" s="3" t="str">
        <f t="array" aca="1" ref="J170:K170" ca="1">IF($H170="","",ROUND(_xll.StatePlaneToLatLon($C$3+1/100*IF($I170=_xlfn.NUMBERVALUE(RIGHT($J$1,1)),RANDBETWEEN(-1*$C$13,$C$13),RANDBETWEEN(-1*$C$9,$C$9)),-0.5+$C$2+1/100*IF($I170=_xlfn.NUMBERVALUE(RIGHT($J$1,1)),RANDBETWEEN(-1*$C$13,$C$13),RANDBETWEEN(-1*$C$9,$C$9)),3601),$C$16))</f>
        <v/>
      </c>
      <c r="K170" t="str">
        <f ca="1"/>
        <v/>
      </c>
      <c r="L170" s="5" t="str">
        <f t="shared" ca="1" si="16"/>
        <v/>
      </c>
      <c r="M170" s="3" t="str">
        <f t="array" aca="1" ref="M170:N170" ca="1">IF($H170="","",ROUND(_xll.StatePlaneToLatLon($C$3+1/100*IF($I170=_xlfn.NUMBERVALUE(RIGHT($M$1,1)),RANDBETWEEN(-1*$C$13,$C$13),RANDBETWEEN(-1*$C$9,$C$9)),0+$C$2+1/100*IF($I170=_xlfn.NUMBERVALUE(RIGHT($M$1,1)),RANDBETWEEN(-1*$C$13,$C$13),RANDBETWEEN(-1*$C$9,$C$9)),3601),$C$16))</f>
        <v/>
      </c>
      <c r="N170" t="str">
        <f ca="1"/>
        <v/>
      </c>
      <c r="O170" s="5" t="str">
        <f t="shared" ca="1" si="17"/>
        <v/>
      </c>
      <c r="P170" s="3" t="str">
        <f t="array" aca="1" ref="P170:Q170" ca="1">IF($H170="","",ROUND(_xll.StatePlaneToLatLon($C$3+1/100*IF($I170=_xlfn.NUMBERVALUE(RIGHT($P$1,1)),RANDBETWEEN(-1*$C$13,$C$13),RANDBETWEEN(-1*$C$9,$C$9)),0.5+$C$2+1/100*IF($I170=_xlfn.NUMBERVALUE(RIGHT($P$1,1)),RANDBETWEEN(-1*$C$13,$C$13),RANDBETWEEN(-1*$C$9,$C$9)),3601),$C$16))</f>
        <v/>
      </c>
      <c r="Q170" t="str">
        <f ca="1"/>
        <v/>
      </c>
      <c r="R170" s="5" t="str">
        <f t="shared" ca="1" si="18"/>
        <v/>
      </c>
      <c r="S170" s="4"/>
      <c r="T170" s="5" t="str">
        <f t="array" ref="T170:U170">IF(H170="","",_xll.LatLonToStatePlane(J170,K170,3601))</f>
        <v/>
      </c>
      <c r="U170" s="5" t="str">
        <v/>
      </c>
      <c r="V170" s="5"/>
      <c r="W170" s="5" t="str">
        <f t="array" ref="W170:X170">IF(H170="","",_xll.LatLonToStatePlane(M170,N170,3601))</f>
        <v/>
      </c>
      <c r="X170" s="5" t="str">
        <v/>
      </c>
      <c r="Y170" s="5"/>
      <c r="Z170" s="5" t="str">
        <f t="array" ref="Z170:AA170">IF(H170="","",_xll.LatLonToStatePlane(P170,Q170,3601))</f>
        <v/>
      </c>
      <c r="AA170" s="5" t="str">
        <v/>
      </c>
    </row>
    <row r="171" spans="8:27" x14ac:dyDescent="0.25">
      <c r="H171" t="str">
        <f t="shared" si="15"/>
        <v/>
      </c>
      <c r="J171" s="3" t="str">
        <f t="array" aca="1" ref="J171:K171" ca="1">IF($H171="","",ROUND(_xll.StatePlaneToLatLon($C$3+1/100*IF($I171=_xlfn.NUMBERVALUE(RIGHT($J$1,1)),RANDBETWEEN(-1*$C$13,$C$13),RANDBETWEEN(-1*$C$9,$C$9)),-0.5+$C$2+1/100*IF($I171=_xlfn.NUMBERVALUE(RIGHT($J$1,1)),RANDBETWEEN(-1*$C$13,$C$13),RANDBETWEEN(-1*$C$9,$C$9)),3601),$C$16))</f>
        <v/>
      </c>
      <c r="K171" t="str">
        <f ca="1"/>
        <v/>
      </c>
      <c r="L171" s="5" t="str">
        <f t="shared" ca="1" si="16"/>
        <v/>
      </c>
      <c r="M171" s="3" t="str">
        <f t="array" aca="1" ref="M171:N171" ca="1">IF($H171="","",ROUND(_xll.StatePlaneToLatLon($C$3+1/100*IF($I171=_xlfn.NUMBERVALUE(RIGHT($M$1,1)),RANDBETWEEN(-1*$C$13,$C$13),RANDBETWEEN(-1*$C$9,$C$9)),0+$C$2+1/100*IF($I171=_xlfn.NUMBERVALUE(RIGHT($M$1,1)),RANDBETWEEN(-1*$C$13,$C$13),RANDBETWEEN(-1*$C$9,$C$9)),3601),$C$16))</f>
        <v/>
      </c>
      <c r="N171" t="str">
        <f ca="1"/>
        <v/>
      </c>
      <c r="O171" s="5" t="str">
        <f t="shared" ca="1" si="17"/>
        <v/>
      </c>
      <c r="P171" s="3" t="str">
        <f t="array" aca="1" ref="P171:Q171" ca="1">IF($H171="","",ROUND(_xll.StatePlaneToLatLon($C$3+1/100*IF($I171=_xlfn.NUMBERVALUE(RIGHT($P$1,1)),RANDBETWEEN(-1*$C$13,$C$13),RANDBETWEEN(-1*$C$9,$C$9)),0.5+$C$2+1/100*IF($I171=_xlfn.NUMBERVALUE(RIGHT($P$1,1)),RANDBETWEEN(-1*$C$13,$C$13),RANDBETWEEN(-1*$C$9,$C$9)),3601),$C$16))</f>
        <v/>
      </c>
      <c r="Q171" t="str">
        <f ca="1"/>
        <v/>
      </c>
      <c r="R171" s="5" t="str">
        <f t="shared" ca="1" si="18"/>
        <v/>
      </c>
      <c r="S171" s="4"/>
      <c r="T171" s="5" t="str">
        <f t="array" ref="T171:U171">IF(H171="","",_xll.LatLonToStatePlane(J171,K171,3601))</f>
        <v/>
      </c>
      <c r="U171" s="5" t="str">
        <v/>
      </c>
      <c r="V171" s="5"/>
      <c r="W171" s="5" t="str">
        <f t="array" ref="W171:X171">IF(H171="","",_xll.LatLonToStatePlane(M171,N171,3601))</f>
        <v/>
      </c>
      <c r="X171" s="5" t="str">
        <v/>
      </c>
      <c r="Y171" s="5"/>
      <c r="Z171" s="5" t="str">
        <f t="array" ref="Z171:AA171">IF(H171="","",_xll.LatLonToStatePlane(P171,Q171,3601))</f>
        <v/>
      </c>
      <c r="AA171" s="5" t="str">
        <v/>
      </c>
    </row>
    <row r="172" spans="8:27" x14ac:dyDescent="0.25">
      <c r="H172" t="str">
        <f t="shared" si="15"/>
        <v/>
      </c>
      <c r="J172" s="3" t="str">
        <f t="array" aca="1" ref="J172:K172" ca="1">IF($H172="","",ROUND(_xll.StatePlaneToLatLon($C$3+1/100*IF($I172=_xlfn.NUMBERVALUE(RIGHT($J$1,1)),RANDBETWEEN(-1*$C$13,$C$13),RANDBETWEEN(-1*$C$9,$C$9)),-0.5+$C$2+1/100*IF($I172=_xlfn.NUMBERVALUE(RIGHT($J$1,1)),RANDBETWEEN(-1*$C$13,$C$13),RANDBETWEEN(-1*$C$9,$C$9)),3601),$C$16))</f>
        <v/>
      </c>
      <c r="K172" t="str">
        <f ca="1"/>
        <v/>
      </c>
      <c r="L172" s="5" t="str">
        <f t="shared" ca="1" si="16"/>
        <v/>
      </c>
      <c r="M172" s="3" t="str">
        <f t="array" aca="1" ref="M172:N172" ca="1">IF($H172="","",ROUND(_xll.StatePlaneToLatLon($C$3+1/100*IF($I172=_xlfn.NUMBERVALUE(RIGHT($M$1,1)),RANDBETWEEN(-1*$C$13,$C$13),RANDBETWEEN(-1*$C$9,$C$9)),0+$C$2+1/100*IF($I172=_xlfn.NUMBERVALUE(RIGHT($M$1,1)),RANDBETWEEN(-1*$C$13,$C$13),RANDBETWEEN(-1*$C$9,$C$9)),3601),$C$16))</f>
        <v/>
      </c>
      <c r="N172" t="str">
        <f ca="1"/>
        <v/>
      </c>
      <c r="O172" s="5" t="str">
        <f t="shared" ca="1" si="17"/>
        <v/>
      </c>
      <c r="P172" s="3" t="str">
        <f t="array" aca="1" ref="P172:Q172" ca="1">IF($H172="","",ROUND(_xll.StatePlaneToLatLon($C$3+1/100*IF($I172=_xlfn.NUMBERVALUE(RIGHT($P$1,1)),RANDBETWEEN(-1*$C$13,$C$13),RANDBETWEEN(-1*$C$9,$C$9)),0.5+$C$2+1/100*IF($I172=_xlfn.NUMBERVALUE(RIGHT($P$1,1)),RANDBETWEEN(-1*$C$13,$C$13),RANDBETWEEN(-1*$C$9,$C$9)),3601),$C$16))</f>
        <v/>
      </c>
      <c r="Q172" t="str">
        <f ca="1"/>
        <v/>
      </c>
      <c r="R172" s="5" t="str">
        <f t="shared" ca="1" si="18"/>
        <v/>
      </c>
      <c r="S172" s="4"/>
      <c r="T172" s="5" t="str">
        <f t="array" ref="T172:U172">IF(H172="","",_xll.LatLonToStatePlane(J172,K172,3601))</f>
        <v/>
      </c>
      <c r="U172" s="5" t="str">
        <v/>
      </c>
      <c r="V172" s="5"/>
      <c r="W172" s="5" t="str">
        <f t="array" ref="W172:X172">IF(H172="","",_xll.LatLonToStatePlane(M172,N172,3601))</f>
        <v/>
      </c>
      <c r="X172" s="5" t="str">
        <v/>
      </c>
      <c r="Y172" s="5"/>
      <c r="Z172" s="5" t="str">
        <f t="array" ref="Z172:AA172">IF(H172="","",_xll.LatLonToStatePlane(P172,Q172,3601))</f>
        <v/>
      </c>
      <c r="AA172" s="5" t="str">
        <v/>
      </c>
    </row>
    <row r="173" spans="8:27" x14ac:dyDescent="0.25">
      <c r="H173" t="str">
        <f t="shared" si="15"/>
        <v/>
      </c>
      <c r="J173" s="3" t="str">
        <f t="array" aca="1" ref="J173:K173" ca="1">IF($H173="","",ROUND(_xll.StatePlaneToLatLon($C$3+1/100*IF($I173=_xlfn.NUMBERVALUE(RIGHT($J$1,1)),RANDBETWEEN(-1*$C$13,$C$13),RANDBETWEEN(-1*$C$9,$C$9)),-0.5+$C$2+1/100*IF($I173=_xlfn.NUMBERVALUE(RIGHT($J$1,1)),RANDBETWEEN(-1*$C$13,$C$13),RANDBETWEEN(-1*$C$9,$C$9)),3601),$C$16))</f>
        <v/>
      </c>
      <c r="K173" t="str">
        <f ca="1"/>
        <v/>
      </c>
      <c r="L173" s="5" t="str">
        <f t="shared" ca="1" si="16"/>
        <v/>
      </c>
      <c r="M173" s="3" t="str">
        <f t="array" aca="1" ref="M173:N173" ca="1">IF($H173="","",ROUND(_xll.StatePlaneToLatLon($C$3+1/100*IF($I173=_xlfn.NUMBERVALUE(RIGHT($M$1,1)),RANDBETWEEN(-1*$C$13,$C$13),RANDBETWEEN(-1*$C$9,$C$9)),0+$C$2+1/100*IF($I173=_xlfn.NUMBERVALUE(RIGHT($M$1,1)),RANDBETWEEN(-1*$C$13,$C$13),RANDBETWEEN(-1*$C$9,$C$9)),3601),$C$16))</f>
        <v/>
      </c>
      <c r="N173" t="str">
        <f ca="1"/>
        <v/>
      </c>
      <c r="O173" s="5" t="str">
        <f t="shared" ca="1" si="17"/>
        <v/>
      </c>
      <c r="P173" s="3" t="str">
        <f t="array" aca="1" ref="P173:Q173" ca="1">IF($H173="","",ROUND(_xll.StatePlaneToLatLon($C$3+1/100*IF($I173=_xlfn.NUMBERVALUE(RIGHT($P$1,1)),RANDBETWEEN(-1*$C$13,$C$13),RANDBETWEEN(-1*$C$9,$C$9)),0.5+$C$2+1/100*IF($I173=_xlfn.NUMBERVALUE(RIGHT($P$1,1)),RANDBETWEEN(-1*$C$13,$C$13),RANDBETWEEN(-1*$C$9,$C$9)),3601),$C$16))</f>
        <v/>
      </c>
      <c r="Q173" t="str">
        <f ca="1"/>
        <v/>
      </c>
      <c r="R173" s="5" t="str">
        <f t="shared" ca="1" si="18"/>
        <v/>
      </c>
      <c r="S173" s="4"/>
      <c r="T173" s="5" t="str">
        <f t="array" ref="T173:U173">IF(H173="","",_xll.LatLonToStatePlane(J173,K173,3601))</f>
        <v/>
      </c>
      <c r="U173" s="5" t="str">
        <v/>
      </c>
      <c r="V173" s="5"/>
      <c r="W173" s="5" t="str">
        <f t="array" ref="W173:X173">IF(H173="","",_xll.LatLonToStatePlane(M173,N173,3601))</f>
        <v/>
      </c>
      <c r="X173" s="5" t="str">
        <v/>
      </c>
      <c r="Y173" s="5"/>
      <c r="Z173" s="5" t="str">
        <f t="array" ref="Z173:AA173">IF(H173="","",_xll.LatLonToStatePlane(P173,Q173,3601))</f>
        <v/>
      </c>
      <c r="AA173" s="5" t="str">
        <v/>
      </c>
    </row>
    <row r="174" spans="8:27" x14ac:dyDescent="0.25">
      <c r="H174" t="str">
        <f t="shared" si="15"/>
        <v/>
      </c>
      <c r="J174" s="3" t="str">
        <f t="array" aca="1" ref="J174:K174" ca="1">IF($H174="","",ROUND(_xll.StatePlaneToLatLon($C$3+1/100*IF($I174=_xlfn.NUMBERVALUE(RIGHT($J$1,1)),RANDBETWEEN(-1*$C$13,$C$13),RANDBETWEEN(-1*$C$9,$C$9)),-0.5+$C$2+1/100*IF($I174=_xlfn.NUMBERVALUE(RIGHT($J$1,1)),RANDBETWEEN(-1*$C$13,$C$13),RANDBETWEEN(-1*$C$9,$C$9)),3601),$C$16))</f>
        <v/>
      </c>
      <c r="K174" t="str">
        <f ca="1"/>
        <v/>
      </c>
      <c r="L174" s="5" t="str">
        <f t="shared" ca="1" si="16"/>
        <v/>
      </c>
      <c r="M174" s="3" t="str">
        <f t="array" aca="1" ref="M174:N174" ca="1">IF($H174="","",ROUND(_xll.StatePlaneToLatLon($C$3+1/100*IF($I174=_xlfn.NUMBERVALUE(RIGHT($M$1,1)),RANDBETWEEN(-1*$C$13,$C$13),RANDBETWEEN(-1*$C$9,$C$9)),0+$C$2+1/100*IF($I174=_xlfn.NUMBERVALUE(RIGHT($M$1,1)),RANDBETWEEN(-1*$C$13,$C$13),RANDBETWEEN(-1*$C$9,$C$9)),3601),$C$16))</f>
        <v/>
      </c>
      <c r="N174" t="str">
        <f ca="1"/>
        <v/>
      </c>
      <c r="O174" s="5" t="str">
        <f t="shared" ca="1" si="17"/>
        <v/>
      </c>
      <c r="P174" s="3" t="str">
        <f t="array" aca="1" ref="P174:Q174" ca="1">IF($H174="","",ROUND(_xll.StatePlaneToLatLon($C$3+1/100*IF($I174=_xlfn.NUMBERVALUE(RIGHT($P$1,1)),RANDBETWEEN(-1*$C$13,$C$13),RANDBETWEEN(-1*$C$9,$C$9)),0.5+$C$2+1/100*IF($I174=_xlfn.NUMBERVALUE(RIGHT($P$1,1)),RANDBETWEEN(-1*$C$13,$C$13),RANDBETWEEN(-1*$C$9,$C$9)),3601),$C$16))</f>
        <v/>
      </c>
      <c r="Q174" t="str">
        <f ca="1"/>
        <v/>
      </c>
      <c r="R174" s="5" t="str">
        <f t="shared" ca="1" si="18"/>
        <v/>
      </c>
      <c r="S174" s="4"/>
      <c r="T174" s="5" t="str">
        <f t="array" ref="T174:U174">IF(H174="","",_xll.LatLonToStatePlane(J174,K174,3601))</f>
        <v/>
      </c>
      <c r="U174" s="5" t="str">
        <v/>
      </c>
      <c r="V174" s="5"/>
      <c r="W174" s="5" t="str">
        <f t="array" ref="W174:X174">IF(H174="","",_xll.LatLonToStatePlane(M174,N174,3601))</f>
        <v/>
      </c>
      <c r="X174" s="5" t="str">
        <v/>
      </c>
      <c r="Y174" s="5"/>
      <c r="Z174" s="5" t="str">
        <f t="array" ref="Z174:AA174">IF(H174="","",_xll.LatLonToStatePlane(P174,Q174,3601))</f>
        <v/>
      </c>
      <c r="AA174" s="5" t="str">
        <v/>
      </c>
    </row>
    <row r="175" spans="8:27" x14ac:dyDescent="0.25">
      <c r="H175" t="str">
        <f t="shared" si="15"/>
        <v/>
      </c>
      <c r="J175" s="3" t="str">
        <f t="array" aca="1" ref="J175:K175" ca="1">IF($H175="","",ROUND(_xll.StatePlaneToLatLon($C$3+1/100*IF($I175=_xlfn.NUMBERVALUE(RIGHT($J$1,1)),RANDBETWEEN(-1*$C$13,$C$13),RANDBETWEEN(-1*$C$9,$C$9)),-0.5+$C$2+1/100*IF($I175=_xlfn.NUMBERVALUE(RIGHT($J$1,1)),RANDBETWEEN(-1*$C$13,$C$13),RANDBETWEEN(-1*$C$9,$C$9)),3601),$C$16))</f>
        <v/>
      </c>
      <c r="K175" t="str">
        <f ca="1"/>
        <v/>
      </c>
      <c r="L175" s="5" t="str">
        <f t="shared" ca="1" si="16"/>
        <v/>
      </c>
      <c r="M175" s="3" t="str">
        <f t="array" aca="1" ref="M175:N175" ca="1">IF($H175="","",ROUND(_xll.StatePlaneToLatLon($C$3+1/100*IF($I175=_xlfn.NUMBERVALUE(RIGHT($M$1,1)),RANDBETWEEN(-1*$C$13,$C$13),RANDBETWEEN(-1*$C$9,$C$9)),0+$C$2+1/100*IF($I175=_xlfn.NUMBERVALUE(RIGHT($M$1,1)),RANDBETWEEN(-1*$C$13,$C$13),RANDBETWEEN(-1*$C$9,$C$9)),3601),$C$16))</f>
        <v/>
      </c>
      <c r="N175" t="str">
        <f ca="1"/>
        <v/>
      </c>
      <c r="O175" s="5" t="str">
        <f t="shared" ca="1" si="17"/>
        <v/>
      </c>
      <c r="P175" s="3" t="str">
        <f t="array" aca="1" ref="P175:Q175" ca="1">IF($H175="","",ROUND(_xll.StatePlaneToLatLon($C$3+1/100*IF($I175=_xlfn.NUMBERVALUE(RIGHT($P$1,1)),RANDBETWEEN(-1*$C$13,$C$13),RANDBETWEEN(-1*$C$9,$C$9)),0.5+$C$2+1/100*IF($I175=_xlfn.NUMBERVALUE(RIGHT($P$1,1)),RANDBETWEEN(-1*$C$13,$C$13),RANDBETWEEN(-1*$C$9,$C$9)),3601),$C$16))</f>
        <v/>
      </c>
      <c r="Q175" t="str">
        <f ca="1"/>
        <v/>
      </c>
      <c r="R175" s="5" t="str">
        <f t="shared" ca="1" si="18"/>
        <v/>
      </c>
      <c r="S175" s="4"/>
      <c r="T175" s="5" t="str">
        <f t="array" ref="T175:U175">IF(H175="","",_xll.LatLonToStatePlane(J175,K175,3601))</f>
        <v/>
      </c>
      <c r="U175" s="5" t="str">
        <v/>
      </c>
      <c r="V175" s="5"/>
      <c r="W175" s="5" t="str">
        <f t="array" ref="W175:X175">IF(H175="","",_xll.LatLonToStatePlane(M175,N175,3601))</f>
        <v/>
      </c>
      <c r="X175" s="5" t="str">
        <v/>
      </c>
      <c r="Y175" s="5"/>
      <c r="Z175" s="5" t="str">
        <f t="array" ref="Z175:AA175">IF(H175="","",_xll.LatLonToStatePlane(P175,Q175,3601))</f>
        <v/>
      </c>
      <c r="AA175" s="5" t="str">
        <v/>
      </c>
    </row>
    <row r="176" spans="8:27" x14ac:dyDescent="0.25">
      <c r="H176" t="str">
        <f t="shared" si="15"/>
        <v/>
      </c>
      <c r="J176" s="3" t="str">
        <f t="array" aca="1" ref="J176:K176" ca="1">IF($H176="","",ROUND(_xll.StatePlaneToLatLon($C$3+1/100*IF($I176=_xlfn.NUMBERVALUE(RIGHT($J$1,1)),RANDBETWEEN(-1*$C$13,$C$13),RANDBETWEEN(-1*$C$9,$C$9)),-0.5+$C$2+1/100*IF($I176=_xlfn.NUMBERVALUE(RIGHT($J$1,1)),RANDBETWEEN(-1*$C$13,$C$13),RANDBETWEEN(-1*$C$9,$C$9)),3601),$C$16))</f>
        <v/>
      </c>
      <c r="K176" t="str">
        <f ca="1"/>
        <v/>
      </c>
      <c r="L176" s="5" t="str">
        <f t="shared" ca="1" si="16"/>
        <v/>
      </c>
      <c r="M176" s="3" t="str">
        <f t="array" aca="1" ref="M176:N176" ca="1">IF($H176="","",ROUND(_xll.StatePlaneToLatLon($C$3+1/100*IF($I176=_xlfn.NUMBERVALUE(RIGHT($M$1,1)),RANDBETWEEN(-1*$C$13,$C$13),RANDBETWEEN(-1*$C$9,$C$9)),0+$C$2+1/100*IF($I176=_xlfn.NUMBERVALUE(RIGHT($M$1,1)),RANDBETWEEN(-1*$C$13,$C$13),RANDBETWEEN(-1*$C$9,$C$9)),3601),$C$16))</f>
        <v/>
      </c>
      <c r="N176" t="str">
        <f ca="1"/>
        <v/>
      </c>
      <c r="O176" s="5" t="str">
        <f t="shared" ca="1" si="17"/>
        <v/>
      </c>
      <c r="P176" s="3" t="str">
        <f t="array" aca="1" ref="P176:Q176" ca="1">IF($H176="","",ROUND(_xll.StatePlaneToLatLon($C$3+1/100*IF($I176=_xlfn.NUMBERVALUE(RIGHT($P$1,1)),RANDBETWEEN(-1*$C$13,$C$13),RANDBETWEEN(-1*$C$9,$C$9)),0.5+$C$2+1/100*IF($I176=_xlfn.NUMBERVALUE(RIGHT($P$1,1)),RANDBETWEEN(-1*$C$13,$C$13),RANDBETWEEN(-1*$C$9,$C$9)),3601),$C$16))</f>
        <v/>
      </c>
      <c r="Q176" t="str">
        <f ca="1"/>
        <v/>
      </c>
      <c r="R176" s="5" t="str">
        <f t="shared" ca="1" si="18"/>
        <v/>
      </c>
      <c r="S176" s="4"/>
      <c r="T176" s="5" t="str">
        <f t="array" ref="T176:U176">IF(H176="","",_xll.LatLonToStatePlane(J176,K176,3601))</f>
        <v/>
      </c>
      <c r="U176" s="5" t="str">
        <v/>
      </c>
      <c r="V176" s="5"/>
      <c r="W176" s="5" t="str">
        <f t="array" ref="W176:X176">IF(H176="","",_xll.LatLonToStatePlane(M176,N176,3601))</f>
        <v/>
      </c>
      <c r="X176" s="5" t="str">
        <v/>
      </c>
      <c r="Y176" s="5"/>
      <c r="Z176" s="5" t="str">
        <f t="array" ref="Z176:AA176">IF(H176="","",_xll.LatLonToStatePlane(P176,Q176,3601))</f>
        <v/>
      </c>
      <c r="AA176" s="5" t="str">
        <v/>
      </c>
    </row>
    <row r="177" spans="8:27" x14ac:dyDescent="0.25">
      <c r="H177" t="str">
        <f t="shared" si="15"/>
        <v/>
      </c>
      <c r="J177" s="3" t="str">
        <f t="array" aca="1" ref="J177:K177" ca="1">IF($H177="","",ROUND(_xll.StatePlaneToLatLon($C$3+1/100*IF($I177=_xlfn.NUMBERVALUE(RIGHT($J$1,1)),RANDBETWEEN(-1*$C$13,$C$13),RANDBETWEEN(-1*$C$9,$C$9)),-0.5+$C$2+1/100*IF($I177=_xlfn.NUMBERVALUE(RIGHT($J$1,1)),RANDBETWEEN(-1*$C$13,$C$13),RANDBETWEEN(-1*$C$9,$C$9)),3601),$C$16))</f>
        <v/>
      </c>
      <c r="K177" t="str">
        <f ca="1"/>
        <v/>
      </c>
      <c r="L177" s="5" t="str">
        <f t="shared" ca="1" si="16"/>
        <v/>
      </c>
      <c r="M177" s="3" t="str">
        <f t="array" aca="1" ref="M177:N177" ca="1">IF($H177="","",ROUND(_xll.StatePlaneToLatLon($C$3+1/100*IF($I177=_xlfn.NUMBERVALUE(RIGHT($M$1,1)),RANDBETWEEN(-1*$C$13,$C$13),RANDBETWEEN(-1*$C$9,$C$9)),0+$C$2+1/100*IF($I177=_xlfn.NUMBERVALUE(RIGHT($M$1,1)),RANDBETWEEN(-1*$C$13,$C$13),RANDBETWEEN(-1*$C$9,$C$9)),3601),$C$16))</f>
        <v/>
      </c>
      <c r="N177" t="str">
        <f ca="1"/>
        <v/>
      </c>
      <c r="O177" s="5" t="str">
        <f t="shared" ca="1" si="17"/>
        <v/>
      </c>
      <c r="P177" s="3" t="str">
        <f t="array" aca="1" ref="P177:Q177" ca="1">IF($H177="","",ROUND(_xll.StatePlaneToLatLon($C$3+1/100*IF($I177=_xlfn.NUMBERVALUE(RIGHT($P$1,1)),RANDBETWEEN(-1*$C$13,$C$13),RANDBETWEEN(-1*$C$9,$C$9)),0.5+$C$2+1/100*IF($I177=_xlfn.NUMBERVALUE(RIGHT($P$1,1)),RANDBETWEEN(-1*$C$13,$C$13),RANDBETWEEN(-1*$C$9,$C$9)),3601),$C$16))</f>
        <v/>
      </c>
      <c r="Q177" t="str">
        <f ca="1"/>
        <v/>
      </c>
      <c r="R177" s="5" t="str">
        <f t="shared" ca="1" si="18"/>
        <v/>
      </c>
      <c r="S177" s="4"/>
      <c r="T177" s="5" t="str">
        <f t="array" ref="T177:U177">IF(H177="","",_xll.LatLonToStatePlane(J177,K177,3601))</f>
        <v/>
      </c>
      <c r="U177" s="5" t="str">
        <v/>
      </c>
      <c r="V177" s="5"/>
      <c r="W177" s="5" t="str">
        <f t="array" ref="W177:X177">IF(H177="","",_xll.LatLonToStatePlane(M177,N177,3601))</f>
        <v/>
      </c>
      <c r="X177" s="5" t="str">
        <v/>
      </c>
      <c r="Y177" s="5"/>
      <c r="Z177" s="5" t="str">
        <f t="array" ref="Z177:AA177">IF(H177="","",_xll.LatLonToStatePlane(P177,Q177,3601))</f>
        <v/>
      </c>
      <c r="AA177" s="5" t="str">
        <v/>
      </c>
    </row>
    <row r="178" spans="8:27" x14ac:dyDescent="0.25">
      <c r="H178" t="str">
        <f t="shared" si="15"/>
        <v/>
      </c>
      <c r="J178" s="3" t="str">
        <f t="array" aca="1" ref="J178:K178" ca="1">IF($H178="","",ROUND(_xll.StatePlaneToLatLon($C$3+1/100*IF($I178=_xlfn.NUMBERVALUE(RIGHT($J$1,1)),RANDBETWEEN(-1*$C$13,$C$13),RANDBETWEEN(-1*$C$9,$C$9)),-0.5+$C$2+1/100*IF($I178=_xlfn.NUMBERVALUE(RIGHT($J$1,1)),RANDBETWEEN(-1*$C$13,$C$13),RANDBETWEEN(-1*$C$9,$C$9)),3601),$C$16))</f>
        <v/>
      </c>
      <c r="K178" t="str">
        <f ca="1"/>
        <v/>
      </c>
      <c r="L178" s="5" t="str">
        <f t="shared" ca="1" si="16"/>
        <v/>
      </c>
      <c r="M178" s="3" t="str">
        <f t="array" aca="1" ref="M178:N178" ca="1">IF($H178="","",ROUND(_xll.StatePlaneToLatLon($C$3+1/100*IF($I178=_xlfn.NUMBERVALUE(RIGHT($M$1,1)),RANDBETWEEN(-1*$C$13,$C$13),RANDBETWEEN(-1*$C$9,$C$9)),0+$C$2+1/100*IF($I178=_xlfn.NUMBERVALUE(RIGHT($M$1,1)),RANDBETWEEN(-1*$C$13,$C$13),RANDBETWEEN(-1*$C$9,$C$9)),3601),$C$16))</f>
        <v/>
      </c>
      <c r="N178" t="str">
        <f ca="1"/>
        <v/>
      </c>
      <c r="O178" s="5" t="str">
        <f t="shared" ca="1" si="17"/>
        <v/>
      </c>
      <c r="P178" s="3" t="str">
        <f t="array" aca="1" ref="P178:Q178" ca="1">IF($H178="","",ROUND(_xll.StatePlaneToLatLon($C$3+1/100*IF($I178=_xlfn.NUMBERVALUE(RIGHT($P$1,1)),RANDBETWEEN(-1*$C$13,$C$13),RANDBETWEEN(-1*$C$9,$C$9)),0.5+$C$2+1/100*IF($I178=_xlfn.NUMBERVALUE(RIGHT($P$1,1)),RANDBETWEEN(-1*$C$13,$C$13),RANDBETWEEN(-1*$C$9,$C$9)),3601),$C$16))</f>
        <v/>
      </c>
      <c r="Q178" t="str">
        <f ca="1"/>
        <v/>
      </c>
      <c r="R178" s="5" t="str">
        <f t="shared" ca="1" si="18"/>
        <v/>
      </c>
      <c r="S178" s="4"/>
      <c r="T178" s="5" t="str">
        <f t="array" ref="T178:U178">IF(H178="","",_xll.LatLonToStatePlane(J178,K178,3601))</f>
        <v/>
      </c>
      <c r="U178" s="5" t="str">
        <v/>
      </c>
      <c r="V178" s="5"/>
      <c r="W178" s="5" t="str">
        <f t="array" ref="W178:X178">IF(H178="","",_xll.LatLonToStatePlane(M178,N178,3601))</f>
        <v/>
      </c>
      <c r="X178" s="5" t="str">
        <v/>
      </c>
      <c r="Y178" s="5"/>
      <c r="Z178" s="5" t="str">
        <f t="array" ref="Z178:AA178">IF(H178="","",_xll.LatLonToStatePlane(P178,Q178,3601))</f>
        <v/>
      </c>
      <c r="AA178" s="5" t="str">
        <v/>
      </c>
    </row>
    <row r="179" spans="8:27" x14ac:dyDescent="0.25">
      <c r="H179" t="str">
        <f t="shared" si="15"/>
        <v/>
      </c>
      <c r="J179" s="3" t="str">
        <f t="array" aca="1" ref="J179:K179" ca="1">IF($H179="","",ROUND(_xll.StatePlaneToLatLon($C$3+1/100*IF($I179=_xlfn.NUMBERVALUE(RIGHT($J$1,1)),RANDBETWEEN(-1*$C$13,$C$13),RANDBETWEEN(-1*$C$9,$C$9)),-0.5+$C$2+1/100*IF($I179=_xlfn.NUMBERVALUE(RIGHT($J$1,1)),RANDBETWEEN(-1*$C$13,$C$13),RANDBETWEEN(-1*$C$9,$C$9)),3601),$C$16))</f>
        <v/>
      </c>
      <c r="K179" t="str">
        <f ca="1"/>
        <v/>
      </c>
      <c r="L179" s="5" t="str">
        <f t="shared" ca="1" si="16"/>
        <v/>
      </c>
      <c r="M179" s="3" t="str">
        <f t="array" aca="1" ref="M179:N179" ca="1">IF($H179="","",ROUND(_xll.StatePlaneToLatLon($C$3+1/100*IF($I179=_xlfn.NUMBERVALUE(RIGHT($M$1,1)),RANDBETWEEN(-1*$C$13,$C$13),RANDBETWEEN(-1*$C$9,$C$9)),0+$C$2+1/100*IF($I179=_xlfn.NUMBERVALUE(RIGHT($M$1,1)),RANDBETWEEN(-1*$C$13,$C$13),RANDBETWEEN(-1*$C$9,$C$9)),3601),$C$16))</f>
        <v/>
      </c>
      <c r="N179" t="str">
        <f ca="1"/>
        <v/>
      </c>
      <c r="O179" s="5" t="str">
        <f t="shared" ca="1" si="17"/>
        <v/>
      </c>
      <c r="P179" s="3" t="str">
        <f t="array" aca="1" ref="P179:Q179" ca="1">IF($H179="","",ROUND(_xll.StatePlaneToLatLon($C$3+1/100*IF($I179=_xlfn.NUMBERVALUE(RIGHT($P$1,1)),RANDBETWEEN(-1*$C$13,$C$13),RANDBETWEEN(-1*$C$9,$C$9)),0.5+$C$2+1/100*IF($I179=_xlfn.NUMBERVALUE(RIGHT($P$1,1)),RANDBETWEEN(-1*$C$13,$C$13),RANDBETWEEN(-1*$C$9,$C$9)),3601),$C$16))</f>
        <v/>
      </c>
      <c r="Q179" t="str">
        <f ca="1"/>
        <v/>
      </c>
      <c r="R179" s="5" t="str">
        <f t="shared" ca="1" si="18"/>
        <v/>
      </c>
      <c r="S179" s="4"/>
      <c r="T179" s="5" t="str">
        <f t="array" ref="T179:U179">IF(H179="","",_xll.LatLonToStatePlane(J179,K179,3601))</f>
        <v/>
      </c>
      <c r="U179" s="5" t="str">
        <v/>
      </c>
      <c r="V179" s="5"/>
      <c r="W179" s="5" t="str">
        <f t="array" ref="W179:X179">IF(H179="","",_xll.LatLonToStatePlane(M179,N179,3601))</f>
        <v/>
      </c>
      <c r="X179" s="5" t="str">
        <v/>
      </c>
      <c r="Y179" s="5"/>
      <c r="Z179" s="5" t="str">
        <f t="array" ref="Z179:AA179">IF(H179="","",_xll.LatLonToStatePlane(P179,Q179,3601))</f>
        <v/>
      </c>
      <c r="AA179" s="5" t="str">
        <v/>
      </c>
    </row>
    <row r="180" spans="8:27" x14ac:dyDescent="0.25">
      <c r="H180" t="str">
        <f t="shared" si="15"/>
        <v/>
      </c>
      <c r="J180" s="3" t="str">
        <f t="array" aca="1" ref="J180:K180" ca="1">IF($H180="","",ROUND(_xll.StatePlaneToLatLon($C$3+1/100*IF($I180=_xlfn.NUMBERVALUE(RIGHT($J$1,1)),RANDBETWEEN(-1*$C$13,$C$13),RANDBETWEEN(-1*$C$9,$C$9)),-0.5+$C$2+1/100*IF($I180=_xlfn.NUMBERVALUE(RIGHT($J$1,1)),RANDBETWEEN(-1*$C$13,$C$13),RANDBETWEEN(-1*$C$9,$C$9)),3601),$C$16))</f>
        <v/>
      </c>
      <c r="K180" t="str">
        <f ca="1"/>
        <v/>
      </c>
      <c r="L180" s="5" t="str">
        <f t="shared" ca="1" si="16"/>
        <v/>
      </c>
      <c r="M180" s="3" t="str">
        <f t="array" aca="1" ref="M180:N180" ca="1">IF($H180="","",ROUND(_xll.StatePlaneToLatLon($C$3+1/100*IF($I180=_xlfn.NUMBERVALUE(RIGHT($M$1,1)),RANDBETWEEN(-1*$C$13,$C$13),RANDBETWEEN(-1*$C$9,$C$9)),0+$C$2+1/100*IF($I180=_xlfn.NUMBERVALUE(RIGHT($M$1,1)),RANDBETWEEN(-1*$C$13,$C$13),RANDBETWEEN(-1*$C$9,$C$9)),3601),$C$16))</f>
        <v/>
      </c>
      <c r="N180" t="str">
        <f ca="1"/>
        <v/>
      </c>
      <c r="O180" s="5" t="str">
        <f t="shared" ca="1" si="17"/>
        <v/>
      </c>
      <c r="P180" s="3" t="str">
        <f t="array" aca="1" ref="P180:Q180" ca="1">IF($H180="","",ROUND(_xll.StatePlaneToLatLon($C$3+1/100*IF($I180=_xlfn.NUMBERVALUE(RIGHT($P$1,1)),RANDBETWEEN(-1*$C$13,$C$13),RANDBETWEEN(-1*$C$9,$C$9)),0.5+$C$2+1/100*IF($I180=_xlfn.NUMBERVALUE(RIGHT($P$1,1)),RANDBETWEEN(-1*$C$13,$C$13),RANDBETWEEN(-1*$C$9,$C$9)),3601),$C$16))</f>
        <v/>
      </c>
      <c r="Q180" t="str">
        <f ca="1"/>
        <v/>
      </c>
      <c r="R180" s="5" t="str">
        <f t="shared" ca="1" si="18"/>
        <v/>
      </c>
      <c r="S180" s="4"/>
      <c r="T180" s="5" t="str">
        <f t="array" ref="T180:U180">IF(H180="","",_xll.LatLonToStatePlane(J180,K180,3601))</f>
        <v/>
      </c>
      <c r="U180" s="5" t="str">
        <v/>
      </c>
      <c r="V180" s="5"/>
      <c r="W180" s="5" t="str">
        <f t="array" ref="W180:X180">IF(H180="","",_xll.LatLonToStatePlane(M180,N180,3601))</f>
        <v/>
      </c>
      <c r="X180" s="5" t="str">
        <v/>
      </c>
      <c r="Y180" s="5"/>
      <c r="Z180" s="5" t="str">
        <f t="array" ref="Z180:AA180">IF(H180="","",_xll.LatLonToStatePlane(P180,Q180,3601))</f>
        <v/>
      </c>
      <c r="AA180" s="5" t="str">
        <v/>
      </c>
    </row>
    <row r="181" spans="8:27" x14ac:dyDescent="0.25">
      <c r="H181" t="str">
        <f t="shared" si="15"/>
        <v/>
      </c>
      <c r="J181" s="3" t="str">
        <f t="array" aca="1" ref="J181:K181" ca="1">IF($H181="","",ROUND(_xll.StatePlaneToLatLon($C$3+1/100*IF($I181=_xlfn.NUMBERVALUE(RIGHT($J$1,1)),RANDBETWEEN(-1*$C$13,$C$13),RANDBETWEEN(-1*$C$9,$C$9)),-0.5+$C$2+1/100*IF($I181=_xlfn.NUMBERVALUE(RIGHT($J$1,1)),RANDBETWEEN(-1*$C$13,$C$13),RANDBETWEEN(-1*$C$9,$C$9)),3601),$C$16))</f>
        <v/>
      </c>
      <c r="K181" t="str">
        <f ca="1"/>
        <v/>
      </c>
      <c r="L181" s="5" t="str">
        <f t="shared" ca="1" si="16"/>
        <v/>
      </c>
      <c r="M181" s="3" t="str">
        <f t="array" aca="1" ref="M181:N181" ca="1">IF($H181="","",ROUND(_xll.StatePlaneToLatLon($C$3+1/100*IF($I181=_xlfn.NUMBERVALUE(RIGHT($M$1,1)),RANDBETWEEN(-1*$C$13,$C$13),RANDBETWEEN(-1*$C$9,$C$9)),0+$C$2+1/100*IF($I181=_xlfn.NUMBERVALUE(RIGHT($M$1,1)),RANDBETWEEN(-1*$C$13,$C$13),RANDBETWEEN(-1*$C$9,$C$9)),3601),$C$16))</f>
        <v/>
      </c>
      <c r="N181" t="str">
        <f ca="1"/>
        <v/>
      </c>
      <c r="O181" s="5" t="str">
        <f t="shared" ca="1" si="17"/>
        <v/>
      </c>
      <c r="P181" s="3" t="str">
        <f t="array" aca="1" ref="P181:Q181" ca="1">IF($H181="","",ROUND(_xll.StatePlaneToLatLon($C$3+1/100*IF($I181=_xlfn.NUMBERVALUE(RIGHT($P$1,1)),RANDBETWEEN(-1*$C$13,$C$13),RANDBETWEEN(-1*$C$9,$C$9)),0.5+$C$2+1/100*IF($I181=_xlfn.NUMBERVALUE(RIGHT($P$1,1)),RANDBETWEEN(-1*$C$13,$C$13),RANDBETWEEN(-1*$C$9,$C$9)),3601),$C$16))</f>
        <v/>
      </c>
      <c r="Q181" t="str">
        <f ca="1"/>
        <v/>
      </c>
      <c r="R181" s="5" t="str">
        <f t="shared" ca="1" si="18"/>
        <v/>
      </c>
      <c r="S181" s="4"/>
      <c r="T181" s="5" t="str">
        <f t="array" ref="T181:U181">IF(H181="","",_xll.LatLonToStatePlane(J181,K181,3601))</f>
        <v/>
      </c>
      <c r="U181" s="5" t="str">
        <v/>
      </c>
      <c r="V181" s="5"/>
      <c r="W181" s="5" t="str">
        <f t="array" ref="W181:X181">IF(H181="","",_xll.LatLonToStatePlane(M181,N181,3601))</f>
        <v/>
      </c>
      <c r="X181" s="5" t="str">
        <v/>
      </c>
      <c r="Y181" s="5"/>
      <c r="Z181" s="5" t="str">
        <f t="array" ref="Z181:AA181">IF(H181="","",_xll.LatLonToStatePlane(P181,Q181,3601))</f>
        <v/>
      </c>
      <c r="AA181" s="5" t="str">
        <v/>
      </c>
    </row>
    <row r="182" spans="8:27" x14ac:dyDescent="0.25">
      <c r="H182" t="str">
        <f t="shared" si="15"/>
        <v/>
      </c>
      <c r="J182" s="3" t="str">
        <f t="array" aca="1" ref="J182:K182" ca="1">IF($H182="","",ROUND(_xll.StatePlaneToLatLon($C$3+1/100*IF($I182=_xlfn.NUMBERVALUE(RIGHT($J$1,1)),RANDBETWEEN(-1*$C$13,$C$13),RANDBETWEEN(-1*$C$9,$C$9)),-0.5+$C$2+1/100*IF($I182=_xlfn.NUMBERVALUE(RIGHT($J$1,1)),RANDBETWEEN(-1*$C$13,$C$13),RANDBETWEEN(-1*$C$9,$C$9)),3601),$C$16))</f>
        <v/>
      </c>
      <c r="K182" t="str">
        <f ca="1"/>
        <v/>
      </c>
      <c r="L182" s="5" t="str">
        <f t="shared" ca="1" si="16"/>
        <v/>
      </c>
      <c r="M182" s="3" t="str">
        <f t="array" aca="1" ref="M182:N182" ca="1">IF($H182="","",ROUND(_xll.StatePlaneToLatLon($C$3+1/100*IF($I182=_xlfn.NUMBERVALUE(RIGHT($M$1,1)),RANDBETWEEN(-1*$C$13,$C$13),RANDBETWEEN(-1*$C$9,$C$9)),0+$C$2+1/100*IF($I182=_xlfn.NUMBERVALUE(RIGHT($M$1,1)),RANDBETWEEN(-1*$C$13,$C$13),RANDBETWEEN(-1*$C$9,$C$9)),3601),$C$16))</f>
        <v/>
      </c>
      <c r="N182" t="str">
        <f ca="1"/>
        <v/>
      </c>
      <c r="O182" s="5" t="str">
        <f t="shared" ca="1" si="17"/>
        <v/>
      </c>
      <c r="P182" s="3" t="str">
        <f t="array" aca="1" ref="P182:Q182" ca="1">IF($H182="","",ROUND(_xll.StatePlaneToLatLon($C$3+1/100*IF($I182=_xlfn.NUMBERVALUE(RIGHT($P$1,1)),RANDBETWEEN(-1*$C$13,$C$13),RANDBETWEEN(-1*$C$9,$C$9)),0.5+$C$2+1/100*IF($I182=_xlfn.NUMBERVALUE(RIGHT($P$1,1)),RANDBETWEEN(-1*$C$13,$C$13),RANDBETWEEN(-1*$C$9,$C$9)),3601),$C$16))</f>
        <v/>
      </c>
      <c r="Q182" t="str">
        <f ca="1"/>
        <v/>
      </c>
      <c r="R182" s="5" t="str">
        <f t="shared" ca="1" si="18"/>
        <v/>
      </c>
      <c r="S182" s="4"/>
      <c r="T182" s="5" t="str">
        <f t="array" ref="T182:U182">IF(H182="","",_xll.LatLonToStatePlane(J182,K182,3601))</f>
        <v/>
      </c>
      <c r="U182" s="5" t="str">
        <v/>
      </c>
      <c r="V182" s="5"/>
      <c r="W182" s="5" t="str">
        <f t="array" ref="W182:X182">IF(H182="","",_xll.LatLonToStatePlane(M182,N182,3601))</f>
        <v/>
      </c>
      <c r="X182" s="5" t="str">
        <v/>
      </c>
      <c r="Y182" s="5"/>
      <c r="Z182" s="5" t="str">
        <f t="array" ref="Z182:AA182">IF(H182="","",_xll.LatLonToStatePlane(P182,Q182,3601))</f>
        <v/>
      </c>
      <c r="AA182" s="5" t="str">
        <v/>
      </c>
    </row>
    <row r="183" spans="8:27" x14ac:dyDescent="0.25">
      <c r="H183" t="str">
        <f t="shared" si="15"/>
        <v/>
      </c>
      <c r="J183" s="3" t="str">
        <f t="array" aca="1" ref="J183:K183" ca="1">IF($H183="","",ROUND(_xll.StatePlaneToLatLon($C$3+1/100*IF($I183=_xlfn.NUMBERVALUE(RIGHT($J$1,1)),RANDBETWEEN(-1*$C$13,$C$13),RANDBETWEEN(-1*$C$9,$C$9)),-0.5+$C$2+1/100*IF($I183=_xlfn.NUMBERVALUE(RIGHT($J$1,1)),RANDBETWEEN(-1*$C$13,$C$13),RANDBETWEEN(-1*$C$9,$C$9)),3601),$C$16))</f>
        <v/>
      </c>
      <c r="K183" t="str">
        <f ca="1"/>
        <v/>
      </c>
      <c r="L183" s="5" t="str">
        <f t="shared" ca="1" si="16"/>
        <v/>
      </c>
      <c r="M183" s="3" t="str">
        <f t="array" aca="1" ref="M183:N183" ca="1">IF($H183="","",ROUND(_xll.StatePlaneToLatLon($C$3+1/100*IF($I183=_xlfn.NUMBERVALUE(RIGHT($M$1,1)),RANDBETWEEN(-1*$C$13,$C$13),RANDBETWEEN(-1*$C$9,$C$9)),0+$C$2+1/100*IF($I183=_xlfn.NUMBERVALUE(RIGHT($M$1,1)),RANDBETWEEN(-1*$C$13,$C$13),RANDBETWEEN(-1*$C$9,$C$9)),3601),$C$16))</f>
        <v/>
      </c>
      <c r="N183" t="str">
        <f ca="1"/>
        <v/>
      </c>
      <c r="O183" s="5" t="str">
        <f t="shared" ca="1" si="17"/>
        <v/>
      </c>
      <c r="P183" s="3" t="str">
        <f t="array" aca="1" ref="P183:Q183" ca="1">IF($H183="","",ROUND(_xll.StatePlaneToLatLon($C$3+1/100*IF($I183=_xlfn.NUMBERVALUE(RIGHT($P$1,1)),RANDBETWEEN(-1*$C$13,$C$13),RANDBETWEEN(-1*$C$9,$C$9)),0.5+$C$2+1/100*IF($I183=_xlfn.NUMBERVALUE(RIGHT($P$1,1)),RANDBETWEEN(-1*$C$13,$C$13),RANDBETWEEN(-1*$C$9,$C$9)),3601),$C$16))</f>
        <v/>
      </c>
      <c r="Q183" t="str">
        <f ca="1"/>
        <v/>
      </c>
      <c r="R183" s="5" t="str">
        <f t="shared" ca="1" si="18"/>
        <v/>
      </c>
      <c r="S183" s="4"/>
      <c r="T183" s="5" t="str">
        <f t="array" ref="T183:U183">IF(H183="","",_xll.LatLonToStatePlane(J183,K183,3601))</f>
        <v/>
      </c>
      <c r="U183" s="5" t="str">
        <v/>
      </c>
      <c r="V183" s="5"/>
      <c r="W183" s="5" t="str">
        <f t="array" ref="W183:X183">IF(H183="","",_xll.LatLonToStatePlane(M183,N183,3601))</f>
        <v/>
      </c>
      <c r="X183" s="5" t="str">
        <v/>
      </c>
      <c r="Y183" s="5"/>
      <c r="Z183" s="5" t="str">
        <f t="array" ref="Z183:AA183">IF(H183="","",_xll.LatLonToStatePlane(P183,Q183,3601))</f>
        <v/>
      </c>
      <c r="AA183" s="5" t="str">
        <v/>
      </c>
    </row>
    <row r="184" spans="8:27" x14ac:dyDescent="0.25">
      <c r="H184" t="str">
        <f t="shared" si="15"/>
        <v/>
      </c>
      <c r="J184" s="3" t="str">
        <f t="array" aca="1" ref="J184:K184" ca="1">IF($H184="","",ROUND(_xll.StatePlaneToLatLon($C$3+1/100*IF($I184=_xlfn.NUMBERVALUE(RIGHT($J$1,1)),RANDBETWEEN(-1*$C$13,$C$13),RANDBETWEEN(-1*$C$9,$C$9)),-0.5+$C$2+1/100*IF($I184=_xlfn.NUMBERVALUE(RIGHT($J$1,1)),RANDBETWEEN(-1*$C$13,$C$13),RANDBETWEEN(-1*$C$9,$C$9)),3601),$C$16))</f>
        <v/>
      </c>
      <c r="K184" t="str">
        <f ca="1"/>
        <v/>
      </c>
      <c r="L184" s="5" t="str">
        <f t="shared" ca="1" si="16"/>
        <v/>
      </c>
      <c r="M184" s="3" t="str">
        <f t="array" aca="1" ref="M184:N184" ca="1">IF($H184="","",ROUND(_xll.StatePlaneToLatLon($C$3+1/100*IF($I184=_xlfn.NUMBERVALUE(RIGHT($M$1,1)),RANDBETWEEN(-1*$C$13,$C$13),RANDBETWEEN(-1*$C$9,$C$9)),0+$C$2+1/100*IF($I184=_xlfn.NUMBERVALUE(RIGHT($M$1,1)),RANDBETWEEN(-1*$C$13,$C$13),RANDBETWEEN(-1*$C$9,$C$9)),3601),$C$16))</f>
        <v/>
      </c>
      <c r="N184" t="str">
        <f ca="1"/>
        <v/>
      </c>
      <c r="O184" s="5" t="str">
        <f t="shared" ca="1" si="17"/>
        <v/>
      </c>
      <c r="P184" s="3" t="str">
        <f t="array" aca="1" ref="P184:Q184" ca="1">IF($H184="","",ROUND(_xll.StatePlaneToLatLon($C$3+1/100*IF($I184=_xlfn.NUMBERVALUE(RIGHT($P$1,1)),RANDBETWEEN(-1*$C$13,$C$13),RANDBETWEEN(-1*$C$9,$C$9)),0.5+$C$2+1/100*IF($I184=_xlfn.NUMBERVALUE(RIGHT($P$1,1)),RANDBETWEEN(-1*$C$13,$C$13),RANDBETWEEN(-1*$C$9,$C$9)),3601),$C$16))</f>
        <v/>
      </c>
      <c r="Q184" t="str">
        <f ca="1"/>
        <v/>
      </c>
      <c r="R184" s="5" t="str">
        <f t="shared" ca="1" si="18"/>
        <v/>
      </c>
      <c r="S184" s="4"/>
      <c r="T184" s="5" t="str">
        <f t="array" ref="T184:U184">IF(H184="","",_xll.LatLonToStatePlane(J184,K184,3601))</f>
        <v/>
      </c>
      <c r="U184" s="5" t="str">
        <v/>
      </c>
      <c r="V184" s="5"/>
      <c r="W184" s="5" t="str">
        <f t="array" ref="W184:X184">IF(H184="","",_xll.LatLonToStatePlane(M184,N184,3601))</f>
        <v/>
      </c>
      <c r="X184" s="5" t="str">
        <v/>
      </c>
      <c r="Y184" s="5"/>
      <c r="Z184" s="5" t="str">
        <f t="array" ref="Z184:AA184">IF(H184="","",_xll.LatLonToStatePlane(P184,Q184,3601))</f>
        <v/>
      </c>
      <c r="AA184" s="5" t="str">
        <v/>
      </c>
    </row>
    <row r="185" spans="8:27" x14ac:dyDescent="0.25">
      <c r="H185" t="str">
        <f t="shared" si="15"/>
        <v/>
      </c>
      <c r="J185" s="3" t="str">
        <f t="array" aca="1" ref="J185:K185" ca="1">IF($H185="","",ROUND(_xll.StatePlaneToLatLon($C$3+1/100*IF($I185=_xlfn.NUMBERVALUE(RIGHT($J$1,1)),RANDBETWEEN(-1*$C$13,$C$13),RANDBETWEEN(-1*$C$9,$C$9)),-0.5+$C$2+1/100*IF($I185=_xlfn.NUMBERVALUE(RIGHT($J$1,1)),RANDBETWEEN(-1*$C$13,$C$13),RANDBETWEEN(-1*$C$9,$C$9)),3601),$C$16))</f>
        <v/>
      </c>
      <c r="K185" t="str">
        <f ca="1"/>
        <v/>
      </c>
      <c r="L185" s="5" t="str">
        <f t="shared" ca="1" si="16"/>
        <v/>
      </c>
      <c r="M185" s="3" t="str">
        <f t="array" aca="1" ref="M185:N185" ca="1">IF($H185="","",ROUND(_xll.StatePlaneToLatLon($C$3+1/100*IF($I185=_xlfn.NUMBERVALUE(RIGHT($M$1,1)),RANDBETWEEN(-1*$C$13,$C$13),RANDBETWEEN(-1*$C$9,$C$9)),0+$C$2+1/100*IF($I185=_xlfn.NUMBERVALUE(RIGHT($M$1,1)),RANDBETWEEN(-1*$C$13,$C$13),RANDBETWEEN(-1*$C$9,$C$9)),3601),$C$16))</f>
        <v/>
      </c>
      <c r="N185" t="str">
        <f ca="1"/>
        <v/>
      </c>
      <c r="O185" s="5" t="str">
        <f t="shared" ca="1" si="17"/>
        <v/>
      </c>
      <c r="P185" s="3" t="str">
        <f t="array" aca="1" ref="P185:Q185" ca="1">IF($H185="","",ROUND(_xll.StatePlaneToLatLon($C$3+1/100*IF($I185=_xlfn.NUMBERVALUE(RIGHT($P$1,1)),RANDBETWEEN(-1*$C$13,$C$13),RANDBETWEEN(-1*$C$9,$C$9)),0.5+$C$2+1/100*IF($I185=_xlfn.NUMBERVALUE(RIGHT($P$1,1)),RANDBETWEEN(-1*$C$13,$C$13),RANDBETWEEN(-1*$C$9,$C$9)),3601),$C$16))</f>
        <v/>
      </c>
      <c r="Q185" t="str">
        <f ca="1"/>
        <v/>
      </c>
      <c r="R185" s="5" t="str">
        <f t="shared" ca="1" si="18"/>
        <v/>
      </c>
      <c r="S185" s="4"/>
      <c r="T185" s="5" t="str">
        <f t="array" ref="T185:U185">IF(H185="","",_xll.LatLonToStatePlane(J185,K185,3601))</f>
        <v/>
      </c>
      <c r="U185" s="5" t="str">
        <v/>
      </c>
      <c r="V185" s="5"/>
      <c r="W185" s="5" t="str">
        <f t="array" ref="W185:X185">IF(H185="","",_xll.LatLonToStatePlane(M185,N185,3601))</f>
        <v/>
      </c>
      <c r="X185" s="5" t="str">
        <v/>
      </c>
      <c r="Y185" s="5"/>
      <c r="Z185" s="5" t="str">
        <f t="array" ref="Z185:AA185">IF(H185="","",_xll.LatLonToStatePlane(P185,Q185,3601))</f>
        <v/>
      </c>
      <c r="AA185" s="5" t="str">
        <v/>
      </c>
    </row>
    <row r="186" spans="8:27" x14ac:dyDescent="0.25">
      <c r="H186" t="str">
        <f t="shared" si="15"/>
        <v/>
      </c>
      <c r="J186" s="3" t="str">
        <f t="array" aca="1" ref="J186:K186" ca="1">IF($H186="","",ROUND(_xll.StatePlaneToLatLon($C$3+1/100*IF($I186=_xlfn.NUMBERVALUE(RIGHT($J$1,1)),RANDBETWEEN(-1*$C$13,$C$13),RANDBETWEEN(-1*$C$9,$C$9)),-0.5+$C$2+1/100*IF($I186=_xlfn.NUMBERVALUE(RIGHT($J$1,1)),RANDBETWEEN(-1*$C$13,$C$13),RANDBETWEEN(-1*$C$9,$C$9)),3601),$C$16))</f>
        <v/>
      </c>
      <c r="K186" t="str">
        <f ca="1"/>
        <v/>
      </c>
      <c r="L186" s="5" t="str">
        <f t="shared" ca="1" si="16"/>
        <v/>
      </c>
      <c r="M186" s="3" t="str">
        <f t="array" aca="1" ref="M186:N186" ca="1">IF($H186="","",ROUND(_xll.StatePlaneToLatLon($C$3+1/100*IF($I186=_xlfn.NUMBERVALUE(RIGHT($M$1,1)),RANDBETWEEN(-1*$C$13,$C$13),RANDBETWEEN(-1*$C$9,$C$9)),0+$C$2+1/100*IF($I186=_xlfn.NUMBERVALUE(RIGHT($M$1,1)),RANDBETWEEN(-1*$C$13,$C$13),RANDBETWEEN(-1*$C$9,$C$9)),3601),$C$16))</f>
        <v/>
      </c>
      <c r="N186" t="str">
        <f ca="1"/>
        <v/>
      </c>
      <c r="O186" s="5" t="str">
        <f t="shared" ca="1" si="17"/>
        <v/>
      </c>
      <c r="P186" s="3" t="str">
        <f t="array" aca="1" ref="P186:Q186" ca="1">IF($H186="","",ROUND(_xll.StatePlaneToLatLon($C$3+1/100*IF($I186=_xlfn.NUMBERVALUE(RIGHT($P$1,1)),RANDBETWEEN(-1*$C$13,$C$13),RANDBETWEEN(-1*$C$9,$C$9)),0.5+$C$2+1/100*IF($I186=_xlfn.NUMBERVALUE(RIGHT($P$1,1)),RANDBETWEEN(-1*$C$13,$C$13),RANDBETWEEN(-1*$C$9,$C$9)),3601),$C$16))</f>
        <v/>
      </c>
      <c r="Q186" t="str">
        <f ca="1"/>
        <v/>
      </c>
      <c r="R186" s="5" t="str">
        <f t="shared" ca="1" si="18"/>
        <v/>
      </c>
      <c r="S186" s="4"/>
      <c r="T186" s="5" t="str">
        <f t="array" ref="T186:U186">IF(H186="","",_xll.LatLonToStatePlane(J186,K186,3601))</f>
        <v/>
      </c>
      <c r="U186" s="5" t="str">
        <v/>
      </c>
      <c r="V186" s="5"/>
      <c r="W186" s="5" t="str">
        <f t="array" ref="W186:X186">IF(H186="","",_xll.LatLonToStatePlane(M186,N186,3601))</f>
        <v/>
      </c>
      <c r="X186" s="5" t="str">
        <v/>
      </c>
      <c r="Y186" s="5"/>
      <c r="Z186" s="5" t="str">
        <f t="array" ref="Z186:AA186">IF(H186="","",_xll.LatLonToStatePlane(P186,Q186,3601))</f>
        <v/>
      </c>
      <c r="AA186" s="5" t="str">
        <v/>
      </c>
    </row>
    <row r="187" spans="8:27" x14ac:dyDescent="0.25">
      <c r="H187" t="str">
        <f t="shared" si="15"/>
        <v/>
      </c>
      <c r="J187" s="3" t="str">
        <f t="array" aca="1" ref="J187:K187" ca="1">IF($H187="","",ROUND(_xll.StatePlaneToLatLon($C$3+1/100*IF($I187=_xlfn.NUMBERVALUE(RIGHT($J$1,1)),RANDBETWEEN(-1*$C$13,$C$13),RANDBETWEEN(-1*$C$9,$C$9)),-0.5+$C$2+1/100*IF($I187=_xlfn.NUMBERVALUE(RIGHT($J$1,1)),RANDBETWEEN(-1*$C$13,$C$13),RANDBETWEEN(-1*$C$9,$C$9)),3601),$C$16))</f>
        <v/>
      </c>
      <c r="K187" t="str">
        <f ca="1"/>
        <v/>
      </c>
      <c r="L187" s="5" t="str">
        <f t="shared" ca="1" si="16"/>
        <v/>
      </c>
      <c r="M187" s="3" t="str">
        <f t="array" aca="1" ref="M187:N187" ca="1">IF($H187="","",ROUND(_xll.StatePlaneToLatLon($C$3+1/100*IF($I187=_xlfn.NUMBERVALUE(RIGHT($M$1,1)),RANDBETWEEN(-1*$C$13,$C$13),RANDBETWEEN(-1*$C$9,$C$9)),0+$C$2+1/100*IF($I187=_xlfn.NUMBERVALUE(RIGHT($M$1,1)),RANDBETWEEN(-1*$C$13,$C$13),RANDBETWEEN(-1*$C$9,$C$9)),3601),$C$16))</f>
        <v/>
      </c>
      <c r="N187" t="str">
        <f ca="1"/>
        <v/>
      </c>
      <c r="O187" s="5" t="str">
        <f t="shared" ca="1" si="17"/>
        <v/>
      </c>
      <c r="P187" s="3" t="str">
        <f t="array" aca="1" ref="P187:Q187" ca="1">IF($H187="","",ROUND(_xll.StatePlaneToLatLon($C$3+1/100*IF($I187=_xlfn.NUMBERVALUE(RIGHT($P$1,1)),RANDBETWEEN(-1*$C$13,$C$13),RANDBETWEEN(-1*$C$9,$C$9)),0.5+$C$2+1/100*IF($I187=_xlfn.NUMBERVALUE(RIGHT($P$1,1)),RANDBETWEEN(-1*$C$13,$C$13),RANDBETWEEN(-1*$C$9,$C$9)),3601),$C$16))</f>
        <v/>
      </c>
      <c r="Q187" t="str">
        <f ca="1"/>
        <v/>
      </c>
      <c r="R187" s="5" t="str">
        <f t="shared" ca="1" si="18"/>
        <v/>
      </c>
      <c r="S187" s="4"/>
      <c r="T187" s="5" t="str">
        <f t="array" ref="T187:U187">IF(H187="","",_xll.LatLonToStatePlane(J187,K187,3601))</f>
        <v/>
      </c>
      <c r="U187" s="5" t="str">
        <v/>
      </c>
      <c r="V187" s="5"/>
      <c r="W187" s="5" t="str">
        <f t="array" ref="W187:X187">IF(H187="","",_xll.LatLonToStatePlane(M187,N187,3601))</f>
        <v/>
      </c>
      <c r="X187" s="5" t="str">
        <v/>
      </c>
      <c r="Y187" s="5"/>
      <c r="Z187" s="5" t="str">
        <f t="array" ref="Z187:AA187">IF(H187="","",_xll.LatLonToStatePlane(P187,Q187,3601))</f>
        <v/>
      </c>
      <c r="AA187" s="5" t="str">
        <v/>
      </c>
    </row>
    <row r="188" spans="8:27" x14ac:dyDescent="0.25">
      <c r="H188" t="str">
        <f t="shared" si="15"/>
        <v/>
      </c>
      <c r="J188" s="3" t="str">
        <f t="array" aca="1" ref="J188:K188" ca="1">IF($H188="","",ROUND(_xll.StatePlaneToLatLon($C$3+1/100*IF($I188=_xlfn.NUMBERVALUE(RIGHT($J$1,1)),RANDBETWEEN(-1*$C$13,$C$13),RANDBETWEEN(-1*$C$9,$C$9)),-0.5+$C$2+1/100*IF($I188=_xlfn.NUMBERVALUE(RIGHT($J$1,1)),RANDBETWEEN(-1*$C$13,$C$13),RANDBETWEEN(-1*$C$9,$C$9)),3601),$C$16))</f>
        <v/>
      </c>
      <c r="K188" t="str">
        <f ca="1"/>
        <v/>
      </c>
      <c r="L188" s="5" t="str">
        <f t="shared" ca="1" si="16"/>
        <v/>
      </c>
      <c r="M188" s="3" t="str">
        <f t="array" aca="1" ref="M188:N188" ca="1">IF($H188="","",ROUND(_xll.StatePlaneToLatLon($C$3+1/100*IF($I188=_xlfn.NUMBERVALUE(RIGHT($M$1,1)),RANDBETWEEN(-1*$C$13,$C$13),RANDBETWEEN(-1*$C$9,$C$9)),0+$C$2+1/100*IF($I188=_xlfn.NUMBERVALUE(RIGHT($M$1,1)),RANDBETWEEN(-1*$C$13,$C$13),RANDBETWEEN(-1*$C$9,$C$9)),3601),$C$16))</f>
        <v/>
      </c>
      <c r="N188" t="str">
        <f ca="1"/>
        <v/>
      </c>
      <c r="O188" s="5" t="str">
        <f t="shared" ca="1" si="17"/>
        <v/>
      </c>
      <c r="P188" s="3" t="str">
        <f t="array" aca="1" ref="P188:Q188" ca="1">IF($H188="","",ROUND(_xll.StatePlaneToLatLon($C$3+1/100*IF($I188=_xlfn.NUMBERVALUE(RIGHT($P$1,1)),RANDBETWEEN(-1*$C$13,$C$13),RANDBETWEEN(-1*$C$9,$C$9)),0.5+$C$2+1/100*IF($I188=_xlfn.NUMBERVALUE(RIGHT($P$1,1)),RANDBETWEEN(-1*$C$13,$C$13),RANDBETWEEN(-1*$C$9,$C$9)),3601),$C$16))</f>
        <v/>
      </c>
      <c r="Q188" t="str">
        <f ca="1"/>
        <v/>
      </c>
      <c r="R188" s="5" t="str">
        <f t="shared" ca="1" si="18"/>
        <v/>
      </c>
      <c r="S188" s="4"/>
      <c r="T188" s="5" t="str">
        <f t="array" ref="T188:U188">IF(H188="","",_xll.LatLonToStatePlane(J188,K188,3601))</f>
        <v/>
      </c>
      <c r="U188" s="5" t="str">
        <v/>
      </c>
      <c r="V188" s="5"/>
      <c r="W188" s="5" t="str">
        <f t="array" ref="W188:X188">IF(H188="","",_xll.LatLonToStatePlane(M188,N188,3601))</f>
        <v/>
      </c>
      <c r="X188" s="5" t="str">
        <v/>
      </c>
      <c r="Y188" s="5"/>
      <c r="Z188" s="5" t="str">
        <f t="array" ref="Z188:AA188">IF(H188="","",_xll.LatLonToStatePlane(P188,Q188,3601))</f>
        <v/>
      </c>
      <c r="AA188" s="5" t="str">
        <v/>
      </c>
    </row>
    <row r="189" spans="8:27" x14ac:dyDescent="0.25">
      <c r="H189" t="str">
        <f t="shared" si="15"/>
        <v/>
      </c>
      <c r="J189" s="3" t="str">
        <f t="array" aca="1" ref="J189:K189" ca="1">IF($H189="","",ROUND(_xll.StatePlaneToLatLon($C$3+1/100*IF($I189=_xlfn.NUMBERVALUE(RIGHT($J$1,1)),RANDBETWEEN(-1*$C$13,$C$13),RANDBETWEEN(-1*$C$9,$C$9)),-0.5+$C$2+1/100*IF($I189=_xlfn.NUMBERVALUE(RIGHT($J$1,1)),RANDBETWEEN(-1*$C$13,$C$13),RANDBETWEEN(-1*$C$9,$C$9)),3601),$C$16))</f>
        <v/>
      </c>
      <c r="K189" t="str">
        <f ca="1"/>
        <v/>
      </c>
      <c r="L189" s="5" t="str">
        <f t="shared" ca="1" si="16"/>
        <v/>
      </c>
      <c r="M189" s="3" t="str">
        <f t="array" aca="1" ref="M189:N189" ca="1">IF($H189="","",ROUND(_xll.StatePlaneToLatLon($C$3+1/100*IF($I189=_xlfn.NUMBERVALUE(RIGHT($M$1,1)),RANDBETWEEN(-1*$C$13,$C$13),RANDBETWEEN(-1*$C$9,$C$9)),0+$C$2+1/100*IF($I189=_xlfn.NUMBERVALUE(RIGHT($M$1,1)),RANDBETWEEN(-1*$C$13,$C$13),RANDBETWEEN(-1*$C$9,$C$9)),3601),$C$16))</f>
        <v/>
      </c>
      <c r="N189" t="str">
        <f ca="1"/>
        <v/>
      </c>
      <c r="O189" s="5" t="str">
        <f t="shared" ca="1" si="17"/>
        <v/>
      </c>
      <c r="P189" s="3" t="str">
        <f t="array" aca="1" ref="P189:Q189" ca="1">IF($H189="","",ROUND(_xll.StatePlaneToLatLon($C$3+1/100*IF($I189=_xlfn.NUMBERVALUE(RIGHT($P$1,1)),RANDBETWEEN(-1*$C$13,$C$13),RANDBETWEEN(-1*$C$9,$C$9)),0.5+$C$2+1/100*IF($I189=_xlfn.NUMBERVALUE(RIGHT($P$1,1)),RANDBETWEEN(-1*$C$13,$C$13),RANDBETWEEN(-1*$C$9,$C$9)),3601),$C$16))</f>
        <v/>
      </c>
      <c r="Q189" t="str">
        <f ca="1"/>
        <v/>
      </c>
      <c r="R189" s="5" t="str">
        <f t="shared" ca="1" si="18"/>
        <v/>
      </c>
      <c r="S189" s="4"/>
      <c r="T189" s="5" t="str">
        <f t="array" ref="T189:U189">IF(H189="","",_xll.LatLonToStatePlane(J189,K189,3601))</f>
        <v/>
      </c>
      <c r="U189" s="5" t="str">
        <v/>
      </c>
      <c r="V189" s="5"/>
      <c r="W189" s="5" t="str">
        <f t="array" ref="W189:X189">IF(H189="","",_xll.LatLonToStatePlane(M189,N189,3601))</f>
        <v/>
      </c>
      <c r="X189" s="5" t="str">
        <v/>
      </c>
      <c r="Y189" s="5"/>
      <c r="Z189" s="5" t="str">
        <f t="array" ref="Z189:AA189">IF(H189="","",_xll.LatLonToStatePlane(P189,Q189,3601))</f>
        <v/>
      </c>
      <c r="AA189" s="5" t="str">
        <v/>
      </c>
    </row>
    <row r="190" spans="8:27" x14ac:dyDescent="0.25">
      <c r="H190" t="str">
        <f t="shared" si="15"/>
        <v/>
      </c>
      <c r="J190" s="3" t="str">
        <f t="array" aca="1" ref="J190:K190" ca="1">IF($H190="","",ROUND(_xll.StatePlaneToLatLon($C$3+1/100*IF($I190=_xlfn.NUMBERVALUE(RIGHT($J$1,1)),RANDBETWEEN(-1*$C$13,$C$13),RANDBETWEEN(-1*$C$9,$C$9)),-0.5+$C$2+1/100*IF($I190=_xlfn.NUMBERVALUE(RIGHT($J$1,1)),RANDBETWEEN(-1*$C$13,$C$13),RANDBETWEEN(-1*$C$9,$C$9)),3601),$C$16))</f>
        <v/>
      </c>
      <c r="K190" t="str">
        <f ca="1"/>
        <v/>
      </c>
      <c r="L190" s="5" t="str">
        <f t="shared" ca="1" si="16"/>
        <v/>
      </c>
      <c r="M190" s="3" t="str">
        <f t="array" aca="1" ref="M190:N190" ca="1">IF($H190="","",ROUND(_xll.StatePlaneToLatLon($C$3+1/100*IF($I190=_xlfn.NUMBERVALUE(RIGHT($M$1,1)),RANDBETWEEN(-1*$C$13,$C$13),RANDBETWEEN(-1*$C$9,$C$9)),0+$C$2+1/100*IF($I190=_xlfn.NUMBERVALUE(RIGHT($M$1,1)),RANDBETWEEN(-1*$C$13,$C$13),RANDBETWEEN(-1*$C$9,$C$9)),3601),$C$16))</f>
        <v/>
      </c>
      <c r="N190" t="str">
        <f ca="1"/>
        <v/>
      </c>
      <c r="O190" s="5" t="str">
        <f t="shared" ca="1" si="17"/>
        <v/>
      </c>
      <c r="P190" s="3" t="str">
        <f t="array" aca="1" ref="P190:Q190" ca="1">IF($H190="","",ROUND(_xll.StatePlaneToLatLon($C$3+1/100*IF($I190=_xlfn.NUMBERVALUE(RIGHT($P$1,1)),RANDBETWEEN(-1*$C$13,$C$13),RANDBETWEEN(-1*$C$9,$C$9)),0.5+$C$2+1/100*IF($I190=_xlfn.NUMBERVALUE(RIGHT($P$1,1)),RANDBETWEEN(-1*$C$13,$C$13),RANDBETWEEN(-1*$C$9,$C$9)),3601),$C$16))</f>
        <v/>
      </c>
      <c r="Q190" t="str">
        <f ca="1"/>
        <v/>
      </c>
      <c r="R190" s="5" t="str">
        <f t="shared" ca="1" si="18"/>
        <v/>
      </c>
      <c r="S190" s="4"/>
      <c r="T190" s="5" t="str">
        <f t="array" ref="T190:U190">IF(H190="","",_xll.LatLonToStatePlane(J190,K190,3601))</f>
        <v/>
      </c>
      <c r="U190" s="5" t="str">
        <v/>
      </c>
      <c r="V190" s="5"/>
      <c r="W190" s="5" t="str">
        <f t="array" ref="W190:X190">IF(H190="","",_xll.LatLonToStatePlane(M190,N190,3601))</f>
        <v/>
      </c>
      <c r="X190" s="5" t="str">
        <v/>
      </c>
      <c r="Y190" s="5"/>
      <c r="Z190" s="5" t="str">
        <f t="array" ref="Z190:AA190">IF(H190="","",_xll.LatLonToStatePlane(P190,Q190,3601))</f>
        <v/>
      </c>
      <c r="AA190" s="5" t="str">
        <v/>
      </c>
    </row>
    <row r="191" spans="8:27" x14ac:dyDescent="0.25">
      <c r="H191" t="str">
        <f t="shared" si="15"/>
        <v/>
      </c>
      <c r="J191" s="3" t="str">
        <f t="array" aca="1" ref="J191:K191" ca="1">IF($H191="","",ROUND(_xll.StatePlaneToLatLon($C$3+1/100*IF($I191=_xlfn.NUMBERVALUE(RIGHT($J$1,1)),RANDBETWEEN(-1*$C$13,$C$13),RANDBETWEEN(-1*$C$9,$C$9)),-0.5+$C$2+1/100*IF($I191=_xlfn.NUMBERVALUE(RIGHT($J$1,1)),RANDBETWEEN(-1*$C$13,$C$13),RANDBETWEEN(-1*$C$9,$C$9)),3601),$C$16))</f>
        <v/>
      </c>
      <c r="K191" t="str">
        <f ca="1"/>
        <v/>
      </c>
      <c r="L191" s="5" t="str">
        <f t="shared" ca="1" si="16"/>
        <v/>
      </c>
      <c r="M191" s="3" t="str">
        <f t="array" aca="1" ref="M191:N191" ca="1">IF($H191="","",ROUND(_xll.StatePlaneToLatLon($C$3+1/100*IF($I191=_xlfn.NUMBERVALUE(RIGHT($M$1,1)),RANDBETWEEN(-1*$C$13,$C$13),RANDBETWEEN(-1*$C$9,$C$9)),0+$C$2+1/100*IF($I191=_xlfn.NUMBERVALUE(RIGHT($M$1,1)),RANDBETWEEN(-1*$C$13,$C$13),RANDBETWEEN(-1*$C$9,$C$9)),3601),$C$16))</f>
        <v/>
      </c>
      <c r="N191" t="str">
        <f ca="1"/>
        <v/>
      </c>
      <c r="O191" s="5" t="str">
        <f t="shared" ca="1" si="17"/>
        <v/>
      </c>
      <c r="P191" s="3" t="str">
        <f t="array" aca="1" ref="P191:Q191" ca="1">IF($H191="","",ROUND(_xll.StatePlaneToLatLon($C$3+1/100*IF($I191=_xlfn.NUMBERVALUE(RIGHT($P$1,1)),RANDBETWEEN(-1*$C$13,$C$13),RANDBETWEEN(-1*$C$9,$C$9)),0.5+$C$2+1/100*IF($I191=_xlfn.NUMBERVALUE(RIGHT($P$1,1)),RANDBETWEEN(-1*$C$13,$C$13),RANDBETWEEN(-1*$C$9,$C$9)),3601),$C$16))</f>
        <v/>
      </c>
      <c r="Q191" t="str">
        <f ca="1"/>
        <v/>
      </c>
      <c r="R191" s="5" t="str">
        <f t="shared" ca="1" si="18"/>
        <v/>
      </c>
      <c r="S191" s="4"/>
      <c r="T191" s="5" t="str">
        <f t="array" ref="T191:U191">IF(H191="","",_xll.LatLonToStatePlane(J191,K191,3601))</f>
        <v/>
      </c>
      <c r="U191" s="5" t="str">
        <v/>
      </c>
      <c r="V191" s="5"/>
      <c r="W191" s="5" t="str">
        <f t="array" ref="W191:X191">IF(H191="","",_xll.LatLonToStatePlane(M191,N191,3601))</f>
        <v/>
      </c>
      <c r="X191" s="5" t="str">
        <v/>
      </c>
      <c r="Y191" s="5"/>
      <c r="Z191" s="5" t="str">
        <f t="array" ref="Z191:AA191">IF(H191="","",_xll.LatLonToStatePlane(P191,Q191,3601))</f>
        <v/>
      </c>
      <c r="AA191" s="5" t="str">
        <v/>
      </c>
    </row>
    <row r="192" spans="8:27" x14ac:dyDescent="0.25">
      <c r="H192" t="str">
        <f t="shared" si="15"/>
        <v/>
      </c>
      <c r="J192" s="3" t="str">
        <f t="array" aca="1" ref="J192:K192" ca="1">IF($H192="","",ROUND(_xll.StatePlaneToLatLon($C$3+1/100*IF($I192=_xlfn.NUMBERVALUE(RIGHT($J$1,1)),RANDBETWEEN(-1*$C$13,$C$13),RANDBETWEEN(-1*$C$9,$C$9)),-0.5+$C$2+1/100*IF($I192=_xlfn.NUMBERVALUE(RIGHT($J$1,1)),RANDBETWEEN(-1*$C$13,$C$13),RANDBETWEEN(-1*$C$9,$C$9)),3601),$C$16))</f>
        <v/>
      </c>
      <c r="K192" t="str">
        <f ca="1"/>
        <v/>
      </c>
      <c r="L192" s="5" t="str">
        <f t="shared" ca="1" si="16"/>
        <v/>
      </c>
      <c r="M192" s="3" t="str">
        <f t="array" aca="1" ref="M192:N192" ca="1">IF($H192="","",ROUND(_xll.StatePlaneToLatLon($C$3+1/100*IF($I192=_xlfn.NUMBERVALUE(RIGHT($M$1,1)),RANDBETWEEN(-1*$C$13,$C$13),RANDBETWEEN(-1*$C$9,$C$9)),0+$C$2+1/100*IF($I192=_xlfn.NUMBERVALUE(RIGHT($M$1,1)),RANDBETWEEN(-1*$C$13,$C$13),RANDBETWEEN(-1*$C$9,$C$9)),3601),$C$16))</f>
        <v/>
      </c>
      <c r="N192" t="str">
        <f ca="1"/>
        <v/>
      </c>
      <c r="O192" s="5" t="str">
        <f t="shared" ca="1" si="17"/>
        <v/>
      </c>
      <c r="P192" s="3" t="str">
        <f t="array" aca="1" ref="P192:Q192" ca="1">IF($H192="","",ROUND(_xll.StatePlaneToLatLon($C$3+1/100*IF($I192=_xlfn.NUMBERVALUE(RIGHT($P$1,1)),RANDBETWEEN(-1*$C$13,$C$13),RANDBETWEEN(-1*$C$9,$C$9)),0.5+$C$2+1/100*IF($I192=_xlfn.NUMBERVALUE(RIGHT($P$1,1)),RANDBETWEEN(-1*$C$13,$C$13),RANDBETWEEN(-1*$C$9,$C$9)),3601),$C$16))</f>
        <v/>
      </c>
      <c r="Q192" t="str">
        <f ca="1"/>
        <v/>
      </c>
      <c r="R192" s="5" t="str">
        <f t="shared" ca="1" si="18"/>
        <v/>
      </c>
      <c r="S192" s="4"/>
      <c r="T192" s="5" t="str">
        <f t="array" ref="T192:U192">IF(H192="","",_xll.LatLonToStatePlane(J192,K192,3601))</f>
        <v/>
      </c>
      <c r="U192" s="5" t="str">
        <v/>
      </c>
      <c r="V192" s="5"/>
      <c r="W192" s="5" t="str">
        <f t="array" ref="W192:X192">IF(H192="","",_xll.LatLonToStatePlane(M192,N192,3601))</f>
        <v/>
      </c>
      <c r="X192" s="5" t="str">
        <v/>
      </c>
      <c r="Y192" s="5"/>
      <c r="Z192" s="5" t="str">
        <f t="array" ref="Z192:AA192">IF(H192="","",_xll.LatLonToStatePlane(P192,Q192,3601))</f>
        <v/>
      </c>
      <c r="AA192" s="5" t="str">
        <v/>
      </c>
    </row>
    <row r="193" spans="8:27" x14ac:dyDescent="0.25">
      <c r="H193" t="str">
        <f t="shared" si="15"/>
        <v/>
      </c>
      <c r="J193" s="3" t="str">
        <f t="array" aca="1" ref="J193:K193" ca="1">IF($H193="","",ROUND(_xll.StatePlaneToLatLon($C$3+1/100*IF($I193=_xlfn.NUMBERVALUE(RIGHT($J$1,1)),RANDBETWEEN(-1*$C$13,$C$13),RANDBETWEEN(-1*$C$9,$C$9)),-0.5+$C$2+1/100*IF($I193=_xlfn.NUMBERVALUE(RIGHT($J$1,1)),RANDBETWEEN(-1*$C$13,$C$13),RANDBETWEEN(-1*$C$9,$C$9)),3601),$C$16))</f>
        <v/>
      </c>
      <c r="K193" t="str">
        <f ca="1"/>
        <v/>
      </c>
      <c r="L193" s="5" t="str">
        <f t="shared" ca="1" si="16"/>
        <v/>
      </c>
      <c r="M193" s="3" t="str">
        <f t="array" aca="1" ref="M193:N193" ca="1">IF($H193="","",ROUND(_xll.StatePlaneToLatLon($C$3+1/100*IF($I193=_xlfn.NUMBERVALUE(RIGHT($M$1,1)),RANDBETWEEN(-1*$C$13,$C$13),RANDBETWEEN(-1*$C$9,$C$9)),0+$C$2+1/100*IF($I193=_xlfn.NUMBERVALUE(RIGHT($M$1,1)),RANDBETWEEN(-1*$C$13,$C$13),RANDBETWEEN(-1*$C$9,$C$9)),3601),$C$16))</f>
        <v/>
      </c>
      <c r="N193" t="str">
        <f ca="1"/>
        <v/>
      </c>
      <c r="O193" s="5" t="str">
        <f t="shared" ca="1" si="17"/>
        <v/>
      </c>
      <c r="P193" s="3" t="str">
        <f t="array" aca="1" ref="P193:Q193" ca="1">IF($H193="","",ROUND(_xll.StatePlaneToLatLon($C$3+1/100*IF($I193=_xlfn.NUMBERVALUE(RIGHT($P$1,1)),RANDBETWEEN(-1*$C$13,$C$13),RANDBETWEEN(-1*$C$9,$C$9)),0.5+$C$2+1/100*IF($I193=_xlfn.NUMBERVALUE(RIGHT($P$1,1)),RANDBETWEEN(-1*$C$13,$C$13),RANDBETWEEN(-1*$C$9,$C$9)),3601),$C$16))</f>
        <v/>
      </c>
      <c r="Q193" t="str">
        <f ca="1"/>
        <v/>
      </c>
      <c r="R193" s="5" t="str">
        <f t="shared" ca="1" si="18"/>
        <v/>
      </c>
      <c r="S193" s="4"/>
      <c r="T193" s="5" t="str">
        <f t="array" ref="T193:U193">IF(H193="","",_xll.LatLonToStatePlane(J193,K193,3601))</f>
        <v/>
      </c>
      <c r="U193" s="5" t="str">
        <v/>
      </c>
      <c r="V193" s="5"/>
      <c r="W193" s="5" t="str">
        <f t="array" ref="W193:X193">IF(H193="","",_xll.LatLonToStatePlane(M193,N193,3601))</f>
        <v/>
      </c>
      <c r="X193" s="5" t="str">
        <v/>
      </c>
      <c r="Y193" s="5"/>
      <c r="Z193" s="5" t="str">
        <f t="array" ref="Z193:AA193">IF(H193="","",_xll.LatLonToStatePlane(P193,Q193,3601))</f>
        <v/>
      </c>
      <c r="AA193" s="5" t="str">
        <v/>
      </c>
    </row>
    <row r="194" spans="8:27" x14ac:dyDescent="0.25">
      <c r="H194" t="str">
        <f t="shared" si="15"/>
        <v/>
      </c>
      <c r="J194" s="3" t="str">
        <f t="array" aca="1" ref="J194:K194" ca="1">IF($H194="","",ROUND(_xll.StatePlaneToLatLon($C$3+1/100*IF($I194=_xlfn.NUMBERVALUE(RIGHT($J$1,1)),RANDBETWEEN(-1*$C$13,$C$13),RANDBETWEEN(-1*$C$9,$C$9)),-0.5+$C$2+1/100*IF($I194=_xlfn.NUMBERVALUE(RIGHT($J$1,1)),RANDBETWEEN(-1*$C$13,$C$13),RANDBETWEEN(-1*$C$9,$C$9)),3601),$C$16))</f>
        <v/>
      </c>
      <c r="K194" t="str">
        <f ca="1"/>
        <v/>
      </c>
      <c r="L194" s="5" t="str">
        <f t="shared" ca="1" si="16"/>
        <v/>
      </c>
      <c r="M194" s="3" t="str">
        <f t="array" aca="1" ref="M194:N194" ca="1">IF($H194="","",ROUND(_xll.StatePlaneToLatLon($C$3+1/100*IF($I194=_xlfn.NUMBERVALUE(RIGHT($M$1,1)),RANDBETWEEN(-1*$C$13,$C$13),RANDBETWEEN(-1*$C$9,$C$9)),0+$C$2+1/100*IF($I194=_xlfn.NUMBERVALUE(RIGHT($M$1,1)),RANDBETWEEN(-1*$C$13,$C$13),RANDBETWEEN(-1*$C$9,$C$9)),3601),$C$16))</f>
        <v/>
      </c>
      <c r="N194" t="str">
        <f ca="1"/>
        <v/>
      </c>
      <c r="O194" s="5" t="str">
        <f t="shared" ca="1" si="17"/>
        <v/>
      </c>
      <c r="P194" s="3" t="str">
        <f t="array" aca="1" ref="P194:Q194" ca="1">IF($H194="","",ROUND(_xll.StatePlaneToLatLon($C$3+1/100*IF($I194=_xlfn.NUMBERVALUE(RIGHT($P$1,1)),RANDBETWEEN(-1*$C$13,$C$13),RANDBETWEEN(-1*$C$9,$C$9)),0.5+$C$2+1/100*IF($I194=_xlfn.NUMBERVALUE(RIGHT($P$1,1)),RANDBETWEEN(-1*$C$13,$C$13),RANDBETWEEN(-1*$C$9,$C$9)),3601),$C$16))</f>
        <v/>
      </c>
      <c r="Q194" t="str">
        <f ca="1"/>
        <v/>
      </c>
      <c r="R194" s="5" t="str">
        <f t="shared" ca="1" si="18"/>
        <v/>
      </c>
      <c r="S194" s="4"/>
      <c r="T194" s="5" t="str">
        <f t="array" ref="T194:U194">IF(H194="","",_xll.LatLonToStatePlane(J194,K194,3601))</f>
        <v/>
      </c>
      <c r="U194" s="5" t="str">
        <v/>
      </c>
      <c r="V194" s="5"/>
      <c r="W194" s="5" t="str">
        <f t="array" ref="W194:X194">IF(H194="","",_xll.LatLonToStatePlane(M194,N194,3601))</f>
        <v/>
      </c>
      <c r="X194" s="5" t="str">
        <v/>
      </c>
      <c r="Y194" s="5"/>
      <c r="Z194" s="5" t="str">
        <f t="array" ref="Z194:AA194">IF(H194="","",_xll.LatLonToStatePlane(P194,Q194,3601))</f>
        <v/>
      </c>
      <c r="AA194" s="5" t="str">
        <v/>
      </c>
    </row>
    <row r="195" spans="8:27" x14ac:dyDescent="0.25">
      <c r="H195" t="str">
        <f t="shared" si="15"/>
        <v/>
      </c>
      <c r="J195" s="3" t="str">
        <f t="array" aca="1" ref="J195:K195" ca="1">IF($H195="","",ROUND(_xll.StatePlaneToLatLon($C$3+1/100*IF($I195=_xlfn.NUMBERVALUE(RIGHT($J$1,1)),RANDBETWEEN(-1*$C$13,$C$13),RANDBETWEEN(-1*$C$9,$C$9)),-0.5+$C$2+1/100*IF($I195=_xlfn.NUMBERVALUE(RIGHT($J$1,1)),RANDBETWEEN(-1*$C$13,$C$13),RANDBETWEEN(-1*$C$9,$C$9)),3601),$C$16))</f>
        <v/>
      </c>
      <c r="K195" t="str">
        <f ca="1"/>
        <v/>
      </c>
      <c r="L195" s="5" t="str">
        <f t="shared" ca="1" si="16"/>
        <v/>
      </c>
      <c r="M195" s="3" t="str">
        <f t="array" aca="1" ref="M195:N195" ca="1">IF($H195="","",ROUND(_xll.StatePlaneToLatLon($C$3+1/100*IF($I195=_xlfn.NUMBERVALUE(RIGHT($M$1,1)),RANDBETWEEN(-1*$C$13,$C$13),RANDBETWEEN(-1*$C$9,$C$9)),0+$C$2+1/100*IF($I195=_xlfn.NUMBERVALUE(RIGHT($M$1,1)),RANDBETWEEN(-1*$C$13,$C$13),RANDBETWEEN(-1*$C$9,$C$9)),3601),$C$16))</f>
        <v/>
      </c>
      <c r="N195" t="str">
        <f ca="1"/>
        <v/>
      </c>
      <c r="O195" s="5" t="str">
        <f t="shared" ca="1" si="17"/>
        <v/>
      </c>
      <c r="P195" s="3" t="str">
        <f t="array" aca="1" ref="P195:Q195" ca="1">IF($H195="","",ROUND(_xll.StatePlaneToLatLon($C$3+1/100*IF($I195=_xlfn.NUMBERVALUE(RIGHT($P$1,1)),RANDBETWEEN(-1*$C$13,$C$13),RANDBETWEEN(-1*$C$9,$C$9)),0.5+$C$2+1/100*IF($I195=_xlfn.NUMBERVALUE(RIGHT($P$1,1)),RANDBETWEEN(-1*$C$13,$C$13),RANDBETWEEN(-1*$C$9,$C$9)),3601),$C$16))</f>
        <v/>
      </c>
      <c r="Q195" t="str">
        <f ca="1"/>
        <v/>
      </c>
      <c r="R195" s="5" t="str">
        <f t="shared" ca="1" si="18"/>
        <v/>
      </c>
      <c r="S195" s="4"/>
      <c r="T195" s="5" t="str">
        <f t="array" ref="T195:U195">IF(H195="","",_xll.LatLonToStatePlane(J195,K195,3601))</f>
        <v/>
      </c>
      <c r="U195" s="5" t="str">
        <v/>
      </c>
      <c r="V195" s="5"/>
      <c r="W195" s="5" t="str">
        <f t="array" ref="W195:X195">IF(H195="","",_xll.LatLonToStatePlane(M195,N195,3601))</f>
        <v/>
      </c>
      <c r="X195" s="5" t="str">
        <v/>
      </c>
      <c r="Y195" s="5"/>
      <c r="Z195" s="5" t="str">
        <f t="array" ref="Z195:AA195">IF(H195="","",_xll.LatLonToStatePlane(P195,Q195,3601))</f>
        <v/>
      </c>
      <c r="AA195" s="5" t="str">
        <v/>
      </c>
    </row>
    <row r="196" spans="8:27" x14ac:dyDescent="0.25">
      <c r="H196" t="str">
        <f t="shared" ref="H196:H259" si="19">IF(H195&lt;MAX($C$6),H195+1,"")</f>
        <v/>
      </c>
      <c r="J196" s="3" t="str">
        <f t="array" aca="1" ref="J196:K196" ca="1">IF($H196="","",ROUND(_xll.StatePlaneToLatLon($C$3+1/100*IF($I196=_xlfn.NUMBERVALUE(RIGHT($J$1,1)),RANDBETWEEN(-1*$C$13,$C$13),RANDBETWEEN(-1*$C$9,$C$9)),-0.5+$C$2+1/100*IF($I196=_xlfn.NUMBERVALUE(RIGHT($J$1,1)),RANDBETWEEN(-1*$C$13,$C$13),RANDBETWEEN(-1*$C$9,$C$9)),3601),$C$16))</f>
        <v/>
      </c>
      <c r="K196" t="str">
        <f ca="1"/>
        <v/>
      </c>
      <c r="L196" s="5" t="str">
        <f t="shared" ref="L196:L259" ca="1" si="20">IF($H196="","",ROUND($C$4+1/100*IF($I196=_xlfn.NUMBERVALUE(RIGHT($J$1,1)),RANDBETWEEN(-1*$C$14,$C$14),RANDBETWEEN(-1*$C$10,$C$10)),$C$17))</f>
        <v/>
      </c>
      <c r="M196" s="3" t="str">
        <f t="array" aca="1" ref="M196:N196" ca="1">IF($H196="","",ROUND(_xll.StatePlaneToLatLon($C$3+1/100*IF($I196=_xlfn.NUMBERVALUE(RIGHT($M$1,1)),RANDBETWEEN(-1*$C$13,$C$13),RANDBETWEEN(-1*$C$9,$C$9)),0+$C$2+1/100*IF($I196=_xlfn.NUMBERVALUE(RIGHT($M$1,1)),RANDBETWEEN(-1*$C$13,$C$13),RANDBETWEEN(-1*$C$9,$C$9)),3601),$C$16))</f>
        <v/>
      </c>
      <c r="N196" t="str">
        <f ca="1"/>
        <v/>
      </c>
      <c r="O196" s="5" t="str">
        <f t="shared" ref="O196:O259" ca="1" si="21">IF($H196="","",ROUND($C$4+1/100*IF($I196=_xlfn.NUMBERVALUE(RIGHT($M$1,1)),RANDBETWEEN(-1*$C$14,$C$14),RANDBETWEEN(-1*$C$10,$C$10)),$C$17))</f>
        <v/>
      </c>
      <c r="P196" s="3" t="str">
        <f t="array" aca="1" ref="P196:Q196" ca="1">IF($H196="","",ROUND(_xll.StatePlaneToLatLon($C$3+1/100*IF($I196=_xlfn.NUMBERVALUE(RIGHT($P$1,1)),RANDBETWEEN(-1*$C$13,$C$13),RANDBETWEEN(-1*$C$9,$C$9)),0.5+$C$2+1/100*IF($I196=_xlfn.NUMBERVALUE(RIGHT($P$1,1)),RANDBETWEEN(-1*$C$13,$C$13),RANDBETWEEN(-1*$C$9,$C$9)),3601),$C$16))</f>
        <v/>
      </c>
      <c r="Q196" t="str">
        <f ca="1"/>
        <v/>
      </c>
      <c r="R196" s="5" t="str">
        <f t="shared" ref="R196:R259" ca="1" si="22">IF($H196="","",ROUND($C$4+1/100*IF($I196=_xlfn.NUMBERVALUE(RIGHT($P$1,1)),RANDBETWEEN(-1*$C$14,$C$14),RANDBETWEEN(-1*$C$10,$C$10)),$C$17))</f>
        <v/>
      </c>
      <c r="S196" s="4"/>
      <c r="T196" s="5" t="str">
        <f t="array" ref="T196:U196">IF(H196="","",_xll.LatLonToStatePlane(J196,K196,3601))</f>
        <v/>
      </c>
      <c r="U196" s="5" t="str">
        <v/>
      </c>
      <c r="V196" s="5"/>
      <c r="W196" s="5" t="str">
        <f t="array" ref="W196:X196">IF(H196="","",_xll.LatLonToStatePlane(M196,N196,3601))</f>
        <v/>
      </c>
      <c r="X196" s="5" t="str">
        <v/>
      </c>
      <c r="Y196" s="5"/>
      <c r="Z196" s="5" t="str">
        <f t="array" ref="Z196:AA196">IF(H196="","",_xll.LatLonToStatePlane(P196,Q196,3601))</f>
        <v/>
      </c>
      <c r="AA196" s="5" t="str">
        <v/>
      </c>
    </row>
    <row r="197" spans="8:27" x14ac:dyDescent="0.25">
      <c r="H197" t="str">
        <f t="shared" si="19"/>
        <v/>
      </c>
      <c r="J197" s="3" t="str">
        <f t="array" aca="1" ref="J197:K197" ca="1">IF($H197="","",ROUND(_xll.StatePlaneToLatLon($C$3+1/100*IF($I197=_xlfn.NUMBERVALUE(RIGHT($J$1,1)),RANDBETWEEN(-1*$C$13,$C$13),RANDBETWEEN(-1*$C$9,$C$9)),-0.5+$C$2+1/100*IF($I197=_xlfn.NUMBERVALUE(RIGHT($J$1,1)),RANDBETWEEN(-1*$C$13,$C$13),RANDBETWEEN(-1*$C$9,$C$9)),3601),$C$16))</f>
        <v/>
      </c>
      <c r="K197" t="str">
        <f ca="1"/>
        <v/>
      </c>
      <c r="L197" s="5" t="str">
        <f t="shared" ca="1" si="20"/>
        <v/>
      </c>
      <c r="M197" s="3" t="str">
        <f t="array" aca="1" ref="M197:N197" ca="1">IF($H197="","",ROUND(_xll.StatePlaneToLatLon($C$3+1/100*IF($I197=_xlfn.NUMBERVALUE(RIGHT($M$1,1)),RANDBETWEEN(-1*$C$13,$C$13),RANDBETWEEN(-1*$C$9,$C$9)),0+$C$2+1/100*IF($I197=_xlfn.NUMBERVALUE(RIGHT($M$1,1)),RANDBETWEEN(-1*$C$13,$C$13),RANDBETWEEN(-1*$C$9,$C$9)),3601),$C$16))</f>
        <v/>
      </c>
      <c r="N197" t="str">
        <f ca="1"/>
        <v/>
      </c>
      <c r="O197" s="5" t="str">
        <f t="shared" ca="1" si="21"/>
        <v/>
      </c>
      <c r="P197" s="3" t="str">
        <f t="array" aca="1" ref="P197:Q197" ca="1">IF($H197="","",ROUND(_xll.StatePlaneToLatLon($C$3+1/100*IF($I197=_xlfn.NUMBERVALUE(RIGHT($P$1,1)),RANDBETWEEN(-1*$C$13,$C$13),RANDBETWEEN(-1*$C$9,$C$9)),0.5+$C$2+1/100*IF($I197=_xlfn.NUMBERVALUE(RIGHT($P$1,1)),RANDBETWEEN(-1*$C$13,$C$13),RANDBETWEEN(-1*$C$9,$C$9)),3601),$C$16))</f>
        <v/>
      </c>
      <c r="Q197" t="str">
        <f ca="1"/>
        <v/>
      </c>
      <c r="R197" s="5" t="str">
        <f t="shared" ca="1" si="22"/>
        <v/>
      </c>
      <c r="S197" s="4"/>
      <c r="T197" s="5" t="str">
        <f t="array" ref="T197:U197">IF(H197="","",_xll.LatLonToStatePlane(J197,K197,3601))</f>
        <v/>
      </c>
      <c r="U197" s="5" t="str">
        <v/>
      </c>
      <c r="V197" s="5"/>
      <c r="W197" s="5" t="str">
        <f t="array" ref="W197:X197">IF(H197="","",_xll.LatLonToStatePlane(M197,N197,3601))</f>
        <v/>
      </c>
      <c r="X197" s="5" t="str">
        <v/>
      </c>
      <c r="Y197" s="5"/>
      <c r="Z197" s="5" t="str">
        <f t="array" ref="Z197:AA197">IF(H197="","",_xll.LatLonToStatePlane(P197,Q197,3601))</f>
        <v/>
      </c>
      <c r="AA197" s="5" t="str">
        <v/>
      </c>
    </row>
    <row r="198" spans="8:27" x14ac:dyDescent="0.25">
      <c r="H198" t="str">
        <f t="shared" si="19"/>
        <v/>
      </c>
      <c r="J198" s="3" t="str">
        <f t="array" aca="1" ref="J198:K198" ca="1">IF($H198="","",ROUND(_xll.StatePlaneToLatLon($C$3+1/100*IF($I198=_xlfn.NUMBERVALUE(RIGHT($J$1,1)),RANDBETWEEN(-1*$C$13,$C$13),RANDBETWEEN(-1*$C$9,$C$9)),-0.5+$C$2+1/100*IF($I198=_xlfn.NUMBERVALUE(RIGHT($J$1,1)),RANDBETWEEN(-1*$C$13,$C$13),RANDBETWEEN(-1*$C$9,$C$9)),3601),$C$16))</f>
        <v/>
      </c>
      <c r="K198" t="str">
        <f ca="1"/>
        <v/>
      </c>
      <c r="L198" s="5" t="str">
        <f t="shared" ca="1" si="20"/>
        <v/>
      </c>
      <c r="M198" s="3" t="str">
        <f t="array" aca="1" ref="M198:N198" ca="1">IF($H198="","",ROUND(_xll.StatePlaneToLatLon($C$3+1/100*IF($I198=_xlfn.NUMBERVALUE(RIGHT($M$1,1)),RANDBETWEEN(-1*$C$13,$C$13),RANDBETWEEN(-1*$C$9,$C$9)),0+$C$2+1/100*IF($I198=_xlfn.NUMBERVALUE(RIGHT($M$1,1)),RANDBETWEEN(-1*$C$13,$C$13),RANDBETWEEN(-1*$C$9,$C$9)),3601),$C$16))</f>
        <v/>
      </c>
      <c r="N198" t="str">
        <f ca="1"/>
        <v/>
      </c>
      <c r="O198" s="5" t="str">
        <f t="shared" ca="1" si="21"/>
        <v/>
      </c>
      <c r="P198" s="3" t="str">
        <f t="array" aca="1" ref="P198:Q198" ca="1">IF($H198="","",ROUND(_xll.StatePlaneToLatLon($C$3+1/100*IF($I198=_xlfn.NUMBERVALUE(RIGHT($P$1,1)),RANDBETWEEN(-1*$C$13,$C$13),RANDBETWEEN(-1*$C$9,$C$9)),0.5+$C$2+1/100*IF($I198=_xlfn.NUMBERVALUE(RIGHT($P$1,1)),RANDBETWEEN(-1*$C$13,$C$13),RANDBETWEEN(-1*$C$9,$C$9)),3601),$C$16))</f>
        <v/>
      </c>
      <c r="Q198" t="str">
        <f ca="1"/>
        <v/>
      </c>
      <c r="R198" s="5" t="str">
        <f t="shared" ca="1" si="22"/>
        <v/>
      </c>
      <c r="S198" s="4"/>
      <c r="T198" s="5" t="str">
        <f t="array" ref="T198:U198">IF(H198="","",_xll.LatLonToStatePlane(J198,K198,3601))</f>
        <v/>
      </c>
      <c r="U198" s="5" t="str">
        <v/>
      </c>
      <c r="V198" s="5"/>
      <c r="W198" s="5" t="str">
        <f t="array" ref="W198:X198">IF(H198="","",_xll.LatLonToStatePlane(M198,N198,3601))</f>
        <v/>
      </c>
      <c r="X198" s="5" t="str">
        <v/>
      </c>
      <c r="Y198" s="5"/>
      <c r="Z198" s="5" t="str">
        <f t="array" ref="Z198:AA198">IF(H198="","",_xll.LatLonToStatePlane(P198,Q198,3601))</f>
        <v/>
      </c>
      <c r="AA198" s="5" t="str">
        <v/>
      </c>
    </row>
    <row r="199" spans="8:27" x14ac:dyDescent="0.25">
      <c r="H199" t="str">
        <f t="shared" si="19"/>
        <v/>
      </c>
      <c r="J199" s="3" t="str">
        <f t="array" aca="1" ref="J199:K199" ca="1">IF($H199="","",ROUND(_xll.StatePlaneToLatLon($C$3+1/100*IF($I199=_xlfn.NUMBERVALUE(RIGHT($J$1,1)),RANDBETWEEN(-1*$C$13,$C$13),RANDBETWEEN(-1*$C$9,$C$9)),-0.5+$C$2+1/100*IF($I199=_xlfn.NUMBERVALUE(RIGHT($J$1,1)),RANDBETWEEN(-1*$C$13,$C$13),RANDBETWEEN(-1*$C$9,$C$9)),3601),$C$16))</f>
        <v/>
      </c>
      <c r="K199" t="str">
        <f ca="1"/>
        <v/>
      </c>
      <c r="L199" s="5" t="str">
        <f t="shared" ca="1" si="20"/>
        <v/>
      </c>
      <c r="M199" s="3" t="str">
        <f t="array" aca="1" ref="M199:N199" ca="1">IF($H199="","",ROUND(_xll.StatePlaneToLatLon($C$3+1/100*IF($I199=_xlfn.NUMBERVALUE(RIGHT($M$1,1)),RANDBETWEEN(-1*$C$13,$C$13),RANDBETWEEN(-1*$C$9,$C$9)),0+$C$2+1/100*IF($I199=_xlfn.NUMBERVALUE(RIGHT($M$1,1)),RANDBETWEEN(-1*$C$13,$C$13),RANDBETWEEN(-1*$C$9,$C$9)),3601),$C$16))</f>
        <v/>
      </c>
      <c r="N199" t="str">
        <f ca="1"/>
        <v/>
      </c>
      <c r="O199" s="5" t="str">
        <f t="shared" ca="1" si="21"/>
        <v/>
      </c>
      <c r="P199" s="3" t="str">
        <f t="array" aca="1" ref="P199:Q199" ca="1">IF($H199="","",ROUND(_xll.StatePlaneToLatLon($C$3+1/100*IF($I199=_xlfn.NUMBERVALUE(RIGHT($P$1,1)),RANDBETWEEN(-1*$C$13,$C$13),RANDBETWEEN(-1*$C$9,$C$9)),0.5+$C$2+1/100*IF($I199=_xlfn.NUMBERVALUE(RIGHT($P$1,1)),RANDBETWEEN(-1*$C$13,$C$13),RANDBETWEEN(-1*$C$9,$C$9)),3601),$C$16))</f>
        <v/>
      </c>
      <c r="Q199" t="str">
        <f ca="1"/>
        <v/>
      </c>
      <c r="R199" s="5" t="str">
        <f t="shared" ca="1" si="22"/>
        <v/>
      </c>
      <c r="S199" s="4"/>
      <c r="T199" s="5" t="str">
        <f t="array" ref="T199:U199">IF(H199="","",_xll.LatLonToStatePlane(J199,K199,3601))</f>
        <v/>
      </c>
      <c r="U199" s="5" t="str">
        <v/>
      </c>
      <c r="V199" s="5"/>
      <c r="W199" s="5" t="str">
        <f t="array" ref="W199:X199">IF(H199="","",_xll.LatLonToStatePlane(M199,N199,3601))</f>
        <v/>
      </c>
      <c r="X199" s="5" t="str">
        <v/>
      </c>
      <c r="Y199" s="5"/>
      <c r="Z199" s="5" t="str">
        <f t="array" ref="Z199:AA199">IF(H199="","",_xll.LatLonToStatePlane(P199,Q199,3601))</f>
        <v/>
      </c>
      <c r="AA199" s="5" t="str">
        <v/>
      </c>
    </row>
    <row r="200" spans="8:27" x14ac:dyDescent="0.25">
      <c r="H200" t="str">
        <f t="shared" si="19"/>
        <v/>
      </c>
      <c r="J200" s="3" t="str">
        <f t="array" aca="1" ref="J200:K200" ca="1">IF($H200="","",ROUND(_xll.StatePlaneToLatLon($C$3+1/100*IF($I200=_xlfn.NUMBERVALUE(RIGHT($J$1,1)),RANDBETWEEN(-1*$C$13,$C$13),RANDBETWEEN(-1*$C$9,$C$9)),-0.5+$C$2+1/100*IF($I200=_xlfn.NUMBERVALUE(RIGHT($J$1,1)),RANDBETWEEN(-1*$C$13,$C$13),RANDBETWEEN(-1*$C$9,$C$9)),3601),$C$16))</f>
        <v/>
      </c>
      <c r="K200" t="str">
        <f ca="1"/>
        <v/>
      </c>
      <c r="L200" s="5" t="str">
        <f t="shared" ca="1" si="20"/>
        <v/>
      </c>
      <c r="M200" s="3" t="str">
        <f t="array" aca="1" ref="M200:N200" ca="1">IF($H200="","",ROUND(_xll.StatePlaneToLatLon($C$3+1/100*IF($I200=_xlfn.NUMBERVALUE(RIGHT($M$1,1)),RANDBETWEEN(-1*$C$13,$C$13),RANDBETWEEN(-1*$C$9,$C$9)),0+$C$2+1/100*IF($I200=_xlfn.NUMBERVALUE(RIGHT($M$1,1)),RANDBETWEEN(-1*$C$13,$C$13),RANDBETWEEN(-1*$C$9,$C$9)),3601),$C$16))</f>
        <v/>
      </c>
      <c r="N200" t="str">
        <f ca="1"/>
        <v/>
      </c>
      <c r="O200" s="5" t="str">
        <f t="shared" ca="1" si="21"/>
        <v/>
      </c>
      <c r="P200" s="3" t="str">
        <f t="array" aca="1" ref="P200:Q200" ca="1">IF($H200="","",ROUND(_xll.StatePlaneToLatLon($C$3+1/100*IF($I200=_xlfn.NUMBERVALUE(RIGHT($P$1,1)),RANDBETWEEN(-1*$C$13,$C$13),RANDBETWEEN(-1*$C$9,$C$9)),0.5+$C$2+1/100*IF($I200=_xlfn.NUMBERVALUE(RIGHT($P$1,1)),RANDBETWEEN(-1*$C$13,$C$13),RANDBETWEEN(-1*$C$9,$C$9)),3601),$C$16))</f>
        <v/>
      </c>
      <c r="Q200" t="str">
        <f ca="1"/>
        <v/>
      </c>
      <c r="R200" s="5" t="str">
        <f t="shared" ca="1" si="22"/>
        <v/>
      </c>
      <c r="S200" s="4"/>
      <c r="T200" s="5" t="str">
        <f t="array" ref="T200:U200">IF(H200="","",_xll.LatLonToStatePlane(J200,K200,3601))</f>
        <v/>
      </c>
      <c r="U200" s="5" t="str">
        <v/>
      </c>
      <c r="V200" s="5"/>
      <c r="W200" s="5" t="str">
        <f t="array" ref="W200:X200">IF(H200="","",_xll.LatLonToStatePlane(M200,N200,3601))</f>
        <v/>
      </c>
      <c r="X200" s="5" t="str">
        <v/>
      </c>
      <c r="Y200" s="5"/>
      <c r="Z200" s="5" t="str">
        <f t="array" ref="Z200:AA200">IF(H200="","",_xll.LatLonToStatePlane(P200,Q200,3601))</f>
        <v/>
      </c>
      <c r="AA200" s="5" t="str">
        <v/>
      </c>
    </row>
    <row r="201" spans="8:27" x14ac:dyDescent="0.25">
      <c r="H201" t="str">
        <f t="shared" si="19"/>
        <v/>
      </c>
      <c r="J201" s="3" t="str">
        <f t="array" aca="1" ref="J201:K201" ca="1">IF($H201="","",ROUND(_xll.StatePlaneToLatLon($C$3+1/100*IF($I201=_xlfn.NUMBERVALUE(RIGHT($J$1,1)),RANDBETWEEN(-1*$C$13,$C$13),RANDBETWEEN(-1*$C$9,$C$9)),-0.5+$C$2+1/100*IF($I201=_xlfn.NUMBERVALUE(RIGHT($J$1,1)),RANDBETWEEN(-1*$C$13,$C$13),RANDBETWEEN(-1*$C$9,$C$9)),3601),$C$16))</f>
        <v/>
      </c>
      <c r="K201" t="str">
        <f ca="1"/>
        <v/>
      </c>
      <c r="L201" s="5" t="str">
        <f t="shared" ca="1" si="20"/>
        <v/>
      </c>
      <c r="M201" s="3" t="str">
        <f t="array" aca="1" ref="M201:N201" ca="1">IF($H201="","",ROUND(_xll.StatePlaneToLatLon($C$3+1/100*IF($I201=_xlfn.NUMBERVALUE(RIGHT($M$1,1)),RANDBETWEEN(-1*$C$13,$C$13),RANDBETWEEN(-1*$C$9,$C$9)),0+$C$2+1/100*IF($I201=_xlfn.NUMBERVALUE(RIGHT($M$1,1)),RANDBETWEEN(-1*$C$13,$C$13),RANDBETWEEN(-1*$C$9,$C$9)),3601),$C$16))</f>
        <v/>
      </c>
      <c r="N201" t="str">
        <f ca="1"/>
        <v/>
      </c>
      <c r="O201" s="5" t="str">
        <f t="shared" ca="1" si="21"/>
        <v/>
      </c>
      <c r="P201" s="3" t="str">
        <f t="array" aca="1" ref="P201:Q201" ca="1">IF($H201="","",ROUND(_xll.StatePlaneToLatLon($C$3+1/100*IF($I201=_xlfn.NUMBERVALUE(RIGHT($P$1,1)),RANDBETWEEN(-1*$C$13,$C$13),RANDBETWEEN(-1*$C$9,$C$9)),0.5+$C$2+1/100*IF($I201=_xlfn.NUMBERVALUE(RIGHT($P$1,1)),RANDBETWEEN(-1*$C$13,$C$13),RANDBETWEEN(-1*$C$9,$C$9)),3601),$C$16))</f>
        <v/>
      </c>
      <c r="Q201" t="str">
        <f ca="1"/>
        <v/>
      </c>
      <c r="R201" s="5" t="str">
        <f t="shared" ca="1" si="22"/>
        <v/>
      </c>
      <c r="S201" s="4"/>
      <c r="T201" s="5" t="str">
        <f t="array" ref="T201:U201">IF(H201="","",_xll.LatLonToStatePlane(J201,K201,3601))</f>
        <v/>
      </c>
      <c r="U201" s="5" t="str">
        <v/>
      </c>
      <c r="V201" s="5"/>
      <c r="W201" s="5" t="str">
        <f t="array" ref="W201:X201">IF(H201="","",_xll.LatLonToStatePlane(M201,N201,3601))</f>
        <v/>
      </c>
      <c r="X201" s="5" t="str">
        <v/>
      </c>
      <c r="Y201" s="5"/>
      <c r="Z201" s="5" t="str">
        <f t="array" ref="Z201:AA201">IF(H201="","",_xll.LatLonToStatePlane(P201,Q201,3601))</f>
        <v/>
      </c>
      <c r="AA201" s="5" t="str">
        <v/>
      </c>
    </row>
    <row r="202" spans="8:27" x14ac:dyDescent="0.25">
      <c r="H202" t="str">
        <f t="shared" si="19"/>
        <v/>
      </c>
      <c r="J202" s="3" t="str">
        <f t="array" aca="1" ref="J202:K202" ca="1">IF($H202="","",ROUND(_xll.StatePlaneToLatLon($C$3+1/100*IF($I202=_xlfn.NUMBERVALUE(RIGHT($J$1,1)),RANDBETWEEN(-1*$C$13,$C$13),RANDBETWEEN(-1*$C$9,$C$9)),-0.5+$C$2+1/100*IF($I202=_xlfn.NUMBERVALUE(RIGHT($J$1,1)),RANDBETWEEN(-1*$C$13,$C$13),RANDBETWEEN(-1*$C$9,$C$9)),3601),$C$16))</f>
        <v/>
      </c>
      <c r="K202" t="str">
        <f ca="1"/>
        <v/>
      </c>
      <c r="L202" s="5" t="str">
        <f t="shared" ca="1" si="20"/>
        <v/>
      </c>
      <c r="M202" s="3" t="str">
        <f t="array" aca="1" ref="M202:N202" ca="1">IF($H202="","",ROUND(_xll.StatePlaneToLatLon($C$3+1/100*IF($I202=_xlfn.NUMBERVALUE(RIGHT($M$1,1)),RANDBETWEEN(-1*$C$13,$C$13),RANDBETWEEN(-1*$C$9,$C$9)),0+$C$2+1/100*IF($I202=_xlfn.NUMBERVALUE(RIGHT($M$1,1)),RANDBETWEEN(-1*$C$13,$C$13),RANDBETWEEN(-1*$C$9,$C$9)),3601),$C$16))</f>
        <v/>
      </c>
      <c r="N202" t="str">
        <f ca="1"/>
        <v/>
      </c>
      <c r="O202" s="5" t="str">
        <f t="shared" ca="1" si="21"/>
        <v/>
      </c>
      <c r="P202" s="3" t="str">
        <f t="array" aca="1" ref="P202:Q202" ca="1">IF($H202="","",ROUND(_xll.StatePlaneToLatLon($C$3+1/100*IF($I202=_xlfn.NUMBERVALUE(RIGHT($P$1,1)),RANDBETWEEN(-1*$C$13,$C$13),RANDBETWEEN(-1*$C$9,$C$9)),0.5+$C$2+1/100*IF($I202=_xlfn.NUMBERVALUE(RIGHT($P$1,1)),RANDBETWEEN(-1*$C$13,$C$13),RANDBETWEEN(-1*$C$9,$C$9)),3601),$C$16))</f>
        <v/>
      </c>
      <c r="Q202" t="str">
        <f ca="1"/>
        <v/>
      </c>
      <c r="R202" s="5" t="str">
        <f t="shared" ca="1" si="22"/>
        <v/>
      </c>
      <c r="S202" s="4"/>
      <c r="T202" s="5" t="str">
        <f t="array" ref="T202:U202">IF(H202="","",_xll.LatLonToStatePlane(J202,K202,3601))</f>
        <v/>
      </c>
      <c r="U202" s="5" t="str">
        <v/>
      </c>
      <c r="V202" s="5"/>
      <c r="W202" s="5" t="str">
        <f t="array" ref="W202:X202">IF(H202="","",_xll.LatLonToStatePlane(M202,N202,3601))</f>
        <v/>
      </c>
      <c r="X202" s="5" t="str">
        <v/>
      </c>
      <c r="Y202" s="5"/>
      <c r="Z202" s="5" t="str">
        <f t="array" ref="Z202:AA202">IF(H202="","",_xll.LatLonToStatePlane(P202,Q202,3601))</f>
        <v/>
      </c>
      <c r="AA202" s="5" t="str">
        <v/>
      </c>
    </row>
    <row r="203" spans="8:27" x14ac:dyDescent="0.25">
      <c r="H203" t="str">
        <f t="shared" si="19"/>
        <v/>
      </c>
      <c r="J203" s="3" t="str">
        <f t="array" aca="1" ref="J203:K203" ca="1">IF($H203="","",ROUND(_xll.StatePlaneToLatLon($C$3+1/100*IF($I203=_xlfn.NUMBERVALUE(RIGHT($J$1,1)),RANDBETWEEN(-1*$C$13,$C$13),RANDBETWEEN(-1*$C$9,$C$9)),-0.5+$C$2+1/100*IF($I203=_xlfn.NUMBERVALUE(RIGHT($J$1,1)),RANDBETWEEN(-1*$C$13,$C$13),RANDBETWEEN(-1*$C$9,$C$9)),3601),$C$16))</f>
        <v/>
      </c>
      <c r="K203" t="str">
        <f ca="1"/>
        <v/>
      </c>
      <c r="L203" s="5" t="str">
        <f t="shared" ca="1" si="20"/>
        <v/>
      </c>
      <c r="M203" s="3" t="str">
        <f t="array" aca="1" ref="M203:N203" ca="1">IF($H203="","",ROUND(_xll.StatePlaneToLatLon($C$3+1/100*IF($I203=_xlfn.NUMBERVALUE(RIGHT($M$1,1)),RANDBETWEEN(-1*$C$13,$C$13),RANDBETWEEN(-1*$C$9,$C$9)),0+$C$2+1/100*IF($I203=_xlfn.NUMBERVALUE(RIGHT($M$1,1)),RANDBETWEEN(-1*$C$13,$C$13),RANDBETWEEN(-1*$C$9,$C$9)),3601),$C$16))</f>
        <v/>
      </c>
      <c r="N203" t="str">
        <f ca="1"/>
        <v/>
      </c>
      <c r="O203" s="5" t="str">
        <f t="shared" ca="1" si="21"/>
        <v/>
      </c>
      <c r="P203" s="3" t="str">
        <f t="array" aca="1" ref="P203:Q203" ca="1">IF($H203="","",ROUND(_xll.StatePlaneToLatLon($C$3+1/100*IF($I203=_xlfn.NUMBERVALUE(RIGHT($P$1,1)),RANDBETWEEN(-1*$C$13,$C$13),RANDBETWEEN(-1*$C$9,$C$9)),0.5+$C$2+1/100*IF($I203=_xlfn.NUMBERVALUE(RIGHT($P$1,1)),RANDBETWEEN(-1*$C$13,$C$13),RANDBETWEEN(-1*$C$9,$C$9)),3601),$C$16))</f>
        <v/>
      </c>
      <c r="Q203" t="str">
        <f ca="1"/>
        <v/>
      </c>
      <c r="R203" s="5" t="str">
        <f t="shared" ca="1" si="22"/>
        <v/>
      </c>
      <c r="S203" s="4"/>
      <c r="T203" s="5" t="str">
        <f t="array" ref="T203:U203">IF(H203="","",_xll.LatLonToStatePlane(J203,K203,3601))</f>
        <v/>
      </c>
      <c r="U203" s="5" t="str">
        <v/>
      </c>
      <c r="V203" s="5"/>
      <c r="W203" s="5" t="str">
        <f t="array" ref="W203:X203">IF(H203="","",_xll.LatLonToStatePlane(M203,N203,3601))</f>
        <v/>
      </c>
      <c r="X203" s="5" t="str">
        <v/>
      </c>
      <c r="Y203" s="5"/>
      <c r="Z203" s="5" t="str">
        <f t="array" ref="Z203:AA203">IF(H203="","",_xll.LatLonToStatePlane(P203,Q203,3601))</f>
        <v/>
      </c>
      <c r="AA203" s="5" t="str">
        <v/>
      </c>
    </row>
    <row r="204" spans="8:27" x14ac:dyDescent="0.25">
      <c r="H204" t="str">
        <f t="shared" si="19"/>
        <v/>
      </c>
      <c r="J204" s="3" t="str">
        <f t="array" aca="1" ref="J204:K204" ca="1">IF($H204="","",ROUND(_xll.StatePlaneToLatLon($C$3+1/100*IF($I204=_xlfn.NUMBERVALUE(RIGHT($J$1,1)),RANDBETWEEN(-1*$C$13,$C$13),RANDBETWEEN(-1*$C$9,$C$9)),-0.5+$C$2+1/100*IF($I204=_xlfn.NUMBERVALUE(RIGHT($J$1,1)),RANDBETWEEN(-1*$C$13,$C$13),RANDBETWEEN(-1*$C$9,$C$9)),3601),$C$16))</f>
        <v/>
      </c>
      <c r="K204" t="str">
        <f ca="1"/>
        <v/>
      </c>
      <c r="L204" s="5" t="str">
        <f t="shared" ca="1" si="20"/>
        <v/>
      </c>
      <c r="M204" s="3" t="str">
        <f t="array" aca="1" ref="M204:N204" ca="1">IF($H204="","",ROUND(_xll.StatePlaneToLatLon($C$3+1/100*IF($I204=_xlfn.NUMBERVALUE(RIGHT($M$1,1)),RANDBETWEEN(-1*$C$13,$C$13),RANDBETWEEN(-1*$C$9,$C$9)),0+$C$2+1/100*IF($I204=_xlfn.NUMBERVALUE(RIGHT($M$1,1)),RANDBETWEEN(-1*$C$13,$C$13),RANDBETWEEN(-1*$C$9,$C$9)),3601),$C$16))</f>
        <v/>
      </c>
      <c r="N204" t="str">
        <f ca="1"/>
        <v/>
      </c>
      <c r="O204" s="5" t="str">
        <f t="shared" ca="1" si="21"/>
        <v/>
      </c>
      <c r="P204" s="3" t="str">
        <f t="array" aca="1" ref="P204:Q204" ca="1">IF($H204="","",ROUND(_xll.StatePlaneToLatLon($C$3+1/100*IF($I204=_xlfn.NUMBERVALUE(RIGHT($P$1,1)),RANDBETWEEN(-1*$C$13,$C$13),RANDBETWEEN(-1*$C$9,$C$9)),0.5+$C$2+1/100*IF($I204=_xlfn.NUMBERVALUE(RIGHT($P$1,1)),RANDBETWEEN(-1*$C$13,$C$13),RANDBETWEEN(-1*$C$9,$C$9)),3601),$C$16))</f>
        <v/>
      </c>
      <c r="Q204" t="str">
        <f ca="1"/>
        <v/>
      </c>
      <c r="R204" s="5" t="str">
        <f t="shared" ca="1" si="22"/>
        <v/>
      </c>
      <c r="S204" s="4"/>
      <c r="T204" s="5" t="str">
        <f t="array" ref="T204:U204">IF(H204="","",_xll.LatLonToStatePlane(J204,K204,3601))</f>
        <v/>
      </c>
      <c r="U204" s="5" t="str">
        <v/>
      </c>
      <c r="V204" s="5"/>
      <c r="W204" s="5" t="str">
        <f t="array" ref="W204:X204">IF(H204="","",_xll.LatLonToStatePlane(M204,N204,3601))</f>
        <v/>
      </c>
      <c r="X204" s="5" t="str">
        <v/>
      </c>
      <c r="Y204" s="5"/>
      <c r="Z204" s="5" t="str">
        <f t="array" ref="Z204:AA204">IF(H204="","",_xll.LatLonToStatePlane(P204,Q204,3601))</f>
        <v/>
      </c>
      <c r="AA204" s="5" t="str">
        <v/>
      </c>
    </row>
    <row r="205" spans="8:27" x14ac:dyDescent="0.25">
      <c r="H205" t="str">
        <f t="shared" si="19"/>
        <v/>
      </c>
      <c r="J205" s="3" t="str">
        <f t="array" aca="1" ref="J205:K205" ca="1">IF($H205="","",ROUND(_xll.StatePlaneToLatLon($C$3+1/100*IF($I205=_xlfn.NUMBERVALUE(RIGHT($J$1,1)),RANDBETWEEN(-1*$C$13,$C$13),RANDBETWEEN(-1*$C$9,$C$9)),-0.5+$C$2+1/100*IF($I205=_xlfn.NUMBERVALUE(RIGHT($J$1,1)),RANDBETWEEN(-1*$C$13,$C$13),RANDBETWEEN(-1*$C$9,$C$9)),3601),$C$16))</f>
        <v/>
      </c>
      <c r="K205" t="str">
        <f ca="1"/>
        <v/>
      </c>
      <c r="L205" s="5" t="str">
        <f t="shared" ca="1" si="20"/>
        <v/>
      </c>
      <c r="M205" s="3" t="str">
        <f t="array" aca="1" ref="M205:N205" ca="1">IF($H205="","",ROUND(_xll.StatePlaneToLatLon($C$3+1/100*IF($I205=_xlfn.NUMBERVALUE(RIGHT($M$1,1)),RANDBETWEEN(-1*$C$13,$C$13),RANDBETWEEN(-1*$C$9,$C$9)),0+$C$2+1/100*IF($I205=_xlfn.NUMBERVALUE(RIGHT($M$1,1)),RANDBETWEEN(-1*$C$13,$C$13),RANDBETWEEN(-1*$C$9,$C$9)),3601),$C$16))</f>
        <v/>
      </c>
      <c r="N205" t="str">
        <f ca="1"/>
        <v/>
      </c>
      <c r="O205" s="5" t="str">
        <f t="shared" ca="1" si="21"/>
        <v/>
      </c>
      <c r="P205" s="3" t="str">
        <f t="array" aca="1" ref="P205:Q205" ca="1">IF($H205="","",ROUND(_xll.StatePlaneToLatLon($C$3+1/100*IF($I205=_xlfn.NUMBERVALUE(RIGHT($P$1,1)),RANDBETWEEN(-1*$C$13,$C$13),RANDBETWEEN(-1*$C$9,$C$9)),0.5+$C$2+1/100*IF($I205=_xlfn.NUMBERVALUE(RIGHT($P$1,1)),RANDBETWEEN(-1*$C$13,$C$13),RANDBETWEEN(-1*$C$9,$C$9)),3601),$C$16))</f>
        <v/>
      </c>
      <c r="Q205" t="str">
        <f ca="1"/>
        <v/>
      </c>
      <c r="R205" s="5" t="str">
        <f t="shared" ca="1" si="22"/>
        <v/>
      </c>
      <c r="S205" s="4"/>
      <c r="T205" s="5" t="str">
        <f t="array" ref="T205:U205">IF(H205="","",_xll.LatLonToStatePlane(J205,K205,3601))</f>
        <v/>
      </c>
      <c r="U205" s="5" t="str">
        <v/>
      </c>
      <c r="V205" s="5"/>
      <c r="W205" s="5" t="str">
        <f t="array" ref="W205:X205">IF(H205="","",_xll.LatLonToStatePlane(M205,N205,3601))</f>
        <v/>
      </c>
      <c r="X205" s="5" t="str">
        <v/>
      </c>
      <c r="Y205" s="5"/>
      <c r="Z205" s="5" t="str">
        <f t="array" ref="Z205:AA205">IF(H205="","",_xll.LatLonToStatePlane(P205,Q205,3601))</f>
        <v/>
      </c>
      <c r="AA205" s="5" t="str">
        <v/>
      </c>
    </row>
    <row r="206" spans="8:27" x14ac:dyDescent="0.25">
      <c r="H206" t="str">
        <f t="shared" si="19"/>
        <v/>
      </c>
      <c r="J206" s="3" t="str">
        <f t="array" aca="1" ref="J206:K206" ca="1">IF($H206="","",ROUND(_xll.StatePlaneToLatLon($C$3+1/100*IF($I206=_xlfn.NUMBERVALUE(RIGHT($J$1,1)),RANDBETWEEN(-1*$C$13,$C$13),RANDBETWEEN(-1*$C$9,$C$9)),-0.5+$C$2+1/100*IF($I206=_xlfn.NUMBERVALUE(RIGHT($J$1,1)),RANDBETWEEN(-1*$C$13,$C$13),RANDBETWEEN(-1*$C$9,$C$9)),3601),$C$16))</f>
        <v/>
      </c>
      <c r="K206" t="str">
        <f ca="1"/>
        <v/>
      </c>
      <c r="L206" s="5" t="str">
        <f t="shared" ca="1" si="20"/>
        <v/>
      </c>
      <c r="M206" s="3" t="str">
        <f t="array" aca="1" ref="M206:N206" ca="1">IF($H206="","",ROUND(_xll.StatePlaneToLatLon($C$3+1/100*IF($I206=_xlfn.NUMBERVALUE(RIGHT($M$1,1)),RANDBETWEEN(-1*$C$13,$C$13),RANDBETWEEN(-1*$C$9,$C$9)),0+$C$2+1/100*IF($I206=_xlfn.NUMBERVALUE(RIGHT($M$1,1)),RANDBETWEEN(-1*$C$13,$C$13),RANDBETWEEN(-1*$C$9,$C$9)),3601),$C$16))</f>
        <v/>
      </c>
      <c r="N206" t="str">
        <f ca="1"/>
        <v/>
      </c>
      <c r="O206" s="5" t="str">
        <f t="shared" ca="1" si="21"/>
        <v/>
      </c>
      <c r="P206" s="3" t="str">
        <f t="array" aca="1" ref="P206:Q206" ca="1">IF($H206="","",ROUND(_xll.StatePlaneToLatLon($C$3+1/100*IF($I206=_xlfn.NUMBERVALUE(RIGHT($P$1,1)),RANDBETWEEN(-1*$C$13,$C$13),RANDBETWEEN(-1*$C$9,$C$9)),0.5+$C$2+1/100*IF($I206=_xlfn.NUMBERVALUE(RIGHT($P$1,1)),RANDBETWEEN(-1*$C$13,$C$13),RANDBETWEEN(-1*$C$9,$C$9)),3601),$C$16))</f>
        <v/>
      </c>
      <c r="Q206" t="str">
        <f ca="1"/>
        <v/>
      </c>
      <c r="R206" s="5" t="str">
        <f t="shared" ca="1" si="22"/>
        <v/>
      </c>
      <c r="S206" s="4"/>
      <c r="T206" s="5" t="str">
        <f t="array" ref="T206:U206">IF(H206="","",_xll.LatLonToStatePlane(J206,K206,3601))</f>
        <v/>
      </c>
      <c r="U206" s="5" t="str">
        <v/>
      </c>
      <c r="V206" s="5"/>
      <c r="W206" s="5" t="str">
        <f t="array" ref="W206:X206">IF(H206="","",_xll.LatLonToStatePlane(M206,N206,3601))</f>
        <v/>
      </c>
      <c r="X206" s="5" t="str">
        <v/>
      </c>
      <c r="Y206" s="5"/>
      <c r="Z206" s="5" t="str">
        <f t="array" ref="Z206:AA206">IF(H206="","",_xll.LatLonToStatePlane(P206,Q206,3601))</f>
        <v/>
      </c>
      <c r="AA206" s="5" t="str">
        <v/>
      </c>
    </row>
    <row r="207" spans="8:27" x14ac:dyDescent="0.25">
      <c r="H207" t="str">
        <f t="shared" si="19"/>
        <v/>
      </c>
      <c r="J207" s="3" t="str">
        <f t="array" aca="1" ref="J207:K207" ca="1">IF($H207="","",ROUND(_xll.StatePlaneToLatLon($C$3+1/100*IF($I207=_xlfn.NUMBERVALUE(RIGHT($J$1,1)),RANDBETWEEN(-1*$C$13,$C$13),RANDBETWEEN(-1*$C$9,$C$9)),-0.5+$C$2+1/100*IF($I207=_xlfn.NUMBERVALUE(RIGHT($J$1,1)),RANDBETWEEN(-1*$C$13,$C$13),RANDBETWEEN(-1*$C$9,$C$9)),3601),$C$16))</f>
        <v/>
      </c>
      <c r="K207" t="str">
        <f ca="1"/>
        <v/>
      </c>
      <c r="L207" s="5" t="str">
        <f t="shared" ca="1" si="20"/>
        <v/>
      </c>
      <c r="M207" s="3" t="str">
        <f t="array" aca="1" ref="M207:N207" ca="1">IF($H207="","",ROUND(_xll.StatePlaneToLatLon($C$3+1/100*IF($I207=_xlfn.NUMBERVALUE(RIGHT($M$1,1)),RANDBETWEEN(-1*$C$13,$C$13),RANDBETWEEN(-1*$C$9,$C$9)),0+$C$2+1/100*IF($I207=_xlfn.NUMBERVALUE(RIGHT($M$1,1)),RANDBETWEEN(-1*$C$13,$C$13),RANDBETWEEN(-1*$C$9,$C$9)),3601),$C$16))</f>
        <v/>
      </c>
      <c r="N207" t="str">
        <f ca="1"/>
        <v/>
      </c>
      <c r="O207" s="5" t="str">
        <f t="shared" ca="1" si="21"/>
        <v/>
      </c>
      <c r="P207" s="3" t="str">
        <f t="array" aca="1" ref="P207:Q207" ca="1">IF($H207="","",ROUND(_xll.StatePlaneToLatLon($C$3+1/100*IF($I207=_xlfn.NUMBERVALUE(RIGHT($P$1,1)),RANDBETWEEN(-1*$C$13,$C$13),RANDBETWEEN(-1*$C$9,$C$9)),0.5+$C$2+1/100*IF($I207=_xlfn.NUMBERVALUE(RIGHT($P$1,1)),RANDBETWEEN(-1*$C$13,$C$13),RANDBETWEEN(-1*$C$9,$C$9)),3601),$C$16))</f>
        <v/>
      </c>
      <c r="Q207" t="str">
        <f ca="1"/>
        <v/>
      </c>
      <c r="R207" s="5" t="str">
        <f t="shared" ca="1" si="22"/>
        <v/>
      </c>
      <c r="S207" s="4"/>
      <c r="T207" s="5" t="str">
        <f t="array" ref="T207:U207">IF(H207="","",_xll.LatLonToStatePlane(J207,K207,3601))</f>
        <v/>
      </c>
      <c r="U207" s="5" t="str">
        <v/>
      </c>
      <c r="V207" s="5"/>
      <c r="W207" s="5" t="str">
        <f t="array" ref="W207:X207">IF(H207="","",_xll.LatLonToStatePlane(M207,N207,3601))</f>
        <v/>
      </c>
      <c r="X207" s="5" t="str">
        <v/>
      </c>
      <c r="Y207" s="5"/>
      <c r="Z207" s="5" t="str">
        <f t="array" ref="Z207:AA207">IF(H207="","",_xll.LatLonToStatePlane(P207,Q207,3601))</f>
        <v/>
      </c>
      <c r="AA207" s="5" t="str">
        <v/>
      </c>
    </row>
    <row r="208" spans="8:27" x14ac:dyDescent="0.25">
      <c r="H208" t="str">
        <f t="shared" si="19"/>
        <v/>
      </c>
      <c r="J208" s="3" t="str">
        <f t="array" aca="1" ref="J208:K208" ca="1">IF($H208="","",ROUND(_xll.StatePlaneToLatLon($C$3+1/100*IF($I208=_xlfn.NUMBERVALUE(RIGHT($J$1,1)),RANDBETWEEN(-1*$C$13,$C$13),RANDBETWEEN(-1*$C$9,$C$9)),-0.5+$C$2+1/100*IF($I208=_xlfn.NUMBERVALUE(RIGHT($J$1,1)),RANDBETWEEN(-1*$C$13,$C$13),RANDBETWEEN(-1*$C$9,$C$9)),3601),$C$16))</f>
        <v/>
      </c>
      <c r="K208" t="str">
        <f ca="1"/>
        <v/>
      </c>
      <c r="L208" s="5" t="str">
        <f t="shared" ca="1" si="20"/>
        <v/>
      </c>
      <c r="M208" s="3" t="str">
        <f t="array" aca="1" ref="M208:N208" ca="1">IF($H208="","",ROUND(_xll.StatePlaneToLatLon($C$3+1/100*IF($I208=_xlfn.NUMBERVALUE(RIGHT($M$1,1)),RANDBETWEEN(-1*$C$13,$C$13),RANDBETWEEN(-1*$C$9,$C$9)),0+$C$2+1/100*IF($I208=_xlfn.NUMBERVALUE(RIGHT($M$1,1)),RANDBETWEEN(-1*$C$13,$C$13),RANDBETWEEN(-1*$C$9,$C$9)),3601),$C$16))</f>
        <v/>
      </c>
      <c r="N208" t="str">
        <f ca="1"/>
        <v/>
      </c>
      <c r="O208" s="5" t="str">
        <f t="shared" ca="1" si="21"/>
        <v/>
      </c>
      <c r="P208" s="3" t="str">
        <f t="array" aca="1" ref="P208:Q208" ca="1">IF($H208="","",ROUND(_xll.StatePlaneToLatLon($C$3+1/100*IF($I208=_xlfn.NUMBERVALUE(RIGHT($P$1,1)),RANDBETWEEN(-1*$C$13,$C$13),RANDBETWEEN(-1*$C$9,$C$9)),0.5+$C$2+1/100*IF($I208=_xlfn.NUMBERVALUE(RIGHT($P$1,1)),RANDBETWEEN(-1*$C$13,$C$13),RANDBETWEEN(-1*$C$9,$C$9)),3601),$C$16))</f>
        <v/>
      </c>
      <c r="Q208" t="str">
        <f ca="1"/>
        <v/>
      </c>
      <c r="R208" s="5" t="str">
        <f t="shared" ca="1" si="22"/>
        <v/>
      </c>
      <c r="S208" s="4"/>
      <c r="T208" s="5" t="str">
        <f t="array" ref="T208:U208">IF(H208="","",_xll.LatLonToStatePlane(J208,K208,3601))</f>
        <v/>
      </c>
      <c r="U208" s="5" t="str">
        <v/>
      </c>
      <c r="V208" s="5"/>
      <c r="W208" s="5" t="str">
        <f t="array" ref="W208:X208">IF(H208="","",_xll.LatLonToStatePlane(M208,N208,3601))</f>
        <v/>
      </c>
      <c r="X208" s="5" t="str">
        <v/>
      </c>
      <c r="Y208" s="5"/>
      <c r="Z208" s="5" t="str">
        <f t="array" ref="Z208:AA208">IF(H208="","",_xll.LatLonToStatePlane(P208,Q208,3601))</f>
        <v/>
      </c>
      <c r="AA208" s="5" t="str">
        <v/>
      </c>
    </row>
    <row r="209" spans="8:27" x14ac:dyDescent="0.25">
      <c r="H209" t="str">
        <f t="shared" si="19"/>
        <v/>
      </c>
      <c r="J209" s="3" t="str">
        <f t="array" aca="1" ref="J209:K209" ca="1">IF($H209="","",ROUND(_xll.StatePlaneToLatLon($C$3+1/100*IF($I209=_xlfn.NUMBERVALUE(RIGHT($J$1,1)),RANDBETWEEN(-1*$C$13,$C$13),RANDBETWEEN(-1*$C$9,$C$9)),-0.5+$C$2+1/100*IF($I209=_xlfn.NUMBERVALUE(RIGHT($J$1,1)),RANDBETWEEN(-1*$C$13,$C$13),RANDBETWEEN(-1*$C$9,$C$9)),3601),$C$16))</f>
        <v/>
      </c>
      <c r="K209" t="str">
        <f ca="1"/>
        <v/>
      </c>
      <c r="L209" s="5" t="str">
        <f t="shared" ca="1" si="20"/>
        <v/>
      </c>
      <c r="M209" s="3" t="str">
        <f t="array" aca="1" ref="M209:N209" ca="1">IF($H209="","",ROUND(_xll.StatePlaneToLatLon($C$3+1/100*IF($I209=_xlfn.NUMBERVALUE(RIGHT($M$1,1)),RANDBETWEEN(-1*$C$13,$C$13),RANDBETWEEN(-1*$C$9,$C$9)),0+$C$2+1/100*IF($I209=_xlfn.NUMBERVALUE(RIGHT($M$1,1)),RANDBETWEEN(-1*$C$13,$C$13),RANDBETWEEN(-1*$C$9,$C$9)),3601),$C$16))</f>
        <v/>
      </c>
      <c r="N209" t="str">
        <f ca="1"/>
        <v/>
      </c>
      <c r="O209" s="5" t="str">
        <f t="shared" ca="1" si="21"/>
        <v/>
      </c>
      <c r="P209" s="3" t="str">
        <f t="array" aca="1" ref="P209:Q209" ca="1">IF($H209="","",ROUND(_xll.StatePlaneToLatLon($C$3+1/100*IF($I209=_xlfn.NUMBERVALUE(RIGHT($P$1,1)),RANDBETWEEN(-1*$C$13,$C$13),RANDBETWEEN(-1*$C$9,$C$9)),0.5+$C$2+1/100*IF($I209=_xlfn.NUMBERVALUE(RIGHT($P$1,1)),RANDBETWEEN(-1*$C$13,$C$13),RANDBETWEEN(-1*$C$9,$C$9)),3601),$C$16))</f>
        <v/>
      </c>
      <c r="Q209" t="str">
        <f ca="1"/>
        <v/>
      </c>
      <c r="R209" s="5" t="str">
        <f t="shared" ca="1" si="22"/>
        <v/>
      </c>
      <c r="S209" s="4"/>
      <c r="T209" s="5" t="str">
        <f t="array" ref="T209:U209">IF(H209="","",_xll.LatLonToStatePlane(J209,K209,3601))</f>
        <v/>
      </c>
      <c r="U209" s="5" t="str">
        <v/>
      </c>
      <c r="V209" s="5"/>
      <c r="W209" s="5" t="str">
        <f t="array" ref="W209:X209">IF(H209="","",_xll.LatLonToStatePlane(M209,N209,3601))</f>
        <v/>
      </c>
      <c r="X209" s="5" t="str">
        <v/>
      </c>
      <c r="Y209" s="5"/>
      <c r="Z209" s="5" t="str">
        <f t="array" ref="Z209:AA209">IF(H209="","",_xll.LatLonToStatePlane(P209,Q209,3601))</f>
        <v/>
      </c>
      <c r="AA209" s="5" t="str">
        <v/>
      </c>
    </row>
    <row r="210" spans="8:27" x14ac:dyDescent="0.25">
      <c r="H210" t="str">
        <f t="shared" si="19"/>
        <v/>
      </c>
      <c r="J210" s="3" t="str">
        <f t="array" aca="1" ref="J210:K210" ca="1">IF($H210="","",ROUND(_xll.StatePlaneToLatLon($C$3+1/100*IF($I210=_xlfn.NUMBERVALUE(RIGHT($J$1,1)),RANDBETWEEN(-1*$C$13,$C$13),RANDBETWEEN(-1*$C$9,$C$9)),-0.5+$C$2+1/100*IF($I210=_xlfn.NUMBERVALUE(RIGHT($J$1,1)),RANDBETWEEN(-1*$C$13,$C$13),RANDBETWEEN(-1*$C$9,$C$9)),3601),$C$16))</f>
        <v/>
      </c>
      <c r="K210" t="str">
        <f ca="1"/>
        <v/>
      </c>
      <c r="L210" s="5" t="str">
        <f t="shared" ca="1" si="20"/>
        <v/>
      </c>
      <c r="M210" s="3" t="str">
        <f t="array" aca="1" ref="M210:N210" ca="1">IF($H210="","",ROUND(_xll.StatePlaneToLatLon($C$3+1/100*IF($I210=_xlfn.NUMBERVALUE(RIGHT($M$1,1)),RANDBETWEEN(-1*$C$13,$C$13),RANDBETWEEN(-1*$C$9,$C$9)),0+$C$2+1/100*IF($I210=_xlfn.NUMBERVALUE(RIGHT($M$1,1)),RANDBETWEEN(-1*$C$13,$C$13),RANDBETWEEN(-1*$C$9,$C$9)),3601),$C$16))</f>
        <v/>
      </c>
      <c r="N210" t="str">
        <f ca="1"/>
        <v/>
      </c>
      <c r="O210" s="5" t="str">
        <f t="shared" ca="1" si="21"/>
        <v/>
      </c>
      <c r="P210" s="3" t="str">
        <f t="array" aca="1" ref="P210:Q210" ca="1">IF($H210="","",ROUND(_xll.StatePlaneToLatLon($C$3+1/100*IF($I210=_xlfn.NUMBERVALUE(RIGHT($P$1,1)),RANDBETWEEN(-1*$C$13,$C$13),RANDBETWEEN(-1*$C$9,$C$9)),0.5+$C$2+1/100*IF($I210=_xlfn.NUMBERVALUE(RIGHT($P$1,1)),RANDBETWEEN(-1*$C$13,$C$13),RANDBETWEEN(-1*$C$9,$C$9)),3601),$C$16))</f>
        <v/>
      </c>
      <c r="Q210" t="str">
        <f ca="1"/>
        <v/>
      </c>
      <c r="R210" s="5" t="str">
        <f t="shared" ca="1" si="22"/>
        <v/>
      </c>
      <c r="S210" s="4"/>
      <c r="T210" s="5" t="str">
        <f t="array" ref="T210:U210">IF(H210="","",_xll.LatLonToStatePlane(J210,K210,3601))</f>
        <v/>
      </c>
      <c r="U210" s="5" t="str">
        <v/>
      </c>
      <c r="V210" s="5"/>
      <c r="W210" s="5" t="str">
        <f t="array" ref="W210:X210">IF(H210="","",_xll.LatLonToStatePlane(M210,N210,3601))</f>
        <v/>
      </c>
      <c r="X210" s="5" t="str">
        <v/>
      </c>
      <c r="Y210" s="5"/>
      <c r="Z210" s="5" t="str">
        <f t="array" ref="Z210:AA210">IF(H210="","",_xll.LatLonToStatePlane(P210,Q210,3601))</f>
        <v/>
      </c>
      <c r="AA210" s="5" t="str">
        <v/>
      </c>
    </row>
    <row r="211" spans="8:27" x14ac:dyDescent="0.25">
      <c r="H211" t="str">
        <f t="shared" si="19"/>
        <v/>
      </c>
      <c r="J211" s="3" t="str">
        <f t="array" aca="1" ref="J211:K211" ca="1">IF($H211="","",ROUND(_xll.StatePlaneToLatLon($C$3+1/100*IF($I211=_xlfn.NUMBERVALUE(RIGHT($J$1,1)),RANDBETWEEN(-1*$C$13,$C$13),RANDBETWEEN(-1*$C$9,$C$9)),-0.5+$C$2+1/100*IF($I211=_xlfn.NUMBERVALUE(RIGHT($J$1,1)),RANDBETWEEN(-1*$C$13,$C$13),RANDBETWEEN(-1*$C$9,$C$9)),3601),$C$16))</f>
        <v/>
      </c>
      <c r="K211" t="str">
        <f ca="1"/>
        <v/>
      </c>
      <c r="L211" s="5" t="str">
        <f t="shared" ca="1" si="20"/>
        <v/>
      </c>
      <c r="M211" s="3" t="str">
        <f t="array" aca="1" ref="M211:N211" ca="1">IF($H211="","",ROUND(_xll.StatePlaneToLatLon($C$3+1/100*IF($I211=_xlfn.NUMBERVALUE(RIGHT($M$1,1)),RANDBETWEEN(-1*$C$13,$C$13),RANDBETWEEN(-1*$C$9,$C$9)),0+$C$2+1/100*IF($I211=_xlfn.NUMBERVALUE(RIGHT($M$1,1)),RANDBETWEEN(-1*$C$13,$C$13),RANDBETWEEN(-1*$C$9,$C$9)),3601),$C$16))</f>
        <v/>
      </c>
      <c r="N211" t="str">
        <f ca="1"/>
        <v/>
      </c>
      <c r="O211" s="5" t="str">
        <f t="shared" ca="1" si="21"/>
        <v/>
      </c>
      <c r="P211" s="3" t="str">
        <f t="array" aca="1" ref="P211:Q211" ca="1">IF($H211="","",ROUND(_xll.StatePlaneToLatLon($C$3+1/100*IF($I211=_xlfn.NUMBERVALUE(RIGHT($P$1,1)),RANDBETWEEN(-1*$C$13,$C$13),RANDBETWEEN(-1*$C$9,$C$9)),0.5+$C$2+1/100*IF($I211=_xlfn.NUMBERVALUE(RIGHT($P$1,1)),RANDBETWEEN(-1*$C$13,$C$13),RANDBETWEEN(-1*$C$9,$C$9)),3601),$C$16))</f>
        <v/>
      </c>
      <c r="Q211" t="str">
        <f ca="1"/>
        <v/>
      </c>
      <c r="R211" s="5" t="str">
        <f t="shared" ca="1" si="22"/>
        <v/>
      </c>
      <c r="S211" s="4"/>
      <c r="T211" s="5" t="str">
        <f t="array" ref="T211:U211">IF(H211="","",_xll.LatLonToStatePlane(J211,K211,3601))</f>
        <v/>
      </c>
      <c r="U211" s="5" t="str">
        <v/>
      </c>
      <c r="V211" s="5"/>
      <c r="W211" s="5" t="str">
        <f t="array" ref="W211:X211">IF(H211="","",_xll.LatLonToStatePlane(M211,N211,3601))</f>
        <v/>
      </c>
      <c r="X211" s="5" t="str">
        <v/>
      </c>
      <c r="Y211" s="5"/>
      <c r="Z211" s="5" t="str">
        <f t="array" ref="Z211:AA211">IF(H211="","",_xll.LatLonToStatePlane(P211,Q211,3601))</f>
        <v/>
      </c>
      <c r="AA211" s="5" t="str">
        <v/>
      </c>
    </row>
    <row r="212" spans="8:27" x14ac:dyDescent="0.25">
      <c r="H212" t="str">
        <f t="shared" si="19"/>
        <v/>
      </c>
      <c r="J212" s="3" t="str">
        <f t="array" aca="1" ref="J212:K212" ca="1">IF($H212="","",ROUND(_xll.StatePlaneToLatLon($C$3+1/100*IF($I212=_xlfn.NUMBERVALUE(RIGHT($J$1,1)),RANDBETWEEN(-1*$C$13,$C$13),RANDBETWEEN(-1*$C$9,$C$9)),-0.5+$C$2+1/100*IF($I212=_xlfn.NUMBERVALUE(RIGHT($J$1,1)),RANDBETWEEN(-1*$C$13,$C$13),RANDBETWEEN(-1*$C$9,$C$9)),3601),$C$16))</f>
        <v/>
      </c>
      <c r="K212" t="str">
        <f ca="1"/>
        <v/>
      </c>
      <c r="L212" s="5" t="str">
        <f t="shared" ca="1" si="20"/>
        <v/>
      </c>
      <c r="M212" s="3" t="str">
        <f t="array" aca="1" ref="M212:N212" ca="1">IF($H212="","",ROUND(_xll.StatePlaneToLatLon($C$3+1/100*IF($I212=_xlfn.NUMBERVALUE(RIGHT($M$1,1)),RANDBETWEEN(-1*$C$13,$C$13),RANDBETWEEN(-1*$C$9,$C$9)),0+$C$2+1/100*IF($I212=_xlfn.NUMBERVALUE(RIGHT($M$1,1)),RANDBETWEEN(-1*$C$13,$C$13),RANDBETWEEN(-1*$C$9,$C$9)),3601),$C$16))</f>
        <v/>
      </c>
      <c r="N212" t="str">
        <f ca="1"/>
        <v/>
      </c>
      <c r="O212" s="5" t="str">
        <f t="shared" ca="1" si="21"/>
        <v/>
      </c>
      <c r="P212" s="3" t="str">
        <f t="array" aca="1" ref="P212:Q212" ca="1">IF($H212="","",ROUND(_xll.StatePlaneToLatLon($C$3+1/100*IF($I212=_xlfn.NUMBERVALUE(RIGHT($P$1,1)),RANDBETWEEN(-1*$C$13,$C$13),RANDBETWEEN(-1*$C$9,$C$9)),0.5+$C$2+1/100*IF($I212=_xlfn.NUMBERVALUE(RIGHT($P$1,1)),RANDBETWEEN(-1*$C$13,$C$13),RANDBETWEEN(-1*$C$9,$C$9)),3601),$C$16))</f>
        <v/>
      </c>
      <c r="Q212" t="str">
        <f ca="1"/>
        <v/>
      </c>
      <c r="R212" s="5" t="str">
        <f t="shared" ca="1" si="22"/>
        <v/>
      </c>
      <c r="S212" s="4"/>
      <c r="T212" s="5" t="str">
        <f t="array" ref="T212:U212">IF(H212="","",_xll.LatLonToStatePlane(J212,K212,3601))</f>
        <v/>
      </c>
      <c r="U212" s="5" t="str">
        <v/>
      </c>
      <c r="V212" s="5"/>
      <c r="W212" s="5" t="str">
        <f t="array" ref="W212:X212">IF(H212="","",_xll.LatLonToStatePlane(M212,N212,3601))</f>
        <v/>
      </c>
      <c r="X212" s="5" t="str">
        <v/>
      </c>
      <c r="Y212" s="5"/>
      <c r="Z212" s="5" t="str">
        <f t="array" ref="Z212:AA212">IF(H212="","",_xll.LatLonToStatePlane(P212,Q212,3601))</f>
        <v/>
      </c>
      <c r="AA212" s="5" t="str">
        <v/>
      </c>
    </row>
    <row r="213" spans="8:27" x14ac:dyDescent="0.25">
      <c r="H213" t="str">
        <f t="shared" si="19"/>
        <v/>
      </c>
      <c r="J213" s="3" t="str">
        <f t="array" aca="1" ref="J213:K213" ca="1">IF($H213="","",ROUND(_xll.StatePlaneToLatLon($C$3+1/100*IF($I213=_xlfn.NUMBERVALUE(RIGHT($J$1,1)),RANDBETWEEN(-1*$C$13,$C$13),RANDBETWEEN(-1*$C$9,$C$9)),-0.5+$C$2+1/100*IF($I213=_xlfn.NUMBERVALUE(RIGHT($J$1,1)),RANDBETWEEN(-1*$C$13,$C$13),RANDBETWEEN(-1*$C$9,$C$9)),3601),$C$16))</f>
        <v/>
      </c>
      <c r="K213" t="str">
        <f ca="1"/>
        <v/>
      </c>
      <c r="L213" s="5" t="str">
        <f t="shared" ca="1" si="20"/>
        <v/>
      </c>
      <c r="M213" s="3" t="str">
        <f t="array" aca="1" ref="M213:N213" ca="1">IF($H213="","",ROUND(_xll.StatePlaneToLatLon($C$3+1/100*IF($I213=_xlfn.NUMBERVALUE(RIGHT($M$1,1)),RANDBETWEEN(-1*$C$13,$C$13),RANDBETWEEN(-1*$C$9,$C$9)),0+$C$2+1/100*IF($I213=_xlfn.NUMBERVALUE(RIGHT($M$1,1)),RANDBETWEEN(-1*$C$13,$C$13),RANDBETWEEN(-1*$C$9,$C$9)),3601),$C$16))</f>
        <v/>
      </c>
      <c r="N213" t="str">
        <f ca="1"/>
        <v/>
      </c>
      <c r="O213" s="5" t="str">
        <f t="shared" ca="1" si="21"/>
        <v/>
      </c>
      <c r="P213" s="3" t="str">
        <f t="array" aca="1" ref="P213:Q213" ca="1">IF($H213="","",ROUND(_xll.StatePlaneToLatLon($C$3+1/100*IF($I213=_xlfn.NUMBERVALUE(RIGHT($P$1,1)),RANDBETWEEN(-1*$C$13,$C$13),RANDBETWEEN(-1*$C$9,$C$9)),0.5+$C$2+1/100*IF($I213=_xlfn.NUMBERVALUE(RIGHT($P$1,1)),RANDBETWEEN(-1*$C$13,$C$13),RANDBETWEEN(-1*$C$9,$C$9)),3601),$C$16))</f>
        <v/>
      </c>
      <c r="Q213" t="str">
        <f ca="1"/>
        <v/>
      </c>
      <c r="R213" s="5" t="str">
        <f t="shared" ca="1" si="22"/>
        <v/>
      </c>
      <c r="S213" s="4"/>
      <c r="T213" s="5" t="str">
        <f t="array" ref="T213:U213">IF(H213="","",_xll.LatLonToStatePlane(J213,K213,3601))</f>
        <v/>
      </c>
      <c r="U213" s="5" t="str">
        <v/>
      </c>
      <c r="V213" s="5"/>
      <c r="W213" s="5" t="str">
        <f t="array" ref="W213:X213">IF(H213="","",_xll.LatLonToStatePlane(M213,N213,3601))</f>
        <v/>
      </c>
      <c r="X213" s="5" t="str">
        <v/>
      </c>
      <c r="Y213" s="5"/>
      <c r="Z213" s="5" t="str">
        <f t="array" ref="Z213:AA213">IF(H213="","",_xll.LatLonToStatePlane(P213,Q213,3601))</f>
        <v/>
      </c>
      <c r="AA213" s="5" t="str">
        <v/>
      </c>
    </row>
    <row r="214" spans="8:27" x14ac:dyDescent="0.25">
      <c r="H214" t="str">
        <f t="shared" si="19"/>
        <v/>
      </c>
      <c r="J214" s="3" t="str">
        <f t="array" aca="1" ref="J214:K214" ca="1">IF($H214="","",ROUND(_xll.StatePlaneToLatLon($C$3+1/100*IF($I214=_xlfn.NUMBERVALUE(RIGHT($J$1,1)),RANDBETWEEN(-1*$C$13,$C$13),RANDBETWEEN(-1*$C$9,$C$9)),-0.5+$C$2+1/100*IF($I214=_xlfn.NUMBERVALUE(RIGHT($J$1,1)),RANDBETWEEN(-1*$C$13,$C$13),RANDBETWEEN(-1*$C$9,$C$9)),3601),$C$16))</f>
        <v/>
      </c>
      <c r="K214" t="str">
        <f ca="1"/>
        <v/>
      </c>
      <c r="L214" s="5" t="str">
        <f t="shared" ca="1" si="20"/>
        <v/>
      </c>
      <c r="M214" s="3" t="str">
        <f t="array" aca="1" ref="M214:N214" ca="1">IF($H214="","",ROUND(_xll.StatePlaneToLatLon($C$3+1/100*IF($I214=_xlfn.NUMBERVALUE(RIGHT($M$1,1)),RANDBETWEEN(-1*$C$13,$C$13),RANDBETWEEN(-1*$C$9,$C$9)),0+$C$2+1/100*IF($I214=_xlfn.NUMBERVALUE(RIGHT($M$1,1)),RANDBETWEEN(-1*$C$13,$C$13),RANDBETWEEN(-1*$C$9,$C$9)),3601),$C$16))</f>
        <v/>
      </c>
      <c r="N214" t="str">
        <f ca="1"/>
        <v/>
      </c>
      <c r="O214" s="5" t="str">
        <f t="shared" ca="1" si="21"/>
        <v/>
      </c>
      <c r="P214" s="3" t="str">
        <f t="array" aca="1" ref="P214:Q214" ca="1">IF($H214="","",ROUND(_xll.StatePlaneToLatLon($C$3+1/100*IF($I214=_xlfn.NUMBERVALUE(RIGHT($P$1,1)),RANDBETWEEN(-1*$C$13,$C$13),RANDBETWEEN(-1*$C$9,$C$9)),0.5+$C$2+1/100*IF($I214=_xlfn.NUMBERVALUE(RIGHT($P$1,1)),RANDBETWEEN(-1*$C$13,$C$13),RANDBETWEEN(-1*$C$9,$C$9)),3601),$C$16))</f>
        <v/>
      </c>
      <c r="Q214" t="str">
        <f ca="1"/>
        <v/>
      </c>
      <c r="R214" s="5" t="str">
        <f t="shared" ca="1" si="22"/>
        <v/>
      </c>
      <c r="S214" s="4"/>
      <c r="T214" s="5" t="str">
        <f t="array" ref="T214:U214">IF(H214="","",_xll.LatLonToStatePlane(J214,K214,3601))</f>
        <v/>
      </c>
      <c r="U214" s="5" t="str">
        <v/>
      </c>
      <c r="V214" s="5"/>
      <c r="W214" s="5" t="str">
        <f t="array" ref="W214:X214">IF(H214="","",_xll.LatLonToStatePlane(M214,N214,3601))</f>
        <v/>
      </c>
      <c r="X214" s="5" t="str">
        <v/>
      </c>
      <c r="Y214" s="5"/>
      <c r="Z214" s="5" t="str">
        <f t="array" ref="Z214:AA214">IF(H214="","",_xll.LatLonToStatePlane(P214,Q214,3601))</f>
        <v/>
      </c>
      <c r="AA214" s="5" t="str">
        <v/>
      </c>
    </row>
    <row r="215" spans="8:27" x14ac:dyDescent="0.25">
      <c r="H215" t="str">
        <f t="shared" si="19"/>
        <v/>
      </c>
      <c r="J215" s="3" t="str">
        <f t="array" aca="1" ref="J215:K215" ca="1">IF($H215="","",ROUND(_xll.StatePlaneToLatLon($C$3+1/100*IF($I215=_xlfn.NUMBERVALUE(RIGHT($J$1,1)),RANDBETWEEN(-1*$C$13,$C$13),RANDBETWEEN(-1*$C$9,$C$9)),-0.5+$C$2+1/100*IF($I215=_xlfn.NUMBERVALUE(RIGHT($J$1,1)),RANDBETWEEN(-1*$C$13,$C$13),RANDBETWEEN(-1*$C$9,$C$9)),3601),$C$16))</f>
        <v/>
      </c>
      <c r="K215" t="str">
        <f ca="1"/>
        <v/>
      </c>
      <c r="L215" s="5" t="str">
        <f t="shared" ca="1" si="20"/>
        <v/>
      </c>
      <c r="M215" s="3" t="str">
        <f t="array" aca="1" ref="M215:N215" ca="1">IF($H215="","",ROUND(_xll.StatePlaneToLatLon($C$3+1/100*IF($I215=_xlfn.NUMBERVALUE(RIGHT($M$1,1)),RANDBETWEEN(-1*$C$13,$C$13),RANDBETWEEN(-1*$C$9,$C$9)),0+$C$2+1/100*IF($I215=_xlfn.NUMBERVALUE(RIGHT($M$1,1)),RANDBETWEEN(-1*$C$13,$C$13),RANDBETWEEN(-1*$C$9,$C$9)),3601),$C$16))</f>
        <v/>
      </c>
      <c r="N215" t="str">
        <f ca="1"/>
        <v/>
      </c>
      <c r="O215" s="5" t="str">
        <f t="shared" ca="1" si="21"/>
        <v/>
      </c>
      <c r="P215" s="3" t="str">
        <f t="array" aca="1" ref="P215:Q215" ca="1">IF($H215="","",ROUND(_xll.StatePlaneToLatLon($C$3+1/100*IF($I215=_xlfn.NUMBERVALUE(RIGHT($P$1,1)),RANDBETWEEN(-1*$C$13,$C$13),RANDBETWEEN(-1*$C$9,$C$9)),0.5+$C$2+1/100*IF($I215=_xlfn.NUMBERVALUE(RIGHT($P$1,1)),RANDBETWEEN(-1*$C$13,$C$13),RANDBETWEEN(-1*$C$9,$C$9)),3601),$C$16))</f>
        <v/>
      </c>
      <c r="Q215" t="str">
        <f ca="1"/>
        <v/>
      </c>
      <c r="R215" s="5" t="str">
        <f t="shared" ca="1" si="22"/>
        <v/>
      </c>
      <c r="S215" s="4"/>
      <c r="T215" s="5" t="str">
        <f t="array" ref="T215:U215">IF(H215="","",_xll.LatLonToStatePlane(J215,K215,3601))</f>
        <v/>
      </c>
      <c r="U215" s="5" t="str">
        <v/>
      </c>
      <c r="V215" s="5"/>
      <c r="W215" s="5" t="str">
        <f t="array" ref="W215:X215">IF(H215="","",_xll.LatLonToStatePlane(M215,N215,3601))</f>
        <v/>
      </c>
      <c r="X215" s="5" t="str">
        <v/>
      </c>
      <c r="Y215" s="5"/>
      <c r="Z215" s="5" t="str">
        <f t="array" ref="Z215:AA215">IF(H215="","",_xll.LatLonToStatePlane(P215,Q215,3601))</f>
        <v/>
      </c>
      <c r="AA215" s="5" t="str">
        <v/>
      </c>
    </row>
    <row r="216" spans="8:27" x14ac:dyDescent="0.25">
      <c r="H216" t="str">
        <f t="shared" si="19"/>
        <v/>
      </c>
      <c r="J216" s="3" t="str">
        <f t="array" aca="1" ref="J216:K216" ca="1">IF($H216="","",ROUND(_xll.StatePlaneToLatLon($C$3+1/100*IF($I216=_xlfn.NUMBERVALUE(RIGHT($J$1,1)),RANDBETWEEN(-1*$C$13,$C$13),RANDBETWEEN(-1*$C$9,$C$9)),-0.5+$C$2+1/100*IF($I216=_xlfn.NUMBERVALUE(RIGHT($J$1,1)),RANDBETWEEN(-1*$C$13,$C$13),RANDBETWEEN(-1*$C$9,$C$9)),3601),$C$16))</f>
        <v/>
      </c>
      <c r="K216" t="str">
        <f ca="1"/>
        <v/>
      </c>
      <c r="L216" s="5" t="str">
        <f t="shared" ca="1" si="20"/>
        <v/>
      </c>
      <c r="M216" s="3" t="str">
        <f t="array" aca="1" ref="M216:N216" ca="1">IF($H216="","",ROUND(_xll.StatePlaneToLatLon($C$3+1/100*IF($I216=_xlfn.NUMBERVALUE(RIGHT($M$1,1)),RANDBETWEEN(-1*$C$13,$C$13),RANDBETWEEN(-1*$C$9,$C$9)),0+$C$2+1/100*IF($I216=_xlfn.NUMBERVALUE(RIGHT($M$1,1)),RANDBETWEEN(-1*$C$13,$C$13),RANDBETWEEN(-1*$C$9,$C$9)),3601),$C$16))</f>
        <v/>
      </c>
      <c r="N216" t="str">
        <f ca="1"/>
        <v/>
      </c>
      <c r="O216" s="5" t="str">
        <f t="shared" ca="1" si="21"/>
        <v/>
      </c>
      <c r="P216" s="3" t="str">
        <f t="array" aca="1" ref="P216:Q216" ca="1">IF($H216="","",ROUND(_xll.StatePlaneToLatLon($C$3+1/100*IF($I216=_xlfn.NUMBERVALUE(RIGHT($P$1,1)),RANDBETWEEN(-1*$C$13,$C$13),RANDBETWEEN(-1*$C$9,$C$9)),0.5+$C$2+1/100*IF($I216=_xlfn.NUMBERVALUE(RIGHT($P$1,1)),RANDBETWEEN(-1*$C$13,$C$13),RANDBETWEEN(-1*$C$9,$C$9)),3601),$C$16))</f>
        <v/>
      </c>
      <c r="Q216" t="str">
        <f ca="1"/>
        <v/>
      </c>
      <c r="R216" s="5" t="str">
        <f t="shared" ca="1" si="22"/>
        <v/>
      </c>
      <c r="S216" s="4"/>
      <c r="T216" s="5" t="str">
        <f t="array" ref="T216:U216">IF(H216="","",_xll.LatLonToStatePlane(J216,K216,3601))</f>
        <v/>
      </c>
      <c r="U216" s="5" t="str">
        <v/>
      </c>
      <c r="V216" s="5"/>
      <c r="W216" s="5" t="str">
        <f t="array" ref="W216:X216">IF(H216="","",_xll.LatLonToStatePlane(M216,N216,3601))</f>
        <v/>
      </c>
      <c r="X216" s="5" t="str">
        <v/>
      </c>
      <c r="Y216" s="5"/>
      <c r="Z216" s="5" t="str">
        <f t="array" ref="Z216:AA216">IF(H216="","",_xll.LatLonToStatePlane(P216,Q216,3601))</f>
        <v/>
      </c>
      <c r="AA216" s="5" t="str">
        <v/>
      </c>
    </row>
    <row r="217" spans="8:27" x14ac:dyDescent="0.25">
      <c r="H217" t="str">
        <f t="shared" si="19"/>
        <v/>
      </c>
      <c r="J217" s="3" t="str">
        <f t="array" aca="1" ref="J217:K217" ca="1">IF($H217="","",ROUND(_xll.StatePlaneToLatLon($C$3+1/100*IF($I217=_xlfn.NUMBERVALUE(RIGHT($J$1,1)),RANDBETWEEN(-1*$C$13,$C$13),RANDBETWEEN(-1*$C$9,$C$9)),-0.5+$C$2+1/100*IF($I217=_xlfn.NUMBERVALUE(RIGHT($J$1,1)),RANDBETWEEN(-1*$C$13,$C$13),RANDBETWEEN(-1*$C$9,$C$9)),3601),$C$16))</f>
        <v/>
      </c>
      <c r="K217" t="str">
        <f ca="1"/>
        <v/>
      </c>
      <c r="L217" s="5" t="str">
        <f t="shared" ca="1" si="20"/>
        <v/>
      </c>
      <c r="M217" s="3" t="str">
        <f t="array" aca="1" ref="M217:N217" ca="1">IF($H217="","",ROUND(_xll.StatePlaneToLatLon($C$3+1/100*IF($I217=_xlfn.NUMBERVALUE(RIGHT($M$1,1)),RANDBETWEEN(-1*$C$13,$C$13),RANDBETWEEN(-1*$C$9,$C$9)),0+$C$2+1/100*IF($I217=_xlfn.NUMBERVALUE(RIGHT($M$1,1)),RANDBETWEEN(-1*$C$13,$C$13),RANDBETWEEN(-1*$C$9,$C$9)),3601),$C$16))</f>
        <v/>
      </c>
      <c r="N217" t="str">
        <f ca="1"/>
        <v/>
      </c>
      <c r="O217" s="5" t="str">
        <f t="shared" ca="1" si="21"/>
        <v/>
      </c>
      <c r="P217" s="3" t="str">
        <f t="array" aca="1" ref="P217:Q217" ca="1">IF($H217="","",ROUND(_xll.StatePlaneToLatLon($C$3+1/100*IF($I217=_xlfn.NUMBERVALUE(RIGHT($P$1,1)),RANDBETWEEN(-1*$C$13,$C$13),RANDBETWEEN(-1*$C$9,$C$9)),0.5+$C$2+1/100*IF($I217=_xlfn.NUMBERVALUE(RIGHT($P$1,1)),RANDBETWEEN(-1*$C$13,$C$13),RANDBETWEEN(-1*$C$9,$C$9)),3601),$C$16))</f>
        <v/>
      </c>
      <c r="Q217" t="str">
        <f ca="1"/>
        <v/>
      </c>
      <c r="R217" s="5" t="str">
        <f t="shared" ca="1" si="22"/>
        <v/>
      </c>
      <c r="S217" s="4"/>
      <c r="T217" s="5" t="str">
        <f t="array" ref="T217:U217">IF(H217="","",_xll.LatLonToStatePlane(J217,K217,3601))</f>
        <v/>
      </c>
      <c r="U217" s="5" t="str">
        <v/>
      </c>
      <c r="V217" s="5"/>
      <c r="W217" s="5" t="str">
        <f t="array" ref="W217:X217">IF(H217="","",_xll.LatLonToStatePlane(M217,N217,3601))</f>
        <v/>
      </c>
      <c r="X217" s="5" t="str">
        <v/>
      </c>
      <c r="Y217" s="5"/>
      <c r="Z217" s="5" t="str">
        <f t="array" ref="Z217:AA217">IF(H217="","",_xll.LatLonToStatePlane(P217,Q217,3601))</f>
        <v/>
      </c>
      <c r="AA217" s="5" t="str">
        <v/>
      </c>
    </row>
    <row r="218" spans="8:27" x14ac:dyDescent="0.25">
      <c r="H218" t="str">
        <f t="shared" si="19"/>
        <v/>
      </c>
      <c r="J218" s="3" t="str">
        <f t="array" aca="1" ref="J218:K218" ca="1">IF($H218="","",ROUND(_xll.StatePlaneToLatLon($C$3+1/100*IF($I218=_xlfn.NUMBERVALUE(RIGHT($J$1,1)),RANDBETWEEN(-1*$C$13,$C$13),RANDBETWEEN(-1*$C$9,$C$9)),-0.5+$C$2+1/100*IF($I218=_xlfn.NUMBERVALUE(RIGHT($J$1,1)),RANDBETWEEN(-1*$C$13,$C$13),RANDBETWEEN(-1*$C$9,$C$9)),3601),$C$16))</f>
        <v/>
      </c>
      <c r="K218" t="str">
        <f ca="1"/>
        <v/>
      </c>
      <c r="L218" s="5" t="str">
        <f t="shared" ca="1" si="20"/>
        <v/>
      </c>
      <c r="M218" s="3" t="str">
        <f t="array" aca="1" ref="M218:N218" ca="1">IF($H218="","",ROUND(_xll.StatePlaneToLatLon($C$3+1/100*IF($I218=_xlfn.NUMBERVALUE(RIGHT($M$1,1)),RANDBETWEEN(-1*$C$13,$C$13),RANDBETWEEN(-1*$C$9,$C$9)),0+$C$2+1/100*IF($I218=_xlfn.NUMBERVALUE(RIGHT($M$1,1)),RANDBETWEEN(-1*$C$13,$C$13),RANDBETWEEN(-1*$C$9,$C$9)),3601),$C$16))</f>
        <v/>
      </c>
      <c r="N218" t="str">
        <f ca="1"/>
        <v/>
      </c>
      <c r="O218" s="5" t="str">
        <f t="shared" ca="1" si="21"/>
        <v/>
      </c>
      <c r="P218" s="3" t="str">
        <f t="array" aca="1" ref="P218:Q218" ca="1">IF($H218="","",ROUND(_xll.StatePlaneToLatLon($C$3+1/100*IF($I218=_xlfn.NUMBERVALUE(RIGHT($P$1,1)),RANDBETWEEN(-1*$C$13,$C$13),RANDBETWEEN(-1*$C$9,$C$9)),0.5+$C$2+1/100*IF($I218=_xlfn.NUMBERVALUE(RIGHT($P$1,1)),RANDBETWEEN(-1*$C$13,$C$13),RANDBETWEEN(-1*$C$9,$C$9)),3601),$C$16))</f>
        <v/>
      </c>
      <c r="Q218" t="str">
        <f ca="1"/>
        <v/>
      </c>
      <c r="R218" s="5" t="str">
        <f t="shared" ca="1" si="22"/>
        <v/>
      </c>
      <c r="S218" s="4"/>
      <c r="T218" s="5" t="str">
        <f t="array" ref="T218:U218">IF(H218="","",_xll.LatLonToStatePlane(J218,K218,3601))</f>
        <v/>
      </c>
      <c r="U218" s="5" t="str">
        <v/>
      </c>
      <c r="V218" s="5"/>
      <c r="W218" s="5" t="str">
        <f t="array" ref="W218:X218">IF(H218="","",_xll.LatLonToStatePlane(M218,N218,3601))</f>
        <v/>
      </c>
      <c r="X218" s="5" t="str">
        <v/>
      </c>
      <c r="Y218" s="5"/>
      <c r="Z218" s="5" t="str">
        <f t="array" ref="Z218:AA218">IF(H218="","",_xll.LatLonToStatePlane(P218,Q218,3601))</f>
        <v/>
      </c>
      <c r="AA218" s="5" t="str">
        <v/>
      </c>
    </row>
    <row r="219" spans="8:27" x14ac:dyDescent="0.25">
      <c r="H219" t="str">
        <f t="shared" si="19"/>
        <v/>
      </c>
      <c r="J219" s="3" t="str">
        <f t="array" aca="1" ref="J219:K219" ca="1">IF($H219="","",ROUND(_xll.StatePlaneToLatLon($C$3+1/100*IF($I219=_xlfn.NUMBERVALUE(RIGHT($J$1,1)),RANDBETWEEN(-1*$C$13,$C$13),RANDBETWEEN(-1*$C$9,$C$9)),-0.5+$C$2+1/100*IF($I219=_xlfn.NUMBERVALUE(RIGHT($J$1,1)),RANDBETWEEN(-1*$C$13,$C$13),RANDBETWEEN(-1*$C$9,$C$9)),3601),$C$16))</f>
        <v/>
      </c>
      <c r="K219" t="str">
        <f ca="1"/>
        <v/>
      </c>
      <c r="L219" s="5" t="str">
        <f t="shared" ca="1" si="20"/>
        <v/>
      </c>
      <c r="M219" s="3" t="str">
        <f t="array" aca="1" ref="M219:N219" ca="1">IF($H219="","",ROUND(_xll.StatePlaneToLatLon($C$3+1/100*IF($I219=_xlfn.NUMBERVALUE(RIGHT($M$1,1)),RANDBETWEEN(-1*$C$13,$C$13),RANDBETWEEN(-1*$C$9,$C$9)),0+$C$2+1/100*IF($I219=_xlfn.NUMBERVALUE(RIGHT($M$1,1)),RANDBETWEEN(-1*$C$13,$C$13),RANDBETWEEN(-1*$C$9,$C$9)),3601),$C$16))</f>
        <v/>
      </c>
      <c r="N219" t="str">
        <f ca="1"/>
        <v/>
      </c>
      <c r="O219" s="5" t="str">
        <f t="shared" ca="1" si="21"/>
        <v/>
      </c>
      <c r="P219" s="3" t="str">
        <f t="array" aca="1" ref="P219:Q219" ca="1">IF($H219="","",ROUND(_xll.StatePlaneToLatLon($C$3+1/100*IF($I219=_xlfn.NUMBERVALUE(RIGHT($P$1,1)),RANDBETWEEN(-1*$C$13,$C$13),RANDBETWEEN(-1*$C$9,$C$9)),0.5+$C$2+1/100*IF($I219=_xlfn.NUMBERVALUE(RIGHT($P$1,1)),RANDBETWEEN(-1*$C$13,$C$13),RANDBETWEEN(-1*$C$9,$C$9)),3601),$C$16))</f>
        <v/>
      </c>
      <c r="Q219" t="str">
        <f ca="1"/>
        <v/>
      </c>
      <c r="R219" s="5" t="str">
        <f t="shared" ca="1" si="22"/>
        <v/>
      </c>
      <c r="S219" s="4"/>
      <c r="T219" s="5" t="str">
        <f t="array" ref="T219:U219">IF(H219="","",_xll.LatLonToStatePlane(J219,K219,3601))</f>
        <v/>
      </c>
      <c r="U219" s="5" t="str">
        <v/>
      </c>
      <c r="V219" s="5"/>
      <c r="W219" s="5" t="str">
        <f t="array" ref="W219:X219">IF(H219="","",_xll.LatLonToStatePlane(M219,N219,3601))</f>
        <v/>
      </c>
      <c r="X219" s="5" t="str">
        <v/>
      </c>
      <c r="Y219" s="5"/>
      <c r="Z219" s="5" t="str">
        <f t="array" ref="Z219:AA219">IF(H219="","",_xll.LatLonToStatePlane(P219,Q219,3601))</f>
        <v/>
      </c>
      <c r="AA219" s="5" t="str">
        <v/>
      </c>
    </row>
    <row r="220" spans="8:27" x14ac:dyDescent="0.25">
      <c r="H220" t="str">
        <f t="shared" si="19"/>
        <v/>
      </c>
      <c r="J220" s="3" t="str">
        <f t="array" aca="1" ref="J220:K220" ca="1">IF($H220="","",ROUND(_xll.StatePlaneToLatLon($C$3+1/100*IF($I220=_xlfn.NUMBERVALUE(RIGHT($J$1,1)),RANDBETWEEN(-1*$C$13,$C$13),RANDBETWEEN(-1*$C$9,$C$9)),-0.5+$C$2+1/100*IF($I220=_xlfn.NUMBERVALUE(RIGHT($J$1,1)),RANDBETWEEN(-1*$C$13,$C$13),RANDBETWEEN(-1*$C$9,$C$9)),3601),$C$16))</f>
        <v/>
      </c>
      <c r="K220" t="str">
        <f ca="1"/>
        <v/>
      </c>
      <c r="L220" s="5" t="str">
        <f t="shared" ca="1" si="20"/>
        <v/>
      </c>
      <c r="M220" s="3" t="str">
        <f t="array" aca="1" ref="M220:N220" ca="1">IF($H220="","",ROUND(_xll.StatePlaneToLatLon($C$3+1/100*IF($I220=_xlfn.NUMBERVALUE(RIGHT($M$1,1)),RANDBETWEEN(-1*$C$13,$C$13),RANDBETWEEN(-1*$C$9,$C$9)),0+$C$2+1/100*IF($I220=_xlfn.NUMBERVALUE(RIGHT($M$1,1)),RANDBETWEEN(-1*$C$13,$C$13),RANDBETWEEN(-1*$C$9,$C$9)),3601),$C$16))</f>
        <v/>
      </c>
      <c r="N220" t="str">
        <f ca="1"/>
        <v/>
      </c>
      <c r="O220" s="5" t="str">
        <f t="shared" ca="1" si="21"/>
        <v/>
      </c>
      <c r="P220" s="3" t="str">
        <f t="array" aca="1" ref="P220:Q220" ca="1">IF($H220="","",ROUND(_xll.StatePlaneToLatLon($C$3+1/100*IF($I220=_xlfn.NUMBERVALUE(RIGHT($P$1,1)),RANDBETWEEN(-1*$C$13,$C$13),RANDBETWEEN(-1*$C$9,$C$9)),0.5+$C$2+1/100*IF($I220=_xlfn.NUMBERVALUE(RIGHT($P$1,1)),RANDBETWEEN(-1*$C$13,$C$13),RANDBETWEEN(-1*$C$9,$C$9)),3601),$C$16))</f>
        <v/>
      </c>
      <c r="Q220" t="str">
        <f ca="1"/>
        <v/>
      </c>
      <c r="R220" s="5" t="str">
        <f t="shared" ca="1" si="22"/>
        <v/>
      </c>
      <c r="S220" s="4"/>
      <c r="T220" s="5" t="str">
        <f t="array" ref="T220:U220">IF(H220="","",_xll.LatLonToStatePlane(J220,K220,3601))</f>
        <v/>
      </c>
      <c r="U220" s="5" t="str">
        <v/>
      </c>
      <c r="V220" s="5"/>
      <c r="W220" s="5" t="str">
        <f t="array" ref="W220:X220">IF(H220="","",_xll.LatLonToStatePlane(M220,N220,3601))</f>
        <v/>
      </c>
      <c r="X220" s="5" t="str">
        <v/>
      </c>
      <c r="Y220" s="5"/>
      <c r="Z220" s="5" t="str">
        <f t="array" ref="Z220:AA220">IF(H220="","",_xll.LatLonToStatePlane(P220,Q220,3601))</f>
        <v/>
      </c>
      <c r="AA220" s="5" t="str">
        <v/>
      </c>
    </row>
    <row r="221" spans="8:27" x14ac:dyDescent="0.25">
      <c r="H221" t="str">
        <f t="shared" si="19"/>
        <v/>
      </c>
      <c r="J221" s="3" t="str">
        <f t="array" aca="1" ref="J221:K221" ca="1">IF($H221="","",ROUND(_xll.StatePlaneToLatLon($C$3+1/100*IF($I221=_xlfn.NUMBERVALUE(RIGHT($J$1,1)),RANDBETWEEN(-1*$C$13,$C$13),RANDBETWEEN(-1*$C$9,$C$9)),-0.5+$C$2+1/100*IF($I221=_xlfn.NUMBERVALUE(RIGHT($J$1,1)),RANDBETWEEN(-1*$C$13,$C$13),RANDBETWEEN(-1*$C$9,$C$9)),3601),$C$16))</f>
        <v/>
      </c>
      <c r="K221" t="str">
        <f ca="1"/>
        <v/>
      </c>
      <c r="L221" s="5" t="str">
        <f t="shared" ca="1" si="20"/>
        <v/>
      </c>
      <c r="M221" s="3" t="str">
        <f t="array" aca="1" ref="M221:N221" ca="1">IF($H221="","",ROUND(_xll.StatePlaneToLatLon($C$3+1/100*IF($I221=_xlfn.NUMBERVALUE(RIGHT($M$1,1)),RANDBETWEEN(-1*$C$13,$C$13),RANDBETWEEN(-1*$C$9,$C$9)),0+$C$2+1/100*IF($I221=_xlfn.NUMBERVALUE(RIGHT($M$1,1)),RANDBETWEEN(-1*$C$13,$C$13),RANDBETWEEN(-1*$C$9,$C$9)),3601),$C$16))</f>
        <v/>
      </c>
      <c r="N221" t="str">
        <f ca="1"/>
        <v/>
      </c>
      <c r="O221" s="5" t="str">
        <f t="shared" ca="1" si="21"/>
        <v/>
      </c>
      <c r="P221" s="3" t="str">
        <f t="array" aca="1" ref="P221:Q221" ca="1">IF($H221="","",ROUND(_xll.StatePlaneToLatLon($C$3+1/100*IF($I221=_xlfn.NUMBERVALUE(RIGHT($P$1,1)),RANDBETWEEN(-1*$C$13,$C$13),RANDBETWEEN(-1*$C$9,$C$9)),0.5+$C$2+1/100*IF($I221=_xlfn.NUMBERVALUE(RIGHT($P$1,1)),RANDBETWEEN(-1*$C$13,$C$13),RANDBETWEEN(-1*$C$9,$C$9)),3601),$C$16))</f>
        <v/>
      </c>
      <c r="Q221" t="str">
        <f ca="1"/>
        <v/>
      </c>
      <c r="R221" s="5" t="str">
        <f t="shared" ca="1" si="22"/>
        <v/>
      </c>
      <c r="S221" s="4"/>
      <c r="T221" s="5" t="str">
        <f t="array" ref="T221:U221">IF(H221="","",_xll.LatLonToStatePlane(J221,K221,3601))</f>
        <v/>
      </c>
      <c r="U221" s="5" t="str">
        <v/>
      </c>
      <c r="V221" s="5"/>
      <c r="W221" s="5" t="str">
        <f t="array" ref="W221:X221">IF(H221="","",_xll.LatLonToStatePlane(M221,N221,3601))</f>
        <v/>
      </c>
      <c r="X221" s="5" t="str">
        <v/>
      </c>
      <c r="Y221" s="5"/>
      <c r="Z221" s="5" t="str">
        <f t="array" ref="Z221:AA221">IF(H221="","",_xll.LatLonToStatePlane(P221,Q221,3601))</f>
        <v/>
      </c>
      <c r="AA221" s="5" t="str">
        <v/>
      </c>
    </row>
    <row r="222" spans="8:27" x14ac:dyDescent="0.25">
      <c r="H222" t="str">
        <f t="shared" si="19"/>
        <v/>
      </c>
      <c r="J222" s="3" t="str">
        <f t="array" aca="1" ref="J222:K222" ca="1">IF($H222="","",ROUND(_xll.StatePlaneToLatLon($C$3+1/100*IF($I222=_xlfn.NUMBERVALUE(RIGHT($J$1,1)),RANDBETWEEN(-1*$C$13,$C$13),RANDBETWEEN(-1*$C$9,$C$9)),-0.5+$C$2+1/100*IF($I222=_xlfn.NUMBERVALUE(RIGHT($J$1,1)),RANDBETWEEN(-1*$C$13,$C$13),RANDBETWEEN(-1*$C$9,$C$9)),3601),$C$16))</f>
        <v/>
      </c>
      <c r="K222" t="str">
        <f ca="1"/>
        <v/>
      </c>
      <c r="L222" s="5" t="str">
        <f t="shared" ca="1" si="20"/>
        <v/>
      </c>
      <c r="M222" s="3" t="str">
        <f t="array" aca="1" ref="M222:N222" ca="1">IF($H222="","",ROUND(_xll.StatePlaneToLatLon($C$3+1/100*IF($I222=_xlfn.NUMBERVALUE(RIGHT($M$1,1)),RANDBETWEEN(-1*$C$13,$C$13),RANDBETWEEN(-1*$C$9,$C$9)),0+$C$2+1/100*IF($I222=_xlfn.NUMBERVALUE(RIGHT($M$1,1)),RANDBETWEEN(-1*$C$13,$C$13),RANDBETWEEN(-1*$C$9,$C$9)),3601),$C$16))</f>
        <v/>
      </c>
      <c r="N222" t="str">
        <f ca="1"/>
        <v/>
      </c>
      <c r="O222" s="5" t="str">
        <f t="shared" ca="1" si="21"/>
        <v/>
      </c>
      <c r="P222" s="3" t="str">
        <f t="array" aca="1" ref="P222:Q222" ca="1">IF($H222="","",ROUND(_xll.StatePlaneToLatLon($C$3+1/100*IF($I222=_xlfn.NUMBERVALUE(RIGHT($P$1,1)),RANDBETWEEN(-1*$C$13,$C$13),RANDBETWEEN(-1*$C$9,$C$9)),0.5+$C$2+1/100*IF($I222=_xlfn.NUMBERVALUE(RIGHT($P$1,1)),RANDBETWEEN(-1*$C$13,$C$13),RANDBETWEEN(-1*$C$9,$C$9)),3601),$C$16))</f>
        <v/>
      </c>
      <c r="Q222" t="str">
        <f ca="1"/>
        <v/>
      </c>
      <c r="R222" s="5" t="str">
        <f t="shared" ca="1" si="22"/>
        <v/>
      </c>
      <c r="S222" s="4"/>
      <c r="T222" s="5" t="str">
        <f t="array" ref="T222:U222">IF(H222="","",_xll.LatLonToStatePlane(J222,K222,3601))</f>
        <v/>
      </c>
      <c r="U222" s="5" t="str">
        <v/>
      </c>
      <c r="V222" s="5"/>
      <c r="W222" s="5" t="str">
        <f t="array" ref="W222:X222">IF(H222="","",_xll.LatLonToStatePlane(M222,N222,3601))</f>
        <v/>
      </c>
      <c r="X222" s="5" t="str">
        <v/>
      </c>
      <c r="Y222" s="5"/>
      <c r="Z222" s="5" t="str">
        <f t="array" ref="Z222:AA222">IF(H222="","",_xll.LatLonToStatePlane(P222,Q222,3601))</f>
        <v/>
      </c>
      <c r="AA222" s="5" t="str">
        <v/>
      </c>
    </row>
    <row r="223" spans="8:27" x14ac:dyDescent="0.25">
      <c r="H223" t="str">
        <f t="shared" si="19"/>
        <v/>
      </c>
      <c r="J223" s="3" t="str">
        <f t="array" aca="1" ref="J223:K223" ca="1">IF($H223="","",ROUND(_xll.StatePlaneToLatLon($C$3+1/100*IF($I223=_xlfn.NUMBERVALUE(RIGHT($J$1,1)),RANDBETWEEN(-1*$C$13,$C$13),RANDBETWEEN(-1*$C$9,$C$9)),-0.5+$C$2+1/100*IF($I223=_xlfn.NUMBERVALUE(RIGHT($J$1,1)),RANDBETWEEN(-1*$C$13,$C$13),RANDBETWEEN(-1*$C$9,$C$9)),3601),$C$16))</f>
        <v/>
      </c>
      <c r="K223" t="str">
        <f ca="1"/>
        <v/>
      </c>
      <c r="L223" s="5" t="str">
        <f t="shared" ca="1" si="20"/>
        <v/>
      </c>
      <c r="M223" s="3" t="str">
        <f t="array" aca="1" ref="M223:N223" ca="1">IF($H223="","",ROUND(_xll.StatePlaneToLatLon($C$3+1/100*IF($I223=_xlfn.NUMBERVALUE(RIGHT($M$1,1)),RANDBETWEEN(-1*$C$13,$C$13),RANDBETWEEN(-1*$C$9,$C$9)),0+$C$2+1/100*IF($I223=_xlfn.NUMBERVALUE(RIGHT($M$1,1)),RANDBETWEEN(-1*$C$13,$C$13),RANDBETWEEN(-1*$C$9,$C$9)),3601),$C$16))</f>
        <v/>
      </c>
      <c r="N223" t="str">
        <f ca="1"/>
        <v/>
      </c>
      <c r="O223" s="5" t="str">
        <f t="shared" ca="1" si="21"/>
        <v/>
      </c>
      <c r="P223" s="3" t="str">
        <f t="array" aca="1" ref="P223:Q223" ca="1">IF($H223="","",ROUND(_xll.StatePlaneToLatLon($C$3+1/100*IF($I223=_xlfn.NUMBERVALUE(RIGHT($P$1,1)),RANDBETWEEN(-1*$C$13,$C$13),RANDBETWEEN(-1*$C$9,$C$9)),0.5+$C$2+1/100*IF($I223=_xlfn.NUMBERVALUE(RIGHT($P$1,1)),RANDBETWEEN(-1*$C$13,$C$13),RANDBETWEEN(-1*$C$9,$C$9)),3601),$C$16))</f>
        <v/>
      </c>
      <c r="Q223" t="str">
        <f ca="1"/>
        <v/>
      </c>
      <c r="R223" s="5" t="str">
        <f t="shared" ca="1" si="22"/>
        <v/>
      </c>
      <c r="S223" s="4"/>
      <c r="T223" s="5" t="str">
        <f t="array" ref="T223:U223">IF(H223="","",_xll.LatLonToStatePlane(J223,K223,3601))</f>
        <v/>
      </c>
      <c r="U223" s="5" t="str">
        <v/>
      </c>
      <c r="V223" s="5"/>
      <c r="W223" s="5" t="str">
        <f t="array" ref="W223:X223">IF(H223="","",_xll.LatLonToStatePlane(M223,N223,3601))</f>
        <v/>
      </c>
      <c r="X223" s="5" t="str">
        <v/>
      </c>
      <c r="Y223" s="5"/>
      <c r="Z223" s="5" t="str">
        <f t="array" ref="Z223:AA223">IF(H223="","",_xll.LatLonToStatePlane(P223,Q223,3601))</f>
        <v/>
      </c>
      <c r="AA223" s="5" t="str">
        <v/>
      </c>
    </row>
    <row r="224" spans="8:27" x14ac:dyDescent="0.25">
      <c r="H224" t="str">
        <f t="shared" si="19"/>
        <v/>
      </c>
      <c r="J224" s="3" t="str">
        <f t="array" aca="1" ref="J224:K224" ca="1">IF($H224="","",ROUND(_xll.StatePlaneToLatLon($C$3+1/100*IF($I224=_xlfn.NUMBERVALUE(RIGHT($J$1,1)),RANDBETWEEN(-1*$C$13,$C$13),RANDBETWEEN(-1*$C$9,$C$9)),-0.5+$C$2+1/100*IF($I224=_xlfn.NUMBERVALUE(RIGHT($J$1,1)),RANDBETWEEN(-1*$C$13,$C$13),RANDBETWEEN(-1*$C$9,$C$9)),3601),$C$16))</f>
        <v/>
      </c>
      <c r="K224" t="str">
        <f ca="1"/>
        <v/>
      </c>
      <c r="L224" s="5" t="str">
        <f t="shared" ca="1" si="20"/>
        <v/>
      </c>
      <c r="M224" s="3" t="str">
        <f t="array" aca="1" ref="M224:N224" ca="1">IF($H224="","",ROUND(_xll.StatePlaneToLatLon($C$3+1/100*IF($I224=_xlfn.NUMBERVALUE(RIGHT($M$1,1)),RANDBETWEEN(-1*$C$13,$C$13),RANDBETWEEN(-1*$C$9,$C$9)),0+$C$2+1/100*IF($I224=_xlfn.NUMBERVALUE(RIGHT($M$1,1)),RANDBETWEEN(-1*$C$13,$C$13),RANDBETWEEN(-1*$C$9,$C$9)),3601),$C$16))</f>
        <v/>
      </c>
      <c r="N224" t="str">
        <f ca="1"/>
        <v/>
      </c>
      <c r="O224" s="5" t="str">
        <f t="shared" ca="1" si="21"/>
        <v/>
      </c>
      <c r="P224" s="3" t="str">
        <f t="array" aca="1" ref="P224:Q224" ca="1">IF($H224="","",ROUND(_xll.StatePlaneToLatLon($C$3+1/100*IF($I224=_xlfn.NUMBERVALUE(RIGHT($P$1,1)),RANDBETWEEN(-1*$C$13,$C$13),RANDBETWEEN(-1*$C$9,$C$9)),0.5+$C$2+1/100*IF($I224=_xlfn.NUMBERVALUE(RIGHT($P$1,1)),RANDBETWEEN(-1*$C$13,$C$13),RANDBETWEEN(-1*$C$9,$C$9)),3601),$C$16))</f>
        <v/>
      </c>
      <c r="Q224" t="str">
        <f ca="1"/>
        <v/>
      </c>
      <c r="R224" s="5" t="str">
        <f t="shared" ca="1" si="22"/>
        <v/>
      </c>
      <c r="S224" s="4"/>
      <c r="T224" s="5" t="str">
        <f t="array" ref="T224:U224">IF(H224="","",_xll.LatLonToStatePlane(J224,K224,3601))</f>
        <v/>
      </c>
      <c r="U224" s="5" t="str">
        <v/>
      </c>
      <c r="V224" s="5"/>
      <c r="W224" s="5" t="str">
        <f t="array" ref="W224:X224">IF(H224="","",_xll.LatLonToStatePlane(M224,N224,3601))</f>
        <v/>
      </c>
      <c r="X224" s="5" t="str">
        <v/>
      </c>
      <c r="Y224" s="5"/>
      <c r="Z224" s="5" t="str">
        <f t="array" ref="Z224:AA224">IF(H224="","",_xll.LatLonToStatePlane(P224,Q224,3601))</f>
        <v/>
      </c>
      <c r="AA224" s="5" t="str">
        <v/>
      </c>
    </row>
    <row r="225" spans="8:27" x14ac:dyDescent="0.25">
      <c r="H225" t="str">
        <f t="shared" si="19"/>
        <v/>
      </c>
      <c r="J225" s="3" t="str">
        <f t="array" aca="1" ref="J225:K225" ca="1">IF($H225="","",ROUND(_xll.StatePlaneToLatLon($C$3+1/100*IF($I225=_xlfn.NUMBERVALUE(RIGHT($J$1,1)),RANDBETWEEN(-1*$C$13,$C$13),RANDBETWEEN(-1*$C$9,$C$9)),-0.5+$C$2+1/100*IF($I225=_xlfn.NUMBERVALUE(RIGHT($J$1,1)),RANDBETWEEN(-1*$C$13,$C$13),RANDBETWEEN(-1*$C$9,$C$9)),3601),$C$16))</f>
        <v/>
      </c>
      <c r="K225" t="str">
        <f ca="1"/>
        <v/>
      </c>
      <c r="L225" s="5" t="str">
        <f t="shared" ca="1" si="20"/>
        <v/>
      </c>
      <c r="M225" s="3" t="str">
        <f t="array" aca="1" ref="M225:N225" ca="1">IF($H225="","",ROUND(_xll.StatePlaneToLatLon($C$3+1/100*IF($I225=_xlfn.NUMBERVALUE(RIGHT($M$1,1)),RANDBETWEEN(-1*$C$13,$C$13),RANDBETWEEN(-1*$C$9,$C$9)),0+$C$2+1/100*IF($I225=_xlfn.NUMBERVALUE(RIGHT($M$1,1)),RANDBETWEEN(-1*$C$13,$C$13),RANDBETWEEN(-1*$C$9,$C$9)),3601),$C$16))</f>
        <v/>
      </c>
      <c r="N225" t="str">
        <f ca="1"/>
        <v/>
      </c>
      <c r="O225" s="5" t="str">
        <f t="shared" ca="1" si="21"/>
        <v/>
      </c>
      <c r="P225" s="3" t="str">
        <f t="array" aca="1" ref="P225:Q225" ca="1">IF($H225="","",ROUND(_xll.StatePlaneToLatLon($C$3+1/100*IF($I225=_xlfn.NUMBERVALUE(RIGHT($P$1,1)),RANDBETWEEN(-1*$C$13,$C$13),RANDBETWEEN(-1*$C$9,$C$9)),0.5+$C$2+1/100*IF($I225=_xlfn.NUMBERVALUE(RIGHT($P$1,1)),RANDBETWEEN(-1*$C$13,$C$13),RANDBETWEEN(-1*$C$9,$C$9)),3601),$C$16))</f>
        <v/>
      </c>
      <c r="Q225" t="str">
        <f ca="1"/>
        <v/>
      </c>
      <c r="R225" s="5" t="str">
        <f t="shared" ca="1" si="22"/>
        <v/>
      </c>
      <c r="S225" s="4"/>
      <c r="T225" s="5" t="str">
        <f t="array" ref="T225:U225">IF(H225="","",_xll.LatLonToStatePlane(J225,K225,3601))</f>
        <v/>
      </c>
      <c r="U225" s="5" t="str">
        <v/>
      </c>
      <c r="V225" s="5"/>
      <c r="W225" s="5" t="str">
        <f t="array" ref="W225:X225">IF(H225="","",_xll.LatLonToStatePlane(M225,N225,3601))</f>
        <v/>
      </c>
      <c r="X225" s="5" t="str">
        <v/>
      </c>
      <c r="Y225" s="5"/>
      <c r="Z225" s="5" t="str">
        <f t="array" ref="Z225:AA225">IF(H225="","",_xll.LatLonToStatePlane(P225,Q225,3601))</f>
        <v/>
      </c>
      <c r="AA225" s="5" t="str">
        <v/>
      </c>
    </row>
    <row r="226" spans="8:27" x14ac:dyDescent="0.25">
      <c r="H226" t="str">
        <f t="shared" si="19"/>
        <v/>
      </c>
      <c r="J226" s="3" t="str">
        <f t="array" aca="1" ref="J226:K226" ca="1">IF($H226="","",ROUND(_xll.StatePlaneToLatLon($C$3+1/100*IF($I226=_xlfn.NUMBERVALUE(RIGHT($J$1,1)),RANDBETWEEN(-1*$C$13,$C$13),RANDBETWEEN(-1*$C$9,$C$9)),-0.5+$C$2+1/100*IF($I226=_xlfn.NUMBERVALUE(RIGHT($J$1,1)),RANDBETWEEN(-1*$C$13,$C$13),RANDBETWEEN(-1*$C$9,$C$9)),3601),$C$16))</f>
        <v/>
      </c>
      <c r="K226" t="str">
        <f ca="1"/>
        <v/>
      </c>
      <c r="L226" s="5" t="str">
        <f t="shared" ca="1" si="20"/>
        <v/>
      </c>
      <c r="M226" s="3" t="str">
        <f t="array" aca="1" ref="M226:N226" ca="1">IF($H226="","",ROUND(_xll.StatePlaneToLatLon($C$3+1/100*IF($I226=_xlfn.NUMBERVALUE(RIGHT($M$1,1)),RANDBETWEEN(-1*$C$13,$C$13),RANDBETWEEN(-1*$C$9,$C$9)),0+$C$2+1/100*IF($I226=_xlfn.NUMBERVALUE(RIGHT($M$1,1)),RANDBETWEEN(-1*$C$13,$C$13),RANDBETWEEN(-1*$C$9,$C$9)),3601),$C$16))</f>
        <v/>
      </c>
      <c r="N226" t="str">
        <f ca="1"/>
        <v/>
      </c>
      <c r="O226" s="5" t="str">
        <f t="shared" ca="1" si="21"/>
        <v/>
      </c>
      <c r="P226" s="3" t="str">
        <f t="array" aca="1" ref="P226:Q226" ca="1">IF($H226="","",ROUND(_xll.StatePlaneToLatLon($C$3+1/100*IF($I226=_xlfn.NUMBERVALUE(RIGHT($P$1,1)),RANDBETWEEN(-1*$C$13,$C$13),RANDBETWEEN(-1*$C$9,$C$9)),0.5+$C$2+1/100*IF($I226=_xlfn.NUMBERVALUE(RIGHT($P$1,1)),RANDBETWEEN(-1*$C$13,$C$13),RANDBETWEEN(-1*$C$9,$C$9)),3601),$C$16))</f>
        <v/>
      </c>
      <c r="Q226" t="str">
        <f ca="1"/>
        <v/>
      </c>
      <c r="R226" s="5" t="str">
        <f t="shared" ca="1" si="22"/>
        <v/>
      </c>
      <c r="S226" s="4"/>
      <c r="T226" s="5" t="str">
        <f t="array" ref="T226:U226">IF(H226="","",_xll.LatLonToStatePlane(J226,K226,3601))</f>
        <v/>
      </c>
      <c r="U226" s="5" t="str">
        <v/>
      </c>
      <c r="V226" s="5"/>
      <c r="W226" s="5" t="str">
        <f t="array" ref="W226:X226">IF(H226="","",_xll.LatLonToStatePlane(M226,N226,3601))</f>
        <v/>
      </c>
      <c r="X226" s="5" t="str">
        <v/>
      </c>
      <c r="Y226" s="5"/>
      <c r="Z226" s="5" t="str">
        <f t="array" ref="Z226:AA226">IF(H226="","",_xll.LatLonToStatePlane(P226,Q226,3601))</f>
        <v/>
      </c>
      <c r="AA226" s="5" t="str">
        <v/>
      </c>
    </row>
    <row r="227" spans="8:27" x14ac:dyDescent="0.25">
      <c r="H227" t="str">
        <f t="shared" si="19"/>
        <v/>
      </c>
      <c r="J227" s="3" t="str">
        <f t="array" aca="1" ref="J227:K227" ca="1">IF($H227="","",ROUND(_xll.StatePlaneToLatLon($C$3+1/100*IF($I227=_xlfn.NUMBERVALUE(RIGHT($J$1,1)),RANDBETWEEN(-1*$C$13,$C$13),RANDBETWEEN(-1*$C$9,$C$9)),-0.5+$C$2+1/100*IF($I227=_xlfn.NUMBERVALUE(RIGHT($J$1,1)),RANDBETWEEN(-1*$C$13,$C$13),RANDBETWEEN(-1*$C$9,$C$9)),3601),$C$16))</f>
        <v/>
      </c>
      <c r="K227" t="str">
        <f ca="1"/>
        <v/>
      </c>
      <c r="L227" s="5" t="str">
        <f t="shared" ca="1" si="20"/>
        <v/>
      </c>
      <c r="M227" s="3" t="str">
        <f t="array" aca="1" ref="M227:N227" ca="1">IF($H227="","",ROUND(_xll.StatePlaneToLatLon($C$3+1/100*IF($I227=_xlfn.NUMBERVALUE(RIGHT($M$1,1)),RANDBETWEEN(-1*$C$13,$C$13),RANDBETWEEN(-1*$C$9,$C$9)),0+$C$2+1/100*IF($I227=_xlfn.NUMBERVALUE(RIGHT($M$1,1)),RANDBETWEEN(-1*$C$13,$C$13),RANDBETWEEN(-1*$C$9,$C$9)),3601),$C$16))</f>
        <v/>
      </c>
      <c r="N227" t="str">
        <f ca="1"/>
        <v/>
      </c>
      <c r="O227" s="5" t="str">
        <f t="shared" ca="1" si="21"/>
        <v/>
      </c>
      <c r="P227" s="3" t="str">
        <f t="array" aca="1" ref="P227:Q227" ca="1">IF($H227="","",ROUND(_xll.StatePlaneToLatLon($C$3+1/100*IF($I227=_xlfn.NUMBERVALUE(RIGHT($P$1,1)),RANDBETWEEN(-1*$C$13,$C$13),RANDBETWEEN(-1*$C$9,$C$9)),0.5+$C$2+1/100*IF($I227=_xlfn.NUMBERVALUE(RIGHT($P$1,1)),RANDBETWEEN(-1*$C$13,$C$13),RANDBETWEEN(-1*$C$9,$C$9)),3601),$C$16))</f>
        <v/>
      </c>
      <c r="Q227" t="str">
        <f ca="1"/>
        <v/>
      </c>
      <c r="R227" s="5" t="str">
        <f t="shared" ca="1" si="22"/>
        <v/>
      </c>
      <c r="S227" s="4"/>
      <c r="T227" s="5" t="str">
        <f t="array" ref="T227:U227">IF(H227="","",_xll.LatLonToStatePlane(J227,K227,3601))</f>
        <v/>
      </c>
      <c r="U227" s="5" t="str">
        <v/>
      </c>
      <c r="V227" s="5"/>
      <c r="W227" s="5" t="str">
        <f t="array" ref="W227:X227">IF(H227="","",_xll.LatLonToStatePlane(M227,N227,3601))</f>
        <v/>
      </c>
      <c r="X227" s="5" t="str">
        <v/>
      </c>
      <c r="Y227" s="5"/>
      <c r="Z227" s="5" t="str">
        <f t="array" ref="Z227:AA227">IF(H227="","",_xll.LatLonToStatePlane(P227,Q227,3601))</f>
        <v/>
      </c>
      <c r="AA227" s="5" t="str">
        <v/>
      </c>
    </row>
    <row r="228" spans="8:27" x14ac:dyDescent="0.25">
      <c r="H228" t="str">
        <f t="shared" si="19"/>
        <v/>
      </c>
      <c r="J228" s="3" t="str">
        <f t="array" aca="1" ref="J228:K228" ca="1">IF($H228="","",ROUND(_xll.StatePlaneToLatLon($C$3+1/100*IF($I228=_xlfn.NUMBERVALUE(RIGHT($J$1,1)),RANDBETWEEN(-1*$C$13,$C$13),RANDBETWEEN(-1*$C$9,$C$9)),-0.5+$C$2+1/100*IF($I228=_xlfn.NUMBERVALUE(RIGHT($J$1,1)),RANDBETWEEN(-1*$C$13,$C$13),RANDBETWEEN(-1*$C$9,$C$9)),3601),$C$16))</f>
        <v/>
      </c>
      <c r="K228" t="str">
        <f ca="1"/>
        <v/>
      </c>
      <c r="L228" s="5" t="str">
        <f t="shared" ca="1" si="20"/>
        <v/>
      </c>
      <c r="M228" s="3" t="str">
        <f t="array" aca="1" ref="M228:N228" ca="1">IF($H228="","",ROUND(_xll.StatePlaneToLatLon($C$3+1/100*IF($I228=_xlfn.NUMBERVALUE(RIGHT($M$1,1)),RANDBETWEEN(-1*$C$13,$C$13),RANDBETWEEN(-1*$C$9,$C$9)),0+$C$2+1/100*IF($I228=_xlfn.NUMBERVALUE(RIGHT($M$1,1)),RANDBETWEEN(-1*$C$13,$C$13),RANDBETWEEN(-1*$C$9,$C$9)),3601),$C$16))</f>
        <v/>
      </c>
      <c r="N228" t="str">
        <f ca="1"/>
        <v/>
      </c>
      <c r="O228" s="5" t="str">
        <f t="shared" ca="1" si="21"/>
        <v/>
      </c>
      <c r="P228" s="3" t="str">
        <f t="array" aca="1" ref="P228:Q228" ca="1">IF($H228="","",ROUND(_xll.StatePlaneToLatLon($C$3+1/100*IF($I228=_xlfn.NUMBERVALUE(RIGHT($P$1,1)),RANDBETWEEN(-1*$C$13,$C$13),RANDBETWEEN(-1*$C$9,$C$9)),0.5+$C$2+1/100*IF($I228=_xlfn.NUMBERVALUE(RIGHT($P$1,1)),RANDBETWEEN(-1*$C$13,$C$13),RANDBETWEEN(-1*$C$9,$C$9)),3601),$C$16))</f>
        <v/>
      </c>
      <c r="Q228" t="str">
        <f ca="1"/>
        <v/>
      </c>
      <c r="R228" s="5" t="str">
        <f t="shared" ca="1" si="22"/>
        <v/>
      </c>
      <c r="S228" s="4"/>
      <c r="T228" s="5" t="str">
        <f t="array" ref="T228:U228">IF(H228="","",_xll.LatLonToStatePlane(J228,K228,3601))</f>
        <v/>
      </c>
      <c r="U228" s="5" t="str">
        <v/>
      </c>
      <c r="V228" s="5"/>
      <c r="W228" s="5" t="str">
        <f t="array" ref="W228:X228">IF(H228="","",_xll.LatLonToStatePlane(M228,N228,3601))</f>
        <v/>
      </c>
      <c r="X228" s="5" t="str">
        <v/>
      </c>
      <c r="Y228" s="5"/>
      <c r="Z228" s="5" t="str">
        <f t="array" ref="Z228:AA228">IF(H228="","",_xll.LatLonToStatePlane(P228,Q228,3601))</f>
        <v/>
      </c>
      <c r="AA228" s="5" t="str">
        <v/>
      </c>
    </row>
    <row r="229" spans="8:27" x14ac:dyDescent="0.25">
      <c r="H229" t="str">
        <f t="shared" si="19"/>
        <v/>
      </c>
      <c r="J229" s="3" t="str">
        <f t="array" aca="1" ref="J229:K229" ca="1">IF($H229="","",ROUND(_xll.StatePlaneToLatLon($C$3+1/100*IF($I229=_xlfn.NUMBERVALUE(RIGHT($J$1,1)),RANDBETWEEN(-1*$C$13,$C$13),RANDBETWEEN(-1*$C$9,$C$9)),-0.5+$C$2+1/100*IF($I229=_xlfn.NUMBERVALUE(RIGHT($J$1,1)),RANDBETWEEN(-1*$C$13,$C$13),RANDBETWEEN(-1*$C$9,$C$9)),3601),$C$16))</f>
        <v/>
      </c>
      <c r="K229" t="str">
        <f ca="1"/>
        <v/>
      </c>
      <c r="L229" s="5" t="str">
        <f t="shared" ca="1" si="20"/>
        <v/>
      </c>
      <c r="M229" s="3" t="str">
        <f t="array" aca="1" ref="M229:N229" ca="1">IF($H229="","",ROUND(_xll.StatePlaneToLatLon($C$3+1/100*IF($I229=_xlfn.NUMBERVALUE(RIGHT($M$1,1)),RANDBETWEEN(-1*$C$13,$C$13),RANDBETWEEN(-1*$C$9,$C$9)),0+$C$2+1/100*IF($I229=_xlfn.NUMBERVALUE(RIGHT($M$1,1)),RANDBETWEEN(-1*$C$13,$C$13),RANDBETWEEN(-1*$C$9,$C$9)),3601),$C$16))</f>
        <v/>
      </c>
      <c r="N229" t="str">
        <f ca="1"/>
        <v/>
      </c>
      <c r="O229" s="5" t="str">
        <f t="shared" ca="1" si="21"/>
        <v/>
      </c>
      <c r="P229" s="3" t="str">
        <f t="array" aca="1" ref="P229:Q229" ca="1">IF($H229="","",ROUND(_xll.StatePlaneToLatLon($C$3+1/100*IF($I229=_xlfn.NUMBERVALUE(RIGHT($P$1,1)),RANDBETWEEN(-1*$C$13,$C$13),RANDBETWEEN(-1*$C$9,$C$9)),0.5+$C$2+1/100*IF($I229=_xlfn.NUMBERVALUE(RIGHT($P$1,1)),RANDBETWEEN(-1*$C$13,$C$13),RANDBETWEEN(-1*$C$9,$C$9)),3601),$C$16))</f>
        <v/>
      </c>
      <c r="Q229" t="str">
        <f ca="1"/>
        <v/>
      </c>
      <c r="R229" s="5" t="str">
        <f t="shared" ca="1" si="22"/>
        <v/>
      </c>
      <c r="S229" s="4"/>
      <c r="T229" s="5" t="str">
        <f t="array" ref="T229:U229">IF(H229="","",_xll.LatLonToStatePlane(J229,K229,3601))</f>
        <v/>
      </c>
      <c r="U229" s="5" t="str">
        <v/>
      </c>
      <c r="V229" s="5"/>
      <c r="W229" s="5" t="str">
        <f t="array" ref="W229:X229">IF(H229="","",_xll.LatLonToStatePlane(M229,N229,3601))</f>
        <v/>
      </c>
      <c r="X229" s="5" t="str">
        <v/>
      </c>
      <c r="Y229" s="5"/>
      <c r="Z229" s="5" t="str">
        <f t="array" ref="Z229:AA229">IF(H229="","",_xll.LatLonToStatePlane(P229,Q229,3601))</f>
        <v/>
      </c>
      <c r="AA229" s="5" t="str">
        <v/>
      </c>
    </row>
    <row r="230" spans="8:27" x14ac:dyDescent="0.25">
      <c r="H230" t="str">
        <f t="shared" si="19"/>
        <v/>
      </c>
      <c r="J230" s="3" t="str">
        <f t="array" aca="1" ref="J230:K230" ca="1">IF($H230="","",ROUND(_xll.StatePlaneToLatLon($C$3+1/100*IF($I230=_xlfn.NUMBERVALUE(RIGHT($J$1,1)),RANDBETWEEN(-1*$C$13,$C$13),RANDBETWEEN(-1*$C$9,$C$9)),-0.5+$C$2+1/100*IF($I230=_xlfn.NUMBERVALUE(RIGHT($J$1,1)),RANDBETWEEN(-1*$C$13,$C$13),RANDBETWEEN(-1*$C$9,$C$9)),3601),$C$16))</f>
        <v/>
      </c>
      <c r="K230" t="str">
        <f ca="1"/>
        <v/>
      </c>
      <c r="L230" s="5" t="str">
        <f t="shared" ca="1" si="20"/>
        <v/>
      </c>
      <c r="M230" s="3" t="str">
        <f t="array" aca="1" ref="M230:N230" ca="1">IF($H230="","",ROUND(_xll.StatePlaneToLatLon($C$3+1/100*IF($I230=_xlfn.NUMBERVALUE(RIGHT($M$1,1)),RANDBETWEEN(-1*$C$13,$C$13),RANDBETWEEN(-1*$C$9,$C$9)),0+$C$2+1/100*IF($I230=_xlfn.NUMBERVALUE(RIGHT($M$1,1)),RANDBETWEEN(-1*$C$13,$C$13),RANDBETWEEN(-1*$C$9,$C$9)),3601),$C$16))</f>
        <v/>
      </c>
      <c r="N230" t="str">
        <f ca="1"/>
        <v/>
      </c>
      <c r="O230" s="5" t="str">
        <f t="shared" ca="1" si="21"/>
        <v/>
      </c>
      <c r="P230" s="3" t="str">
        <f t="array" aca="1" ref="P230:Q230" ca="1">IF($H230="","",ROUND(_xll.StatePlaneToLatLon($C$3+1/100*IF($I230=_xlfn.NUMBERVALUE(RIGHT($P$1,1)),RANDBETWEEN(-1*$C$13,$C$13),RANDBETWEEN(-1*$C$9,$C$9)),0.5+$C$2+1/100*IF($I230=_xlfn.NUMBERVALUE(RIGHT($P$1,1)),RANDBETWEEN(-1*$C$13,$C$13),RANDBETWEEN(-1*$C$9,$C$9)),3601),$C$16))</f>
        <v/>
      </c>
      <c r="Q230" t="str">
        <f ca="1"/>
        <v/>
      </c>
      <c r="R230" s="5" t="str">
        <f t="shared" ca="1" si="22"/>
        <v/>
      </c>
      <c r="S230" s="4"/>
      <c r="T230" s="5" t="str">
        <f t="array" ref="T230:U230">IF(H230="","",_xll.LatLonToStatePlane(J230,K230,3601))</f>
        <v/>
      </c>
      <c r="U230" s="5" t="str">
        <v/>
      </c>
      <c r="V230" s="5"/>
      <c r="W230" s="5" t="str">
        <f t="array" ref="W230:X230">IF(H230="","",_xll.LatLonToStatePlane(M230,N230,3601))</f>
        <v/>
      </c>
      <c r="X230" s="5" t="str">
        <v/>
      </c>
      <c r="Y230" s="5"/>
      <c r="Z230" s="5" t="str">
        <f t="array" ref="Z230:AA230">IF(H230="","",_xll.LatLonToStatePlane(P230,Q230,3601))</f>
        <v/>
      </c>
      <c r="AA230" s="5" t="str">
        <v/>
      </c>
    </row>
    <row r="231" spans="8:27" x14ac:dyDescent="0.25">
      <c r="H231" t="str">
        <f t="shared" si="19"/>
        <v/>
      </c>
      <c r="J231" s="3" t="str">
        <f t="array" aca="1" ref="J231:K231" ca="1">IF($H231="","",ROUND(_xll.StatePlaneToLatLon($C$3+1/100*IF($I231=_xlfn.NUMBERVALUE(RIGHT($J$1,1)),RANDBETWEEN(-1*$C$13,$C$13),RANDBETWEEN(-1*$C$9,$C$9)),-0.5+$C$2+1/100*IF($I231=_xlfn.NUMBERVALUE(RIGHT($J$1,1)),RANDBETWEEN(-1*$C$13,$C$13),RANDBETWEEN(-1*$C$9,$C$9)),3601),$C$16))</f>
        <v/>
      </c>
      <c r="K231" t="str">
        <f ca="1"/>
        <v/>
      </c>
      <c r="L231" s="5" t="str">
        <f t="shared" ca="1" si="20"/>
        <v/>
      </c>
      <c r="M231" s="3" t="str">
        <f t="array" aca="1" ref="M231:N231" ca="1">IF($H231="","",ROUND(_xll.StatePlaneToLatLon($C$3+1/100*IF($I231=_xlfn.NUMBERVALUE(RIGHT($M$1,1)),RANDBETWEEN(-1*$C$13,$C$13),RANDBETWEEN(-1*$C$9,$C$9)),0+$C$2+1/100*IF($I231=_xlfn.NUMBERVALUE(RIGHT($M$1,1)),RANDBETWEEN(-1*$C$13,$C$13),RANDBETWEEN(-1*$C$9,$C$9)),3601),$C$16))</f>
        <v/>
      </c>
      <c r="N231" t="str">
        <f ca="1"/>
        <v/>
      </c>
      <c r="O231" s="5" t="str">
        <f t="shared" ca="1" si="21"/>
        <v/>
      </c>
      <c r="P231" s="3" t="str">
        <f t="array" aca="1" ref="P231:Q231" ca="1">IF($H231="","",ROUND(_xll.StatePlaneToLatLon($C$3+1/100*IF($I231=_xlfn.NUMBERVALUE(RIGHT($P$1,1)),RANDBETWEEN(-1*$C$13,$C$13),RANDBETWEEN(-1*$C$9,$C$9)),0.5+$C$2+1/100*IF($I231=_xlfn.NUMBERVALUE(RIGHT($P$1,1)),RANDBETWEEN(-1*$C$13,$C$13),RANDBETWEEN(-1*$C$9,$C$9)),3601),$C$16))</f>
        <v/>
      </c>
      <c r="Q231" t="str">
        <f ca="1"/>
        <v/>
      </c>
      <c r="R231" s="5" t="str">
        <f t="shared" ca="1" si="22"/>
        <v/>
      </c>
      <c r="S231" s="4"/>
      <c r="T231" s="5" t="str">
        <f t="array" ref="T231:U231">IF(H231="","",_xll.LatLonToStatePlane(J231,K231,3601))</f>
        <v/>
      </c>
      <c r="U231" s="5" t="str">
        <v/>
      </c>
      <c r="V231" s="5"/>
      <c r="W231" s="5" t="str">
        <f t="array" ref="W231:X231">IF(H231="","",_xll.LatLonToStatePlane(M231,N231,3601))</f>
        <v/>
      </c>
      <c r="X231" s="5" t="str">
        <v/>
      </c>
      <c r="Y231" s="5"/>
      <c r="Z231" s="5" t="str">
        <f t="array" ref="Z231:AA231">IF(H231="","",_xll.LatLonToStatePlane(P231,Q231,3601))</f>
        <v/>
      </c>
      <c r="AA231" s="5" t="str">
        <v/>
      </c>
    </row>
    <row r="232" spans="8:27" x14ac:dyDescent="0.25">
      <c r="H232" t="str">
        <f t="shared" si="19"/>
        <v/>
      </c>
      <c r="J232" s="3" t="str">
        <f t="array" aca="1" ref="J232:K232" ca="1">IF($H232="","",ROUND(_xll.StatePlaneToLatLon($C$3+1/100*IF($I232=_xlfn.NUMBERVALUE(RIGHT($J$1,1)),RANDBETWEEN(-1*$C$13,$C$13),RANDBETWEEN(-1*$C$9,$C$9)),-0.5+$C$2+1/100*IF($I232=_xlfn.NUMBERVALUE(RIGHT($J$1,1)),RANDBETWEEN(-1*$C$13,$C$13),RANDBETWEEN(-1*$C$9,$C$9)),3601),$C$16))</f>
        <v/>
      </c>
      <c r="K232" t="str">
        <f ca="1"/>
        <v/>
      </c>
      <c r="L232" s="5" t="str">
        <f t="shared" ca="1" si="20"/>
        <v/>
      </c>
      <c r="M232" s="3" t="str">
        <f t="array" aca="1" ref="M232:N232" ca="1">IF($H232="","",ROUND(_xll.StatePlaneToLatLon($C$3+1/100*IF($I232=_xlfn.NUMBERVALUE(RIGHT($M$1,1)),RANDBETWEEN(-1*$C$13,$C$13),RANDBETWEEN(-1*$C$9,$C$9)),0+$C$2+1/100*IF($I232=_xlfn.NUMBERVALUE(RIGHT($M$1,1)),RANDBETWEEN(-1*$C$13,$C$13),RANDBETWEEN(-1*$C$9,$C$9)),3601),$C$16))</f>
        <v/>
      </c>
      <c r="N232" t="str">
        <f ca="1"/>
        <v/>
      </c>
      <c r="O232" s="5" t="str">
        <f t="shared" ca="1" si="21"/>
        <v/>
      </c>
      <c r="P232" s="3" t="str">
        <f t="array" aca="1" ref="P232:Q232" ca="1">IF($H232="","",ROUND(_xll.StatePlaneToLatLon($C$3+1/100*IF($I232=_xlfn.NUMBERVALUE(RIGHT($P$1,1)),RANDBETWEEN(-1*$C$13,$C$13),RANDBETWEEN(-1*$C$9,$C$9)),0.5+$C$2+1/100*IF($I232=_xlfn.NUMBERVALUE(RIGHT($P$1,1)),RANDBETWEEN(-1*$C$13,$C$13),RANDBETWEEN(-1*$C$9,$C$9)),3601),$C$16))</f>
        <v/>
      </c>
      <c r="Q232" t="str">
        <f ca="1"/>
        <v/>
      </c>
      <c r="R232" s="5" t="str">
        <f t="shared" ca="1" si="22"/>
        <v/>
      </c>
      <c r="S232" s="4"/>
      <c r="T232" s="5" t="str">
        <f t="array" ref="T232:U232">IF(H232="","",_xll.LatLonToStatePlane(J232,K232,3601))</f>
        <v/>
      </c>
      <c r="U232" s="5" t="str">
        <v/>
      </c>
      <c r="V232" s="5"/>
      <c r="W232" s="5" t="str">
        <f t="array" ref="W232:X232">IF(H232="","",_xll.LatLonToStatePlane(M232,N232,3601))</f>
        <v/>
      </c>
      <c r="X232" s="5" t="str">
        <v/>
      </c>
      <c r="Y232" s="5"/>
      <c r="Z232" s="5" t="str">
        <f t="array" ref="Z232:AA232">IF(H232="","",_xll.LatLonToStatePlane(P232,Q232,3601))</f>
        <v/>
      </c>
      <c r="AA232" s="5" t="str">
        <v/>
      </c>
    </row>
    <row r="233" spans="8:27" x14ac:dyDescent="0.25">
      <c r="H233" t="str">
        <f t="shared" si="19"/>
        <v/>
      </c>
      <c r="J233" s="3" t="str">
        <f t="array" aca="1" ref="J233:K233" ca="1">IF($H233="","",ROUND(_xll.StatePlaneToLatLon($C$3+1/100*IF($I233=_xlfn.NUMBERVALUE(RIGHT($J$1,1)),RANDBETWEEN(-1*$C$13,$C$13),RANDBETWEEN(-1*$C$9,$C$9)),-0.5+$C$2+1/100*IF($I233=_xlfn.NUMBERVALUE(RIGHT($J$1,1)),RANDBETWEEN(-1*$C$13,$C$13),RANDBETWEEN(-1*$C$9,$C$9)),3601),$C$16))</f>
        <v/>
      </c>
      <c r="K233" t="str">
        <f ca="1"/>
        <v/>
      </c>
      <c r="L233" s="5" t="str">
        <f t="shared" ca="1" si="20"/>
        <v/>
      </c>
      <c r="M233" s="3" t="str">
        <f t="array" aca="1" ref="M233:N233" ca="1">IF($H233="","",ROUND(_xll.StatePlaneToLatLon($C$3+1/100*IF($I233=_xlfn.NUMBERVALUE(RIGHT($M$1,1)),RANDBETWEEN(-1*$C$13,$C$13),RANDBETWEEN(-1*$C$9,$C$9)),0+$C$2+1/100*IF($I233=_xlfn.NUMBERVALUE(RIGHT($M$1,1)),RANDBETWEEN(-1*$C$13,$C$13),RANDBETWEEN(-1*$C$9,$C$9)),3601),$C$16))</f>
        <v/>
      </c>
      <c r="N233" t="str">
        <f ca="1"/>
        <v/>
      </c>
      <c r="O233" s="5" t="str">
        <f t="shared" ca="1" si="21"/>
        <v/>
      </c>
      <c r="P233" s="3" t="str">
        <f t="array" aca="1" ref="P233:Q233" ca="1">IF($H233="","",ROUND(_xll.StatePlaneToLatLon($C$3+1/100*IF($I233=_xlfn.NUMBERVALUE(RIGHT($P$1,1)),RANDBETWEEN(-1*$C$13,$C$13),RANDBETWEEN(-1*$C$9,$C$9)),0.5+$C$2+1/100*IF($I233=_xlfn.NUMBERVALUE(RIGHT($P$1,1)),RANDBETWEEN(-1*$C$13,$C$13),RANDBETWEEN(-1*$C$9,$C$9)),3601),$C$16))</f>
        <v/>
      </c>
      <c r="Q233" t="str">
        <f ca="1"/>
        <v/>
      </c>
      <c r="R233" s="5" t="str">
        <f t="shared" ca="1" si="22"/>
        <v/>
      </c>
      <c r="S233" s="4"/>
      <c r="T233" s="5" t="str">
        <f t="array" ref="T233:U233">IF(H233="","",_xll.LatLonToStatePlane(J233,K233,3601))</f>
        <v/>
      </c>
      <c r="U233" s="5" t="str">
        <v/>
      </c>
      <c r="V233" s="5"/>
      <c r="W233" s="5" t="str">
        <f t="array" ref="W233:X233">IF(H233="","",_xll.LatLonToStatePlane(M233,N233,3601))</f>
        <v/>
      </c>
      <c r="X233" s="5" t="str">
        <v/>
      </c>
      <c r="Y233" s="5"/>
      <c r="Z233" s="5" t="str">
        <f t="array" ref="Z233:AA233">IF(H233="","",_xll.LatLonToStatePlane(P233,Q233,3601))</f>
        <v/>
      </c>
      <c r="AA233" s="5" t="str">
        <v/>
      </c>
    </row>
    <row r="234" spans="8:27" x14ac:dyDescent="0.25">
      <c r="H234" t="str">
        <f t="shared" si="19"/>
        <v/>
      </c>
      <c r="J234" s="3" t="str">
        <f t="array" aca="1" ref="J234:K234" ca="1">IF($H234="","",ROUND(_xll.StatePlaneToLatLon($C$3+1/100*IF($I234=_xlfn.NUMBERVALUE(RIGHT($J$1,1)),RANDBETWEEN(-1*$C$13,$C$13),RANDBETWEEN(-1*$C$9,$C$9)),-0.5+$C$2+1/100*IF($I234=_xlfn.NUMBERVALUE(RIGHT($J$1,1)),RANDBETWEEN(-1*$C$13,$C$13),RANDBETWEEN(-1*$C$9,$C$9)),3601),$C$16))</f>
        <v/>
      </c>
      <c r="K234" t="str">
        <f ca="1"/>
        <v/>
      </c>
      <c r="L234" s="5" t="str">
        <f t="shared" ca="1" si="20"/>
        <v/>
      </c>
      <c r="M234" s="3" t="str">
        <f t="array" aca="1" ref="M234:N234" ca="1">IF($H234="","",ROUND(_xll.StatePlaneToLatLon($C$3+1/100*IF($I234=_xlfn.NUMBERVALUE(RIGHT($M$1,1)),RANDBETWEEN(-1*$C$13,$C$13),RANDBETWEEN(-1*$C$9,$C$9)),0+$C$2+1/100*IF($I234=_xlfn.NUMBERVALUE(RIGHT($M$1,1)),RANDBETWEEN(-1*$C$13,$C$13),RANDBETWEEN(-1*$C$9,$C$9)),3601),$C$16))</f>
        <v/>
      </c>
      <c r="N234" t="str">
        <f ca="1"/>
        <v/>
      </c>
      <c r="O234" s="5" t="str">
        <f t="shared" ca="1" si="21"/>
        <v/>
      </c>
      <c r="P234" s="3" t="str">
        <f t="array" aca="1" ref="P234:Q234" ca="1">IF($H234="","",ROUND(_xll.StatePlaneToLatLon($C$3+1/100*IF($I234=_xlfn.NUMBERVALUE(RIGHT($P$1,1)),RANDBETWEEN(-1*$C$13,$C$13),RANDBETWEEN(-1*$C$9,$C$9)),0.5+$C$2+1/100*IF($I234=_xlfn.NUMBERVALUE(RIGHT($P$1,1)),RANDBETWEEN(-1*$C$13,$C$13),RANDBETWEEN(-1*$C$9,$C$9)),3601),$C$16))</f>
        <v/>
      </c>
      <c r="Q234" t="str">
        <f ca="1"/>
        <v/>
      </c>
      <c r="R234" s="5" t="str">
        <f t="shared" ca="1" si="22"/>
        <v/>
      </c>
      <c r="S234" s="4"/>
      <c r="T234" s="5" t="str">
        <f t="array" ref="T234:U234">IF(H234="","",_xll.LatLonToStatePlane(J234,K234,3601))</f>
        <v/>
      </c>
      <c r="U234" s="5" t="str">
        <v/>
      </c>
      <c r="V234" s="5"/>
      <c r="W234" s="5" t="str">
        <f t="array" ref="W234:X234">IF(H234="","",_xll.LatLonToStatePlane(M234,N234,3601))</f>
        <v/>
      </c>
      <c r="X234" s="5" t="str">
        <v/>
      </c>
      <c r="Y234" s="5"/>
      <c r="Z234" s="5" t="str">
        <f t="array" ref="Z234:AA234">IF(H234="","",_xll.LatLonToStatePlane(P234,Q234,3601))</f>
        <v/>
      </c>
      <c r="AA234" s="5" t="str">
        <v/>
      </c>
    </row>
    <row r="235" spans="8:27" x14ac:dyDescent="0.25">
      <c r="H235" t="str">
        <f t="shared" si="19"/>
        <v/>
      </c>
      <c r="J235" s="3" t="str">
        <f t="array" aca="1" ref="J235:K235" ca="1">IF($H235="","",ROUND(_xll.StatePlaneToLatLon($C$3+1/100*IF($I235=_xlfn.NUMBERVALUE(RIGHT($J$1,1)),RANDBETWEEN(-1*$C$13,$C$13),RANDBETWEEN(-1*$C$9,$C$9)),-0.5+$C$2+1/100*IF($I235=_xlfn.NUMBERVALUE(RIGHT($J$1,1)),RANDBETWEEN(-1*$C$13,$C$13),RANDBETWEEN(-1*$C$9,$C$9)),3601),$C$16))</f>
        <v/>
      </c>
      <c r="K235" t="str">
        <f ca="1"/>
        <v/>
      </c>
      <c r="L235" s="5" t="str">
        <f t="shared" ca="1" si="20"/>
        <v/>
      </c>
      <c r="M235" s="3" t="str">
        <f t="array" aca="1" ref="M235:N235" ca="1">IF($H235="","",ROUND(_xll.StatePlaneToLatLon($C$3+1/100*IF($I235=_xlfn.NUMBERVALUE(RIGHT($M$1,1)),RANDBETWEEN(-1*$C$13,$C$13),RANDBETWEEN(-1*$C$9,$C$9)),0+$C$2+1/100*IF($I235=_xlfn.NUMBERVALUE(RIGHT($M$1,1)),RANDBETWEEN(-1*$C$13,$C$13),RANDBETWEEN(-1*$C$9,$C$9)),3601),$C$16))</f>
        <v/>
      </c>
      <c r="N235" t="str">
        <f ca="1"/>
        <v/>
      </c>
      <c r="O235" s="5" t="str">
        <f t="shared" ca="1" si="21"/>
        <v/>
      </c>
      <c r="P235" s="3" t="str">
        <f t="array" aca="1" ref="P235:Q235" ca="1">IF($H235="","",ROUND(_xll.StatePlaneToLatLon($C$3+1/100*IF($I235=_xlfn.NUMBERVALUE(RIGHT($P$1,1)),RANDBETWEEN(-1*$C$13,$C$13),RANDBETWEEN(-1*$C$9,$C$9)),0.5+$C$2+1/100*IF($I235=_xlfn.NUMBERVALUE(RIGHT($P$1,1)),RANDBETWEEN(-1*$C$13,$C$13),RANDBETWEEN(-1*$C$9,$C$9)),3601),$C$16))</f>
        <v/>
      </c>
      <c r="Q235" t="str">
        <f ca="1"/>
        <v/>
      </c>
      <c r="R235" s="5" t="str">
        <f t="shared" ca="1" si="22"/>
        <v/>
      </c>
      <c r="S235" s="4"/>
      <c r="T235" s="5" t="str">
        <f t="array" ref="T235:U235">IF(H235="","",_xll.LatLonToStatePlane(J235,K235,3601))</f>
        <v/>
      </c>
      <c r="U235" s="5" t="str">
        <v/>
      </c>
      <c r="V235" s="5"/>
      <c r="W235" s="5" t="str">
        <f t="array" ref="W235:X235">IF(H235="","",_xll.LatLonToStatePlane(M235,N235,3601))</f>
        <v/>
      </c>
      <c r="X235" s="5" t="str">
        <v/>
      </c>
      <c r="Y235" s="5"/>
      <c r="Z235" s="5" t="str">
        <f t="array" ref="Z235:AA235">IF(H235="","",_xll.LatLonToStatePlane(P235,Q235,3601))</f>
        <v/>
      </c>
      <c r="AA235" s="5" t="str">
        <v/>
      </c>
    </row>
    <row r="236" spans="8:27" x14ac:dyDescent="0.25">
      <c r="H236" t="str">
        <f t="shared" si="19"/>
        <v/>
      </c>
      <c r="J236" s="3" t="str">
        <f t="array" aca="1" ref="J236:K236" ca="1">IF($H236="","",ROUND(_xll.StatePlaneToLatLon($C$3+1/100*IF($I236=_xlfn.NUMBERVALUE(RIGHT($J$1,1)),RANDBETWEEN(-1*$C$13,$C$13),RANDBETWEEN(-1*$C$9,$C$9)),-0.5+$C$2+1/100*IF($I236=_xlfn.NUMBERVALUE(RIGHT($J$1,1)),RANDBETWEEN(-1*$C$13,$C$13),RANDBETWEEN(-1*$C$9,$C$9)),3601),$C$16))</f>
        <v/>
      </c>
      <c r="K236" t="str">
        <f ca="1"/>
        <v/>
      </c>
      <c r="L236" s="5" t="str">
        <f t="shared" ca="1" si="20"/>
        <v/>
      </c>
      <c r="M236" s="3" t="str">
        <f t="array" aca="1" ref="M236:N236" ca="1">IF($H236="","",ROUND(_xll.StatePlaneToLatLon($C$3+1/100*IF($I236=_xlfn.NUMBERVALUE(RIGHT($M$1,1)),RANDBETWEEN(-1*$C$13,$C$13),RANDBETWEEN(-1*$C$9,$C$9)),0+$C$2+1/100*IF($I236=_xlfn.NUMBERVALUE(RIGHT($M$1,1)),RANDBETWEEN(-1*$C$13,$C$13),RANDBETWEEN(-1*$C$9,$C$9)),3601),$C$16))</f>
        <v/>
      </c>
      <c r="N236" t="str">
        <f ca="1"/>
        <v/>
      </c>
      <c r="O236" s="5" t="str">
        <f t="shared" ca="1" si="21"/>
        <v/>
      </c>
      <c r="P236" s="3" t="str">
        <f t="array" aca="1" ref="P236:Q236" ca="1">IF($H236="","",ROUND(_xll.StatePlaneToLatLon($C$3+1/100*IF($I236=_xlfn.NUMBERVALUE(RIGHT($P$1,1)),RANDBETWEEN(-1*$C$13,$C$13),RANDBETWEEN(-1*$C$9,$C$9)),0.5+$C$2+1/100*IF($I236=_xlfn.NUMBERVALUE(RIGHT($P$1,1)),RANDBETWEEN(-1*$C$13,$C$13),RANDBETWEEN(-1*$C$9,$C$9)),3601),$C$16))</f>
        <v/>
      </c>
      <c r="Q236" t="str">
        <f ca="1"/>
        <v/>
      </c>
      <c r="R236" s="5" t="str">
        <f t="shared" ca="1" si="22"/>
        <v/>
      </c>
      <c r="S236" s="4"/>
      <c r="T236" s="5" t="str">
        <f t="array" ref="T236:U236">IF(H236="","",_xll.LatLonToStatePlane(J236,K236,3601))</f>
        <v/>
      </c>
      <c r="U236" s="5" t="str">
        <v/>
      </c>
      <c r="V236" s="5"/>
      <c r="W236" s="5" t="str">
        <f t="array" ref="W236:X236">IF(H236="","",_xll.LatLonToStatePlane(M236,N236,3601))</f>
        <v/>
      </c>
      <c r="X236" s="5" t="str">
        <v/>
      </c>
      <c r="Y236" s="5"/>
      <c r="Z236" s="5" t="str">
        <f t="array" ref="Z236:AA236">IF(H236="","",_xll.LatLonToStatePlane(P236,Q236,3601))</f>
        <v/>
      </c>
      <c r="AA236" s="5" t="str">
        <v/>
      </c>
    </row>
    <row r="237" spans="8:27" x14ac:dyDescent="0.25">
      <c r="H237" t="str">
        <f t="shared" si="19"/>
        <v/>
      </c>
      <c r="J237" s="3" t="str">
        <f t="array" aca="1" ref="J237:K237" ca="1">IF($H237="","",ROUND(_xll.StatePlaneToLatLon($C$3+1/100*IF($I237=_xlfn.NUMBERVALUE(RIGHT($J$1,1)),RANDBETWEEN(-1*$C$13,$C$13),RANDBETWEEN(-1*$C$9,$C$9)),-0.5+$C$2+1/100*IF($I237=_xlfn.NUMBERVALUE(RIGHT($J$1,1)),RANDBETWEEN(-1*$C$13,$C$13),RANDBETWEEN(-1*$C$9,$C$9)),3601),$C$16))</f>
        <v/>
      </c>
      <c r="K237" t="str">
        <f ca="1"/>
        <v/>
      </c>
      <c r="L237" s="5" t="str">
        <f t="shared" ca="1" si="20"/>
        <v/>
      </c>
      <c r="M237" s="3" t="str">
        <f t="array" aca="1" ref="M237:N237" ca="1">IF($H237="","",ROUND(_xll.StatePlaneToLatLon($C$3+1/100*IF($I237=_xlfn.NUMBERVALUE(RIGHT($M$1,1)),RANDBETWEEN(-1*$C$13,$C$13),RANDBETWEEN(-1*$C$9,$C$9)),0+$C$2+1/100*IF($I237=_xlfn.NUMBERVALUE(RIGHT($M$1,1)),RANDBETWEEN(-1*$C$13,$C$13),RANDBETWEEN(-1*$C$9,$C$9)),3601),$C$16))</f>
        <v/>
      </c>
      <c r="N237" t="str">
        <f ca="1"/>
        <v/>
      </c>
      <c r="O237" s="5" t="str">
        <f t="shared" ca="1" si="21"/>
        <v/>
      </c>
      <c r="P237" s="3" t="str">
        <f t="array" aca="1" ref="P237:Q237" ca="1">IF($H237="","",ROUND(_xll.StatePlaneToLatLon($C$3+1/100*IF($I237=_xlfn.NUMBERVALUE(RIGHT($P$1,1)),RANDBETWEEN(-1*$C$13,$C$13),RANDBETWEEN(-1*$C$9,$C$9)),0.5+$C$2+1/100*IF($I237=_xlfn.NUMBERVALUE(RIGHT($P$1,1)),RANDBETWEEN(-1*$C$13,$C$13),RANDBETWEEN(-1*$C$9,$C$9)),3601),$C$16))</f>
        <v/>
      </c>
      <c r="Q237" t="str">
        <f ca="1"/>
        <v/>
      </c>
      <c r="R237" s="5" t="str">
        <f t="shared" ca="1" si="22"/>
        <v/>
      </c>
      <c r="S237" s="4"/>
      <c r="T237" s="5" t="str">
        <f t="array" ref="T237:U237">IF(H237="","",_xll.LatLonToStatePlane(J237,K237,3601))</f>
        <v/>
      </c>
      <c r="U237" s="5" t="str">
        <v/>
      </c>
      <c r="V237" s="5"/>
      <c r="W237" s="5" t="str">
        <f t="array" ref="W237:X237">IF(H237="","",_xll.LatLonToStatePlane(M237,N237,3601))</f>
        <v/>
      </c>
      <c r="X237" s="5" t="str">
        <v/>
      </c>
      <c r="Y237" s="5"/>
      <c r="Z237" s="5" t="str">
        <f t="array" ref="Z237:AA237">IF(H237="","",_xll.LatLonToStatePlane(P237,Q237,3601))</f>
        <v/>
      </c>
      <c r="AA237" s="5" t="str">
        <v/>
      </c>
    </row>
    <row r="238" spans="8:27" x14ac:dyDescent="0.25">
      <c r="H238" t="str">
        <f t="shared" si="19"/>
        <v/>
      </c>
      <c r="J238" s="3" t="str">
        <f t="array" aca="1" ref="J238:K238" ca="1">IF($H238="","",ROUND(_xll.StatePlaneToLatLon($C$3+1/100*IF($I238=_xlfn.NUMBERVALUE(RIGHT($J$1,1)),RANDBETWEEN(-1*$C$13,$C$13),RANDBETWEEN(-1*$C$9,$C$9)),-0.5+$C$2+1/100*IF($I238=_xlfn.NUMBERVALUE(RIGHT($J$1,1)),RANDBETWEEN(-1*$C$13,$C$13),RANDBETWEEN(-1*$C$9,$C$9)),3601),$C$16))</f>
        <v/>
      </c>
      <c r="K238" t="str">
        <f ca="1"/>
        <v/>
      </c>
      <c r="L238" s="5" t="str">
        <f t="shared" ca="1" si="20"/>
        <v/>
      </c>
      <c r="M238" s="3" t="str">
        <f t="array" aca="1" ref="M238:N238" ca="1">IF($H238="","",ROUND(_xll.StatePlaneToLatLon($C$3+1/100*IF($I238=_xlfn.NUMBERVALUE(RIGHT($M$1,1)),RANDBETWEEN(-1*$C$13,$C$13),RANDBETWEEN(-1*$C$9,$C$9)),0+$C$2+1/100*IF($I238=_xlfn.NUMBERVALUE(RIGHT($M$1,1)),RANDBETWEEN(-1*$C$13,$C$13),RANDBETWEEN(-1*$C$9,$C$9)),3601),$C$16))</f>
        <v/>
      </c>
      <c r="N238" t="str">
        <f ca="1"/>
        <v/>
      </c>
      <c r="O238" s="5" t="str">
        <f t="shared" ca="1" si="21"/>
        <v/>
      </c>
      <c r="P238" s="3" t="str">
        <f t="array" aca="1" ref="P238:Q238" ca="1">IF($H238="","",ROUND(_xll.StatePlaneToLatLon($C$3+1/100*IF($I238=_xlfn.NUMBERVALUE(RIGHT($P$1,1)),RANDBETWEEN(-1*$C$13,$C$13),RANDBETWEEN(-1*$C$9,$C$9)),0.5+$C$2+1/100*IF($I238=_xlfn.NUMBERVALUE(RIGHT($P$1,1)),RANDBETWEEN(-1*$C$13,$C$13),RANDBETWEEN(-1*$C$9,$C$9)),3601),$C$16))</f>
        <v/>
      </c>
      <c r="Q238" t="str">
        <f ca="1"/>
        <v/>
      </c>
      <c r="R238" s="5" t="str">
        <f t="shared" ca="1" si="22"/>
        <v/>
      </c>
      <c r="S238" s="4"/>
      <c r="T238" s="5" t="str">
        <f t="array" ref="T238:U238">IF(H238="","",_xll.LatLonToStatePlane(J238,K238,3601))</f>
        <v/>
      </c>
      <c r="U238" s="5" t="str">
        <v/>
      </c>
      <c r="V238" s="5"/>
      <c r="W238" s="5" t="str">
        <f t="array" ref="W238:X238">IF(H238="","",_xll.LatLonToStatePlane(M238,N238,3601))</f>
        <v/>
      </c>
      <c r="X238" s="5" t="str">
        <v/>
      </c>
      <c r="Y238" s="5"/>
      <c r="Z238" s="5" t="str">
        <f t="array" ref="Z238:AA238">IF(H238="","",_xll.LatLonToStatePlane(P238,Q238,3601))</f>
        <v/>
      </c>
      <c r="AA238" s="5" t="str">
        <v/>
      </c>
    </row>
    <row r="239" spans="8:27" x14ac:dyDescent="0.25">
      <c r="H239" t="str">
        <f t="shared" si="19"/>
        <v/>
      </c>
      <c r="J239" s="3" t="str">
        <f t="array" aca="1" ref="J239:K239" ca="1">IF($H239="","",ROUND(_xll.StatePlaneToLatLon($C$3+1/100*IF($I239=_xlfn.NUMBERVALUE(RIGHT($J$1,1)),RANDBETWEEN(-1*$C$13,$C$13),RANDBETWEEN(-1*$C$9,$C$9)),-0.5+$C$2+1/100*IF($I239=_xlfn.NUMBERVALUE(RIGHT($J$1,1)),RANDBETWEEN(-1*$C$13,$C$13),RANDBETWEEN(-1*$C$9,$C$9)),3601),$C$16))</f>
        <v/>
      </c>
      <c r="K239" t="str">
        <f ca="1"/>
        <v/>
      </c>
      <c r="L239" s="5" t="str">
        <f t="shared" ca="1" si="20"/>
        <v/>
      </c>
      <c r="M239" s="3" t="str">
        <f t="array" aca="1" ref="M239:N239" ca="1">IF($H239="","",ROUND(_xll.StatePlaneToLatLon($C$3+1/100*IF($I239=_xlfn.NUMBERVALUE(RIGHT($M$1,1)),RANDBETWEEN(-1*$C$13,$C$13),RANDBETWEEN(-1*$C$9,$C$9)),0+$C$2+1/100*IF($I239=_xlfn.NUMBERVALUE(RIGHT($M$1,1)),RANDBETWEEN(-1*$C$13,$C$13),RANDBETWEEN(-1*$C$9,$C$9)),3601),$C$16))</f>
        <v/>
      </c>
      <c r="N239" t="str">
        <f ca="1"/>
        <v/>
      </c>
      <c r="O239" s="5" t="str">
        <f t="shared" ca="1" si="21"/>
        <v/>
      </c>
      <c r="P239" s="3" t="str">
        <f t="array" aca="1" ref="P239:Q239" ca="1">IF($H239="","",ROUND(_xll.StatePlaneToLatLon($C$3+1/100*IF($I239=_xlfn.NUMBERVALUE(RIGHT($P$1,1)),RANDBETWEEN(-1*$C$13,$C$13),RANDBETWEEN(-1*$C$9,$C$9)),0.5+$C$2+1/100*IF($I239=_xlfn.NUMBERVALUE(RIGHT($P$1,1)),RANDBETWEEN(-1*$C$13,$C$13),RANDBETWEEN(-1*$C$9,$C$9)),3601),$C$16))</f>
        <v/>
      </c>
      <c r="Q239" t="str">
        <f ca="1"/>
        <v/>
      </c>
      <c r="R239" s="5" t="str">
        <f t="shared" ca="1" si="22"/>
        <v/>
      </c>
      <c r="S239" s="4"/>
      <c r="T239" s="5" t="str">
        <f t="array" ref="T239:U239">IF(H239="","",_xll.LatLonToStatePlane(J239,K239,3601))</f>
        <v/>
      </c>
      <c r="U239" s="5" t="str">
        <v/>
      </c>
      <c r="V239" s="5"/>
      <c r="W239" s="5" t="str">
        <f t="array" ref="W239:X239">IF(H239="","",_xll.LatLonToStatePlane(M239,N239,3601))</f>
        <v/>
      </c>
      <c r="X239" s="5" t="str">
        <v/>
      </c>
      <c r="Y239" s="5"/>
      <c r="Z239" s="5" t="str">
        <f t="array" ref="Z239:AA239">IF(H239="","",_xll.LatLonToStatePlane(P239,Q239,3601))</f>
        <v/>
      </c>
      <c r="AA239" s="5" t="str">
        <v/>
      </c>
    </row>
    <row r="240" spans="8:27" x14ac:dyDescent="0.25">
      <c r="H240" t="str">
        <f t="shared" si="19"/>
        <v/>
      </c>
      <c r="J240" s="3" t="str">
        <f t="array" aca="1" ref="J240:K240" ca="1">IF($H240="","",ROUND(_xll.StatePlaneToLatLon($C$3+1/100*IF($I240=_xlfn.NUMBERVALUE(RIGHT($J$1,1)),RANDBETWEEN(-1*$C$13,$C$13),RANDBETWEEN(-1*$C$9,$C$9)),-0.5+$C$2+1/100*IF($I240=_xlfn.NUMBERVALUE(RIGHT($J$1,1)),RANDBETWEEN(-1*$C$13,$C$13),RANDBETWEEN(-1*$C$9,$C$9)),3601),$C$16))</f>
        <v/>
      </c>
      <c r="K240" t="str">
        <f ca="1"/>
        <v/>
      </c>
      <c r="L240" s="5" t="str">
        <f t="shared" ca="1" si="20"/>
        <v/>
      </c>
      <c r="M240" s="3" t="str">
        <f t="array" aca="1" ref="M240:N240" ca="1">IF($H240="","",ROUND(_xll.StatePlaneToLatLon($C$3+1/100*IF($I240=_xlfn.NUMBERVALUE(RIGHT($M$1,1)),RANDBETWEEN(-1*$C$13,$C$13),RANDBETWEEN(-1*$C$9,$C$9)),0+$C$2+1/100*IF($I240=_xlfn.NUMBERVALUE(RIGHT($M$1,1)),RANDBETWEEN(-1*$C$13,$C$13),RANDBETWEEN(-1*$C$9,$C$9)),3601),$C$16))</f>
        <v/>
      </c>
      <c r="N240" t="str">
        <f ca="1"/>
        <v/>
      </c>
      <c r="O240" s="5" t="str">
        <f t="shared" ca="1" si="21"/>
        <v/>
      </c>
      <c r="P240" s="3" t="str">
        <f t="array" aca="1" ref="P240:Q240" ca="1">IF($H240="","",ROUND(_xll.StatePlaneToLatLon($C$3+1/100*IF($I240=_xlfn.NUMBERVALUE(RIGHT($P$1,1)),RANDBETWEEN(-1*$C$13,$C$13),RANDBETWEEN(-1*$C$9,$C$9)),0.5+$C$2+1/100*IF($I240=_xlfn.NUMBERVALUE(RIGHT($P$1,1)),RANDBETWEEN(-1*$C$13,$C$13),RANDBETWEEN(-1*$C$9,$C$9)),3601),$C$16))</f>
        <v/>
      </c>
      <c r="Q240" t="str">
        <f ca="1"/>
        <v/>
      </c>
      <c r="R240" s="5" t="str">
        <f t="shared" ca="1" si="22"/>
        <v/>
      </c>
      <c r="S240" s="4"/>
      <c r="T240" s="5" t="str">
        <f t="array" ref="T240:U240">IF(H240="","",_xll.LatLonToStatePlane(J240,K240,3601))</f>
        <v/>
      </c>
      <c r="U240" s="5" t="str">
        <v/>
      </c>
      <c r="V240" s="5"/>
      <c r="W240" s="5" t="str">
        <f t="array" ref="W240:X240">IF(H240="","",_xll.LatLonToStatePlane(M240,N240,3601))</f>
        <v/>
      </c>
      <c r="X240" s="5" t="str">
        <v/>
      </c>
      <c r="Y240" s="5"/>
      <c r="Z240" s="5" t="str">
        <f t="array" ref="Z240:AA240">IF(H240="","",_xll.LatLonToStatePlane(P240,Q240,3601))</f>
        <v/>
      </c>
      <c r="AA240" s="5" t="str">
        <v/>
      </c>
    </row>
    <row r="241" spans="8:27" x14ac:dyDescent="0.25">
      <c r="H241" t="str">
        <f t="shared" si="19"/>
        <v/>
      </c>
      <c r="J241" s="3" t="str">
        <f t="array" aca="1" ref="J241:K241" ca="1">IF($H241="","",ROUND(_xll.StatePlaneToLatLon($C$3+1/100*IF($I241=_xlfn.NUMBERVALUE(RIGHT($J$1,1)),RANDBETWEEN(-1*$C$13,$C$13),RANDBETWEEN(-1*$C$9,$C$9)),-0.5+$C$2+1/100*IF($I241=_xlfn.NUMBERVALUE(RIGHT($J$1,1)),RANDBETWEEN(-1*$C$13,$C$13),RANDBETWEEN(-1*$C$9,$C$9)),3601),$C$16))</f>
        <v/>
      </c>
      <c r="K241" t="str">
        <f ca="1"/>
        <v/>
      </c>
      <c r="L241" s="5" t="str">
        <f t="shared" ca="1" si="20"/>
        <v/>
      </c>
      <c r="M241" s="3" t="str">
        <f t="array" aca="1" ref="M241:N241" ca="1">IF($H241="","",ROUND(_xll.StatePlaneToLatLon($C$3+1/100*IF($I241=_xlfn.NUMBERVALUE(RIGHT($M$1,1)),RANDBETWEEN(-1*$C$13,$C$13),RANDBETWEEN(-1*$C$9,$C$9)),0+$C$2+1/100*IF($I241=_xlfn.NUMBERVALUE(RIGHT($M$1,1)),RANDBETWEEN(-1*$C$13,$C$13),RANDBETWEEN(-1*$C$9,$C$9)),3601),$C$16))</f>
        <v/>
      </c>
      <c r="N241" t="str">
        <f ca="1"/>
        <v/>
      </c>
      <c r="O241" s="5" t="str">
        <f t="shared" ca="1" si="21"/>
        <v/>
      </c>
      <c r="P241" s="3" t="str">
        <f t="array" aca="1" ref="P241:Q241" ca="1">IF($H241="","",ROUND(_xll.StatePlaneToLatLon($C$3+1/100*IF($I241=_xlfn.NUMBERVALUE(RIGHT($P$1,1)),RANDBETWEEN(-1*$C$13,$C$13),RANDBETWEEN(-1*$C$9,$C$9)),0.5+$C$2+1/100*IF($I241=_xlfn.NUMBERVALUE(RIGHT($P$1,1)),RANDBETWEEN(-1*$C$13,$C$13),RANDBETWEEN(-1*$C$9,$C$9)),3601),$C$16))</f>
        <v/>
      </c>
      <c r="Q241" t="str">
        <f ca="1"/>
        <v/>
      </c>
      <c r="R241" s="5" t="str">
        <f t="shared" ca="1" si="22"/>
        <v/>
      </c>
      <c r="S241" s="4"/>
      <c r="T241" s="5" t="str">
        <f t="array" ref="T241:U241">IF(H241="","",_xll.LatLonToStatePlane(J241,K241,3601))</f>
        <v/>
      </c>
      <c r="U241" s="5" t="str">
        <v/>
      </c>
      <c r="V241" s="5"/>
      <c r="W241" s="5" t="str">
        <f t="array" ref="W241:X241">IF(H241="","",_xll.LatLonToStatePlane(M241,N241,3601))</f>
        <v/>
      </c>
      <c r="X241" s="5" t="str">
        <v/>
      </c>
      <c r="Y241" s="5"/>
      <c r="Z241" s="5" t="str">
        <f t="array" ref="Z241:AA241">IF(H241="","",_xll.LatLonToStatePlane(P241,Q241,3601))</f>
        <v/>
      </c>
      <c r="AA241" s="5" t="str">
        <v/>
      </c>
    </row>
    <row r="242" spans="8:27" x14ac:dyDescent="0.25">
      <c r="H242" t="str">
        <f t="shared" si="19"/>
        <v/>
      </c>
      <c r="J242" s="3" t="str">
        <f t="array" aca="1" ref="J242:K242" ca="1">IF($H242="","",ROUND(_xll.StatePlaneToLatLon($C$3+1/100*IF($I242=_xlfn.NUMBERVALUE(RIGHT($J$1,1)),RANDBETWEEN(-1*$C$13,$C$13),RANDBETWEEN(-1*$C$9,$C$9)),-0.5+$C$2+1/100*IF($I242=_xlfn.NUMBERVALUE(RIGHT($J$1,1)),RANDBETWEEN(-1*$C$13,$C$13),RANDBETWEEN(-1*$C$9,$C$9)),3601),$C$16))</f>
        <v/>
      </c>
      <c r="K242" t="str">
        <f ca="1"/>
        <v/>
      </c>
      <c r="L242" s="5" t="str">
        <f t="shared" ca="1" si="20"/>
        <v/>
      </c>
      <c r="M242" s="3" t="str">
        <f t="array" aca="1" ref="M242:N242" ca="1">IF($H242="","",ROUND(_xll.StatePlaneToLatLon($C$3+1/100*IF($I242=_xlfn.NUMBERVALUE(RIGHT($M$1,1)),RANDBETWEEN(-1*$C$13,$C$13),RANDBETWEEN(-1*$C$9,$C$9)),0+$C$2+1/100*IF($I242=_xlfn.NUMBERVALUE(RIGHT($M$1,1)),RANDBETWEEN(-1*$C$13,$C$13),RANDBETWEEN(-1*$C$9,$C$9)),3601),$C$16))</f>
        <v/>
      </c>
      <c r="N242" t="str">
        <f ca="1"/>
        <v/>
      </c>
      <c r="O242" s="5" t="str">
        <f t="shared" ca="1" si="21"/>
        <v/>
      </c>
      <c r="P242" s="3" t="str">
        <f t="array" aca="1" ref="P242:Q242" ca="1">IF($H242="","",ROUND(_xll.StatePlaneToLatLon($C$3+1/100*IF($I242=_xlfn.NUMBERVALUE(RIGHT($P$1,1)),RANDBETWEEN(-1*$C$13,$C$13),RANDBETWEEN(-1*$C$9,$C$9)),0.5+$C$2+1/100*IF($I242=_xlfn.NUMBERVALUE(RIGHT($P$1,1)),RANDBETWEEN(-1*$C$13,$C$13),RANDBETWEEN(-1*$C$9,$C$9)),3601),$C$16))</f>
        <v/>
      </c>
      <c r="Q242" t="str">
        <f ca="1"/>
        <v/>
      </c>
      <c r="R242" s="5" t="str">
        <f t="shared" ca="1" si="22"/>
        <v/>
      </c>
      <c r="S242" s="4"/>
      <c r="T242" s="5" t="str">
        <f t="array" ref="T242:U242">IF(H242="","",_xll.LatLonToStatePlane(J242,K242,3601))</f>
        <v/>
      </c>
      <c r="U242" s="5" t="str">
        <v/>
      </c>
      <c r="V242" s="5"/>
      <c r="W242" s="5" t="str">
        <f t="array" ref="W242:X242">IF(H242="","",_xll.LatLonToStatePlane(M242,N242,3601))</f>
        <v/>
      </c>
      <c r="X242" s="5" t="str">
        <v/>
      </c>
      <c r="Y242" s="5"/>
      <c r="Z242" s="5" t="str">
        <f t="array" ref="Z242:AA242">IF(H242="","",_xll.LatLonToStatePlane(P242,Q242,3601))</f>
        <v/>
      </c>
      <c r="AA242" s="5" t="str">
        <v/>
      </c>
    </row>
    <row r="243" spans="8:27" x14ac:dyDescent="0.25">
      <c r="H243" t="str">
        <f t="shared" si="19"/>
        <v/>
      </c>
      <c r="J243" s="3" t="str">
        <f t="array" aca="1" ref="J243:K243" ca="1">IF($H243="","",ROUND(_xll.StatePlaneToLatLon($C$3+1/100*IF($I243=_xlfn.NUMBERVALUE(RIGHT($J$1,1)),RANDBETWEEN(-1*$C$13,$C$13),RANDBETWEEN(-1*$C$9,$C$9)),-0.5+$C$2+1/100*IF($I243=_xlfn.NUMBERVALUE(RIGHT($J$1,1)),RANDBETWEEN(-1*$C$13,$C$13),RANDBETWEEN(-1*$C$9,$C$9)),3601),$C$16))</f>
        <v/>
      </c>
      <c r="K243" t="str">
        <f ca="1"/>
        <v/>
      </c>
      <c r="L243" s="5" t="str">
        <f t="shared" ca="1" si="20"/>
        <v/>
      </c>
      <c r="M243" s="3" t="str">
        <f t="array" aca="1" ref="M243:N243" ca="1">IF($H243="","",ROUND(_xll.StatePlaneToLatLon($C$3+1/100*IF($I243=_xlfn.NUMBERVALUE(RIGHT($M$1,1)),RANDBETWEEN(-1*$C$13,$C$13),RANDBETWEEN(-1*$C$9,$C$9)),0+$C$2+1/100*IF($I243=_xlfn.NUMBERVALUE(RIGHT($M$1,1)),RANDBETWEEN(-1*$C$13,$C$13),RANDBETWEEN(-1*$C$9,$C$9)),3601),$C$16))</f>
        <v/>
      </c>
      <c r="N243" t="str">
        <f ca="1"/>
        <v/>
      </c>
      <c r="O243" s="5" t="str">
        <f t="shared" ca="1" si="21"/>
        <v/>
      </c>
      <c r="P243" s="3" t="str">
        <f t="array" aca="1" ref="P243:Q243" ca="1">IF($H243="","",ROUND(_xll.StatePlaneToLatLon($C$3+1/100*IF($I243=_xlfn.NUMBERVALUE(RIGHT($P$1,1)),RANDBETWEEN(-1*$C$13,$C$13),RANDBETWEEN(-1*$C$9,$C$9)),0.5+$C$2+1/100*IF($I243=_xlfn.NUMBERVALUE(RIGHT($P$1,1)),RANDBETWEEN(-1*$C$13,$C$13),RANDBETWEEN(-1*$C$9,$C$9)),3601),$C$16))</f>
        <v/>
      </c>
      <c r="Q243" t="str">
        <f ca="1"/>
        <v/>
      </c>
      <c r="R243" s="5" t="str">
        <f t="shared" ca="1" si="22"/>
        <v/>
      </c>
      <c r="S243" s="4"/>
      <c r="T243" s="5" t="str">
        <f t="array" ref="T243:U243">IF(H243="","",_xll.LatLonToStatePlane(J243,K243,3601))</f>
        <v/>
      </c>
      <c r="U243" s="5" t="str">
        <v/>
      </c>
      <c r="V243" s="5"/>
      <c r="W243" s="5" t="str">
        <f t="array" ref="W243:X243">IF(H243="","",_xll.LatLonToStatePlane(M243,N243,3601))</f>
        <v/>
      </c>
      <c r="X243" s="5" t="str">
        <v/>
      </c>
      <c r="Y243" s="5"/>
      <c r="Z243" s="5" t="str">
        <f t="array" ref="Z243:AA243">IF(H243="","",_xll.LatLonToStatePlane(P243,Q243,3601))</f>
        <v/>
      </c>
      <c r="AA243" s="5" t="str">
        <v/>
      </c>
    </row>
    <row r="244" spans="8:27" x14ac:dyDescent="0.25">
      <c r="H244" t="str">
        <f t="shared" si="19"/>
        <v/>
      </c>
      <c r="J244" s="3" t="str">
        <f t="array" aca="1" ref="J244:K244" ca="1">IF($H244="","",ROUND(_xll.StatePlaneToLatLon($C$3+1/100*IF($I244=_xlfn.NUMBERVALUE(RIGHT($J$1,1)),RANDBETWEEN(-1*$C$13,$C$13),RANDBETWEEN(-1*$C$9,$C$9)),-0.5+$C$2+1/100*IF($I244=_xlfn.NUMBERVALUE(RIGHT($J$1,1)),RANDBETWEEN(-1*$C$13,$C$13),RANDBETWEEN(-1*$C$9,$C$9)),3601),$C$16))</f>
        <v/>
      </c>
      <c r="K244" t="str">
        <f ca="1"/>
        <v/>
      </c>
      <c r="L244" s="5" t="str">
        <f t="shared" ca="1" si="20"/>
        <v/>
      </c>
      <c r="M244" s="3" t="str">
        <f t="array" aca="1" ref="M244:N244" ca="1">IF($H244="","",ROUND(_xll.StatePlaneToLatLon($C$3+1/100*IF($I244=_xlfn.NUMBERVALUE(RIGHT($M$1,1)),RANDBETWEEN(-1*$C$13,$C$13),RANDBETWEEN(-1*$C$9,$C$9)),0+$C$2+1/100*IF($I244=_xlfn.NUMBERVALUE(RIGHT($M$1,1)),RANDBETWEEN(-1*$C$13,$C$13),RANDBETWEEN(-1*$C$9,$C$9)),3601),$C$16))</f>
        <v/>
      </c>
      <c r="N244" t="str">
        <f ca="1"/>
        <v/>
      </c>
      <c r="O244" s="5" t="str">
        <f t="shared" ca="1" si="21"/>
        <v/>
      </c>
      <c r="P244" s="3" t="str">
        <f t="array" aca="1" ref="P244:Q244" ca="1">IF($H244="","",ROUND(_xll.StatePlaneToLatLon($C$3+1/100*IF($I244=_xlfn.NUMBERVALUE(RIGHT($P$1,1)),RANDBETWEEN(-1*$C$13,$C$13),RANDBETWEEN(-1*$C$9,$C$9)),0.5+$C$2+1/100*IF($I244=_xlfn.NUMBERVALUE(RIGHT($P$1,1)),RANDBETWEEN(-1*$C$13,$C$13),RANDBETWEEN(-1*$C$9,$C$9)),3601),$C$16))</f>
        <v/>
      </c>
      <c r="Q244" t="str">
        <f ca="1"/>
        <v/>
      </c>
      <c r="R244" s="5" t="str">
        <f t="shared" ca="1" si="22"/>
        <v/>
      </c>
      <c r="S244" s="4"/>
      <c r="T244" s="5" t="str">
        <f t="array" ref="T244:U244">IF(H244="","",_xll.LatLonToStatePlane(J244,K244,3601))</f>
        <v/>
      </c>
      <c r="U244" s="5" t="str">
        <v/>
      </c>
      <c r="V244" s="5"/>
      <c r="W244" s="5" t="str">
        <f t="array" ref="W244:X244">IF(H244="","",_xll.LatLonToStatePlane(M244,N244,3601))</f>
        <v/>
      </c>
      <c r="X244" s="5" t="str">
        <v/>
      </c>
      <c r="Y244" s="5"/>
      <c r="Z244" s="5" t="str">
        <f t="array" ref="Z244:AA244">IF(H244="","",_xll.LatLonToStatePlane(P244,Q244,3601))</f>
        <v/>
      </c>
      <c r="AA244" s="5" t="str">
        <v/>
      </c>
    </row>
    <row r="245" spans="8:27" x14ac:dyDescent="0.25">
      <c r="H245" t="str">
        <f t="shared" si="19"/>
        <v/>
      </c>
      <c r="J245" s="3" t="str">
        <f t="array" aca="1" ref="J245:K245" ca="1">IF($H245="","",ROUND(_xll.StatePlaneToLatLon($C$3+1/100*IF($I245=_xlfn.NUMBERVALUE(RIGHT($J$1,1)),RANDBETWEEN(-1*$C$13,$C$13),RANDBETWEEN(-1*$C$9,$C$9)),-0.5+$C$2+1/100*IF($I245=_xlfn.NUMBERVALUE(RIGHT($J$1,1)),RANDBETWEEN(-1*$C$13,$C$13),RANDBETWEEN(-1*$C$9,$C$9)),3601),$C$16))</f>
        <v/>
      </c>
      <c r="K245" t="str">
        <f ca="1"/>
        <v/>
      </c>
      <c r="L245" s="5" t="str">
        <f t="shared" ca="1" si="20"/>
        <v/>
      </c>
      <c r="M245" s="3" t="str">
        <f t="array" aca="1" ref="M245:N245" ca="1">IF($H245="","",ROUND(_xll.StatePlaneToLatLon($C$3+1/100*IF($I245=_xlfn.NUMBERVALUE(RIGHT($M$1,1)),RANDBETWEEN(-1*$C$13,$C$13),RANDBETWEEN(-1*$C$9,$C$9)),0+$C$2+1/100*IF($I245=_xlfn.NUMBERVALUE(RIGHT($M$1,1)),RANDBETWEEN(-1*$C$13,$C$13),RANDBETWEEN(-1*$C$9,$C$9)),3601),$C$16))</f>
        <v/>
      </c>
      <c r="N245" t="str">
        <f ca="1"/>
        <v/>
      </c>
      <c r="O245" s="5" t="str">
        <f t="shared" ca="1" si="21"/>
        <v/>
      </c>
      <c r="P245" s="3" t="str">
        <f t="array" aca="1" ref="P245:Q245" ca="1">IF($H245="","",ROUND(_xll.StatePlaneToLatLon($C$3+1/100*IF($I245=_xlfn.NUMBERVALUE(RIGHT($P$1,1)),RANDBETWEEN(-1*$C$13,$C$13),RANDBETWEEN(-1*$C$9,$C$9)),0.5+$C$2+1/100*IF($I245=_xlfn.NUMBERVALUE(RIGHT($P$1,1)),RANDBETWEEN(-1*$C$13,$C$13),RANDBETWEEN(-1*$C$9,$C$9)),3601),$C$16))</f>
        <v/>
      </c>
      <c r="Q245" t="str">
        <f ca="1"/>
        <v/>
      </c>
      <c r="R245" s="5" t="str">
        <f t="shared" ca="1" si="22"/>
        <v/>
      </c>
      <c r="S245" s="4"/>
      <c r="T245" s="5" t="str">
        <f t="array" ref="T245:U245">IF(H245="","",_xll.LatLonToStatePlane(J245,K245,3601))</f>
        <v/>
      </c>
      <c r="U245" s="5" t="str">
        <v/>
      </c>
      <c r="V245" s="5"/>
      <c r="W245" s="5" t="str">
        <f t="array" ref="W245:X245">IF(H245="","",_xll.LatLonToStatePlane(M245,N245,3601))</f>
        <v/>
      </c>
      <c r="X245" s="5" t="str">
        <v/>
      </c>
      <c r="Y245" s="5"/>
      <c r="Z245" s="5" t="str">
        <f t="array" ref="Z245:AA245">IF(H245="","",_xll.LatLonToStatePlane(P245,Q245,3601))</f>
        <v/>
      </c>
      <c r="AA245" s="5" t="str">
        <v/>
      </c>
    </row>
    <row r="246" spans="8:27" x14ac:dyDescent="0.25">
      <c r="H246" t="str">
        <f t="shared" si="19"/>
        <v/>
      </c>
      <c r="J246" s="3" t="str">
        <f t="array" aca="1" ref="J246:K246" ca="1">IF($H246="","",ROUND(_xll.StatePlaneToLatLon($C$3+1/100*IF($I246=_xlfn.NUMBERVALUE(RIGHT($J$1,1)),RANDBETWEEN(-1*$C$13,$C$13),RANDBETWEEN(-1*$C$9,$C$9)),-0.5+$C$2+1/100*IF($I246=_xlfn.NUMBERVALUE(RIGHT($J$1,1)),RANDBETWEEN(-1*$C$13,$C$13),RANDBETWEEN(-1*$C$9,$C$9)),3601),$C$16))</f>
        <v/>
      </c>
      <c r="K246" t="str">
        <f ca="1"/>
        <v/>
      </c>
      <c r="L246" s="5" t="str">
        <f t="shared" ca="1" si="20"/>
        <v/>
      </c>
      <c r="M246" s="3" t="str">
        <f t="array" aca="1" ref="M246:N246" ca="1">IF($H246="","",ROUND(_xll.StatePlaneToLatLon($C$3+1/100*IF($I246=_xlfn.NUMBERVALUE(RIGHT($M$1,1)),RANDBETWEEN(-1*$C$13,$C$13),RANDBETWEEN(-1*$C$9,$C$9)),0+$C$2+1/100*IF($I246=_xlfn.NUMBERVALUE(RIGHT($M$1,1)),RANDBETWEEN(-1*$C$13,$C$13),RANDBETWEEN(-1*$C$9,$C$9)),3601),$C$16))</f>
        <v/>
      </c>
      <c r="N246" t="str">
        <f ca="1"/>
        <v/>
      </c>
      <c r="O246" s="5" t="str">
        <f t="shared" ca="1" si="21"/>
        <v/>
      </c>
      <c r="P246" s="3" t="str">
        <f t="array" aca="1" ref="P246:Q246" ca="1">IF($H246="","",ROUND(_xll.StatePlaneToLatLon($C$3+1/100*IF($I246=_xlfn.NUMBERVALUE(RIGHT($P$1,1)),RANDBETWEEN(-1*$C$13,$C$13),RANDBETWEEN(-1*$C$9,$C$9)),0.5+$C$2+1/100*IF($I246=_xlfn.NUMBERVALUE(RIGHT($P$1,1)),RANDBETWEEN(-1*$C$13,$C$13),RANDBETWEEN(-1*$C$9,$C$9)),3601),$C$16))</f>
        <v/>
      </c>
      <c r="Q246" t="str">
        <f ca="1"/>
        <v/>
      </c>
      <c r="R246" s="5" t="str">
        <f t="shared" ca="1" si="22"/>
        <v/>
      </c>
      <c r="S246" s="4"/>
      <c r="T246" s="5" t="str">
        <f t="array" ref="T246:U246">IF(H246="","",_xll.LatLonToStatePlane(J246,K246,3601))</f>
        <v/>
      </c>
      <c r="U246" s="5" t="str">
        <v/>
      </c>
      <c r="V246" s="5"/>
      <c r="W246" s="5" t="str">
        <f t="array" ref="W246:X246">IF(H246="","",_xll.LatLonToStatePlane(M246,N246,3601))</f>
        <v/>
      </c>
      <c r="X246" s="5" t="str">
        <v/>
      </c>
      <c r="Y246" s="5"/>
      <c r="Z246" s="5" t="str">
        <f t="array" ref="Z246:AA246">IF(H246="","",_xll.LatLonToStatePlane(P246,Q246,3601))</f>
        <v/>
      </c>
      <c r="AA246" s="5" t="str">
        <v/>
      </c>
    </row>
    <row r="247" spans="8:27" x14ac:dyDescent="0.25">
      <c r="H247" t="str">
        <f t="shared" si="19"/>
        <v/>
      </c>
      <c r="J247" s="3" t="str">
        <f t="array" aca="1" ref="J247:K247" ca="1">IF($H247="","",ROUND(_xll.StatePlaneToLatLon($C$3+1/100*IF($I247=_xlfn.NUMBERVALUE(RIGHT($J$1,1)),RANDBETWEEN(-1*$C$13,$C$13),RANDBETWEEN(-1*$C$9,$C$9)),-0.5+$C$2+1/100*IF($I247=_xlfn.NUMBERVALUE(RIGHT($J$1,1)),RANDBETWEEN(-1*$C$13,$C$13),RANDBETWEEN(-1*$C$9,$C$9)),3601),$C$16))</f>
        <v/>
      </c>
      <c r="K247" t="str">
        <f ca="1"/>
        <v/>
      </c>
      <c r="L247" s="5" t="str">
        <f t="shared" ca="1" si="20"/>
        <v/>
      </c>
      <c r="M247" s="3" t="str">
        <f t="array" aca="1" ref="M247:N247" ca="1">IF($H247="","",ROUND(_xll.StatePlaneToLatLon($C$3+1/100*IF($I247=_xlfn.NUMBERVALUE(RIGHT($M$1,1)),RANDBETWEEN(-1*$C$13,$C$13),RANDBETWEEN(-1*$C$9,$C$9)),0+$C$2+1/100*IF($I247=_xlfn.NUMBERVALUE(RIGHT($M$1,1)),RANDBETWEEN(-1*$C$13,$C$13),RANDBETWEEN(-1*$C$9,$C$9)),3601),$C$16))</f>
        <v/>
      </c>
      <c r="N247" t="str">
        <f ca="1"/>
        <v/>
      </c>
      <c r="O247" s="5" t="str">
        <f t="shared" ca="1" si="21"/>
        <v/>
      </c>
      <c r="P247" s="3" t="str">
        <f t="array" aca="1" ref="P247:Q247" ca="1">IF($H247="","",ROUND(_xll.StatePlaneToLatLon($C$3+1/100*IF($I247=_xlfn.NUMBERVALUE(RIGHT($P$1,1)),RANDBETWEEN(-1*$C$13,$C$13),RANDBETWEEN(-1*$C$9,$C$9)),0.5+$C$2+1/100*IF($I247=_xlfn.NUMBERVALUE(RIGHT($P$1,1)),RANDBETWEEN(-1*$C$13,$C$13),RANDBETWEEN(-1*$C$9,$C$9)),3601),$C$16))</f>
        <v/>
      </c>
      <c r="Q247" t="str">
        <f ca="1"/>
        <v/>
      </c>
      <c r="R247" s="5" t="str">
        <f t="shared" ca="1" si="22"/>
        <v/>
      </c>
      <c r="S247" s="4"/>
      <c r="T247" s="5" t="str">
        <f t="array" ref="T247:U247">IF(H247="","",_xll.LatLonToStatePlane(J247,K247,3601))</f>
        <v/>
      </c>
      <c r="U247" s="5" t="str">
        <v/>
      </c>
      <c r="V247" s="5"/>
      <c r="W247" s="5" t="str">
        <f t="array" ref="W247:X247">IF(H247="","",_xll.LatLonToStatePlane(M247,N247,3601))</f>
        <v/>
      </c>
      <c r="X247" s="5" t="str">
        <v/>
      </c>
      <c r="Y247" s="5"/>
      <c r="Z247" s="5" t="str">
        <f t="array" ref="Z247:AA247">IF(H247="","",_xll.LatLonToStatePlane(P247,Q247,3601))</f>
        <v/>
      </c>
      <c r="AA247" s="5" t="str">
        <v/>
      </c>
    </row>
    <row r="248" spans="8:27" x14ac:dyDescent="0.25">
      <c r="H248" t="str">
        <f t="shared" si="19"/>
        <v/>
      </c>
      <c r="J248" s="3" t="str">
        <f t="array" aca="1" ref="J248:K248" ca="1">IF($H248="","",ROUND(_xll.StatePlaneToLatLon($C$3+1/100*IF($I248=_xlfn.NUMBERVALUE(RIGHT($J$1,1)),RANDBETWEEN(-1*$C$13,$C$13),RANDBETWEEN(-1*$C$9,$C$9)),-0.5+$C$2+1/100*IF($I248=_xlfn.NUMBERVALUE(RIGHT($J$1,1)),RANDBETWEEN(-1*$C$13,$C$13),RANDBETWEEN(-1*$C$9,$C$9)),3601),$C$16))</f>
        <v/>
      </c>
      <c r="K248" t="str">
        <f ca="1"/>
        <v/>
      </c>
      <c r="L248" s="5" t="str">
        <f t="shared" ca="1" si="20"/>
        <v/>
      </c>
      <c r="M248" s="3" t="str">
        <f t="array" aca="1" ref="M248:N248" ca="1">IF($H248="","",ROUND(_xll.StatePlaneToLatLon($C$3+1/100*IF($I248=_xlfn.NUMBERVALUE(RIGHT($M$1,1)),RANDBETWEEN(-1*$C$13,$C$13),RANDBETWEEN(-1*$C$9,$C$9)),0+$C$2+1/100*IF($I248=_xlfn.NUMBERVALUE(RIGHT($M$1,1)),RANDBETWEEN(-1*$C$13,$C$13),RANDBETWEEN(-1*$C$9,$C$9)),3601),$C$16))</f>
        <v/>
      </c>
      <c r="N248" t="str">
        <f ca="1"/>
        <v/>
      </c>
      <c r="O248" s="5" t="str">
        <f t="shared" ca="1" si="21"/>
        <v/>
      </c>
      <c r="P248" s="3" t="str">
        <f t="array" aca="1" ref="P248:Q248" ca="1">IF($H248="","",ROUND(_xll.StatePlaneToLatLon($C$3+1/100*IF($I248=_xlfn.NUMBERVALUE(RIGHT($P$1,1)),RANDBETWEEN(-1*$C$13,$C$13),RANDBETWEEN(-1*$C$9,$C$9)),0.5+$C$2+1/100*IF($I248=_xlfn.NUMBERVALUE(RIGHT($P$1,1)),RANDBETWEEN(-1*$C$13,$C$13),RANDBETWEEN(-1*$C$9,$C$9)),3601),$C$16))</f>
        <v/>
      </c>
      <c r="Q248" t="str">
        <f ca="1"/>
        <v/>
      </c>
      <c r="R248" s="5" t="str">
        <f t="shared" ca="1" si="22"/>
        <v/>
      </c>
      <c r="S248" s="4"/>
      <c r="T248" s="5" t="str">
        <f t="array" ref="T248:U248">IF(H248="","",_xll.LatLonToStatePlane(J248,K248,3601))</f>
        <v/>
      </c>
      <c r="U248" s="5" t="str">
        <v/>
      </c>
      <c r="V248" s="5"/>
      <c r="W248" s="5" t="str">
        <f t="array" ref="W248:X248">IF(H248="","",_xll.LatLonToStatePlane(M248,N248,3601))</f>
        <v/>
      </c>
      <c r="X248" s="5" t="str">
        <v/>
      </c>
      <c r="Y248" s="5"/>
      <c r="Z248" s="5" t="str">
        <f t="array" ref="Z248:AA248">IF(H248="","",_xll.LatLonToStatePlane(P248,Q248,3601))</f>
        <v/>
      </c>
      <c r="AA248" s="5" t="str">
        <v/>
      </c>
    </row>
    <row r="249" spans="8:27" x14ac:dyDescent="0.25">
      <c r="H249" t="str">
        <f t="shared" si="19"/>
        <v/>
      </c>
      <c r="J249" s="3" t="str">
        <f t="array" aca="1" ref="J249:K249" ca="1">IF($H249="","",ROUND(_xll.StatePlaneToLatLon($C$3+1/100*IF($I249=_xlfn.NUMBERVALUE(RIGHT($J$1,1)),RANDBETWEEN(-1*$C$13,$C$13),RANDBETWEEN(-1*$C$9,$C$9)),-0.5+$C$2+1/100*IF($I249=_xlfn.NUMBERVALUE(RIGHT($J$1,1)),RANDBETWEEN(-1*$C$13,$C$13),RANDBETWEEN(-1*$C$9,$C$9)),3601),$C$16))</f>
        <v/>
      </c>
      <c r="K249" t="str">
        <f ca="1"/>
        <v/>
      </c>
      <c r="L249" s="5" t="str">
        <f t="shared" ca="1" si="20"/>
        <v/>
      </c>
      <c r="M249" s="3" t="str">
        <f t="array" aca="1" ref="M249:N249" ca="1">IF($H249="","",ROUND(_xll.StatePlaneToLatLon($C$3+1/100*IF($I249=_xlfn.NUMBERVALUE(RIGHT($M$1,1)),RANDBETWEEN(-1*$C$13,$C$13),RANDBETWEEN(-1*$C$9,$C$9)),0+$C$2+1/100*IF($I249=_xlfn.NUMBERVALUE(RIGHT($M$1,1)),RANDBETWEEN(-1*$C$13,$C$13),RANDBETWEEN(-1*$C$9,$C$9)),3601),$C$16))</f>
        <v/>
      </c>
      <c r="N249" t="str">
        <f ca="1"/>
        <v/>
      </c>
      <c r="O249" s="5" t="str">
        <f t="shared" ca="1" si="21"/>
        <v/>
      </c>
      <c r="P249" s="3" t="str">
        <f t="array" aca="1" ref="P249:Q249" ca="1">IF($H249="","",ROUND(_xll.StatePlaneToLatLon($C$3+1/100*IF($I249=_xlfn.NUMBERVALUE(RIGHT($P$1,1)),RANDBETWEEN(-1*$C$13,$C$13),RANDBETWEEN(-1*$C$9,$C$9)),0.5+$C$2+1/100*IF($I249=_xlfn.NUMBERVALUE(RIGHT($P$1,1)),RANDBETWEEN(-1*$C$13,$C$13),RANDBETWEEN(-1*$C$9,$C$9)),3601),$C$16))</f>
        <v/>
      </c>
      <c r="Q249" t="str">
        <f ca="1"/>
        <v/>
      </c>
      <c r="R249" s="5" t="str">
        <f t="shared" ca="1" si="22"/>
        <v/>
      </c>
      <c r="S249" s="4"/>
      <c r="T249" s="5" t="str">
        <f t="array" ref="T249:U249">IF(H249="","",_xll.LatLonToStatePlane(J249,K249,3601))</f>
        <v/>
      </c>
      <c r="U249" s="5" t="str">
        <v/>
      </c>
      <c r="V249" s="5"/>
      <c r="W249" s="5" t="str">
        <f t="array" ref="W249:X249">IF(H249="","",_xll.LatLonToStatePlane(M249,N249,3601))</f>
        <v/>
      </c>
      <c r="X249" s="5" t="str">
        <v/>
      </c>
      <c r="Y249" s="5"/>
      <c r="Z249" s="5" t="str">
        <f t="array" ref="Z249:AA249">IF(H249="","",_xll.LatLonToStatePlane(P249,Q249,3601))</f>
        <v/>
      </c>
      <c r="AA249" s="5" t="str">
        <v/>
      </c>
    </row>
    <row r="250" spans="8:27" x14ac:dyDescent="0.25">
      <c r="H250" t="str">
        <f t="shared" si="19"/>
        <v/>
      </c>
      <c r="J250" s="3" t="str">
        <f t="array" aca="1" ref="J250:K250" ca="1">IF($H250="","",ROUND(_xll.StatePlaneToLatLon($C$3+1/100*IF($I250=_xlfn.NUMBERVALUE(RIGHT($J$1,1)),RANDBETWEEN(-1*$C$13,$C$13),RANDBETWEEN(-1*$C$9,$C$9)),-0.5+$C$2+1/100*IF($I250=_xlfn.NUMBERVALUE(RIGHT($J$1,1)),RANDBETWEEN(-1*$C$13,$C$13),RANDBETWEEN(-1*$C$9,$C$9)),3601),$C$16))</f>
        <v/>
      </c>
      <c r="K250" t="str">
        <f ca="1"/>
        <v/>
      </c>
      <c r="L250" s="5" t="str">
        <f t="shared" ca="1" si="20"/>
        <v/>
      </c>
      <c r="M250" s="3" t="str">
        <f t="array" aca="1" ref="M250:N250" ca="1">IF($H250="","",ROUND(_xll.StatePlaneToLatLon($C$3+1/100*IF($I250=_xlfn.NUMBERVALUE(RIGHT($M$1,1)),RANDBETWEEN(-1*$C$13,$C$13),RANDBETWEEN(-1*$C$9,$C$9)),0+$C$2+1/100*IF($I250=_xlfn.NUMBERVALUE(RIGHT($M$1,1)),RANDBETWEEN(-1*$C$13,$C$13),RANDBETWEEN(-1*$C$9,$C$9)),3601),$C$16))</f>
        <v/>
      </c>
      <c r="N250" t="str">
        <f ca="1"/>
        <v/>
      </c>
      <c r="O250" s="5" t="str">
        <f t="shared" ca="1" si="21"/>
        <v/>
      </c>
      <c r="P250" s="3" t="str">
        <f t="array" aca="1" ref="P250:Q250" ca="1">IF($H250="","",ROUND(_xll.StatePlaneToLatLon($C$3+1/100*IF($I250=_xlfn.NUMBERVALUE(RIGHT($P$1,1)),RANDBETWEEN(-1*$C$13,$C$13),RANDBETWEEN(-1*$C$9,$C$9)),0.5+$C$2+1/100*IF($I250=_xlfn.NUMBERVALUE(RIGHT($P$1,1)),RANDBETWEEN(-1*$C$13,$C$13),RANDBETWEEN(-1*$C$9,$C$9)),3601),$C$16))</f>
        <v/>
      </c>
      <c r="Q250" t="str">
        <f ca="1"/>
        <v/>
      </c>
      <c r="R250" s="5" t="str">
        <f t="shared" ca="1" si="22"/>
        <v/>
      </c>
      <c r="S250" s="4"/>
      <c r="T250" s="5" t="str">
        <f t="array" ref="T250:U250">IF(H250="","",_xll.LatLonToStatePlane(J250,K250,3601))</f>
        <v/>
      </c>
      <c r="U250" s="5" t="str">
        <v/>
      </c>
      <c r="V250" s="5"/>
      <c r="W250" s="5" t="str">
        <f t="array" ref="W250:X250">IF(H250="","",_xll.LatLonToStatePlane(M250,N250,3601))</f>
        <v/>
      </c>
      <c r="X250" s="5" t="str">
        <v/>
      </c>
      <c r="Y250" s="5"/>
      <c r="Z250" s="5" t="str">
        <f t="array" ref="Z250:AA250">IF(H250="","",_xll.LatLonToStatePlane(P250,Q250,3601))</f>
        <v/>
      </c>
      <c r="AA250" s="5" t="str">
        <v/>
      </c>
    </row>
    <row r="251" spans="8:27" x14ac:dyDescent="0.25">
      <c r="H251" t="str">
        <f t="shared" si="19"/>
        <v/>
      </c>
      <c r="J251" s="3" t="str">
        <f t="array" aca="1" ref="J251:K251" ca="1">IF($H251="","",ROUND(_xll.StatePlaneToLatLon($C$3+1/100*IF($I251=_xlfn.NUMBERVALUE(RIGHT($J$1,1)),RANDBETWEEN(-1*$C$13,$C$13),RANDBETWEEN(-1*$C$9,$C$9)),-0.5+$C$2+1/100*IF($I251=_xlfn.NUMBERVALUE(RIGHT($J$1,1)),RANDBETWEEN(-1*$C$13,$C$13),RANDBETWEEN(-1*$C$9,$C$9)),3601),$C$16))</f>
        <v/>
      </c>
      <c r="K251" t="str">
        <f ca="1"/>
        <v/>
      </c>
      <c r="L251" s="5" t="str">
        <f t="shared" ca="1" si="20"/>
        <v/>
      </c>
      <c r="M251" s="3" t="str">
        <f t="array" aca="1" ref="M251:N251" ca="1">IF($H251="","",ROUND(_xll.StatePlaneToLatLon($C$3+1/100*IF($I251=_xlfn.NUMBERVALUE(RIGHT($M$1,1)),RANDBETWEEN(-1*$C$13,$C$13),RANDBETWEEN(-1*$C$9,$C$9)),0+$C$2+1/100*IF($I251=_xlfn.NUMBERVALUE(RIGHT($M$1,1)),RANDBETWEEN(-1*$C$13,$C$13),RANDBETWEEN(-1*$C$9,$C$9)),3601),$C$16))</f>
        <v/>
      </c>
      <c r="N251" t="str">
        <f ca="1"/>
        <v/>
      </c>
      <c r="O251" s="5" t="str">
        <f t="shared" ca="1" si="21"/>
        <v/>
      </c>
      <c r="P251" s="3" t="str">
        <f t="array" aca="1" ref="P251:Q251" ca="1">IF($H251="","",ROUND(_xll.StatePlaneToLatLon($C$3+1/100*IF($I251=_xlfn.NUMBERVALUE(RIGHT($P$1,1)),RANDBETWEEN(-1*$C$13,$C$13),RANDBETWEEN(-1*$C$9,$C$9)),0.5+$C$2+1/100*IF($I251=_xlfn.NUMBERVALUE(RIGHT($P$1,1)),RANDBETWEEN(-1*$C$13,$C$13),RANDBETWEEN(-1*$C$9,$C$9)),3601),$C$16))</f>
        <v/>
      </c>
      <c r="Q251" t="str">
        <f ca="1"/>
        <v/>
      </c>
      <c r="R251" s="5" t="str">
        <f t="shared" ca="1" si="22"/>
        <v/>
      </c>
      <c r="S251" s="4"/>
      <c r="T251" s="5" t="str">
        <f t="array" ref="T251:U251">IF(H251="","",_xll.LatLonToStatePlane(J251,K251,3601))</f>
        <v/>
      </c>
      <c r="U251" s="5" t="str">
        <v/>
      </c>
      <c r="V251" s="5"/>
      <c r="W251" s="5" t="str">
        <f t="array" ref="W251:X251">IF(H251="","",_xll.LatLonToStatePlane(M251,N251,3601))</f>
        <v/>
      </c>
      <c r="X251" s="5" t="str">
        <v/>
      </c>
      <c r="Y251" s="5"/>
      <c r="Z251" s="5" t="str">
        <f t="array" ref="Z251:AA251">IF(H251="","",_xll.LatLonToStatePlane(P251,Q251,3601))</f>
        <v/>
      </c>
      <c r="AA251" s="5" t="str">
        <v/>
      </c>
    </row>
    <row r="252" spans="8:27" x14ac:dyDescent="0.25">
      <c r="H252" t="str">
        <f t="shared" si="19"/>
        <v/>
      </c>
      <c r="J252" s="3" t="str">
        <f t="array" aca="1" ref="J252:K252" ca="1">IF($H252="","",ROUND(_xll.StatePlaneToLatLon($C$3+1/100*IF($I252=_xlfn.NUMBERVALUE(RIGHT($J$1,1)),RANDBETWEEN(-1*$C$13,$C$13),RANDBETWEEN(-1*$C$9,$C$9)),-0.5+$C$2+1/100*IF($I252=_xlfn.NUMBERVALUE(RIGHT($J$1,1)),RANDBETWEEN(-1*$C$13,$C$13),RANDBETWEEN(-1*$C$9,$C$9)),3601),$C$16))</f>
        <v/>
      </c>
      <c r="K252" t="str">
        <f ca="1"/>
        <v/>
      </c>
      <c r="L252" s="5" t="str">
        <f t="shared" ca="1" si="20"/>
        <v/>
      </c>
      <c r="M252" s="3" t="str">
        <f t="array" aca="1" ref="M252:N252" ca="1">IF($H252="","",ROUND(_xll.StatePlaneToLatLon($C$3+1/100*IF($I252=_xlfn.NUMBERVALUE(RIGHT($M$1,1)),RANDBETWEEN(-1*$C$13,$C$13),RANDBETWEEN(-1*$C$9,$C$9)),0+$C$2+1/100*IF($I252=_xlfn.NUMBERVALUE(RIGHT($M$1,1)),RANDBETWEEN(-1*$C$13,$C$13),RANDBETWEEN(-1*$C$9,$C$9)),3601),$C$16))</f>
        <v/>
      </c>
      <c r="N252" t="str">
        <f ca="1"/>
        <v/>
      </c>
      <c r="O252" s="5" t="str">
        <f t="shared" ca="1" si="21"/>
        <v/>
      </c>
      <c r="P252" s="3" t="str">
        <f t="array" aca="1" ref="P252:Q252" ca="1">IF($H252="","",ROUND(_xll.StatePlaneToLatLon($C$3+1/100*IF($I252=_xlfn.NUMBERVALUE(RIGHT($P$1,1)),RANDBETWEEN(-1*$C$13,$C$13),RANDBETWEEN(-1*$C$9,$C$9)),0.5+$C$2+1/100*IF($I252=_xlfn.NUMBERVALUE(RIGHT($P$1,1)),RANDBETWEEN(-1*$C$13,$C$13),RANDBETWEEN(-1*$C$9,$C$9)),3601),$C$16))</f>
        <v/>
      </c>
      <c r="Q252" t="str">
        <f ca="1"/>
        <v/>
      </c>
      <c r="R252" s="5" t="str">
        <f t="shared" ca="1" si="22"/>
        <v/>
      </c>
      <c r="S252" s="4"/>
      <c r="T252" s="5" t="str">
        <f t="array" ref="T252:U252">IF(H252="","",_xll.LatLonToStatePlane(J252,K252,3601))</f>
        <v/>
      </c>
      <c r="U252" s="5" t="str">
        <v/>
      </c>
      <c r="V252" s="5"/>
      <c r="W252" s="5" t="str">
        <f t="array" ref="W252:X252">IF(H252="","",_xll.LatLonToStatePlane(M252,N252,3601))</f>
        <v/>
      </c>
      <c r="X252" s="5" t="str">
        <v/>
      </c>
      <c r="Y252" s="5"/>
      <c r="Z252" s="5" t="str">
        <f t="array" ref="Z252:AA252">IF(H252="","",_xll.LatLonToStatePlane(P252,Q252,3601))</f>
        <v/>
      </c>
      <c r="AA252" s="5" t="str">
        <v/>
      </c>
    </row>
    <row r="253" spans="8:27" x14ac:dyDescent="0.25">
      <c r="H253" t="str">
        <f t="shared" si="19"/>
        <v/>
      </c>
      <c r="J253" s="3" t="str">
        <f t="array" aca="1" ref="J253:K253" ca="1">IF($H253="","",ROUND(_xll.StatePlaneToLatLon($C$3+1/100*IF($I253=_xlfn.NUMBERVALUE(RIGHT($J$1,1)),RANDBETWEEN(-1*$C$13,$C$13),RANDBETWEEN(-1*$C$9,$C$9)),-0.5+$C$2+1/100*IF($I253=_xlfn.NUMBERVALUE(RIGHT($J$1,1)),RANDBETWEEN(-1*$C$13,$C$13),RANDBETWEEN(-1*$C$9,$C$9)),3601),$C$16))</f>
        <v/>
      </c>
      <c r="K253" t="str">
        <f ca="1"/>
        <v/>
      </c>
      <c r="L253" s="5" t="str">
        <f t="shared" ca="1" si="20"/>
        <v/>
      </c>
      <c r="M253" s="3" t="str">
        <f t="array" aca="1" ref="M253:N253" ca="1">IF($H253="","",ROUND(_xll.StatePlaneToLatLon($C$3+1/100*IF($I253=_xlfn.NUMBERVALUE(RIGHT($M$1,1)),RANDBETWEEN(-1*$C$13,$C$13),RANDBETWEEN(-1*$C$9,$C$9)),0+$C$2+1/100*IF($I253=_xlfn.NUMBERVALUE(RIGHT($M$1,1)),RANDBETWEEN(-1*$C$13,$C$13),RANDBETWEEN(-1*$C$9,$C$9)),3601),$C$16))</f>
        <v/>
      </c>
      <c r="N253" t="str">
        <f ca="1"/>
        <v/>
      </c>
      <c r="O253" s="5" t="str">
        <f t="shared" ca="1" si="21"/>
        <v/>
      </c>
      <c r="P253" s="3" t="str">
        <f t="array" aca="1" ref="P253:Q253" ca="1">IF($H253="","",ROUND(_xll.StatePlaneToLatLon($C$3+1/100*IF($I253=_xlfn.NUMBERVALUE(RIGHT($P$1,1)),RANDBETWEEN(-1*$C$13,$C$13),RANDBETWEEN(-1*$C$9,$C$9)),0.5+$C$2+1/100*IF($I253=_xlfn.NUMBERVALUE(RIGHT($P$1,1)),RANDBETWEEN(-1*$C$13,$C$13),RANDBETWEEN(-1*$C$9,$C$9)),3601),$C$16))</f>
        <v/>
      </c>
      <c r="Q253" t="str">
        <f ca="1"/>
        <v/>
      </c>
      <c r="R253" s="5" t="str">
        <f t="shared" ca="1" si="22"/>
        <v/>
      </c>
      <c r="S253" s="4"/>
      <c r="T253" s="5" t="str">
        <f t="array" ref="T253:U253">IF(H253="","",_xll.LatLonToStatePlane(J253,K253,3601))</f>
        <v/>
      </c>
      <c r="U253" s="5" t="str">
        <v/>
      </c>
      <c r="V253" s="5"/>
      <c r="W253" s="5" t="str">
        <f t="array" ref="W253:X253">IF(H253="","",_xll.LatLonToStatePlane(M253,N253,3601))</f>
        <v/>
      </c>
      <c r="X253" s="5" t="str">
        <v/>
      </c>
      <c r="Y253" s="5"/>
      <c r="Z253" s="5" t="str">
        <f t="array" ref="Z253:AA253">IF(H253="","",_xll.LatLonToStatePlane(P253,Q253,3601))</f>
        <v/>
      </c>
      <c r="AA253" s="5" t="str">
        <v/>
      </c>
    </row>
    <row r="254" spans="8:27" x14ac:dyDescent="0.25">
      <c r="H254" t="str">
        <f t="shared" si="19"/>
        <v/>
      </c>
      <c r="J254" s="3" t="str">
        <f t="array" aca="1" ref="J254:K254" ca="1">IF($H254="","",ROUND(_xll.StatePlaneToLatLon($C$3+1/100*IF($I254=_xlfn.NUMBERVALUE(RIGHT($J$1,1)),RANDBETWEEN(-1*$C$13,$C$13),RANDBETWEEN(-1*$C$9,$C$9)),-0.5+$C$2+1/100*IF($I254=_xlfn.NUMBERVALUE(RIGHT($J$1,1)),RANDBETWEEN(-1*$C$13,$C$13),RANDBETWEEN(-1*$C$9,$C$9)),3601),$C$16))</f>
        <v/>
      </c>
      <c r="K254" t="str">
        <f ca="1"/>
        <v/>
      </c>
      <c r="L254" s="5" t="str">
        <f t="shared" ca="1" si="20"/>
        <v/>
      </c>
      <c r="M254" s="3" t="str">
        <f t="array" aca="1" ref="M254:N254" ca="1">IF($H254="","",ROUND(_xll.StatePlaneToLatLon($C$3+1/100*IF($I254=_xlfn.NUMBERVALUE(RIGHT($M$1,1)),RANDBETWEEN(-1*$C$13,$C$13),RANDBETWEEN(-1*$C$9,$C$9)),0+$C$2+1/100*IF($I254=_xlfn.NUMBERVALUE(RIGHT($M$1,1)),RANDBETWEEN(-1*$C$13,$C$13),RANDBETWEEN(-1*$C$9,$C$9)),3601),$C$16))</f>
        <v/>
      </c>
      <c r="N254" t="str">
        <f ca="1"/>
        <v/>
      </c>
      <c r="O254" s="5" t="str">
        <f t="shared" ca="1" si="21"/>
        <v/>
      </c>
      <c r="P254" s="3" t="str">
        <f t="array" aca="1" ref="P254:Q254" ca="1">IF($H254="","",ROUND(_xll.StatePlaneToLatLon($C$3+1/100*IF($I254=_xlfn.NUMBERVALUE(RIGHT($P$1,1)),RANDBETWEEN(-1*$C$13,$C$13),RANDBETWEEN(-1*$C$9,$C$9)),0.5+$C$2+1/100*IF($I254=_xlfn.NUMBERVALUE(RIGHT($P$1,1)),RANDBETWEEN(-1*$C$13,$C$13),RANDBETWEEN(-1*$C$9,$C$9)),3601),$C$16))</f>
        <v/>
      </c>
      <c r="Q254" t="str">
        <f ca="1"/>
        <v/>
      </c>
      <c r="R254" s="5" t="str">
        <f t="shared" ca="1" si="22"/>
        <v/>
      </c>
      <c r="S254" s="4"/>
      <c r="T254" s="5" t="str">
        <f t="array" ref="T254:U254">IF(H254="","",_xll.LatLonToStatePlane(J254,K254,3601))</f>
        <v/>
      </c>
      <c r="U254" s="5" t="str">
        <v/>
      </c>
      <c r="V254" s="5"/>
      <c r="W254" s="5" t="str">
        <f t="array" ref="W254:X254">IF(H254="","",_xll.LatLonToStatePlane(M254,N254,3601))</f>
        <v/>
      </c>
      <c r="X254" s="5" t="str">
        <v/>
      </c>
      <c r="Y254" s="5"/>
      <c r="Z254" s="5" t="str">
        <f t="array" ref="Z254:AA254">IF(H254="","",_xll.LatLonToStatePlane(P254,Q254,3601))</f>
        <v/>
      </c>
      <c r="AA254" s="5" t="str">
        <v/>
      </c>
    </row>
    <row r="255" spans="8:27" x14ac:dyDescent="0.25">
      <c r="H255" t="str">
        <f t="shared" si="19"/>
        <v/>
      </c>
      <c r="J255" s="3" t="str">
        <f t="array" aca="1" ref="J255:K255" ca="1">IF($H255="","",ROUND(_xll.StatePlaneToLatLon($C$3+1/100*IF($I255=_xlfn.NUMBERVALUE(RIGHT($J$1,1)),RANDBETWEEN(-1*$C$13,$C$13),RANDBETWEEN(-1*$C$9,$C$9)),-0.5+$C$2+1/100*IF($I255=_xlfn.NUMBERVALUE(RIGHT($J$1,1)),RANDBETWEEN(-1*$C$13,$C$13),RANDBETWEEN(-1*$C$9,$C$9)),3601),$C$16))</f>
        <v/>
      </c>
      <c r="K255" t="str">
        <f ca="1"/>
        <v/>
      </c>
      <c r="L255" s="5" t="str">
        <f t="shared" ca="1" si="20"/>
        <v/>
      </c>
      <c r="M255" s="3" t="str">
        <f t="array" aca="1" ref="M255:N255" ca="1">IF($H255="","",ROUND(_xll.StatePlaneToLatLon($C$3+1/100*IF($I255=_xlfn.NUMBERVALUE(RIGHT($M$1,1)),RANDBETWEEN(-1*$C$13,$C$13),RANDBETWEEN(-1*$C$9,$C$9)),0+$C$2+1/100*IF($I255=_xlfn.NUMBERVALUE(RIGHT($M$1,1)),RANDBETWEEN(-1*$C$13,$C$13),RANDBETWEEN(-1*$C$9,$C$9)),3601),$C$16))</f>
        <v/>
      </c>
      <c r="N255" t="str">
        <f ca="1"/>
        <v/>
      </c>
      <c r="O255" s="5" t="str">
        <f t="shared" ca="1" si="21"/>
        <v/>
      </c>
      <c r="P255" s="3" t="str">
        <f t="array" aca="1" ref="P255:Q255" ca="1">IF($H255="","",ROUND(_xll.StatePlaneToLatLon($C$3+1/100*IF($I255=_xlfn.NUMBERVALUE(RIGHT($P$1,1)),RANDBETWEEN(-1*$C$13,$C$13),RANDBETWEEN(-1*$C$9,$C$9)),0.5+$C$2+1/100*IF($I255=_xlfn.NUMBERVALUE(RIGHT($P$1,1)),RANDBETWEEN(-1*$C$13,$C$13),RANDBETWEEN(-1*$C$9,$C$9)),3601),$C$16))</f>
        <v/>
      </c>
      <c r="Q255" t="str">
        <f ca="1"/>
        <v/>
      </c>
      <c r="R255" s="5" t="str">
        <f t="shared" ca="1" si="22"/>
        <v/>
      </c>
      <c r="S255" s="4"/>
      <c r="T255" s="5" t="str">
        <f t="array" ref="T255:U255">IF(H255="","",_xll.LatLonToStatePlane(J255,K255,3601))</f>
        <v/>
      </c>
      <c r="U255" s="5" t="str">
        <v/>
      </c>
      <c r="V255" s="5"/>
      <c r="W255" s="5" t="str">
        <f t="array" ref="W255:X255">IF(H255="","",_xll.LatLonToStatePlane(M255,N255,3601))</f>
        <v/>
      </c>
      <c r="X255" s="5" t="str">
        <v/>
      </c>
      <c r="Y255" s="5"/>
      <c r="Z255" s="5" t="str">
        <f t="array" ref="Z255:AA255">IF(H255="","",_xll.LatLonToStatePlane(P255,Q255,3601))</f>
        <v/>
      </c>
      <c r="AA255" s="5" t="str">
        <v/>
      </c>
    </row>
    <row r="256" spans="8:27" x14ac:dyDescent="0.25">
      <c r="H256" t="str">
        <f t="shared" si="19"/>
        <v/>
      </c>
      <c r="J256" s="3" t="str">
        <f t="array" aca="1" ref="J256:K256" ca="1">IF($H256="","",ROUND(_xll.StatePlaneToLatLon($C$3+1/100*IF($I256=_xlfn.NUMBERVALUE(RIGHT($J$1,1)),RANDBETWEEN(-1*$C$13,$C$13),RANDBETWEEN(-1*$C$9,$C$9)),-0.5+$C$2+1/100*IF($I256=_xlfn.NUMBERVALUE(RIGHT($J$1,1)),RANDBETWEEN(-1*$C$13,$C$13),RANDBETWEEN(-1*$C$9,$C$9)),3601),$C$16))</f>
        <v/>
      </c>
      <c r="K256" t="str">
        <f ca="1"/>
        <v/>
      </c>
      <c r="L256" s="5" t="str">
        <f t="shared" ca="1" si="20"/>
        <v/>
      </c>
      <c r="M256" s="3" t="str">
        <f t="array" aca="1" ref="M256:N256" ca="1">IF($H256="","",ROUND(_xll.StatePlaneToLatLon($C$3+1/100*IF($I256=_xlfn.NUMBERVALUE(RIGHT($M$1,1)),RANDBETWEEN(-1*$C$13,$C$13),RANDBETWEEN(-1*$C$9,$C$9)),0+$C$2+1/100*IF($I256=_xlfn.NUMBERVALUE(RIGHT($M$1,1)),RANDBETWEEN(-1*$C$13,$C$13),RANDBETWEEN(-1*$C$9,$C$9)),3601),$C$16))</f>
        <v/>
      </c>
      <c r="N256" t="str">
        <f ca="1"/>
        <v/>
      </c>
      <c r="O256" s="5" t="str">
        <f t="shared" ca="1" si="21"/>
        <v/>
      </c>
      <c r="P256" s="3" t="str">
        <f t="array" aca="1" ref="P256:Q256" ca="1">IF($H256="","",ROUND(_xll.StatePlaneToLatLon($C$3+1/100*IF($I256=_xlfn.NUMBERVALUE(RIGHT($P$1,1)),RANDBETWEEN(-1*$C$13,$C$13),RANDBETWEEN(-1*$C$9,$C$9)),0.5+$C$2+1/100*IF($I256=_xlfn.NUMBERVALUE(RIGHT($P$1,1)),RANDBETWEEN(-1*$C$13,$C$13),RANDBETWEEN(-1*$C$9,$C$9)),3601),$C$16))</f>
        <v/>
      </c>
      <c r="Q256" t="str">
        <f ca="1"/>
        <v/>
      </c>
      <c r="R256" s="5" t="str">
        <f t="shared" ca="1" si="22"/>
        <v/>
      </c>
      <c r="S256" s="4"/>
      <c r="T256" s="5" t="str">
        <f t="array" ref="T256:U256">IF(H256="","",_xll.LatLonToStatePlane(J256,K256,3601))</f>
        <v/>
      </c>
      <c r="U256" s="5" t="str">
        <v/>
      </c>
      <c r="V256" s="5"/>
      <c r="W256" s="5" t="str">
        <f t="array" ref="W256:X256">IF(H256="","",_xll.LatLonToStatePlane(M256,N256,3601))</f>
        <v/>
      </c>
      <c r="X256" s="5" t="str">
        <v/>
      </c>
      <c r="Y256" s="5"/>
      <c r="Z256" s="5" t="str">
        <f t="array" ref="Z256:AA256">IF(H256="","",_xll.LatLonToStatePlane(P256,Q256,3601))</f>
        <v/>
      </c>
      <c r="AA256" s="5" t="str">
        <v/>
      </c>
    </row>
    <row r="257" spans="8:27" x14ac:dyDescent="0.25">
      <c r="H257" t="str">
        <f t="shared" si="19"/>
        <v/>
      </c>
      <c r="J257" s="3" t="str">
        <f t="array" aca="1" ref="J257:K257" ca="1">IF($H257="","",ROUND(_xll.StatePlaneToLatLon($C$3+1/100*IF($I257=_xlfn.NUMBERVALUE(RIGHT($J$1,1)),RANDBETWEEN(-1*$C$13,$C$13),RANDBETWEEN(-1*$C$9,$C$9)),-0.5+$C$2+1/100*IF($I257=_xlfn.NUMBERVALUE(RIGHT($J$1,1)),RANDBETWEEN(-1*$C$13,$C$13),RANDBETWEEN(-1*$C$9,$C$9)),3601),$C$16))</f>
        <v/>
      </c>
      <c r="K257" t="str">
        <f ca="1"/>
        <v/>
      </c>
      <c r="L257" s="5" t="str">
        <f t="shared" ca="1" si="20"/>
        <v/>
      </c>
      <c r="M257" s="3" t="str">
        <f t="array" aca="1" ref="M257:N257" ca="1">IF($H257="","",ROUND(_xll.StatePlaneToLatLon($C$3+1/100*IF($I257=_xlfn.NUMBERVALUE(RIGHT($M$1,1)),RANDBETWEEN(-1*$C$13,$C$13),RANDBETWEEN(-1*$C$9,$C$9)),0+$C$2+1/100*IF($I257=_xlfn.NUMBERVALUE(RIGHT($M$1,1)),RANDBETWEEN(-1*$C$13,$C$13),RANDBETWEEN(-1*$C$9,$C$9)),3601),$C$16))</f>
        <v/>
      </c>
      <c r="N257" t="str">
        <f ca="1"/>
        <v/>
      </c>
      <c r="O257" s="5" t="str">
        <f t="shared" ca="1" si="21"/>
        <v/>
      </c>
      <c r="P257" s="3" t="str">
        <f t="array" aca="1" ref="P257:Q257" ca="1">IF($H257="","",ROUND(_xll.StatePlaneToLatLon($C$3+1/100*IF($I257=_xlfn.NUMBERVALUE(RIGHT($P$1,1)),RANDBETWEEN(-1*$C$13,$C$13),RANDBETWEEN(-1*$C$9,$C$9)),0.5+$C$2+1/100*IF($I257=_xlfn.NUMBERVALUE(RIGHT($P$1,1)),RANDBETWEEN(-1*$C$13,$C$13),RANDBETWEEN(-1*$C$9,$C$9)),3601),$C$16))</f>
        <v/>
      </c>
      <c r="Q257" t="str">
        <f ca="1"/>
        <v/>
      </c>
      <c r="R257" s="5" t="str">
        <f t="shared" ca="1" si="22"/>
        <v/>
      </c>
      <c r="S257" s="4"/>
      <c r="T257" s="5" t="str">
        <f t="array" ref="T257:U257">IF(H257="","",_xll.LatLonToStatePlane(J257,K257,3601))</f>
        <v/>
      </c>
      <c r="U257" s="5" t="str">
        <v/>
      </c>
      <c r="V257" s="5"/>
      <c r="W257" s="5" t="str">
        <f t="array" ref="W257:X257">IF(H257="","",_xll.LatLonToStatePlane(M257,N257,3601))</f>
        <v/>
      </c>
      <c r="X257" s="5" t="str">
        <v/>
      </c>
      <c r="Y257" s="5"/>
      <c r="Z257" s="5" t="str">
        <f t="array" ref="Z257:AA257">IF(H257="","",_xll.LatLonToStatePlane(P257,Q257,3601))</f>
        <v/>
      </c>
      <c r="AA257" s="5" t="str">
        <v/>
      </c>
    </row>
    <row r="258" spans="8:27" x14ac:dyDescent="0.25">
      <c r="H258" t="str">
        <f t="shared" si="19"/>
        <v/>
      </c>
      <c r="J258" s="3" t="str">
        <f t="array" aca="1" ref="J258:K258" ca="1">IF($H258="","",ROUND(_xll.StatePlaneToLatLon($C$3+1/100*IF($I258=_xlfn.NUMBERVALUE(RIGHT($J$1,1)),RANDBETWEEN(-1*$C$13,$C$13),RANDBETWEEN(-1*$C$9,$C$9)),-0.5+$C$2+1/100*IF($I258=_xlfn.NUMBERVALUE(RIGHT($J$1,1)),RANDBETWEEN(-1*$C$13,$C$13),RANDBETWEEN(-1*$C$9,$C$9)),3601),$C$16))</f>
        <v/>
      </c>
      <c r="K258" t="str">
        <f ca="1"/>
        <v/>
      </c>
      <c r="L258" s="5" t="str">
        <f t="shared" ca="1" si="20"/>
        <v/>
      </c>
      <c r="M258" s="3" t="str">
        <f t="array" aca="1" ref="M258:N258" ca="1">IF($H258="","",ROUND(_xll.StatePlaneToLatLon($C$3+1/100*IF($I258=_xlfn.NUMBERVALUE(RIGHT($M$1,1)),RANDBETWEEN(-1*$C$13,$C$13),RANDBETWEEN(-1*$C$9,$C$9)),0+$C$2+1/100*IF($I258=_xlfn.NUMBERVALUE(RIGHT($M$1,1)),RANDBETWEEN(-1*$C$13,$C$13),RANDBETWEEN(-1*$C$9,$C$9)),3601),$C$16))</f>
        <v/>
      </c>
      <c r="N258" t="str">
        <f ca="1"/>
        <v/>
      </c>
      <c r="O258" s="5" t="str">
        <f t="shared" ca="1" si="21"/>
        <v/>
      </c>
      <c r="P258" s="3" t="str">
        <f t="array" aca="1" ref="P258:Q258" ca="1">IF($H258="","",ROUND(_xll.StatePlaneToLatLon($C$3+1/100*IF($I258=_xlfn.NUMBERVALUE(RIGHT($P$1,1)),RANDBETWEEN(-1*$C$13,$C$13),RANDBETWEEN(-1*$C$9,$C$9)),0.5+$C$2+1/100*IF($I258=_xlfn.NUMBERVALUE(RIGHT($P$1,1)),RANDBETWEEN(-1*$C$13,$C$13),RANDBETWEEN(-1*$C$9,$C$9)),3601),$C$16))</f>
        <v/>
      </c>
      <c r="Q258" t="str">
        <f ca="1"/>
        <v/>
      </c>
      <c r="R258" s="5" t="str">
        <f t="shared" ca="1" si="22"/>
        <v/>
      </c>
      <c r="S258" s="4"/>
      <c r="T258" s="5" t="str">
        <f t="array" ref="T258:U258">IF(H258="","",_xll.LatLonToStatePlane(J258,K258,3601))</f>
        <v/>
      </c>
      <c r="U258" s="5" t="str">
        <v/>
      </c>
      <c r="V258" s="5"/>
      <c r="W258" s="5" t="str">
        <f t="array" ref="W258:X258">IF(H258="","",_xll.LatLonToStatePlane(M258,N258,3601))</f>
        <v/>
      </c>
      <c r="X258" s="5" t="str">
        <v/>
      </c>
      <c r="Y258" s="5"/>
      <c r="Z258" s="5" t="str">
        <f t="array" ref="Z258:AA258">IF(H258="","",_xll.LatLonToStatePlane(P258,Q258,3601))</f>
        <v/>
      </c>
      <c r="AA258" s="5" t="str">
        <v/>
      </c>
    </row>
    <row r="259" spans="8:27" x14ac:dyDescent="0.25">
      <c r="H259" t="str">
        <f t="shared" si="19"/>
        <v/>
      </c>
      <c r="J259" s="3" t="str">
        <f t="array" aca="1" ref="J259:K259" ca="1">IF($H259="","",ROUND(_xll.StatePlaneToLatLon($C$3+1/100*IF($I259=_xlfn.NUMBERVALUE(RIGHT($J$1,1)),RANDBETWEEN(-1*$C$13,$C$13),RANDBETWEEN(-1*$C$9,$C$9)),-0.5+$C$2+1/100*IF($I259=_xlfn.NUMBERVALUE(RIGHT($J$1,1)),RANDBETWEEN(-1*$C$13,$C$13),RANDBETWEEN(-1*$C$9,$C$9)),3601),$C$16))</f>
        <v/>
      </c>
      <c r="K259" t="str">
        <f ca="1"/>
        <v/>
      </c>
      <c r="L259" s="5" t="str">
        <f t="shared" ca="1" si="20"/>
        <v/>
      </c>
      <c r="M259" s="3" t="str">
        <f t="array" aca="1" ref="M259:N259" ca="1">IF($H259="","",ROUND(_xll.StatePlaneToLatLon($C$3+1/100*IF($I259=_xlfn.NUMBERVALUE(RIGHT($M$1,1)),RANDBETWEEN(-1*$C$13,$C$13),RANDBETWEEN(-1*$C$9,$C$9)),0+$C$2+1/100*IF($I259=_xlfn.NUMBERVALUE(RIGHT($M$1,1)),RANDBETWEEN(-1*$C$13,$C$13),RANDBETWEEN(-1*$C$9,$C$9)),3601),$C$16))</f>
        <v/>
      </c>
      <c r="N259" t="str">
        <f ca="1"/>
        <v/>
      </c>
      <c r="O259" s="5" t="str">
        <f t="shared" ca="1" si="21"/>
        <v/>
      </c>
      <c r="P259" s="3" t="str">
        <f t="array" aca="1" ref="P259:Q259" ca="1">IF($H259="","",ROUND(_xll.StatePlaneToLatLon($C$3+1/100*IF($I259=_xlfn.NUMBERVALUE(RIGHT($P$1,1)),RANDBETWEEN(-1*$C$13,$C$13),RANDBETWEEN(-1*$C$9,$C$9)),0.5+$C$2+1/100*IF($I259=_xlfn.NUMBERVALUE(RIGHT($P$1,1)),RANDBETWEEN(-1*$C$13,$C$13),RANDBETWEEN(-1*$C$9,$C$9)),3601),$C$16))</f>
        <v/>
      </c>
      <c r="Q259" t="str">
        <f ca="1"/>
        <v/>
      </c>
      <c r="R259" s="5" t="str">
        <f t="shared" ca="1" si="22"/>
        <v/>
      </c>
      <c r="S259" s="4"/>
      <c r="T259" s="5" t="str">
        <f t="array" ref="T259:U259">IF(H259="","",_xll.LatLonToStatePlane(J259,K259,3601))</f>
        <v/>
      </c>
      <c r="U259" s="5" t="str">
        <v/>
      </c>
      <c r="V259" s="5"/>
      <c r="W259" s="5" t="str">
        <f t="array" ref="W259:X259">IF(H259="","",_xll.LatLonToStatePlane(M259,N259,3601))</f>
        <v/>
      </c>
      <c r="X259" s="5" t="str">
        <v/>
      </c>
      <c r="Y259" s="5"/>
      <c r="Z259" s="5" t="str">
        <f t="array" ref="Z259:AA259">IF(H259="","",_xll.LatLonToStatePlane(P259,Q259,3601))</f>
        <v/>
      </c>
      <c r="AA259" s="5" t="str">
        <v/>
      </c>
    </row>
    <row r="260" spans="8:27" x14ac:dyDescent="0.25">
      <c r="H260" t="str">
        <f t="shared" ref="H260:H323" si="23">IF(H259&lt;MAX($C$6),H259+1,"")</f>
        <v/>
      </c>
      <c r="J260" s="3" t="str">
        <f t="array" aca="1" ref="J260:K260" ca="1">IF($H260="","",ROUND(_xll.StatePlaneToLatLon($C$3+1/100*IF($I260=_xlfn.NUMBERVALUE(RIGHT($J$1,1)),RANDBETWEEN(-1*$C$13,$C$13),RANDBETWEEN(-1*$C$9,$C$9)),-0.5+$C$2+1/100*IF($I260=_xlfn.NUMBERVALUE(RIGHT($J$1,1)),RANDBETWEEN(-1*$C$13,$C$13),RANDBETWEEN(-1*$C$9,$C$9)),3601),$C$16))</f>
        <v/>
      </c>
      <c r="K260" t="str">
        <f ca="1"/>
        <v/>
      </c>
      <c r="L260" s="5" t="str">
        <f t="shared" ref="L260:L323" ca="1" si="24">IF($H260="","",ROUND($C$4+1/100*IF($I260=_xlfn.NUMBERVALUE(RIGHT($J$1,1)),RANDBETWEEN(-1*$C$14,$C$14),RANDBETWEEN(-1*$C$10,$C$10)),$C$17))</f>
        <v/>
      </c>
      <c r="M260" s="3" t="str">
        <f t="array" aca="1" ref="M260:N260" ca="1">IF($H260="","",ROUND(_xll.StatePlaneToLatLon($C$3+1/100*IF($I260=_xlfn.NUMBERVALUE(RIGHT($M$1,1)),RANDBETWEEN(-1*$C$13,$C$13),RANDBETWEEN(-1*$C$9,$C$9)),0+$C$2+1/100*IF($I260=_xlfn.NUMBERVALUE(RIGHT($M$1,1)),RANDBETWEEN(-1*$C$13,$C$13),RANDBETWEEN(-1*$C$9,$C$9)),3601),$C$16))</f>
        <v/>
      </c>
      <c r="N260" t="str">
        <f ca="1"/>
        <v/>
      </c>
      <c r="O260" s="5" t="str">
        <f t="shared" ref="O260:O323" ca="1" si="25">IF($H260="","",ROUND($C$4+1/100*IF($I260=_xlfn.NUMBERVALUE(RIGHT($M$1,1)),RANDBETWEEN(-1*$C$14,$C$14),RANDBETWEEN(-1*$C$10,$C$10)),$C$17))</f>
        <v/>
      </c>
      <c r="P260" s="3" t="str">
        <f t="array" aca="1" ref="P260:Q260" ca="1">IF($H260="","",ROUND(_xll.StatePlaneToLatLon($C$3+1/100*IF($I260=_xlfn.NUMBERVALUE(RIGHT($P$1,1)),RANDBETWEEN(-1*$C$13,$C$13),RANDBETWEEN(-1*$C$9,$C$9)),0.5+$C$2+1/100*IF($I260=_xlfn.NUMBERVALUE(RIGHT($P$1,1)),RANDBETWEEN(-1*$C$13,$C$13),RANDBETWEEN(-1*$C$9,$C$9)),3601),$C$16))</f>
        <v/>
      </c>
      <c r="Q260" t="str">
        <f ca="1"/>
        <v/>
      </c>
      <c r="R260" s="5" t="str">
        <f t="shared" ref="R260:R323" ca="1" si="26">IF($H260="","",ROUND($C$4+1/100*IF($I260=_xlfn.NUMBERVALUE(RIGHT($P$1,1)),RANDBETWEEN(-1*$C$14,$C$14),RANDBETWEEN(-1*$C$10,$C$10)),$C$17))</f>
        <v/>
      </c>
      <c r="S260" s="4"/>
      <c r="T260" s="5" t="str">
        <f t="array" ref="T260:U260">IF(H260="","",_xll.LatLonToStatePlane(J260,K260,3601))</f>
        <v/>
      </c>
      <c r="U260" s="5" t="str">
        <v/>
      </c>
      <c r="V260" s="5"/>
      <c r="W260" s="5" t="str">
        <f t="array" ref="W260:X260">IF(H260="","",_xll.LatLonToStatePlane(M260,N260,3601))</f>
        <v/>
      </c>
      <c r="X260" s="5" t="str">
        <v/>
      </c>
      <c r="Y260" s="5"/>
      <c r="Z260" s="5" t="str">
        <f t="array" ref="Z260:AA260">IF(H260="","",_xll.LatLonToStatePlane(P260,Q260,3601))</f>
        <v/>
      </c>
      <c r="AA260" s="5" t="str">
        <v/>
      </c>
    </row>
    <row r="261" spans="8:27" x14ac:dyDescent="0.25">
      <c r="H261" t="str">
        <f t="shared" si="23"/>
        <v/>
      </c>
      <c r="J261" s="3" t="str">
        <f t="array" aca="1" ref="J261:K261" ca="1">IF($H261="","",ROUND(_xll.StatePlaneToLatLon($C$3+1/100*IF($I261=_xlfn.NUMBERVALUE(RIGHT($J$1,1)),RANDBETWEEN(-1*$C$13,$C$13),RANDBETWEEN(-1*$C$9,$C$9)),-0.5+$C$2+1/100*IF($I261=_xlfn.NUMBERVALUE(RIGHT($J$1,1)),RANDBETWEEN(-1*$C$13,$C$13),RANDBETWEEN(-1*$C$9,$C$9)),3601),$C$16))</f>
        <v/>
      </c>
      <c r="K261" t="str">
        <f ca="1"/>
        <v/>
      </c>
      <c r="L261" s="5" t="str">
        <f t="shared" ca="1" si="24"/>
        <v/>
      </c>
      <c r="M261" s="3" t="str">
        <f t="array" aca="1" ref="M261:N261" ca="1">IF($H261="","",ROUND(_xll.StatePlaneToLatLon($C$3+1/100*IF($I261=_xlfn.NUMBERVALUE(RIGHT($M$1,1)),RANDBETWEEN(-1*$C$13,$C$13),RANDBETWEEN(-1*$C$9,$C$9)),0+$C$2+1/100*IF($I261=_xlfn.NUMBERVALUE(RIGHT($M$1,1)),RANDBETWEEN(-1*$C$13,$C$13),RANDBETWEEN(-1*$C$9,$C$9)),3601),$C$16))</f>
        <v/>
      </c>
      <c r="N261" t="str">
        <f ca="1"/>
        <v/>
      </c>
      <c r="O261" s="5" t="str">
        <f t="shared" ca="1" si="25"/>
        <v/>
      </c>
      <c r="P261" s="3" t="str">
        <f t="array" aca="1" ref="P261:Q261" ca="1">IF($H261="","",ROUND(_xll.StatePlaneToLatLon($C$3+1/100*IF($I261=_xlfn.NUMBERVALUE(RIGHT($P$1,1)),RANDBETWEEN(-1*$C$13,$C$13),RANDBETWEEN(-1*$C$9,$C$9)),0.5+$C$2+1/100*IF($I261=_xlfn.NUMBERVALUE(RIGHT($P$1,1)),RANDBETWEEN(-1*$C$13,$C$13),RANDBETWEEN(-1*$C$9,$C$9)),3601),$C$16))</f>
        <v/>
      </c>
      <c r="Q261" t="str">
        <f ca="1"/>
        <v/>
      </c>
      <c r="R261" s="5" t="str">
        <f t="shared" ca="1" si="26"/>
        <v/>
      </c>
      <c r="S261" s="4"/>
      <c r="T261" s="5" t="str">
        <f t="array" ref="T261:U261">IF(H261="","",_xll.LatLonToStatePlane(J261,K261,3601))</f>
        <v/>
      </c>
      <c r="U261" s="5" t="str">
        <v/>
      </c>
      <c r="V261" s="5"/>
      <c r="W261" s="5" t="str">
        <f t="array" ref="W261:X261">IF(H261="","",_xll.LatLonToStatePlane(M261,N261,3601))</f>
        <v/>
      </c>
      <c r="X261" s="5" t="str">
        <v/>
      </c>
      <c r="Y261" s="5"/>
      <c r="Z261" s="5" t="str">
        <f t="array" ref="Z261:AA261">IF(H261="","",_xll.LatLonToStatePlane(P261,Q261,3601))</f>
        <v/>
      </c>
      <c r="AA261" s="5" t="str">
        <v/>
      </c>
    </row>
    <row r="262" spans="8:27" x14ac:dyDescent="0.25">
      <c r="H262" t="str">
        <f t="shared" si="23"/>
        <v/>
      </c>
      <c r="J262" s="3" t="str">
        <f t="array" aca="1" ref="J262:K262" ca="1">IF($H262="","",ROUND(_xll.StatePlaneToLatLon($C$3+1/100*IF($I262=_xlfn.NUMBERVALUE(RIGHT($J$1,1)),RANDBETWEEN(-1*$C$13,$C$13),RANDBETWEEN(-1*$C$9,$C$9)),-0.5+$C$2+1/100*IF($I262=_xlfn.NUMBERVALUE(RIGHT($J$1,1)),RANDBETWEEN(-1*$C$13,$C$13),RANDBETWEEN(-1*$C$9,$C$9)),3601),$C$16))</f>
        <v/>
      </c>
      <c r="K262" t="str">
        <f ca="1"/>
        <v/>
      </c>
      <c r="L262" s="5" t="str">
        <f t="shared" ca="1" si="24"/>
        <v/>
      </c>
      <c r="M262" s="3" t="str">
        <f t="array" aca="1" ref="M262:N262" ca="1">IF($H262="","",ROUND(_xll.StatePlaneToLatLon($C$3+1/100*IF($I262=_xlfn.NUMBERVALUE(RIGHT($M$1,1)),RANDBETWEEN(-1*$C$13,$C$13),RANDBETWEEN(-1*$C$9,$C$9)),0+$C$2+1/100*IF($I262=_xlfn.NUMBERVALUE(RIGHT($M$1,1)),RANDBETWEEN(-1*$C$13,$C$13),RANDBETWEEN(-1*$C$9,$C$9)),3601),$C$16))</f>
        <v/>
      </c>
      <c r="N262" t="str">
        <f ca="1"/>
        <v/>
      </c>
      <c r="O262" s="5" t="str">
        <f t="shared" ca="1" si="25"/>
        <v/>
      </c>
      <c r="P262" s="3" t="str">
        <f t="array" aca="1" ref="P262:Q262" ca="1">IF($H262="","",ROUND(_xll.StatePlaneToLatLon($C$3+1/100*IF($I262=_xlfn.NUMBERVALUE(RIGHT($P$1,1)),RANDBETWEEN(-1*$C$13,$C$13),RANDBETWEEN(-1*$C$9,$C$9)),0.5+$C$2+1/100*IF($I262=_xlfn.NUMBERVALUE(RIGHT($P$1,1)),RANDBETWEEN(-1*$C$13,$C$13),RANDBETWEEN(-1*$C$9,$C$9)),3601),$C$16))</f>
        <v/>
      </c>
      <c r="Q262" t="str">
        <f ca="1"/>
        <v/>
      </c>
      <c r="R262" s="5" t="str">
        <f t="shared" ca="1" si="26"/>
        <v/>
      </c>
      <c r="S262" s="4"/>
      <c r="T262" s="5" t="str">
        <f t="array" ref="T262:U262">IF(H262="","",_xll.LatLonToStatePlane(J262,K262,3601))</f>
        <v/>
      </c>
      <c r="U262" s="5" t="str">
        <v/>
      </c>
      <c r="V262" s="5"/>
      <c r="W262" s="5" t="str">
        <f t="array" ref="W262:X262">IF(H262="","",_xll.LatLonToStatePlane(M262,N262,3601))</f>
        <v/>
      </c>
      <c r="X262" s="5" t="str">
        <v/>
      </c>
      <c r="Y262" s="5"/>
      <c r="Z262" s="5" t="str">
        <f t="array" ref="Z262:AA262">IF(H262="","",_xll.LatLonToStatePlane(P262,Q262,3601))</f>
        <v/>
      </c>
      <c r="AA262" s="5" t="str">
        <v/>
      </c>
    </row>
    <row r="263" spans="8:27" x14ac:dyDescent="0.25">
      <c r="H263" t="str">
        <f t="shared" si="23"/>
        <v/>
      </c>
      <c r="J263" s="3" t="str">
        <f t="array" aca="1" ref="J263:K263" ca="1">IF($H263="","",ROUND(_xll.StatePlaneToLatLon($C$3+1/100*IF($I263=_xlfn.NUMBERVALUE(RIGHT($J$1,1)),RANDBETWEEN(-1*$C$13,$C$13),RANDBETWEEN(-1*$C$9,$C$9)),-0.5+$C$2+1/100*IF($I263=_xlfn.NUMBERVALUE(RIGHT($J$1,1)),RANDBETWEEN(-1*$C$13,$C$13),RANDBETWEEN(-1*$C$9,$C$9)),3601),$C$16))</f>
        <v/>
      </c>
      <c r="K263" t="str">
        <f ca="1"/>
        <v/>
      </c>
      <c r="L263" s="5" t="str">
        <f t="shared" ca="1" si="24"/>
        <v/>
      </c>
      <c r="M263" s="3" t="str">
        <f t="array" aca="1" ref="M263:N263" ca="1">IF($H263="","",ROUND(_xll.StatePlaneToLatLon($C$3+1/100*IF($I263=_xlfn.NUMBERVALUE(RIGHT($M$1,1)),RANDBETWEEN(-1*$C$13,$C$13),RANDBETWEEN(-1*$C$9,$C$9)),0+$C$2+1/100*IF($I263=_xlfn.NUMBERVALUE(RIGHT($M$1,1)),RANDBETWEEN(-1*$C$13,$C$13),RANDBETWEEN(-1*$C$9,$C$9)),3601),$C$16))</f>
        <v/>
      </c>
      <c r="N263" t="str">
        <f ca="1"/>
        <v/>
      </c>
      <c r="O263" s="5" t="str">
        <f t="shared" ca="1" si="25"/>
        <v/>
      </c>
      <c r="P263" s="3" t="str">
        <f t="array" aca="1" ref="P263:Q263" ca="1">IF($H263="","",ROUND(_xll.StatePlaneToLatLon($C$3+1/100*IF($I263=_xlfn.NUMBERVALUE(RIGHT($P$1,1)),RANDBETWEEN(-1*$C$13,$C$13),RANDBETWEEN(-1*$C$9,$C$9)),0.5+$C$2+1/100*IF($I263=_xlfn.NUMBERVALUE(RIGHT($P$1,1)),RANDBETWEEN(-1*$C$13,$C$13),RANDBETWEEN(-1*$C$9,$C$9)),3601),$C$16))</f>
        <v/>
      </c>
      <c r="Q263" t="str">
        <f ca="1"/>
        <v/>
      </c>
      <c r="R263" s="5" t="str">
        <f t="shared" ca="1" si="26"/>
        <v/>
      </c>
      <c r="S263" s="4"/>
      <c r="T263" s="5" t="str">
        <f t="array" ref="T263:U263">IF(H263="","",_xll.LatLonToStatePlane(J263,K263,3601))</f>
        <v/>
      </c>
      <c r="U263" s="5" t="str">
        <v/>
      </c>
      <c r="V263" s="5"/>
      <c r="W263" s="5" t="str">
        <f t="array" ref="W263:X263">IF(H263="","",_xll.LatLonToStatePlane(M263,N263,3601))</f>
        <v/>
      </c>
      <c r="X263" s="5" t="str">
        <v/>
      </c>
      <c r="Y263" s="5"/>
      <c r="Z263" s="5" t="str">
        <f t="array" ref="Z263:AA263">IF(H263="","",_xll.LatLonToStatePlane(P263,Q263,3601))</f>
        <v/>
      </c>
      <c r="AA263" s="5" t="str">
        <v/>
      </c>
    </row>
    <row r="264" spans="8:27" x14ac:dyDescent="0.25">
      <c r="H264" t="str">
        <f t="shared" si="23"/>
        <v/>
      </c>
      <c r="J264" s="3" t="str">
        <f t="array" aca="1" ref="J264:K264" ca="1">IF($H264="","",ROUND(_xll.StatePlaneToLatLon($C$3+1/100*IF($I264=_xlfn.NUMBERVALUE(RIGHT($J$1,1)),RANDBETWEEN(-1*$C$13,$C$13),RANDBETWEEN(-1*$C$9,$C$9)),-0.5+$C$2+1/100*IF($I264=_xlfn.NUMBERVALUE(RIGHT($J$1,1)),RANDBETWEEN(-1*$C$13,$C$13),RANDBETWEEN(-1*$C$9,$C$9)),3601),$C$16))</f>
        <v/>
      </c>
      <c r="K264" t="str">
        <f ca="1"/>
        <v/>
      </c>
      <c r="L264" s="5" t="str">
        <f t="shared" ca="1" si="24"/>
        <v/>
      </c>
      <c r="M264" s="3" t="str">
        <f t="array" aca="1" ref="M264:N264" ca="1">IF($H264="","",ROUND(_xll.StatePlaneToLatLon($C$3+1/100*IF($I264=_xlfn.NUMBERVALUE(RIGHT($M$1,1)),RANDBETWEEN(-1*$C$13,$C$13),RANDBETWEEN(-1*$C$9,$C$9)),0+$C$2+1/100*IF($I264=_xlfn.NUMBERVALUE(RIGHT($M$1,1)),RANDBETWEEN(-1*$C$13,$C$13),RANDBETWEEN(-1*$C$9,$C$9)),3601),$C$16))</f>
        <v/>
      </c>
      <c r="N264" t="str">
        <f ca="1"/>
        <v/>
      </c>
      <c r="O264" s="5" t="str">
        <f t="shared" ca="1" si="25"/>
        <v/>
      </c>
      <c r="P264" s="3" t="str">
        <f t="array" aca="1" ref="P264:Q264" ca="1">IF($H264="","",ROUND(_xll.StatePlaneToLatLon($C$3+1/100*IF($I264=_xlfn.NUMBERVALUE(RIGHT($P$1,1)),RANDBETWEEN(-1*$C$13,$C$13),RANDBETWEEN(-1*$C$9,$C$9)),0.5+$C$2+1/100*IF($I264=_xlfn.NUMBERVALUE(RIGHT($P$1,1)),RANDBETWEEN(-1*$C$13,$C$13),RANDBETWEEN(-1*$C$9,$C$9)),3601),$C$16))</f>
        <v/>
      </c>
      <c r="Q264" t="str">
        <f ca="1"/>
        <v/>
      </c>
      <c r="R264" s="5" t="str">
        <f t="shared" ca="1" si="26"/>
        <v/>
      </c>
      <c r="S264" s="4"/>
      <c r="T264" s="5" t="str">
        <f t="array" ref="T264:U264">IF(H264="","",_xll.LatLonToStatePlane(J264,K264,3601))</f>
        <v/>
      </c>
      <c r="U264" s="5" t="str">
        <v/>
      </c>
      <c r="V264" s="5"/>
      <c r="W264" s="5" t="str">
        <f t="array" ref="W264:X264">IF(H264="","",_xll.LatLonToStatePlane(M264,N264,3601))</f>
        <v/>
      </c>
      <c r="X264" s="5" t="str">
        <v/>
      </c>
      <c r="Y264" s="5"/>
      <c r="Z264" s="5" t="str">
        <f t="array" ref="Z264:AA264">IF(H264="","",_xll.LatLonToStatePlane(P264,Q264,3601))</f>
        <v/>
      </c>
      <c r="AA264" s="5" t="str">
        <v/>
      </c>
    </row>
    <row r="265" spans="8:27" x14ac:dyDescent="0.25">
      <c r="H265" t="str">
        <f t="shared" si="23"/>
        <v/>
      </c>
      <c r="J265" s="3" t="str">
        <f t="array" aca="1" ref="J265:K265" ca="1">IF($H265="","",ROUND(_xll.StatePlaneToLatLon($C$3+1/100*IF($I265=_xlfn.NUMBERVALUE(RIGHT($J$1,1)),RANDBETWEEN(-1*$C$13,$C$13),RANDBETWEEN(-1*$C$9,$C$9)),-0.5+$C$2+1/100*IF($I265=_xlfn.NUMBERVALUE(RIGHT($J$1,1)),RANDBETWEEN(-1*$C$13,$C$13),RANDBETWEEN(-1*$C$9,$C$9)),3601),$C$16))</f>
        <v/>
      </c>
      <c r="K265" t="str">
        <f ca="1"/>
        <v/>
      </c>
      <c r="L265" s="5" t="str">
        <f t="shared" ca="1" si="24"/>
        <v/>
      </c>
      <c r="M265" s="3" t="str">
        <f t="array" aca="1" ref="M265:N265" ca="1">IF($H265="","",ROUND(_xll.StatePlaneToLatLon($C$3+1/100*IF($I265=_xlfn.NUMBERVALUE(RIGHT($M$1,1)),RANDBETWEEN(-1*$C$13,$C$13),RANDBETWEEN(-1*$C$9,$C$9)),0+$C$2+1/100*IF($I265=_xlfn.NUMBERVALUE(RIGHT($M$1,1)),RANDBETWEEN(-1*$C$13,$C$13),RANDBETWEEN(-1*$C$9,$C$9)),3601),$C$16))</f>
        <v/>
      </c>
      <c r="N265" t="str">
        <f ca="1"/>
        <v/>
      </c>
      <c r="O265" s="5" t="str">
        <f t="shared" ca="1" si="25"/>
        <v/>
      </c>
      <c r="P265" s="3" t="str">
        <f t="array" aca="1" ref="P265:Q265" ca="1">IF($H265="","",ROUND(_xll.StatePlaneToLatLon($C$3+1/100*IF($I265=_xlfn.NUMBERVALUE(RIGHT($P$1,1)),RANDBETWEEN(-1*$C$13,$C$13),RANDBETWEEN(-1*$C$9,$C$9)),0.5+$C$2+1/100*IF($I265=_xlfn.NUMBERVALUE(RIGHT($P$1,1)),RANDBETWEEN(-1*$C$13,$C$13),RANDBETWEEN(-1*$C$9,$C$9)),3601),$C$16))</f>
        <v/>
      </c>
      <c r="Q265" t="str">
        <f ca="1"/>
        <v/>
      </c>
      <c r="R265" s="5" t="str">
        <f t="shared" ca="1" si="26"/>
        <v/>
      </c>
      <c r="S265" s="4"/>
      <c r="T265" s="5" t="str">
        <f t="array" ref="T265:U265">IF(H265="","",_xll.LatLonToStatePlane(J265,K265,3601))</f>
        <v/>
      </c>
      <c r="U265" s="5" t="str">
        <v/>
      </c>
      <c r="V265" s="5"/>
      <c r="W265" s="5" t="str">
        <f t="array" ref="W265:X265">IF(H265="","",_xll.LatLonToStatePlane(M265,N265,3601))</f>
        <v/>
      </c>
      <c r="X265" s="5" t="str">
        <v/>
      </c>
      <c r="Y265" s="5"/>
      <c r="Z265" s="5" t="str">
        <f t="array" ref="Z265:AA265">IF(H265="","",_xll.LatLonToStatePlane(P265,Q265,3601))</f>
        <v/>
      </c>
      <c r="AA265" s="5" t="str">
        <v/>
      </c>
    </row>
    <row r="266" spans="8:27" x14ac:dyDescent="0.25">
      <c r="H266" t="str">
        <f t="shared" si="23"/>
        <v/>
      </c>
      <c r="J266" s="3" t="str">
        <f t="array" aca="1" ref="J266:K266" ca="1">IF($H266="","",ROUND(_xll.StatePlaneToLatLon($C$3+1/100*IF($I266=_xlfn.NUMBERVALUE(RIGHT($J$1,1)),RANDBETWEEN(-1*$C$13,$C$13),RANDBETWEEN(-1*$C$9,$C$9)),-0.5+$C$2+1/100*IF($I266=_xlfn.NUMBERVALUE(RIGHT($J$1,1)),RANDBETWEEN(-1*$C$13,$C$13),RANDBETWEEN(-1*$C$9,$C$9)),3601),$C$16))</f>
        <v/>
      </c>
      <c r="K266" t="str">
        <f ca="1"/>
        <v/>
      </c>
      <c r="L266" s="5" t="str">
        <f t="shared" ca="1" si="24"/>
        <v/>
      </c>
      <c r="M266" s="3" t="str">
        <f t="array" aca="1" ref="M266:N266" ca="1">IF($H266="","",ROUND(_xll.StatePlaneToLatLon($C$3+1/100*IF($I266=_xlfn.NUMBERVALUE(RIGHT($M$1,1)),RANDBETWEEN(-1*$C$13,$C$13),RANDBETWEEN(-1*$C$9,$C$9)),0+$C$2+1/100*IF($I266=_xlfn.NUMBERVALUE(RIGHT($M$1,1)),RANDBETWEEN(-1*$C$13,$C$13),RANDBETWEEN(-1*$C$9,$C$9)),3601),$C$16))</f>
        <v/>
      </c>
      <c r="N266" t="str">
        <f ca="1"/>
        <v/>
      </c>
      <c r="O266" s="5" t="str">
        <f t="shared" ca="1" si="25"/>
        <v/>
      </c>
      <c r="P266" s="3" t="str">
        <f t="array" aca="1" ref="P266:Q266" ca="1">IF($H266="","",ROUND(_xll.StatePlaneToLatLon($C$3+1/100*IF($I266=_xlfn.NUMBERVALUE(RIGHT($P$1,1)),RANDBETWEEN(-1*$C$13,$C$13),RANDBETWEEN(-1*$C$9,$C$9)),0.5+$C$2+1/100*IF($I266=_xlfn.NUMBERVALUE(RIGHT($P$1,1)),RANDBETWEEN(-1*$C$13,$C$13),RANDBETWEEN(-1*$C$9,$C$9)),3601),$C$16))</f>
        <v/>
      </c>
      <c r="Q266" t="str">
        <f ca="1"/>
        <v/>
      </c>
      <c r="R266" s="5" t="str">
        <f t="shared" ca="1" si="26"/>
        <v/>
      </c>
      <c r="S266" s="4"/>
      <c r="T266" s="5" t="str">
        <f t="array" ref="T266:U266">IF(H266="","",_xll.LatLonToStatePlane(J266,K266,3601))</f>
        <v/>
      </c>
      <c r="U266" s="5" t="str">
        <v/>
      </c>
      <c r="V266" s="5"/>
      <c r="W266" s="5" t="str">
        <f t="array" ref="W266:X266">IF(H266="","",_xll.LatLonToStatePlane(M266,N266,3601))</f>
        <v/>
      </c>
      <c r="X266" s="5" t="str">
        <v/>
      </c>
      <c r="Y266" s="5"/>
      <c r="Z266" s="5" t="str">
        <f t="array" ref="Z266:AA266">IF(H266="","",_xll.LatLonToStatePlane(P266,Q266,3601))</f>
        <v/>
      </c>
      <c r="AA266" s="5" t="str">
        <v/>
      </c>
    </row>
    <row r="267" spans="8:27" x14ac:dyDescent="0.25">
      <c r="H267" t="str">
        <f t="shared" si="23"/>
        <v/>
      </c>
      <c r="J267" s="3" t="str">
        <f t="array" aca="1" ref="J267:K267" ca="1">IF($H267="","",ROUND(_xll.StatePlaneToLatLon($C$3+1/100*IF($I267=_xlfn.NUMBERVALUE(RIGHT($J$1,1)),RANDBETWEEN(-1*$C$13,$C$13),RANDBETWEEN(-1*$C$9,$C$9)),-0.5+$C$2+1/100*IF($I267=_xlfn.NUMBERVALUE(RIGHT($J$1,1)),RANDBETWEEN(-1*$C$13,$C$13),RANDBETWEEN(-1*$C$9,$C$9)),3601),$C$16))</f>
        <v/>
      </c>
      <c r="K267" t="str">
        <f ca="1"/>
        <v/>
      </c>
      <c r="L267" s="5" t="str">
        <f t="shared" ca="1" si="24"/>
        <v/>
      </c>
      <c r="M267" s="3" t="str">
        <f t="array" aca="1" ref="M267:N267" ca="1">IF($H267="","",ROUND(_xll.StatePlaneToLatLon($C$3+1/100*IF($I267=_xlfn.NUMBERVALUE(RIGHT($M$1,1)),RANDBETWEEN(-1*$C$13,$C$13),RANDBETWEEN(-1*$C$9,$C$9)),0+$C$2+1/100*IF($I267=_xlfn.NUMBERVALUE(RIGHT($M$1,1)),RANDBETWEEN(-1*$C$13,$C$13),RANDBETWEEN(-1*$C$9,$C$9)),3601),$C$16))</f>
        <v/>
      </c>
      <c r="N267" t="str">
        <f ca="1"/>
        <v/>
      </c>
      <c r="O267" s="5" t="str">
        <f t="shared" ca="1" si="25"/>
        <v/>
      </c>
      <c r="P267" s="3" t="str">
        <f t="array" aca="1" ref="P267:Q267" ca="1">IF($H267="","",ROUND(_xll.StatePlaneToLatLon($C$3+1/100*IF($I267=_xlfn.NUMBERVALUE(RIGHT($P$1,1)),RANDBETWEEN(-1*$C$13,$C$13),RANDBETWEEN(-1*$C$9,$C$9)),0.5+$C$2+1/100*IF($I267=_xlfn.NUMBERVALUE(RIGHT($P$1,1)),RANDBETWEEN(-1*$C$13,$C$13),RANDBETWEEN(-1*$C$9,$C$9)),3601),$C$16))</f>
        <v/>
      </c>
      <c r="Q267" t="str">
        <f ca="1"/>
        <v/>
      </c>
      <c r="R267" s="5" t="str">
        <f t="shared" ca="1" si="26"/>
        <v/>
      </c>
      <c r="S267" s="4"/>
      <c r="T267" s="5" t="str">
        <f t="array" ref="T267:U267">IF(H267="","",_xll.LatLonToStatePlane(J267,K267,3601))</f>
        <v/>
      </c>
      <c r="U267" s="5" t="str">
        <v/>
      </c>
      <c r="V267" s="5"/>
      <c r="W267" s="5" t="str">
        <f t="array" ref="W267:X267">IF(H267="","",_xll.LatLonToStatePlane(M267,N267,3601))</f>
        <v/>
      </c>
      <c r="X267" s="5" t="str">
        <v/>
      </c>
      <c r="Y267" s="5"/>
      <c r="Z267" s="5" t="str">
        <f t="array" ref="Z267:AA267">IF(H267="","",_xll.LatLonToStatePlane(P267,Q267,3601))</f>
        <v/>
      </c>
      <c r="AA267" s="5" t="str">
        <v/>
      </c>
    </row>
    <row r="268" spans="8:27" x14ac:dyDescent="0.25">
      <c r="H268" t="str">
        <f t="shared" si="23"/>
        <v/>
      </c>
      <c r="J268" s="3" t="str">
        <f t="array" aca="1" ref="J268:K268" ca="1">IF($H268="","",ROUND(_xll.StatePlaneToLatLon($C$3+1/100*IF($I268=_xlfn.NUMBERVALUE(RIGHT($J$1,1)),RANDBETWEEN(-1*$C$13,$C$13),RANDBETWEEN(-1*$C$9,$C$9)),-0.5+$C$2+1/100*IF($I268=_xlfn.NUMBERVALUE(RIGHT($J$1,1)),RANDBETWEEN(-1*$C$13,$C$13),RANDBETWEEN(-1*$C$9,$C$9)),3601),$C$16))</f>
        <v/>
      </c>
      <c r="K268" t="str">
        <f ca="1"/>
        <v/>
      </c>
      <c r="L268" s="5" t="str">
        <f t="shared" ca="1" si="24"/>
        <v/>
      </c>
      <c r="M268" s="3" t="str">
        <f t="array" aca="1" ref="M268:N268" ca="1">IF($H268="","",ROUND(_xll.StatePlaneToLatLon($C$3+1/100*IF($I268=_xlfn.NUMBERVALUE(RIGHT($M$1,1)),RANDBETWEEN(-1*$C$13,$C$13),RANDBETWEEN(-1*$C$9,$C$9)),0+$C$2+1/100*IF($I268=_xlfn.NUMBERVALUE(RIGHT($M$1,1)),RANDBETWEEN(-1*$C$13,$C$13),RANDBETWEEN(-1*$C$9,$C$9)),3601),$C$16))</f>
        <v/>
      </c>
      <c r="N268" t="str">
        <f ca="1"/>
        <v/>
      </c>
      <c r="O268" s="5" t="str">
        <f t="shared" ca="1" si="25"/>
        <v/>
      </c>
      <c r="P268" s="3" t="str">
        <f t="array" aca="1" ref="P268:Q268" ca="1">IF($H268="","",ROUND(_xll.StatePlaneToLatLon($C$3+1/100*IF($I268=_xlfn.NUMBERVALUE(RIGHT($P$1,1)),RANDBETWEEN(-1*$C$13,$C$13),RANDBETWEEN(-1*$C$9,$C$9)),0.5+$C$2+1/100*IF($I268=_xlfn.NUMBERVALUE(RIGHT($P$1,1)),RANDBETWEEN(-1*$C$13,$C$13),RANDBETWEEN(-1*$C$9,$C$9)),3601),$C$16))</f>
        <v/>
      </c>
      <c r="Q268" t="str">
        <f ca="1"/>
        <v/>
      </c>
      <c r="R268" s="5" t="str">
        <f t="shared" ca="1" si="26"/>
        <v/>
      </c>
      <c r="S268" s="4"/>
      <c r="T268" s="5" t="str">
        <f t="array" ref="T268:U268">IF(H268="","",_xll.LatLonToStatePlane(J268,K268,3601))</f>
        <v/>
      </c>
      <c r="U268" s="5" t="str">
        <v/>
      </c>
      <c r="V268" s="5"/>
      <c r="W268" s="5" t="str">
        <f t="array" ref="W268:X268">IF(H268="","",_xll.LatLonToStatePlane(M268,N268,3601))</f>
        <v/>
      </c>
      <c r="X268" s="5" t="str">
        <v/>
      </c>
      <c r="Y268" s="5"/>
      <c r="Z268" s="5" t="str">
        <f t="array" ref="Z268:AA268">IF(H268="","",_xll.LatLonToStatePlane(P268,Q268,3601))</f>
        <v/>
      </c>
      <c r="AA268" s="5" t="str">
        <v/>
      </c>
    </row>
    <row r="269" spans="8:27" x14ac:dyDescent="0.25">
      <c r="H269" t="str">
        <f t="shared" si="23"/>
        <v/>
      </c>
      <c r="J269" s="3" t="str">
        <f t="array" aca="1" ref="J269:K269" ca="1">IF($H269="","",ROUND(_xll.StatePlaneToLatLon($C$3+1/100*IF($I269=_xlfn.NUMBERVALUE(RIGHT($J$1,1)),RANDBETWEEN(-1*$C$13,$C$13),RANDBETWEEN(-1*$C$9,$C$9)),-0.5+$C$2+1/100*IF($I269=_xlfn.NUMBERVALUE(RIGHT($J$1,1)),RANDBETWEEN(-1*$C$13,$C$13),RANDBETWEEN(-1*$C$9,$C$9)),3601),$C$16))</f>
        <v/>
      </c>
      <c r="K269" t="str">
        <f ca="1"/>
        <v/>
      </c>
      <c r="L269" s="5" t="str">
        <f t="shared" ca="1" si="24"/>
        <v/>
      </c>
      <c r="M269" s="3" t="str">
        <f t="array" aca="1" ref="M269:N269" ca="1">IF($H269="","",ROUND(_xll.StatePlaneToLatLon($C$3+1/100*IF($I269=_xlfn.NUMBERVALUE(RIGHT($M$1,1)),RANDBETWEEN(-1*$C$13,$C$13),RANDBETWEEN(-1*$C$9,$C$9)),0+$C$2+1/100*IF($I269=_xlfn.NUMBERVALUE(RIGHT($M$1,1)),RANDBETWEEN(-1*$C$13,$C$13),RANDBETWEEN(-1*$C$9,$C$9)),3601),$C$16))</f>
        <v/>
      </c>
      <c r="N269" t="str">
        <f ca="1"/>
        <v/>
      </c>
      <c r="O269" s="5" t="str">
        <f t="shared" ca="1" si="25"/>
        <v/>
      </c>
      <c r="P269" s="3" t="str">
        <f t="array" aca="1" ref="P269:Q269" ca="1">IF($H269="","",ROUND(_xll.StatePlaneToLatLon($C$3+1/100*IF($I269=_xlfn.NUMBERVALUE(RIGHT($P$1,1)),RANDBETWEEN(-1*$C$13,$C$13),RANDBETWEEN(-1*$C$9,$C$9)),0.5+$C$2+1/100*IF($I269=_xlfn.NUMBERVALUE(RIGHT($P$1,1)),RANDBETWEEN(-1*$C$13,$C$13),RANDBETWEEN(-1*$C$9,$C$9)),3601),$C$16))</f>
        <v/>
      </c>
      <c r="Q269" t="str">
        <f ca="1"/>
        <v/>
      </c>
      <c r="R269" s="5" t="str">
        <f t="shared" ca="1" si="26"/>
        <v/>
      </c>
      <c r="S269" s="4"/>
      <c r="T269" s="5" t="str">
        <f t="array" ref="T269:U269">IF(H269="","",_xll.LatLonToStatePlane(J269,K269,3601))</f>
        <v/>
      </c>
      <c r="U269" s="5" t="str">
        <v/>
      </c>
      <c r="V269" s="5"/>
      <c r="W269" s="5" t="str">
        <f t="array" ref="W269:X269">IF(H269="","",_xll.LatLonToStatePlane(M269,N269,3601))</f>
        <v/>
      </c>
      <c r="X269" s="5" t="str">
        <v/>
      </c>
      <c r="Y269" s="5"/>
      <c r="Z269" s="5" t="str">
        <f t="array" ref="Z269:AA269">IF(H269="","",_xll.LatLonToStatePlane(P269,Q269,3601))</f>
        <v/>
      </c>
      <c r="AA269" s="5" t="str">
        <v/>
      </c>
    </row>
    <row r="270" spans="8:27" x14ac:dyDescent="0.25">
      <c r="H270" t="str">
        <f t="shared" si="23"/>
        <v/>
      </c>
      <c r="J270" s="3" t="str">
        <f t="array" aca="1" ref="J270:K270" ca="1">IF($H270="","",ROUND(_xll.StatePlaneToLatLon($C$3+1/100*IF($I270=_xlfn.NUMBERVALUE(RIGHT($J$1,1)),RANDBETWEEN(-1*$C$13,$C$13),RANDBETWEEN(-1*$C$9,$C$9)),-0.5+$C$2+1/100*IF($I270=_xlfn.NUMBERVALUE(RIGHT($J$1,1)),RANDBETWEEN(-1*$C$13,$C$13),RANDBETWEEN(-1*$C$9,$C$9)),3601),$C$16))</f>
        <v/>
      </c>
      <c r="K270" t="str">
        <f ca="1"/>
        <v/>
      </c>
      <c r="L270" s="5" t="str">
        <f t="shared" ca="1" si="24"/>
        <v/>
      </c>
      <c r="M270" s="3" t="str">
        <f t="array" aca="1" ref="M270:N270" ca="1">IF($H270="","",ROUND(_xll.StatePlaneToLatLon($C$3+1/100*IF($I270=_xlfn.NUMBERVALUE(RIGHT($M$1,1)),RANDBETWEEN(-1*$C$13,$C$13),RANDBETWEEN(-1*$C$9,$C$9)),0+$C$2+1/100*IF($I270=_xlfn.NUMBERVALUE(RIGHT($M$1,1)),RANDBETWEEN(-1*$C$13,$C$13),RANDBETWEEN(-1*$C$9,$C$9)),3601),$C$16))</f>
        <v/>
      </c>
      <c r="N270" t="str">
        <f ca="1"/>
        <v/>
      </c>
      <c r="O270" s="5" t="str">
        <f t="shared" ca="1" si="25"/>
        <v/>
      </c>
      <c r="P270" s="3" t="str">
        <f t="array" aca="1" ref="P270:Q270" ca="1">IF($H270="","",ROUND(_xll.StatePlaneToLatLon($C$3+1/100*IF($I270=_xlfn.NUMBERVALUE(RIGHT($P$1,1)),RANDBETWEEN(-1*$C$13,$C$13),RANDBETWEEN(-1*$C$9,$C$9)),0.5+$C$2+1/100*IF($I270=_xlfn.NUMBERVALUE(RIGHT($P$1,1)),RANDBETWEEN(-1*$C$13,$C$13),RANDBETWEEN(-1*$C$9,$C$9)),3601),$C$16))</f>
        <v/>
      </c>
      <c r="Q270" t="str">
        <f ca="1"/>
        <v/>
      </c>
      <c r="R270" s="5" t="str">
        <f t="shared" ca="1" si="26"/>
        <v/>
      </c>
      <c r="S270" s="4"/>
      <c r="T270" s="5" t="str">
        <f t="array" ref="T270:U270">IF(H270="","",_xll.LatLonToStatePlane(J270,K270,3601))</f>
        <v/>
      </c>
      <c r="U270" s="5" t="str">
        <v/>
      </c>
      <c r="V270" s="5"/>
      <c r="W270" s="5" t="str">
        <f t="array" ref="W270:X270">IF(H270="","",_xll.LatLonToStatePlane(M270,N270,3601))</f>
        <v/>
      </c>
      <c r="X270" s="5" t="str">
        <v/>
      </c>
      <c r="Y270" s="5"/>
      <c r="Z270" s="5" t="str">
        <f t="array" ref="Z270:AA270">IF(H270="","",_xll.LatLonToStatePlane(P270,Q270,3601))</f>
        <v/>
      </c>
      <c r="AA270" s="5" t="str">
        <v/>
      </c>
    </row>
    <row r="271" spans="8:27" x14ac:dyDescent="0.25">
      <c r="H271" t="str">
        <f t="shared" si="23"/>
        <v/>
      </c>
      <c r="J271" s="3" t="str">
        <f t="array" aca="1" ref="J271:K271" ca="1">IF($H271="","",ROUND(_xll.StatePlaneToLatLon($C$3+1/100*IF($I271=_xlfn.NUMBERVALUE(RIGHT($J$1,1)),RANDBETWEEN(-1*$C$13,$C$13),RANDBETWEEN(-1*$C$9,$C$9)),-0.5+$C$2+1/100*IF($I271=_xlfn.NUMBERVALUE(RIGHT($J$1,1)),RANDBETWEEN(-1*$C$13,$C$13),RANDBETWEEN(-1*$C$9,$C$9)),3601),$C$16))</f>
        <v/>
      </c>
      <c r="K271" t="str">
        <f ca="1"/>
        <v/>
      </c>
      <c r="L271" s="5" t="str">
        <f t="shared" ca="1" si="24"/>
        <v/>
      </c>
      <c r="M271" s="3" t="str">
        <f t="array" aca="1" ref="M271:N271" ca="1">IF($H271="","",ROUND(_xll.StatePlaneToLatLon($C$3+1/100*IF($I271=_xlfn.NUMBERVALUE(RIGHT($M$1,1)),RANDBETWEEN(-1*$C$13,$C$13),RANDBETWEEN(-1*$C$9,$C$9)),0+$C$2+1/100*IF($I271=_xlfn.NUMBERVALUE(RIGHT($M$1,1)),RANDBETWEEN(-1*$C$13,$C$13),RANDBETWEEN(-1*$C$9,$C$9)),3601),$C$16))</f>
        <v/>
      </c>
      <c r="N271" t="str">
        <f ca="1"/>
        <v/>
      </c>
      <c r="O271" s="5" t="str">
        <f t="shared" ca="1" si="25"/>
        <v/>
      </c>
      <c r="P271" s="3" t="str">
        <f t="array" aca="1" ref="P271:Q271" ca="1">IF($H271="","",ROUND(_xll.StatePlaneToLatLon($C$3+1/100*IF($I271=_xlfn.NUMBERVALUE(RIGHT($P$1,1)),RANDBETWEEN(-1*$C$13,$C$13),RANDBETWEEN(-1*$C$9,$C$9)),0.5+$C$2+1/100*IF($I271=_xlfn.NUMBERVALUE(RIGHT($P$1,1)),RANDBETWEEN(-1*$C$13,$C$13),RANDBETWEEN(-1*$C$9,$C$9)),3601),$C$16))</f>
        <v/>
      </c>
      <c r="Q271" t="str">
        <f ca="1"/>
        <v/>
      </c>
      <c r="R271" s="5" t="str">
        <f t="shared" ca="1" si="26"/>
        <v/>
      </c>
      <c r="S271" s="4"/>
      <c r="T271" s="5" t="str">
        <f t="array" ref="T271:U271">IF(H271="","",_xll.LatLonToStatePlane(J271,K271,3601))</f>
        <v/>
      </c>
      <c r="U271" s="5" t="str">
        <v/>
      </c>
      <c r="V271" s="5"/>
      <c r="W271" s="5" t="str">
        <f t="array" ref="W271:X271">IF(H271="","",_xll.LatLonToStatePlane(M271,N271,3601))</f>
        <v/>
      </c>
      <c r="X271" s="5" t="str">
        <v/>
      </c>
      <c r="Y271" s="5"/>
      <c r="Z271" s="5" t="str">
        <f t="array" ref="Z271:AA271">IF(H271="","",_xll.LatLonToStatePlane(P271,Q271,3601))</f>
        <v/>
      </c>
      <c r="AA271" s="5" t="str">
        <v/>
      </c>
    </row>
    <row r="272" spans="8:27" x14ac:dyDescent="0.25">
      <c r="H272" t="str">
        <f t="shared" si="23"/>
        <v/>
      </c>
      <c r="J272" s="3" t="str">
        <f t="array" aca="1" ref="J272:K272" ca="1">IF($H272="","",ROUND(_xll.StatePlaneToLatLon($C$3+1/100*IF($I272=_xlfn.NUMBERVALUE(RIGHT($J$1,1)),RANDBETWEEN(-1*$C$13,$C$13),RANDBETWEEN(-1*$C$9,$C$9)),-0.5+$C$2+1/100*IF($I272=_xlfn.NUMBERVALUE(RIGHT($J$1,1)),RANDBETWEEN(-1*$C$13,$C$13),RANDBETWEEN(-1*$C$9,$C$9)),3601),$C$16))</f>
        <v/>
      </c>
      <c r="K272" t="str">
        <f ca="1"/>
        <v/>
      </c>
      <c r="L272" s="5" t="str">
        <f t="shared" ca="1" si="24"/>
        <v/>
      </c>
      <c r="M272" s="3" t="str">
        <f t="array" aca="1" ref="M272:N272" ca="1">IF($H272="","",ROUND(_xll.StatePlaneToLatLon($C$3+1/100*IF($I272=_xlfn.NUMBERVALUE(RIGHT($M$1,1)),RANDBETWEEN(-1*$C$13,$C$13),RANDBETWEEN(-1*$C$9,$C$9)),0+$C$2+1/100*IF($I272=_xlfn.NUMBERVALUE(RIGHT($M$1,1)),RANDBETWEEN(-1*$C$13,$C$13),RANDBETWEEN(-1*$C$9,$C$9)),3601),$C$16))</f>
        <v/>
      </c>
      <c r="N272" t="str">
        <f ca="1"/>
        <v/>
      </c>
      <c r="O272" s="5" t="str">
        <f t="shared" ca="1" si="25"/>
        <v/>
      </c>
      <c r="P272" s="3" t="str">
        <f t="array" aca="1" ref="P272:Q272" ca="1">IF($H272="","",ROUND(_xll.StatePlaneToLatLon($C$3+1/100*IF($I272=_xlfn.NUMBERVALUE(RIGHT($P$1,1)),RANDBETWEEN(-1*$C$13,$C$13),RANDBETWEEN(-1*$C$9,$C$9)),0.5+$C$2+1/100*IF($I272=_xlfn.NUMBERVALUE(RIGHT($P$1,1)),RANDBETWEEN(-1*$C$13,$C$13),RANDBETWEEN(-1*$C$9,$C$9)),3601),$C$16))</f>
        <v/>
      </c>
      <c r="Q272" t="str">
        <f ca="1"/>
        <v/>
      </c>
      <c r="R272" s="5" t="str">
        <f t="shared" ca="1" si="26"/>
        <v/>
      </c>
      <c r="S272" s="4"/>
      <c r="T272" s="5" t="str">
        <f t="array" ref="T272:U272">IF(H272="","",_xll.LatLonToStatePlane(J272,K272,3601))</f>
        <v/>
      </c>
      <c r="U272" s="5" t="str">
        <v/>
      </c>
      <c r="V272" s="5"/>
      <c r="W272" s="5" t="str">
        <f t="array" ref="W272:X272">IF(H272="","",_xll.LatLonToStatePlane(M272,N272,3601))</f>
        <v/>
      </c>
      <c r="X272" s="5" t="str">
        <v/>
      </c>
      <c r="Y272" s="5"/>
      <c r="Z272" s="5" t="str">
        <f t="array" ref="Z272:AA272">IF(H272="","",_xll.LatLonToStatePlane(P272,Q272,3601))</f>
        <v/>
      </c>
      <c r="AA272" s="5" t="str">
        <v/>
      </c>
    </row>
    <row r="273" spans="8:27" x14ac:dyDescent="0.25">
      <c r="H273" t="str">
        <f t="shared" si="23"/>
        <v/>
      </c>
      <c r="J273" s="3" t="str">
        <f t="array" aca="1" ref="J273:K273" ca="1">IF($H273="","",ROUND(_xll.StatePlaneToLatLon($C$3+1/100*IF($I273=_xlfn.NUMBERVALUE(RIGHT($J$1,1)),RANDBETWEEN(-1*$C$13,$C$13),RANDBETWEEN(-1*$C$9,$C$9)),-0.5+$C$2+1/100*IF($I273=_xlfn.NUMBERVALUE(RIGHT($J$1,1)),RANDBETWEEN(-1*$C$13,$C$13),RANDBETWEEN(-1*$C$9,$C$9)),3601),$C$16))</f>
        <v/>
      </c>
      <c r="K273" t="str">
        <f ca="1"/>
        <v/>
      </c>
      <c r="L273" s="5" t="str">
        <f t="shared" ca="1" si="24"/>
        <v/>
      </c>
      <c r="M273" s="3" t="str">
        <f t="array" aca="1" ref="M273:N273" ca="1">IF($H273="","",ROUND(_xll.StatePlaneToLatLon($C$3+1/100*IF($I273=_xlfn.NUMBERVALUE(RIGHT($M$1,1)),RANDBETWEEN(-1*$C$13,$C$13),RANDBETWEEN(-1*$C$9,$C$9)),0+$C$2+1/100*IF($I273=_xlfn.NUMBERVALUE(RIGHT($M$1,1)),RANDBETWEEN(-1*$C$13,$C$13),RANDBETWEEN(-1*$C$9,$C$9)),3601),$C$16))</f>
        <v/>
      </c>
      <c r="N273" t="str">
        <f ca="1"/>
        <v/>
      </c>
      <c r="O273" s="5" t="str">
        <f t="shared" ca="1" si="25"/>
        <v/>
      </c>
      <c r="P273" s="3" t="str">
        <f t="array" aca="1" ref="P273:Q273" ca="1">IF($H273="","",ROUND(_xll.StatePlaneToLatLon($C$3+1/100*IF($I273=_xlfn.NUMBERVALUE(RIGHT($P$1,1)),RANDBETWEEN(-1*$C$13,$C$13),RANDBETWEEN(-1*$C$9,$C$9)),0.5+$C$2+1/100*IF($I273=_xlfn.NUMBERVALUE(RIGHT($P$1,1)),RANDBETWEEN(-1*$C$13,$C$13),RANDBETWEEN(-1*$C$9,$C$9)),3601),$C$16))</f>
        <v/>
      </c>
      <c r="Q273" t="str">
        <f ca="1"/>
        <v/>
      </c>
      <c r="R273" s="5" t="str">
        <f t="shared" ca="1" si="26"/>
        <v/>
      </c>
      <c r="S273" s="4"/>
      <c r="T273" s="5" t="str">
        <f t="array" ref="T273:U273">IF(H273="","",_xll.LatLonToStatePlane(J273,K273,3601))</f>
        <v/>
      </c>
      <c r="U273" s="5" t="str">
        <v/>
      </c>
      <c r="V273" s="5"/>
      <c r="W273" s="5" t="str">
        <f t="array" ref="W273:X273">IF(H273="","",_xll.LatLonToStatePlane(M273,N273,3601))</f>
        <v/>
      </c>
      <c r="X273" s="5" t="str">
        <v/>
      </c>
      <c r="Y273" s="5"/>
      <c r="Z273" s="5" t="str">
        <f t="array" ref="Z273:AA273">IF(H273="","",_xll.LatLonToStatePlane(P273,Q273,3601))</f>
        <v/>
      </c>
      <c r="AA273" s="5" t="str">
        <v/>
      </c>
    </row>
    <row r="274" spans="8:27" x14ac:dyDescent="0.25">
      <c r="H274" t="str">
        <f t="shared" si="23"/>
        <v/>
      </c>
      <c r="J274" s="3" t="str">
        <f t="array" aca="1" ref="J274:K274" ca="1">IF($H274="","",ROUND(_xll.StatePlaneToLatLon($C$3+1/100*IF($I274=_xlfn.NUMBERVALUE(RIGHT($J$1,1)),RANDBETWEEN(-1*$C$13,$C$13),RANDBETWEEN(-1*$C$9,$C$9)),-0.5+$C$2+1/100*IF($I274=_xlfn.NUMBERVALUE(RIGHT($J$1,1)),RANDBETWEEN(-1*$C$13,$C$13),RANDBETWEEN(-1*$C$9,$C$9)),3601),$C$16))</f>
        <v/>
      </c>
      <c r="K274" t="str">
        <f ca="1"/>
        <v/>
      </c>
      <c r="L274" s="5" t="str">
        <f t="shared" ca="1" si="24"/>
        <v/>
      </c>
      <c r="M274" s="3" t="str">
        <f t="array" aca="1" ref="M274:N274" ca="1">IF($H274="","",ROUND(_xll.StatePlaneToLatLon($C$3+1/100*IF($I274=_xlfn.NUMBERVALUE(RIGHT($M$1,1)),RANDBETWEEN(-1*$C$13,$C$13),RANDBETWEEN(-1*$C$9,$C$9)),0+$C$2+1/100*IF($I274=_xlfn.NUMBERVALUE(RIGHT($M$1,1)),RANDBETWEEN(-1*$C$13,$C$13),RANDBETWEEN(-1*$C$9,$C$9)),3601),$C$16))</f>
        <v/>
      </c>
      <c r="N274" t="str">
        <f ca="1"/>
        <v/>
      </c>
      <c r="O274" s="5" t="str">
        <f t="shared" ca="1" si="25"/>
        <v/>
      </c>
      <c r="P274" s="3" t="str">
        <f t="array" aca="1" ref="P274:Q274" ca="1">IF($H274="","",ROUND(_xll.StatePlaneToLatLon($C$3+1/100*IF($I274=_xlfn.NUMBERVALUE(RIGHT($P$1,1)),RANDBETWEEN(-1*$C$13,$C$13),RANDBETWEEN(-1*$C$9,$C$9)),0.5+$C$2+1/100*IF($I274=_xlfn.NUMBERVALUE(RIGHT($P$1,1)),RANDBETWEEN(-1*$C$13,$C$13),RANDBETWEEN(-1*$C$9,$C$9)),3601),$C$16))</f>
        <v/>
      </c>
      <c r="Q274" t="str">
        <f ca="1"/>
        <v/>
      </c>
      <c r="R274" s="5" t="str">
        <f t="shared" ca="1" si="26"/>
        <v/>
      </c>
      <c r="S274" s="4"/>
      <c r="T274" s="5" t="str">
        <f t="array" ref="T274:U274">IF(H274="","",_xll.LatLonToStatePlane(J274,K274,3601))</f>
        <v/>
      </c>
      <c r="U274" s="5" t="str">
        <v/>
      </c>
      <c r="V274" s="5"/>
      <c r="W274" s="5" t="str">
        <f t="array" ref="W274:X274">IF(H274="","",_xll.LatLonToStatePlane(M274,N274,3601))</f>
        <v/>
      </c>
      <c r="X274" s="5" t="str">
        <v/>
      </c>
      <c r="Y274" s="5"/>
      <c r="Z274" s="5" t="str">
        <f t="array" ref="Z274:AA274">IF(H274="","",_xll.LatLonToStatePlane(P274,Q274,3601))</f>
        <v/>
      </c>
      <c r="AA274" s="5" t="str">
        <v/>
      </c>
    </row>
    <row r="275" spans="8:27" x14ac:dyDescent="0.25">
      <c r="H275" t="str">
        <f t="shared" si="23"/>
        <v/>
      </c>
      <c r="J275" s="3" t="str">
        <f t="array" aca="1" ref="J275:K275" ca="1">IF($H275="","",ROUND(_xll.StatePlaneToLatLon($C$3+1/100*IF($I275=_xlfn.NUMBERVALUE(RIGHT($J$1,1)),RANDBETWEEN(-1*$C$13,$C$13),RANDBETWEEN(-1*$C$9,$C$9)),-0.5+$C$2+1/100*IF($I275=_xlfn.NUMBERVALUE(RIGHT($J$1,1)),RANDBETWEEN(-1*$C$13,$C$13),RANDBETWEEN(-1*$C$9,$C$9)),3601),$C$16))</f>
        <v/>
      </c>
      <c r="K275" t="str">
        <f ca="1"/>
        <v/>
      </c>
      <c r="L275" s="5" t="str">
        <f t="shared" ca="1" si="24"/>
        <v/>
      </c>
      <c r="M275" s="3" t="str">
        <f t="array" aca="1" ref="M275:N275" ca="1">IF($H275="","",ROUND(_xll.StatePlaneToLatLon($C$3+1/100*IF($I275=_xlfn.NUMBERVALUE(RIGHT($M$1,1)),RANDBETWEEN(-1*$C$13,$C$13),RANDBETWEEN(-1*$C$9,$C$9)),0+$C$2+1/100*IF($I275=_xlfn.NUMBERVALUE(RIGHT($M$1,1)),RANDBETWEEN(-1*$C$13,$C$13),RANDBETWEEN(-1*$C$9,$C$9)),3601),$C$16))</f>
        <v/>
      </c>
      <c r="N275" t="str">
        <f ca="1"/>
        <v/>
      </c>
      <c r="O275" s="5" t="str">
        <f t="shared" ca="1" si="25"/>
        <v/>
      </c>
      <c r="P275" s="3" t="str">
        <f t="array" aca="1" ref="P275:Q275" ca="1">IF($H275="","",ROUND(_xll.StatePlaneToLatLon($C$3+1/100*IF($I275=_xlfn.NUMBERVALUE(RIGHT($P$1,1)),RANDBETWEEN(-1*$C$13,$C$13),RANDBETWEEN(-1*$C$9,$C$9)),0.5+$C$2+1/100*IF($I275=_xlfn.NUMBERVALUE(RIGHT($P$1,1)),RANDBETWEEN(-1*$C$13,$C$13),RANDBETWEEN(-1*$C$9,$C$9)),3601),$C$16))</f>
        <v/>
      </c>
      <c r="Q275" t="str">
        <f ca="1"/>
        <v/>
      </c>
      <c r="R275" s="5" t="str">
        <f t="shared" ca="1" si="26"/>
        <v/>
      </c>
      <c r="S275" s="4"/>
      <c r="T275" s="5" t="str">
        <f t="array" ref="T275:U275">IF(H275="","",_xll.LatLonToStatePlane(J275,K275,3601))</f>
        <v/>
      </c>
      <c r="U275" s="5" t="str">
        <v/>
      </c>
      <c r="V275" s="5"/>
      <c r="W275" s="5" t="str">
        <f t="array" ref="W275:X275">IF(H275="","",_xll.LatLonToStatePlane(M275,N275,3601))</f>
        <v/>
      </c>
      <c r="X275" s="5" t="str">
        <v/>
      </c>
      <c r="Y275" s="5"/>
      <c r="Z275" s="5" t="str">
        <f t="array" ref="Z275:AA275">IF(H275="","",_xll.LatLonToStatePlane(P275,Q275,3601))</f>
        <v/>
      </c>
      <c r="AA275" s="5" t="str">
        <v/>
      </c>
    </row>
    <row r="276" spans="8:27" x14ac:dyDescent="0.25">
      <c r="H276" t="str">
        <f t="shared" si="23"/>
        <v/>
      </c>
      <c r="J276" s="3" t="str">
        <f t="array" aca="1" ref="J276:K276" ca="1">IF($H276="","",ROUND(_xll.StatePlaneToLatLon($C$3+1/100*IF($I276=_xlfn.NUMBERVALUE(RIGHT($J$1,1)),RANDBETWEEN(-1*$C$13,$C$13),RANDBETWEEN(-1*$C$9,$C$9)),-0.5+$C$2+1/100*IF($I276=_xlfn.NUMBERVALUE(RIGHT($J$1,1)),RANDBETWEEN(-1*$C$13,$C$13),RANDBETWEEN(-1*$C$9,$C$9)),3601),$C$16))</f>
        <v/>
      </c>
      <c r="K276" t="str">
        <f ca="1"/>
        <v/>
      </c>
      <c r="L276" s="5" t="str">
        <f t="shared" ca="1" si="24"/>
        <v/>
      </c>
      <c r="M276" s="3" t="str">
        <f t="array" aca="1" ref="M276:N276" ca="1">IF($H276="","",ROUND(_xll.StatePlaneToLatLon($C$3+1/100*IF($I276=_xlfn.NUMBERVALUE(RIGHT($M$1,1)),RANDBETWEEN(-1*$C$13,$C$13),RANDBETWEEN(-1*$C$9,$C$9)),0+$C$2+1/100*IF($I276=_xlfn.NUMBERVALUE(RIGHT($M$1,1)),RANDBETWEEN(-1*$C$13,$C$13),RANDBETWEEN(-1*$C$9,$C$9)),3601),$C$16))</f>
        <v/>
      </c>
      <c r="N276" t="str">
        <f ca="1"/>
        <v/>
      </c>
      <c r="O276" s="5" t="str">
        <f t="shared" ca="1" si="25"/>
        <v/>
      </c>
      <c r="P276" s="3" t="str">
        <f t="array" aca="1" ref="P276:Q276" ca="1">IF($H276="","",ROUND(_xll.StatePlaneToLatLon($C$3+1/100*IF($I276=_xlfn.NUMBERVALUE(RIGHT($P$1,1)),RANDBETWEEN(-1*$C$13,$C$13),RANDBETWEEN(-1*$C$9,$C$9)),0.5+$C$2+1/100*IF($I276=_xlfn.NUMBERVALUE(RIGHT($P$1,1)),RANDBETWEEN(-1*$C$13,$C$13),RANDBETWEEN(-1*$C$9,$C$9)),3601),$C$16))</f>
        <v/>
      </c>
      <c r="Q276" t="str">
        <f ca="1"/>
        <v/>
      </c>
      <c r="R276" s="5" t="str">
        <f t="shared" ca="1" si="26"/>
        <v/>
      </c>
      <c r="S276" s="4"/>
      <c r="T276" s="5" t="str">
        <f t="array" ref="T276:U276">IF(H276="","",_xll.LatLonToStatePlane(J276,K276,3601))</f>
        <v/>
      </c>
      <c r="U276" s="5" t="str">
        <v/>
      </c>
      <c r="V276" s="5"/>
      <c r="W276" s="5" t="str">
        <f t="array" ref="W276:X276">IF(H276="","",_xll.LatLonToStatePlane(M276,N276,3601))</f>
        <v/>
      </c>
      <c r="X276" s="5" t="str">
        <v/>
      </c>
      <c r="Y276" s="5"/>
      <c r="Z276" s="5" t="str">
        <f t="array" ref="Z276:AA276">IF(H276="","",_xll.LatLonToStatePlane(P276,Q276,3601))</f>
        <v/>
      </c>
      <c r="AA276" s="5" t="str">
        <v/>
      </c>
    </row>
    <row r="277" spans="8:27" x14ac:dyDescent="0.25">
      <c r="H277" t="str">
        <f t="shared" si="23"/>
        <v/>
      </c>
      <c r="J277" s="3" t="str">
        <f t="array" aca="1" ref="J277:K277" ca="1">IF($H277="","",ROUND(_xll.StatePlaneToLatLon($C$3+1/100*IF($I277=_xlfn.NUMBERVALUE(RIGHT($J$1,1)),RANDBETWEEN(-1*$C$13,$C$13),RANDBETWEEN(-1*$C$9,$C$9)),-0.5+$C$2+1/100*IF($I277=_xlfn.NUMBERVALUE(RIGHT($J$1,1)),RANDBETWEEN(-1*$C$13,$C$13),RANDBETWEEN(-1*$C$9,$C$9)),3601),$C$16))</f>
        <v/>
      </c>
      <c r="K277" t="str">
        <f ca="1"/>
        <v/>
      </c>
      <c r="L277" s="5" t="str">
        <f t="shared" ca="1" si="24"/>
        <v/>
      </c>
      <c r="M277" s="3" t="str">
        <f t="array" aca="1" ref="M277:N277" ca="1">IF($H277="","",ROUND(_xll.StatePlaneToLatLon($C$3+1/100*IF($I277=_xlfn.NUMBERVALUE(RIGHT($M$1,1)),RANDBETWEEN(-1*$C$13,$C$13),RANDBETWEEN(-1*$C$9,$C$9)),0+$C$2+1/100*IF($I277=_xlfn.NUMBERVALUE(RIGHT($M$1,1)),RANDBETWEEN(-1*$C$13,$C$13),RANDBETWEEN(-1*$C$9,$C$9)),3601),$C$16))</f>
        <v/>
      </c>
      <c r="N277" t="str">
        <f ca="1"/>
        <v/>
      </c>
      <c r="O277" s="5" t="str">
        <f t="shared" ca="1" si="25"/>
        <v/>
      </c>
      <c r="P277" s="3" t="str">
        <f t="array" aca="1" ref="P277:Q277" ca="1">IF($H277="","",ROUND(_xll.StatePlaneToLatLon($C$3+1/100*IF($I277=_xlfn.NUMBERVALUE(RIGHT($P$1,1)),RANDBETWEEN(-1*$C$13,$C$13),RANDBETWEEN(-1*$C$9,$C$9)),0.5+$C$2+1/100*IF($I277=_xlfn.NUMBERVALUE(RIGHT($P$1,1)),RANDBETWEEN(-1*$C$13,$C$13),RANDBETWEEN(-1*$C$9,$C$9)),3601),$C$16))</f>
        <v/>
      </c>
      <c r="Q277" t="str">
        <f ca="1"/>
        <v/>
      </c>
      <c r="R277" s="5" t="str">
        <f t="shared" ca="1" si="26"/>
        <v/>
      </c>
      <c r="S277" s="4"/>
      <c r="T277" s="5" t="str">
        <f t="array" ref="T277:U277">IF(H277="","",_xll.LatLonToStatePlane(J277,K277,3601))</f>
        <v/>
      </c>
      <c r="U277" s="5" t="str">
        <v/>
      </c>
      <c r="V277" s="5"/>
      <c r="W277" s="5" t="str">
        <f t="array" ref="W277:X277">IF(H277="","",_xll.LatLonToStatePlane(M277,N277,3601))</f>
        <v/>
      </c>
      <c r="X277" s="5" t="str">
        <v/>
      </c>
      <c r="Y277" s="5"/>
      <c r="Z277" s="5" t="str">
        <f t="array" ref="Z277:AA277">IF(H277="","",_xll.LatLonToStatePlane(P277,Q277,3601))</f>
        <v/>
      </c>
      <c r="AA277" s="5" t="str">
        <v/>
      </c>
    </row>
    <row r="278" spans="8:27" x14ac:dyDescent="0.25">
      <c r="H278" t="str">
        <f t="shared" si="23"/>
        <v/>
      </c>
      <c r="J278" s="3" t="str">
        <f t="array" aca="1" ref="J278:K278" ca="1">IF($H278="","",ROUND(_xll.StatePlaneToLatLon($C$3+1/100*IF($I278=_xlfn.NUMBERVALUE(RIGHT($J$1,1)),RANDBETWEEN(-1*$C$13,$C$13),RANDBETWEEN(-1*$C$9,$C$9)),-0.5+$C$2+1/100*IF($I278=_xlfn.NUMBERVALUE(RIGHT($J$1,1)),RANDBETWEEN(-1*$C$13,$C$13),RANDBETWEEN(-1*$C$9,$C$9)),3601),$C$16))</f>
        <v/>
      </c>
      <c r="K278" t="str">
        <f ca="1"/>
        <v/>
      </c>
      <c r="L278" s="5" t="str">
        <f t="shared" ca="1" si="24"/>
        <v/>
      </c>
      <c r="M278" s="3" t="str">
        <f t="array" aca="1" ref="M278:N278" ca="1">IF($H278="","",ROUND(_xll.StatePlaneToLatLon($C$3+1/100*IF($I278=_xlfn.NUMBERVALUE(RIGHT($M$1,1)),RANDBETWEEN(-1*$C$13,$C$13),RANDBETWEEN(-1*$C$9,$C$9)),0+$C$2+1/100*IF($I278=_xlfn.NUMBERVALUE(RIGHT($M$1,1)),RANDBETWEEN(-1*$C$13,$C$13),RANDBETWEEN(-1*$C$9,$C$9)),3601),$C$16))</f>
        <v/>
      </c>
      <c r="N278" t="str">
        <f ca="1"/>
        <v/>
      </c>
      <c r="O278" s="5" t="str">
        <f t="shared" ca="1" si="25"/>
        <v/>
      </c>
      <c r="P278" s="3" t="str">
        <f t="array" aca="1" ref="P278:Q278" ca="1">IF($H278="","",ROUND(_xll.StatePlaneToLatLon($C$3+1/100*IF($I278=_xlfn.NUMBERVALUE(RIGHT($P$1,1)),RANDBETWEEN(-1*$C$13,$C$13),RANDBETWEEN(-1*$C$9,$C$9)),0.5+$C$2+1/100*IF($I278=_xlfn.NUMBERVALUE(RIGHT($P$1,1)),RANDBETWEEN(-1*$C$13,$C$13),RANDBETWEEN(-1*$C$9,$C$9)),3601),$C$16))</f>
        <v/>
      </c>
      <c r="Q278" t="str">
        <f ca="1"/>
        <v/>
      </c>
      <c r="R278" s="5" t="str">
        <f t="shared" ca="1" si="26"/>
        <v/>
      </c>
      <c r="S278" s="4"/>
      <c r="T278" s="5" t="str">
        <f t="array" ref="T278:U278">IF(H278="","",_xll.LatLonToStatePlane(J278,K278,3601))</f>
        <v/>
      </c>
      <c r="U278" s="5" t="str">
        <v/>
      </c>
      <c r="V278" s="5"/>
      <c r="W278" s="5" t="str">
        <f t="array" ref="W278:X278">IF(H278="","",_xll.LatLonToStatePlane(M278,N278,3601))</f>
        <v/>
      </c>
      <c r="X278" s="5" t="str">
        <v/>
      </c>
      <c r="Y278" s="5"/>
      <c r="Z278" s="5" t="str">
        <f t="array" ref="Z278:AA278">IF(H278="","",_xll.LatLonToStatePlane(P278,Q278,3601))</f>
        <v/>
      </c>
      <c r="AA278" s="5" t="str">
        <v/>
      </c>
    </row>
    <row r="279" spans="8:27" x14ac:dyDescent="0.25">
      <c r="H279" t="str">
        <f t="shared" si="23"/>
        <v/>
      </c>
      <c r="J279" s="3" t="str">
        <f t="array" aca="1" ref="J279:K279" ca="1">IF($H279="","",ROUND(_xll.StatePlaneToLatLon($C$3+1/100*IF($I279=_xlfn.NUMBERVALUE(RIGHT($J$1,1)),RANDBETWEEN(-1*$C$13,$C$13),RANDBETWEEN(-1*$C$9,$C$9)),-0.5+$C$2+1/100*IF($I279=_xlfn.NUMBERVALUE(RIGHT($J$1,1)),RANDBETWEEN(-1*$C$13,$C$13),RANDBETWEEN(-1*$C$9,$C$9)),3601),$C$16))</f>
        <v/>
      </c>
      <c r="K279" t="str">
        <f ca="1"/>
        <v/>
      </c>
      <c r="L279" s="5" t="str">
        <f t="shared" ca="1" si="24"/>
        <v/>
      </c>
      <c r="M279" s="3" t="str">
        <f t="array" aca="1" ref="M279:N279" ca="1">IF($H279="","",ROUND(_xll.StatePlaneToLatLon($C$3+1/100*IF($I279=_xlfn.NUMBERVALUE(RIGHT($M$1,1)),RANDBETWEEN(-1*$C$13,$C$13),RANDBETWEEN(-1*$C$9,$C$9)),0+$C$2+1/100*IF($I279=_xlfn.NUMBERVALUE(RIGHT($M$1,1)),RANDBETWEEN(-1*$C$13,$C$13),RANDBETWEEN(-1*$C$9,$C$9)),3601),$C$16))</f>
        <v/>
      </c>
      <c r="N279" t="str">
        <f ca="1"/>
        <v/>
      </c>
      <c r="O279" s="5" t="str">
        <f t="shared" ca="1" si="25"/>
        <v/>
      </c>
      <c r="P279" s="3" t="str">
        <f t="array" aca="1" ref="P279:Q279" ca="1">IF($H279="","",ROUND(_xll.StatePlaneToLatLon($C$3+1/100*IF($I279=_xlfn.NUMBERVALUE(RIGHT($P$1,1)),RANDBETWEEN(-1*$C$13,$C$13),RANDBETWEEN(-1*$C$9,$C$9)),0.5+$C$2+1/100*IF($I279=_xlfn.NUMBERVALUE(RIGHT($P$1,1)),RANDBETWEEN(-1*$C$13,$C$13),RANDBETWEEN(-1*$C$9,$C$9)),3601),$C$16))</f>
        <v/>
      </c>
      <c r="Q279" t="str">
        <f ca="1"/>
        <v/>
      </c>
      <c r="R279" s="5" t="str">
        <f t="shared" ca="1" si="26"/>
        <v/>
      </c>
      <c r="S279" s="4"/>
      <c r="T279" s="5" t="str">
        <f t="array" ref="T279:U279">IF(H279="","",_xll.LatLonToStatePlane(J279,K279,3601))</f>
        <v/>
      </c>
      <c r="U279" s="5" t="str">
        <v/>
      </c>
      <c r="V279" s="5"/>
      <c r="W279" s="5" t="str">
        <f t="array" ref="W279:X279">IF(H279="","",_xll.LatLonToStatePlane(M279,N279,3601))</f>
        <v/>
      </c>
      <c r="X279" s="5" t="str">
        <v/>
      </c>
      <c r="Y279" s="5"/>
      <c r="Z279" s="5" t="str">
        <f t="array" ref="Z279:AA279">IF(H279="","",_xll.LatLonToStatePlane(P279,Q279,3601))</f>
        <v/>
      </c>
      <c r="AA279" s="5" t="str">
        <v/>
      </c>
    </row>
    <row r="280" spans="8:27" x14ac:dyDescent="0.25">
      <c r="H280" t="str">
        <f t="shared" si="23"/>
        <v/>
      </c>
      <c r="J280" s="3" t="str">
        <f t="array" aca="1" ref="J280:K280" ca="1">IF($H280="","",ROUND(_xll.StatePlaneToLatLon($C$3+1/100*IF($I280=_xlfn.NUMBERVALUE(RIGHT($J$1,1)),RANDBETWEEN(-1*$C$13,$C$13),RANDBETWEEN(-1*$C$9,$C$9)),-0.5+$C$2+1/100*IF($I280=_xlfn.NUMBERVALUE(RIGHT($J$1,1)),RANDBETWEEN(-1*$C$13,$C$13),RANDBETWEEN(-1*$C$9,$C$9)),3601),$C$16))</f>
        <v/>
      </c>
      <c r="K280" t="str">
        <f ca="1"/>
        <v/>
      </c>
      <c r="L280" s="5" t="str">
        <f t="shared" ca="1" si="24"/>
        <v/>
      </c>
      <c r="M280" s="3" t="str">
        <f t="array" aca="1" ref="M280:N280" ca="1">IF($H280="","",ROUND(_xll.StatePlaneToLatLon($C$3+1/100*IF($I280=_xlfn.NUMBERVALUE(RIGHT($M$1,1)),RANDBETWEEN(-1*$C$13,$C$13),RANDBETWEEN(-1*$C$9,$C$9)),0+$C$2+1/100*IF($I280=_xlfn.NUMBERVALUE(RIGHT($M$1,1)),RANDBETWEEN(-1*$C$13,$C$13),RANDBETWEEN(-1*$C$9,$C$9)),3601),$C$16))</f>
        <v/>
      </c>
      <c r="N280" t="str">
        <f ca="1"/>
        <v/>
      </c>
      <c r="O280" s="5" t="str">
        <f t="shared" ca="1" si="25"/>
        <v/>
      </c>
      <c r="P280" s="3" t="str">
        <f t="array" aca="1" ref="P280:Q280" ca="1">IF($H280="","",ROUND(_xll.StatePlaneToLatLon($C$3+1/100*IF($I280=_xlfn.NUMBERVALUE(RIGHT($P$1,1)),RANDBETWEEN(-1*$C$13,$C$13),RANDBETWEEN(-1*$C$9,$C$9)),0.5+$C$2+1/100*IF($I280=_xlfn.NUMBERVALUE(RIGHT($P$1,1)),RANDBETWEEN(-1*$C$13,$C$13),RANDBETWEEN(-1*$C$9,$C$9)),3601),$C$16))</f>
        <v/>
      </c>
      <c r="Q280" t="str">
        <f ca="1"/>
        <v/>
      </c>
      <c r="R280" s="5" t="str">
        <f t="shared" ca="1" si="26"/>
        <v/>
      </c>
      <c r="S280" s="4"/>
      <c r="T280" s="5" t="str">
        <f t="array" ref="T280:U280">IF(H280="","",_xll.LatLonToStatePlane(J280,K280,3601))</f>
        <v/>
      </c>
      <c r="U280" s="5" t="str">
        <v/>
      </c>
      <c r="V280" s="5"/>
      <c r="W280" s="5" t="str">
        <f t="array" ref="W280:X280">IF(H280="","",_xll.LatLonToStatePlane(M280,N280,3601))</f>
        <v/>
      </c>
      <c r="X280" s="5" t="str">
        <v/>
      </c>
      <c r="Y280" s="5"/>
      <c r="Z280" s="5" t="str">
        <f t="array" ref="Z280:AA280">IF(H280="","",_xll.LatLonToStatePlane(P280,Q280,3601))</f>
        <v/>
      </c>
      <c r="AA280" s="5" t="str">
        <v/>
      </c>
    </row>
    <row r="281" spans="8:27" x14ac:dyDescent="0.25">
      <c r="H281" t="str">
        <f t="shared" si="23"/>
        <v/>
      </c>
      <c r="J281" s="3" t="str">
        <f t="array" aca="1" ref="J281:K281" ca="1">IF($H281="","",ROUND(_xll.StatePlaneToLatLon($C$3+1/100*IF($I281=_xlfn.NUMBERVALUE(RIGHT($J$1,1)),RANDBETWEEN(-1*$C$13,$C$13),RANDBETWEEN(-1*$C$9,$C$9)),-0.5+$C$2+1/100*IF($I281=_xlfn.NUMBERVALUE(RIGHT($J$1,1)),RANDBETWEEN(-1*$C$13,$C$13),RANDBETWEEN(-1*$C$9,$C$9)),3601),$C$16))</f>
        <v/>
      </c>
      <c r="K281" t="str">
        <f ca="1"/>
        <v/>
      </c>
      <c r="L281" s="5" t="str">
        <f t="shared" ca="1" si="24"/>
        <v/>
      </c>
      <c r="M281" s="3" t="str">
        <f t="array" aca="1" ref="M281:N281" ca="1">IF($H281="","",ROUND(_xll.StatePlaneToLatLon($C$3+1/100*IF($I281=_xlfn.NUMBERVALUE(RIGHT($M$1,1)),RANDBETWEEN(-1*$C$13,$C$13),RANDBETWEEN(-1*$C$9,$C$9)),0+$C$2+1/100*IF($I281=_xlfn.NUMBERVALUE(RIGHT($M$1,1)),RANDBETWEEN(-1*$C$13,$C$13),RANDBETWEEN(-1*$C$9,$C$9)),3601),$C$16))</f>
        <v/>
      </c>
      <c r="N281" t="str">
        <f ca="1"/>
        <v/>
      </c>
      <c r="O281" s="5" t="str">
        <f t="shared" ca="1" si="25"/>
        <v/>
      </c>
      <c r="P281" s="3" t="str">
        <f t="array" aca="1" ref="P281:Q281" ca="1">IF($H281="","",ROUND(_xll.StatePlaneToLatLon($C$3+1/100*IF($I281=_xlfn.NUMBERVALUE(RIGHT($P$1,1)),RANDBETWEEN(-1*$C$13,$C$13),RANDBETWEEN(-1*$C$9,$C$9)),0.5+$C$2+1/100*IF($I281=_xlfn.NUMBERVALUE(RIGHT($P$1,1)),RANDBETWEEN(-1*$C$13,$C$13),RANDBETWEEN(-1*$C$9,$C$9)),3601),$C$16))</f>
        <v/>
      </c>
      <c r="Q281" t="str">
        <f ca="1"/>
        <v/>
      </c>
      <c r="R281" s="5" t="str">
        <f t="shared" ca="1" si="26"/>
        <v/>
      </c>
      <c r="S281" s="4"/>
      <c r="T281" s="5" t="str">
        <f t="array" ref="T281:U281">IF(H281="","",_xll.LatLonToStatePlane(J281,K281,3601))</f>
        <v/>
      </c>
      <c r="U281" s="5" t="str">
        <v/>
      </c>
      <c r="V281" s="5"/>
      <c r="W281" s="5" t="str">
        <f t="array" ref="W281:X281">IF(H281="","",_xll.LatLonToStatePlane(M281,N281,3601))</f>
        <v/>
      </c>
      <c r="X281" s="5" t="str">
        <v/>
      </c>
      <c r="Y281" s="5"/>
      <c r="Z281" s="5" t="str">
        <f t="array" ref="Z281:AA281">IF(H281="","",_xll.LatLonToStatePlane(P281,Q281,3601))</f>
        <v/>
      </c>
      <c r="AA281" s="5" t="str">
        <v/>
      </c>
    </row>
    <row r="282" spans="8:27" x14ac:dyDescent="0.25">
      <c r="H282" t="str">
        <f t="shared" si="23"/>
        <v/>
      </c>
      <c r="J282" s="3" t="str">
        <f t="array" aca="1" ref="J282:K282" ca="1">IF($H282="","",ROUND(_xll.StatePlaneToLatLon($C$3+1/100*IF($I282=_xlfn.NUMBERVALUE(RIGHT($J$1,1)),RANDBETWEEN(-1*$C$13,$C$13),RANDBETWEEN(-1*$C$9,$C$9)),-0.5+$C$2+1/100*IF($I282=_xlfn.NUMBERVALUE(RIGHT($J$1,1)),RANDBETWEEN(-1*$C$13,$C$13),RANDBETWEEN(-1*$C$9,$C$9)),3601),$C$16))</f>
        <v/>
      </c>
      <c r="K282" t="str">
        <f ca="1"/>
        <v/>
      </c>
      <c r="L282" s="5" t="str">
        <f t="shared" ca="1" si="24"/>
        <v/>
      </c>
      <c r="M282" s="3" t="str">
        <f t="array" aca="1" ref="M282:N282" ca="1">IF($H282="","",ROUND(_xll.StatePlaneToLatLon($C$3+1/100*IF($I282=_xlfn.NUMBERVALUE(RIGHT($M$1,1)),RANDBETWEEN(-1*$C$13,$C$13),RANDBETWEEN(-1*$C$9,$C$9)),0+$C$2+1/100*IF($I282=_xlfn.NUMBERVALUE(RIGHT($M$1,1)),RANDBETWEEN(-1*$C$13,$C$13),RANDBETWEEN(-1*$C$9,$C$9)),3601),$C$16))</f>
        <v/>
      </c>
      <c r="N282" t="str">
        <f ca="1"/>
        <v/>
      </c>
      <c r="O282" s="5" t="str">
        <f t="shared" ca="1" si="25"/>
        <v/>
      </c>
      <c r="P282" s="3" t="str">
        <f t="array" aca="1" ref="P282:Q282" ca="1">IF($H282="","",ROUND(_xll.StatePlaneToLatLon($C$3+1/100*IF($I282=_xlfn.NUMBERVALUE(RIGHT($P$1,1)),RANDBETWEEN(-1*$C$13,$C$13),RANDBETWEEN(-1*$C$9,$C$9)),0.5+$C$2+1/100*IF($I282=_xlfn.NUMBERVALUE(RIGHT($P$1,1)),RANDBETWEEN(-1*$C$13,$C$13),RANDBETWEEN(-1*$C$9,$C$9)),3601),$C$16))</f>
        <v/>
      </c>
      <c r="Q282" t="str">
        <f ca="1"/>
        <v/>
      </c>
      <c r="R282" s="5" t="str">
        <f t="shared" ca="1" si="26"/>
        <v/>
      </c>
      <c r="S282" s="4"/>
      <c r="T282" s="5" t="str">
        <f t="array" ref="T282:U282">IF(H282="","",_xll.LatLonToStatePlane(J282,K282,3601))</f>
        <v/>
      </c>
      <c r="U282" s="5" t="str">
        <v/>
      </c>
      <c r="V282" s="5"/>
      <c r="W282" s="5" t="str">
        <f t="array" ref="W282:X282">IF(H282="","",_xll.LatLonToStatePlane(M282,N282,3601))</f>
        <v/>
      </c>
      <c r="X282" s="5" t="str">
        <v/>
      </c>
      <c r="Y282" s="5"/>
      <c r="Z282" s="5" t="str">
        <f t="array" ref="Z282:AA282">IF(H282="","",_xll.LatLonToStatePlane(P282,Q282,3601))</f>
        <v/>
      </c>
      <c r="AA282" s="5" t="str">
        <v/>
      </c>
    </row>
    <row r="283" spans="8:27" x14ac:dyDescent="0.25">
      <c r="H283" t="str">
        <f t="shared" si="23"/>
        <v/>
      </c>
      <c r="J283" s="3" t="str">
        <f t="array" aca="1" ref="J283:K283" ca="1">IF($H283="","",ROUND(_xll.StatePlaneToLatLon($C$3+1/100*IF($I283=_xlfn.NUMBERVALUE(RIGHT($J$1,1)),RANDBETWEEN(-1*$C$13,$C$13),RANDBETWEEN(-1*$C$9,$C$9)),-0.5+$C$2+1/100*IF($I283=_xlfn.NUMBERVALUE(RIGHT($J$1,1)),RANDBETWEEN(-1*$C$13,$C$13),RANDBETWEEN(-1*$C$9,$C$9)),3601),$C$16))</f>
        <v/>
      </c>
      <c r="K283" t="str">
        <f ca="1"/>
        <v/>
      </c>
      <c r="L283" s="5" t="str">
        <f t="shared" ca="1" si="24"/>
        <v/>
      </c>
      <c r="M283" s="3" t="str">
        <f t="array" aca="1" ref="M283:N283" ca="1">IF($H283="","",ROUND(_xll.StatePlaneToLatLon($C$3+1/100*IF($I283=_xlfn.NUMBERVALUE(RIGHT($M$1,1)),RANDBETWEEN(-1*$C$13,$C$13),RANDBETWEEN(-1*$C$9,$C$9)),0+$C$2+1/100*IF($I283=_xlfn.NUMBERVALUE(RIGHT($M$1,1)),RANDBETWEEN(-1*$C$13,$C$13),RANDBETWEEN(-1*$C$9,$C$9)),3601),$C$16))</f>
        <v/>
      </c>
      <c r="N283" t="str">
        <f ca="1"/>
        <v/>
      </c>
      <c r="O283" s="5" t="str">
        <f t="shared" ca="1" si="25"/>
        <v/>
      </c>
      <c r="P283" s="3" t="str">
        <f t="array" aca="1" ref="P283:Q283" ca="1">IF($H283="","",ROUND(_xll.StatePlaneToLatLon($C$3+1/100*IF($I283=_xlfn.NUMBERVALUE(RIGHT($P$1,1)),RANDBETWEEN(-1*$C$13,$C$13),RANDBETWEEN(-1*$C$9,$C$9)),0.5+$C$2+1/100*IF($I283=_xlfn.NUMBERVALUE(RIGHT($P$1,1)),RANDBETWEEN(-1*$C$13,$C$13),RANDBETWEEN(-1*$C$9,$C$9)),3601),$C$16))</f>
        <v/>
      </c>
      <c r="Q283" t="str">
        <f ca="1"/>
        <v/>
      </c>
      <c r="R283" s="5" t="str">
        <f t="shared" ca="1" si="26"/>
        <v/>
      </c>
      <c r="S283" s="4"/>
      <c r="T283" s="5" t="str">
        <f t="array" ref="T283:U283">IF(H283="","",_xll.LatLonToStatePlane(J283,K283,3601))</f>
        <v/>
      </c>
      <c r="U283" s="5" t="str">
        <v/>
      </c>
      <c r="V283" s="5"/>
      <c r="W283" s="5" t="str">
        <f t="array" ref="W283:X283">IF(H283="","",_xll.LatLonToStatePlane(M283,N283,3601))</f>
        <v/>
      </c>
      <c r="X283" s="5" t="str">
        <v/>
      </c>
      <c r="Y283" s="5"/>
      <c r="Z283" s="5" t="str">
        <f t="array" ref="Z283:AA283">IF(H283="","",_xll.LatLonToStatePlane(P283,Q283,3601))</f>
        <v/>
      </c>
      <c r="AA283" s="5" t="str">
        <v/>
      </c>
    </row>
    <row r="284" spans="8:27" x14ac:dyDescent="0.25">
      <c r="H284" t="str">
        <f t="shared" si="23"/>
        <v/>
      </c>
      <c r="J284" s="3" t="str">
        <f t="array" aca="1" ref="J284:K284" ca="1">IF($H284="","",ROUND(_xll.StatePlaneToLatLon($C$3+1/100*IF($I284=_xlfn.NUMBERVALUE(RIGHT($J$1,1)),RANDBETWEEN(-1*$C$13,$C$13),RANDBETWEEN(-1*$C$9,$C$9)),-0.5+$C$2+1/100*IF($I284=_xlfn.NUMBERVALUE(RIGHT($J$1,1)),RANDBETWEEN(-1*$C$13,$C$13),RANDBETWEEN(-1*$C$9,$C$9)),3601),$C$16))</f>
        <v/>
      </c>
      <c r="K284" t="str">
        <f ca="1"/>
        <v/>
      </c>
      <c r="L284" s="5" t="str">
        <f t="shared" ca="1" si="24"/>
        <v/>
      </c>
      <c r="M284" s="3" t="str">
        <f t="array" aca="1" ref="M284:N284" ca="1">IF($H284="","",ROUND(_xll.StatePlaneToLatLon($C$3+1/100*IF($I284=_xlfn.NUMBERVALUE(RIGHT($M$1,1)),RANDBETWEEN(-1*$C$13,$C$13),RANDBETWEEN(-1*$C$9,$C$9)),0+$C$2+1/100*IF($I284=_xlfn.NUMBERVALUE(RIGHT($M$1,1)),RANDBETWEEN(-1*$C$13,$C$13),RANDBETWEEN(-1*$C$9,$C$9)),3601),$C$16))</f>
        <v/>
      </c>
      <c r="N284" t="str">
        <f ca="1"/>
        <v/>
      </c>
      <c r="O284" s="5" t="str">
        <f t="shared" ca="1" si="25"/>
        <v/>
      </c>
      <c r="P284" s="3" t="str">
        <f t="array" aca="1" ref="P284:Q284" ca="1">IF($H284="","",ROUND(_xll.StatePlaneToLatLon($C$3+1/100*IF($I284=_xlfn.NUMBERVALUE(RIGHT($P$1,1)),RANDBETWEEN(-1*$C$13,$C$13),RANDBETWEEN(-1*$C$9,$C$9)),0.5+$C$2+1/100*IF($I284=_xlfn.NUMBERVALUE(RIGHT($P$1,1)),RANDBETWEEN(-1*$C$13,$C$13),RANDBETWEEN(-1*$C$9,$C$9)),3601),$C$16))</f>
        <v/>
      </c>
      <c r="Q284" t="str">
        <f ca="1"/>
        <v/>
      </c>
      <c r="R284" s="5" t="str">
        <f t="shared" ca="1" si="26"/>
        <v/>
      </c>
      <c r="S284" s="4"/>
      <c r="T284" s="5" t="str">
        <f t="array" ref="T284:U284">IF(H284="","",_xll.LatLonToStatePlane(J284,K284,3601))</f>
        <v/>
      </c>
      <c r="U284" s="5" t="str">
        <v/>
      </c>
      <c r="V284" s="5"/>
      <c r="W284" s="5" t="str">
        <f t="array" ref="W284:X284">IF(H284="","",_xll.LatLonToStatePlane(M284,N284,3601))</f>
        <v/>
      </c>
      <c r="X284" s="5" t="str">
        <v/>
      </c>
      <c r="Y284" s="5"/>
      <c r="Z284" s="5" t="str">
        <f t="array" ref="Z284:AA284">IF(H284="","",_xll.LatLonToStatePlane(P284,Q284,3601))</f>
        <v/>
      </c>
      <c r="AA284" s="5" t="str">
        <v/>
      </c>
    </row>
    <row r="285" spans="8:27" x14ac:dyDescent="0.25">
      <c r="H285" t="str">
        <f t="shared" si="23"/>
        <v/>
      </c>
      <c r="J285" s="3" t="str">
        <f t="array" aca="1" ref="J285:K285" ca="1">IF($H285="","",ROUND(_xll.StatePlaneToLatLon($C$3+1/100*IF($I285=_xlfn.NUMBERVALUE(RIGHT($J$1,1)),RANDBETWEEN(-1*$C$13,$C$13),RANDBETWEEN(-1*$C$9,$C$9)),-0.5+$C$2+1/100*IF($I285=_xlfn.NUMBERVALUE(RIGHT($J$1,1)),RANDBETWEEN(-1*$C$13,$C$13),RANDBETWEEN(-1*$C$9,$C$9)),3601),$C$16))</f>
        <v/>
      </c>
      <c r="K285" t="str">
        <f ca="1"/>
        <v/>
      </c>
      <c r="L285" s="5" t="str">
        <f t="shared" ca="1" si="24"/>
        <v/>
      </c>
      <c r="M285" s="3" t="str">
        <f t="array" aca="1" ref="M285:N285" ca="1">IF($H285="","",ROUND(_xll.StatePlaneToLatLon($C$3+1/100*IF($I285=_xlfn.NUMBERVALUE(RIGHT($M$1,1)),RANDBETWEEN(-1*$C$13,$C$13),RANDBETWEEN(-1*$C$9,$C$9)),0+$C$2+1/100*IF($I285=_xlfn.NUMBERVALUE(RIGHT($M$1,1)),RANDBETWEEN(-1*$C$13,$C$13),RANDBETWEEN(-1*$C$9,$C$9)),3601),$C$16))</f>
        <v/>
      </c>
      <c r="N285" t="str">
        <f ca="1"/>
        <v/>
      </c>
      <c r="O285" s="5" t="str">
        <f t="shared" ca="1" si="25"/>
        <v/>
      </c>
      <c r="P285" s="3" t="str">
        <f t="array" aca="1" ref="P285:Q285" ca="1">IF($H285="","",ROUND(_xll.StatePlaneToLatLon($C$3+1/100*IF($I285=_xlfn.NUMBERVALUE(RIGHT($P$1,1)),RANDBETWEEN(-1*$C$13,$C$13),RANDBETWEEN(-1*$C$9,$C$9)),0.5+$C$2+1/100*IF($I285=_xlfn.NUMBERVALUE(RIGHT($P$1,1)),RANDBETWEEN(-1*$C$13,$C$13),RANDBETWEEN(-1*$C$9,$C$9)),3601),$C$16))</f>
        <v/>
      </c>
      <c r="Q285" t="str">
        <f ca="1"/>
        <v/>
      </c>
      <c r="R285" s="5" t="str">
        <f t="shared" ca="1" si="26"/>
        <v/>
      </c>
      <c r="S285" s="4"/>
      <c r="T285" s="5" t="str">
        <f t="array" ref="T285:U285">IF(H285="","",_xll.LatLonToStatePlane(J285,K285,3601))</f>
        <v/>
      </c>
      <c r="U285" s="5" t="str">
        <v/>
      </c>
      <c r="V285" s="5"/>
      <c r="W285" s="5" t="str">
        <f t="array" ref="W285:X285">IF(H285="","",_xll.LatLonToStatePlane(M285,N285,3601))</f>
        <v/>
      </c>
      <c r="X285" s="5" t="str">
        <v/>
      </c>
      <c r="Y285" s="5"/>
      <c r="Z285" s="5" t="str">
        <f t="array" ref="Z285:AA285">IF(H285="","",_xll.LatLonToStatePlane(P285,Q285,3601))</f>
        <v/>
      </c>
      <c r="AA285" s="5" t="str">
        <v/>
      </c>
    </row>
    <row r="286" spans="8:27" x14ac:dyDescent="0.25">
      <c r="H286" t="str">
        <f t="shared" si="23"/>
        <v/>
      </c>
      <c r="J286" s="3" t="str">
        <f t="array" aca="1" ref="J286:K286" ca="1">IF($H286="","",ROUND(_xll.StatePlaneToLatLon($C$3+1/100*IF($I286=_xlfn.NUMBERVALUE(RIGHT($J$1,1)),RANDBETWEEN(-1*$C$13,$C$13),RANDBETWEEN(-1*$C$9,$C$9)),-0.5+$C$2+1/100*IF($I286=_xlfn.NUMBERVALUE(RIGHT($J$1,1)),RANDBETWEEN(-1*$C$13,$C$13),RANDBETWEEN(-1*$C$9,$C$9)),3601),$C$16))</f>
        <v/>
      </c>
      <c r="K286" t="str">
        <f ca="1"/>
        <v/>
      </c>
      <c r="L286" s="5" t="str">
        <f t="shared" ca="1" si="24"/>
        <v/>
      </c>
      <c r="M286" s="3" t="str">
        <f t="array" aca="1" ref="M286:N286" ca="1">IF($H286="","",ROUND(_xll.StatePlaneToLatLon($C$3+1/100*IF($I286=_xlfn.NUMBERVALUE(RIGHT($M$1,1)),RANDBETWEEN(-1*$C$13,$C$13),RANDBETWEEN(-1*$C$9,$C$9)),0+$C$2+1/100*IF($I286=_xlfn.NUMBERVALUE(RIGHT($M$1,1)),RANDBETWEEN(-1*$C$13,$C$13),RANDBETWEEN(-1*$C$9,$C$9)),3601),$C$16))</f>
        <v/>
      </c>
      <c r="N286" t="str">
        <f ca="1"/>
        <v/>
      </c>
      <c r="O286" s="5" t="str">
        <f t="shared" ca="1" si="25"/>
        <v/>
      </c>
      <c r="P286" s="3" t="str">
        <f t="array" aca="1" ref="P286:Q286" ca="1">IF($H286="","",ROUND(_xll.StatePlaneToLatLon($C$3+1/100*IF($I286=_xlfn.NUMBERVALUE(RIGHT($P$1,1)),RANDBETWEEN(-1*$C$13,$C$13),RANDBETWEEN(-1*$C$9,$C$9)),0.5+$C$2+1/100*IF($I286=_xlfn.NUMBERVALUE(RIGHT($P$1,1)),RANDBETWEEN(-1*$C$13,$C$13),RANDBETWEEN(-1*$C$9,$C$9)),3601),$C$16))</f>
        <v/>
      </c>
      <c r="Q286" t="str">
        <f ca="1"/>
        <v/>
      </c>
      <c r="R286" s="5" t="str">
        <f t="shared" ca="1" si="26"/>
        <v/>
      </c>
      <c r="S286" s="4"/>
      <c r="T286" s="5" t="str">
        <f t="array" ref="T286:U286">IF(H286="","",_xll.LatLonToStatePlane(J286,K286,3601))</f>
        <v/>
      </c>
      <c r="U286" s="5" t="str">
        <v/>
      </c>
      <c r="V286" s="5"/>
      <c r="W286" s="5" t="str">
        <f t="array" ref="W286:X286">IF(H286="","",_xll.LatLonToStatePlane(M286,N286,3601))</f>
        <v/>
      </c>
      <c r="X286" s="5" t="str">
        <v/>
      </c>
      <c r="Y286" s="5"/>
      <c r="Z286" s="5" t="str">
        <f t="array" ref="Z286:AA286">IF(H286="","",_xll.LatLonToStatePlane(P286,Q286,3601))</f>
        <v/>
      </c>
      <c r="AA286" s="5" t="str">
        <v/>
      </c>
    </row>
    <row r="287" spans="8:27" x14ac:dyDescent="0.25">
      <c r="H287" t="str">
        <f t="shared" si="23"/>
        <v/>
      </c>
      <c r="J287" s="3" t="str">
        <f t="array" aca="1" ref="J287:K287" ca="1">IF($H287="","",ROUND(_xll.StatePlaneToLatLon($C$3+1/100*IF($I287=_xlfn.NUMBERVALUE(RIGHT($J$1,1)),RANDBETWEEN(-1*$C$13,$C$13),RANDBETWEEN(-1*$C$9,$C$9)),-0.5+$C$2+1/100*IF($I287=_xlfn.NUMBERVALUE(RIGHT($J$1,1)),RANDBETWEEN(-1*$C$13,$C$13),RANDBETWEEN(-1*$C$9,$C$9)),3601),$C$16))</f>
        <v/>
      </c>
      <c r="K287" t="str">
        <f ca="1"/>
        <v/>
      </c>
      <c r="L287" s="5" t="str">
        <f t="shared" ca="1" si="24"/>
        <v/>
      </c>
      <c r="M287" s="3" t="str">
        <f t="array" aca="1" ref="M287:N287" ca="1">IF($H287="","",ROUND(_xll.StatePlaneToLatLon($C$3+1/100*IF($I287=_xlfn.NUMBERVALUE(RIGHT($M$1,1)),RANDBETWEEN(-1*$C$13,$C$13),RANDBETWEEN(-1*$C$9,$C$9)),0+$C$2+1/100*IF($I287=_xlfn.NUMBERVALUE(RIGHT($M$1,1)),RANDBETWEEN(-1*$C$13,$C$13),RANDBETWEEN(-1*$C$9,$C$9)),3601),$C$16))</f>
        <v/>
      </c>
      <c r="N287" t="str">
        <f ca="1"/>
        <v/>
      </c>
      <c r="O287" s="5" t="str">
        <f t="shared" ca="1" si="25"/>
        <v/>
      </c>
      <c r="P287" s="3" t="str">
        <f t="array" aca="1" ref="P287:Q287" ca="1">IF($H287="","",ROUND(_xll.StatePlaneToLatLon($C$3+1/100*IF($I287=_xlfn.NUMBERVALUE(RIGHT($P$1,1)),RANDBETWEEN(-1*$C$13,$C$13),RANDBETWEEN(-1*$C$9,$C$9)),0.5+$C$2+1/100*IF($I287=_xlfn.NUMBERVALUE(RIGHT($P$1,1)),RANDBETWEEN(-1*$C$13,$C$13),RANDBETWEEN(-1*$C$9,$C$9)),3601),$C$16))</f>
        <v/>
      </c>
      <c r="Q287" t="str">
        <f ca="1"/>
        <v/>
      </c>
      <c r="R287" s="5" t="str">
        <f t="shared" ca="1" si="26"/>
        <v/>
      </c>
      <c r="S287" s="4"/>
      <c r="T287" s="5" t="str">
        <f t="array" ref="T287:U287">IF(H287="","",_xll.LatLonToStatePlane(J287,K287,3601))</f>
        <v/>
      </c>
      <c r="U287" s="5" t="str">
        <v/>
      </c>
      <c r="V287" s="5"/>
      <c r="W287" s="5" t="str">
        <f t="array" ref="W287:X287">IF(H287="","",_xll.LatLonToStatePlane(M287,N287,3601))</f>
        <v/>
      </c>
      <c r="X287" s="5" t="str">
        <v/>
      </c>
      <c r="Y287" s="5"/>
      <c r="Z287" s="5" t="str">
        <f t="array" ref="Z287:AA287">IF(H287="","",_xll.LatLonToStatePlane(P287,Q287,3601))</f>
        <v/>
      </c>
      <c r="AA287" s="5" t="str">
        <v/>
      </c>
    </row>
    <row r="288" spans="8:27" x14ac:dyDescent="0.25">
      <c r="H288" t="str">
        <f t="shared" si="23"/>
        <v/>
      </c>
      <c r="J288" s="3" t="str">
        <f t="array" aca="1" ref="J288:K288" ca="1">IF($H288="","",ROUND(_xll.StatePlaneToLatLon($C$3+1/100*IF($I288=_xlfn.NUMBERVALUE(RIGHT($J$1,1)),RANDBETWEEN(-1*$C$13,$C$13),RANDBETWEEN(-1*$C$9,$C$9)),-0.5+$C$2+1/100*IF($I288=_xlfn.NUMBERVALUE(RIGHT($J$1,1)),RANDBETWEEN(-1*$C$13,$C$13),RANDBETWEEN(-1*$C$9,$C$9)),3601),$C$16))</f>
        <v/>
      </c>
      <c r="K288" t="str">
        <f ca="1"/>
        <v/>
      </c>
      <c r="L288" s="5" t="str">
        <f t="shared" ca="1" si="24"/>
        <v/>
      </c>
      <c r="M288" s="3" t="str">
        <f t="array" aca="1" ref="M288:N288" ca="1">IF($H288="","",ROUND(_xll.StatePlaneToLatLon($C$3+1/100*IF($I288=_xlfn.NUMBERVALUE(RIGHT($M$1,1)),RANDBETWEEN(-1*$C$13,$C$13),RANDBETWEEN(-1*$C$9,$C$9)),0+$C$2+1/100*IF($I288=_xlfn.NUMBERVALUE(RIGHT($M$1,1)),RANDBETWEEN(-1*$C$13,$C$13),RANDBETWEEN(-1*$C$9,$C$9)),3601),$C$16))</f>
        <v/>
      </c>
      <c r="N288" t="str">
        <f ca="1"/>
        <v/>
      </c>
      <c r="O288" s="5" t="str">
        <f t="shared" ca="1" si="25"/>
        <v/>
      </c>
      <c r="P288" s="3" t="str">
        <f t="array" aca="1" ref="P288:Q288" ca="1">IF($H288="","",ROUND(_xll.StatePlaneToLatLon($C$3+1/100*IF($I288=_xlfn.NUMBERVALUE(RIGHT($P$1,1)),RANDBETWEEN(-1*$C$13,$C$13),RANDBETWEEN(-1*$C$9,$C$9)),0.5+$C$2+1/100*IF($I288=_xlfn.NUMBERVALUE(RIGHT($P$1,1)),RANDBETWEEN(-1*$C$13,$C$13),RANDBETWEEN(-1*$C$9,$C$9)),3601),$C$16))</f>
        <v/>
      </c>
      <c r="Q288" t="str">
        <f ca="1"/>
        <v/>
      </c>
      <c r="R288" s="5" t="str">
        <f t="shared" ca="1" si="26"/>
        <v/>
      </c>
      <c r="S288" s="4"/>
      <c r="T288" s="5" t="str">
        <f t="array" ref="T288:U288">IF(H288="","",_xll.LatLonToStatePlane(J288,K288,3601))</f>
        <v/>
      </c>
      <c r="U288" s="5" t="str">
        <v/>
      </c>
      <c r="V288" s="5"/>
      <c r="W288" s="5" t="str">
        <f t="array" ref="W288:X288">IF(H288="","",_xll.LatLonToStatePlane(M288,N288,3601))</f>
        <v/>
      </c>
      <c r="X288" s="5" t="str">
        <v/>
      </c>
      <c r="Y288" s="5"/>
      <c r="Z288" s="5" t="str">
        <f t="array" ref="Z288:AA288">IF(H288="","",_xll.LatLonToStatePlane(P288,Q288,3601))</f>
        <v/>
      </c>
      <c r="AA288" s="5" t="str">
        <v/>
      </c>
    </row>
    <row r="289" spans="8:27" x14ac:dyDescent="0.25">
      <c r="H289" t="str">
        <f t="shared" si="23"/>
        <v/>
      </c>
      <c r="J289" s="3" t="str">
        <f t="array" aca="1" ref="J289:K289" ca="1">IF($H289="","",ROUND(_xll.StatePlaneToLatLon($C$3+1/100*IF($I289=_xlfn.NUMBERVALUE(RIGHT($J$1,1)),RANDBETWEEN(-1*$C$13,$C$13),RANDBETWEEN(-1*$C$9,$C$9)),-0.5+$C$2+1/100*IF($I289=_xlfn.NUMBERVALUE(RIGHT($J$1,1)),RANDBETWEEN(-1*$C$13,$C$13),RANDBETWEEN(-1*$C$9,$C$9)),3601),$C$16))</f>
        <v/>
      </c>
      <c r="K289" t="str">
        <f ca="1"/>
        <v/>
      </c>
      <c r="L289" s="5" t="str">
        <f t="shared" ca="1" si="24"/>
        <v/>
      </c>
      <c r="M289" s="3" t="str">
        <f t="array" aca="1" ref="M289:N289" ca="1">IF($H289="","",ROUND(_xll.StatePlaneToLatLon($C$3+1/100*IF($I289=_xlfn.NUMBERVALUE(RIGHT($M$1,1)),RANDBETWEEN(-1*$C$13,$C$13),RANDBETWEEN(-1*$C$9,$C$9)),0+$C$2+1/100*IF($I289=_xlfn.NUMBERVALUE(RIGHT($M$1,1)),RANDBETWEEN(-1*$C$13,$C$13),RANDBETWEEN(-1*$C$9,$C$9)),3601),$C$16))</f>
        <v/>
      </c>
      <c r="N289" t="str">
        <f ca="1"/>
        <v/>
      </c>
      <c r="O289" s="5" t="str">
        <f t="shared" ca="1" si="25"/>
        <v/>
      </c>
      <c r="P289" s="3" t="str">
        <f t="array" aca="1" ref="P289:Q289" ca="1">IF($H289="","",ROUND(_xll.StatePlaneToLatLon($C$3+1/100*IF($I289=_xlfn.NUMBERVALUE(RIGHT($P$1,1)),RANDBETWEEN(-1*$C$13,$C$13),RANDBETWEEN(-1*$C$9,$C$9)),0.5+$C$2+1/100*IF($I289=_xlfn.NUMBERVALUE(RIGHT($P$1,1)),RANDBETWEEN(-1*$C$13,$C$13),RANDBETWEEN(-1*$C$9,$C$9)),3601),$C$16))</f>
        <v/>
      </c>
      <c r="Q289" t="str">
        <f ca="1"/>
        <v/>
      </c>
      <c r="R289" s="5" t="str">
        <f t="shared" ca="1" si="26"/>
        <v/>
      </c>
      <c r="S289" s="4"/>
      <c r="T289" s="5" t="str">
        <f t="array" ref="T289:U289">IF(H289="","",_xll.LatLonToStatePlane(J289,K289,3601))</f>
        <v/>
      </c>
      <c r="U289" s="5" t="str">
        <v/>
      </c>
      <c r="V289" s="5"/>
      <c r="W289" s="5" t="str">
        <f t="array" ref="W289:X289">IF(H289="","",_xll.LatLonToStatePlane(M289,N289,3601))</f>
        <v/>
      </c>
      <c r="X289" s="5" t="str">
        <v/>
      </c>
      <c r="Y289" s="5"/>
      <c r="Z289" s="5" t="str">
        <f t="array" ref="Z289:AA289">IF(H289="","",_xll.LatLonToStatePlane(P289,Q289,3601))</f>
        <v/>
      </c>
      <c r="AA289" s="5" t="str">
        <v/>
      </c>
    </row>
    <row r="290" spans="8:27" x14ac:dyDescent="0.25">
      <c r="H290" t="str">
        <f t="shared" si="23"/>
        <v/>
      </c>
      <c r="J290" s="3" t="str">
        <f t="array" aca="1" ref="J290:K290" ca="1">IF($H290="","",ROUND(_xll.StatePlaneToLatLon($C$3+1/100*IF($I290=_xlfn.NUMBERVALUE(RIGHT($J$1,1)),RANDBETWEEN(-1*$C$13,$C$13),RANDBETWEEN(-1*$C$9,$C$9)),-0.5+$C$2+1/100*IF($I290=_xlfn.NUMBERVALUE(RIGHT($J$1,1)),RANDBETWEEN(-1*$C$13,$C$13),RANDBETWEEN(-1*$C$9,$C$9)),3601),$C$16))</f>
        <v/>
      </c>
      <c r="K290" t="str">
        <f ca="1"/>
        <v/>
      </c>
      <c r="L290" s="5" t="str">
        <f t="shared" ca="1" si="24"/>
        <v/>
      </c>
      <c r="M290" s="3" t="str">
        <f t="array" aca="1" ref="M290:N290" ca="1">IF($H290="","",ROUND(_xll.StatePlaneToLatLon($C$3+1/100*IF($I290=_xlfn.NUMBERVALUE(RIGHT($M$1,1)),RANDBETWEEN(-1*$C$13,$C$13),RANDBETWEEN(-1*$C$9,$C$9)),0+$C$2+1/100*IF($I290=_xlfn.NUMBERVALUE(RIGHT($M$1,1)),RANDBETWEEN(-1*$C$13,$C$13),RANDBETWEEN(-1*$C$9,$C$9)),3601),$C$16))</f>
        <v/>
      </c>
      <c r="N290" t="str">
        <f ca="1"/>
        <v/>
      </c>
      <c r="O290" s="5" t="str">
        <f t="shared" ca="1" si="25"/>
        <v/>
      </c>
      <c r="P290" s="3" t="str">
        <f t="array" aca="1" ref="P290:Q290" ca="1">IF($H290="","",ROUND(_xll.StatePlaneToLatLon($C$3+1/100*IF($I290=_xlfn.NUMBERVALUE(RIGHT($P$1,1)),RANDBETWEEN(-1*$C$13,$C$13),RANDBETWEEN(-1*$C$9,$C$9)),0.5+$C$2+1/100*IF($I290=_xlfn.NUMBERVALUE(RIGHT($P$1,1)),RANDBETWEEN(-1*$C$13,$C$13),RANDBETWEEN(-1*$C$9,$C$9)),3601),$C$16))</f>
        <v/>
      </c>
      <c r="Q290" t="str">
        <f ca="1"/>
        <v/>
      </c>
      <c r="R290" s="5" t="str">
        <f t="shared" ca="1" si="26"/>
        <v/>
      </c>
      <c r="S290" s="4"/>
      <c r="T290" s="5" t="str">
        <f t="array" ref="T290:U290">IF(H290="","",_xll.LatLonToStatePlane(J290,K290,3601))</f>
        <v/>
      </c>
      <c r="U290" s="5" t="str">
        <v/>
      </c>
      <c r="V290" s="5"/>
      <c r="W290" s="5" t="str">
        <f t="array" ref="W290:X290">IF(H290="","",_xll.LatLonToStatePlane(M290,N290,3601))</f>
        <v/>
      </c>
      <c r="X290" s="5" t="str">
        <v/>
      </c>
      <c r="Y290" s="5"/>
      <c r="Z290" s="5" t="str">
        <f t="array" ref="Z290:AA290">IF(H290="","",_xll.LatLonToStatePlane(P290,Q290,3601))</f>
        <v/>
      </c>
      <c r="AA290" s="5" t="str">
        <v/>
      </c>
    </row>
    <row r="291" spans="8:27" x14ac:dyDescent="0.25">
      <c r="H291" t="str">
        <f t="shared" si="23"/>
        <v/>
      </c>
      <c r="J291" s="3" t="str">
        <f t="array" aca="1" ref="J291:K291" ca="1">IF($H291="","",ROUND(_xll.StatePlaneToLatLon($C$3+1/100*IF($I291=_xlfn.NUMBERVALUE(RIGHT($J$1,1)),RANDBETWEEN(-1*$C$13,$C$13),RANDBETWEEN(-1*$C$9,$C$9)),-0.5+$C$2+1/100*IF($I291=_xlfn.NUMBERVALUE(RIGHT($J$1,1)),RANDBETWEEN(-1*$C$13,$C$13),RANDBETWEEN(-1*$C$9,$C$9)),3601),$C$16))</f>
        <v/>
      </c>
      <c r="K291" t="str">
        <f ca="1"/>
        <v/>
      </c>
      <c r="L291" s="5" t="str">
        <f t="shared" ca="1" si="24"/>
        <v/>
      </c>
      <c r="M291" s="3" t="str">
        <f t="array" aca="1" ref="M291:N291" ca="1">IF($H291="","",ROUND(_xll.StatePlaneToLatLon($C$3+1/100*IF($I291=_xlfn.NUMBERVALUE(RIGHT($M$1,1)),RANDBETWEEN(-1*$C$13,$C$13),RANDBETWEEN(-1*$C$9,$C$9)),0+$C$2+1/100*IF($I291=_xlfn.NUMBERVALUE(RIGHT($M$1,1)),RANDBETWEEN(-1*$C$13,$C$13),RANDBETWEEN(-1*$C$9,$C$9)),3601),$C$16))</f>
        <v/>
      </c>
      <c r="N291" t="str">
        <f ca="1"/>
        <v/>
      </c>
      <c r="O291" s="5" t="str">
        <f t="shared" ca="1" si="25"/>
        <v/>
      </c>
      <c r="P291" s="3" t="str">
        <f t="array" aca="1" ref="P291:Q291" ca="1">IF($H291="","",ROUND(_xll.StatePlaneToLatLon($C$3+1/100*IF($I291=_xlfn.NUMBERVALUE(RIGHT($P$1,1)),RANDBETWEEN(-1*$C$13,$C$13),RANDBETWEEN(-1*$C$9,$C$9)),0.5+$C$2+1/100*IF($I291=_xlfn.NUMBERVALUE(RIGHT($P$1,1)),RANDBETWEEN(-1*$C$13,$C$13),RANDBETWEEN(-1*$C$9,$C$9)),3601),$C$16))</f>
        <v/>
      </c>
      <c r="Q291" t="str">
        <f ca="1"/>
        <v/>
      </c>
      <c r="R291" s="5" t="str">
        <f t="shared" ca="1" si="26"/>
        <v/>
      </c>
      <c r="S291" s="4"/>
      <c r="T291" s="5" t="str">
        <f t="array" ref="T291:U291">IF(H291="","",_xll.LatLonToStatePlane(J291,K291,3601))</f>
        <v/>
      </c>
      <c r="U291" s="5" t="str">
        <v/>
      </c>
      <c r="V291" s="5"/>
      <c r="W291" s="5" t="str">
        <f t="array" ref="W291:X291">IF(H291="","",_xll.LatLonToStatePlane(M291,N291,3601))</f>
        <v/>
      </c>
      <c r="X291" s="5" t="str">
        <v/>
      </c>
      <c r="Y291" s="5"/>
      <c r="Z291" s="5" t="str">
        <f t="array" ref="Z291:AA291">IF(H291="","",_xll.LatLonToStatePlane(P291,Q291,3601))</f>
        <v/>
      </c>
      <c r="AA291" s="5" t="str">
        <v/>
      </c>
    </row>
    <row r="292" spans="8:27" x14ac:dyDescent="0.25">
      <c r="H292" t="str">
        <f t="shared" si="23"/>
        <v/>
      </c>
      <c r="J292" s="3" t="str">
        <f t="array" aca="1" ref="J292:K292" ca="1">IF($H292="","",ROUND(_xll.StatePlaneToLatLon($C$3+1/100*IF($I292=_xlfn.NUMBERVALUE(RIGHT($J$1,1)),RANDBETWEEN(-1*$C$13,$C$13),RANDBETWEEN(-1*$C$9,$C$9)),-0.5+$C$2+1/100*IF($I292=_xlfn.NUMBERVALUE(RIGHT($J$1,1)),RANDBETWEEN(-1*$C$13,$C$13),RANDBETWEEN(-1*$C$9,$C$9)),3601),$C$16))</f>
        <v/>
      </c>
      <c r="K292" t="str">
        <f ca="1"/>
        <v/>
      </c>
      <c r="L292" s="5" t="str">
        <f t="shared" ca="1" si="24"/>
        <v/>
      </c>
      <c r="M292" s="3" t="str">
        <f t="array" aca="1" ref="M292:N292" ca="1">IF($H292="","",ROUND(_xll.StatePlaneToLatLon($C$3+1/100*IF($I292=_xlfn.NUMBERVALUE(RIGHT($M$1,1)),RANDBETWEEN(-1*$C$13,$C$13),RANDBETWEEN(-1*$C$9,$C$9)),0+$C$2+1/100*IF($I292=_xlfn.NUMBERVALUE(RIGHT($M$1,1)),RANDBETWEEN(-1*$C$13,$C$13),RANDBETWEEN(-1*$C$9,$C$9)),3601),$C$16))</f>
        <v/>
      </c>
      <c r="N292" t="str">
        <f ca="1"/>
        <v/>
      </c>
      <c r="O292" s="5" t="str">
        <f t="shared" ca="1" si="25"/>
        <v/>
      </c>
      <c r="P292" s="3" t="str">
        <f t="array" aca="1" ref="P292:Q292" ca="1">IF($H292="","",ROUND(_xll.StatePlaneToLatLon($C$3+1/100*IF($I292=_xlfn.NUMBERVALUE(RIGHT($P$1,1)),RANDBETWEEN(-1*$C$13,$C$13),RANDBETWEEN(-1*$C$9,$C$9)),0.5+$C$2+1/100*IF($I292=_xlfn.NUMBERVALUE(RIGHT($P$1,1)),RANDBETWEEN(-1*$C$13,$C$13),RANDBETWEEN(-1*$C$9,$C$9)),3601),$C$16))</f>
        <v/>
      </c>
      <c r="Q292" t="str">
        <f ca="1"/>
        <v/>
      </c>
      <c r="R292" s="5" t="str">
        <f t="shared" ca="1" si="26"/>
        <v/>
      </c>
      <c r="S292" s="4"/>
      <c r="T292" s="5" t="str">
        <f t="array" ref="T292:U292">IF(H292="","",_xll.LatLonToStatePlane(J292,K292,3601))</f>
        <v/>
      </c>
      <c r="U292" s="5" t="str">
        <v/>
      </c>
      <c r="V292" s="5"/>
      <c r="W292" s="5" t="str">
        <f t="array" ref="W292:X292">IF(H292="","",_xll.LatLonToStatePlane(M292,N292,3601))</f>
        <v/>
      </c>
      <c r="X292" s="5" t="str">
        <v/>
      </c>
      <c r="Y292" s="5"/>
      <c r="Z292" s="5" t="str">
        <f t="array" ref="Z292:AA292">IF(H292="","",_xll.LatLonToStatePlane(P292,Q292,3601))</f>
        <v/>
      </c>
      <c r="AA292" s="5" t="str">
        <v/>
      </c>
    </row>
    <row r="293" spans="8:27" x14ac:dyDescent="0.25">
      <c r="H293" t="str">
        <f t="shared" si="23"/>
        <v/>
      </c>
      <c r="J293" s="3" t="str">
        <f t="array" aca="1" ref="J293:K293" ca="1">IF($H293="","",ROUND(_xll.StatePlaneToLatLon($C$3+1/100*IF($I293=_xlfn.NUMBERVALUE(RIGHT($J$1,1)),RANDBETWEEN(-1*$C$13,$C$13),RANDBETWEEN(-1*$C$9,$C$9)),-0.5+$C$2+1/100*IF($I293=_xlfn.NUMBERVALUE(RIGHT($J$1,1)),RANDBETWEEN(-1*$C$13,$C$13),RANDBETWEEN(-1*$C$9,$C$9)),3601),$C$16))</f>
        <v/>
      </c>
      <c r="K293" t="str">
        <f ca="1"/>
        <v/>
      </c>
      <c r="L293" s="5" t="str">
        <f t="shared" ca="1" si="24"/>
        <v/>
      </c>
      <c r="M293" s="3" t="str">
        <f t="array" aca="1" ref="M293:N293" ca="1">IF($H293="","",ROUND(_xll.StatePlaneToLatLon($C$3+1/100*IF($I293=_xlfn.NUMBERVALUE(RIGHT($M$1,1)),RANDBETWEEN(-1*$C$13,$C$13),RANDBETWEEN(-1*$C$9,$C$9)),0+$C$2+1/100*IF($I293=_xlfn.NUMBERVALUE(RIGHT($M$1,1)),RANDBETWEEN(-1*$C$13,$C$13),RANDBETWEEN(-1*$C$9,$C$9)),3601),$C$16))</f>
        <v/>
      </c>
      <c r="N293" t="str">
        <f ca="1"/>
        <v/>
      </c>
      <c r="O293" s="5" t="str">
        <f t="shared" ca="1" si="25"/>
        <v/>
      </c>
      <c r="P293" s="3" t="str">
        <f t="array" aca="1" ref="P293:Q293" ca="1">IF($H293="","",ROUND(_xll.StatePlaneToLatLon($C$3+1/100*IF($I293=_xlfn.NUMBERVALUE(RIGHT($P$1,1)),RANDBETWEEN(-1*$C$13,$C$13),RANDBETWEEN(-1*$C$9,$C$9)),0.5+$C$2+1/100*IF($I293=_xlfn.NUMBERVALUE(RIGHT($P$1,1)),RANDBETWEEN(-1*$C$13,$C$13),RANDBETWEEN(-1*$C$9,$C$9)),3601),$C$16))</f>
        <v/>
      </c>
      <c r="Q293" t="str">
        <f ca="1"/>
        <v/>
      </c>
      <c r="R293" s="5" t="str">
        <f t="shared" ca="1" si="26"/>
        <v/>
      </c>
      <c r="S293" s="4"/>
      <c r="T293" s="5" t="str">
        <f t="array" ref="T293:U293">IF(H293="","",_xll.LatLonToStatePlane(J293,K293,3601))</f>
        <v/>
      </c>
      <c r="U293" s="5" t="str">
        <v/>
      </c>
      <c r="V293" s="5"/>
      <c r="W293" s="5" t="str">
        <f t="array" ref="W293:X293">IF(H293="","",_xll.LatLonToStatePlane(M293,N293,3601))</f>
        <v/>
      </c>
      <c r="X293" s="5" t="str">
        <v/>
      </c>
      <c r="Y293" s="5"/>
      <c r="Z293" s="5" t="str">
        <f t="array" ref="Z293:AA293">IF(H293="","",_xll.LatLonToStatePlane(P293,Q293,3601))</f>
        <v/>
      </c>
      <c r="AA293" s="5" t="str">
        <v/>
      </c>
    </row>
    <row r="294" spans="8:27" x14ac:dyDescent="0.25">
      <c r="H294" t="str">
        <f t="shared" si="23"/>
        <v/>
      </c>
      <c r="J294" s="3" t="str">
        <f t="array" aca="1" ref="J294:K294" ca="1">IF($H294="","",ROUND(_xll.StatePlaneToLatLon($C$3+1/100*IF($I294=_xlfn.NUMBERVALUE(RIGHT($J$1,1)),RANDBETWEEN(-1*$C$13,$C$13),RANDBETWEEN(-1*$C$9,$C$9)),-0.5+$C$2+1/100*IF($I294=_xlfn.NUMBERVALUE(RIGHT($J$1,1)),RANDBETWEEN(-1*$C$13,$C$13),RANDBETWEEN(-1*$C$9,$C$9)),3601),$C$16))</f>
        <v/>
      </c>
      <c r="K294" t="str">
        <f ca="1"/>
        <v/>
      </c>
      <c r="L294" s="5" t="str">
        <f t="shared" ca="1" si="24"/>
        <v/>
      </c>
      <c r="M294" s="3" t="str">
        <f t="array" aca="1" ref="M294:N294" ca="1">IF($H294="","",ROUND(_xll.StatePlaneToLatLon($C$3+1/100*IF($I294=_xlfn.NUMBERVALUE(RIGHT($M$1,1)),RANDBETWEEN(-1*$C$13,$C$13),RANDBETWEEN(-1*$C$9,$C$9)),0+$C$2+1/100*IF($I294=_xlfn.NUMBERVALUE(RIGHT($M$1,1)),RANDBETWEEN(-1*$C$13,$C$13),RANDBETWEEN(-1*$C$9,$C$9)),3601),$C$16))</f>
        <v/>
      </c>
      <c r="N294" t="str">
        <f ca="1"/>
        <v/>
      </c>
      <c r="O294" s="5" t="str">
        <f t="shared" ca="1" si="25"/>
        <v/>
      </c>
      <c r="P294" s="3" t="str">
        <f t="array" aca="1" ref="P294:Q294" ca="1">IF($H294="","",ROUND(_xll.StatePlaneToLatLon($C$3+1/100*IF($I294=_xlfn.NUMBERVALUE(RIGHT($P$1,1)),RANDBETWEEN(-1*$C$13,$C$13),RANDBETWEEN(-1*$C$9,$C$9)),0.5+$C$2+1/100*IF($I294=_xlfn.NUMBERVALUE(RIGHT($P$1,1)),RANDBETWEEN(-1*$C$13,$C$13),RANDBETWEEN(-1*$C$9,$C$9)),3601),$C$16))</f>
        <v/>
      </c>
      <c r="Q294" t="str">
        <f ca="1"/>
        <v/>
      </c>
      <c r="R294" s="5" t="str">
        <f t="shared" ca="1" si="26"/>
        <v/>
      </c>
      <c r="S294" s="4"/>
      <c r="T294" s="5" t="str">
        <f t="array" ref="T294:U294">IF(H294="","",_xll.LatLonToStatePlane(J294,K294,3601))</f>
        <v/>
      </c>
      <c r="U294" s="5" t="str">
        <v/>
      </c>
      <c r="V294" s="5"/>
      <c r="W294" s="5" t="str">
        <f t="array" ref="W294:X294">IF(H294="","",_xll.LatLonToStatePlane(M294,N294,3601))</f>
        <v/>
      </c>
      <c r="X294" s="5" t="str">
        <v/>
      </c>
      <c r="Y294" s="5"/>
      <c r="Z294" s="5" t="str">
        <f t="array" ref="Z294:AA294">IF(H294="","",_xll.LatLonToStatePlane(P294,Q294,3601))</f>
        <v/>
      </c>
      <c r="AA294" s="5" t="str">
        <v/>
      </c>
    </row>
    <row r="295" spans="8:27" x14ac:dyDescent="0.25">
      <c r="H295" t="str">
        <f t="shared" si="23"/>
        <v/>
      </c>
      <c r="J295" s="3" t="str">
        <f t="array" aca="1" ref="J295:K295" ca="1">IF($H295="","",ROUND(_xll.StatePlaneToLatLon($C$3+1/100*IF($I295=_xlfn.NUMBERVALUE(RIGHT($J$1,1)),RANDBETWEEN(-1*$C$13,$C$13),RANDBETWEEN(-1*$C$9,$C$9)),-0.5+$C$2+1/100*IF($I295=_xlfn.NUMBERVALUE(RIGHT($J$1,1)),RANDBETWEEN(-1*$C$13,$C$13),RANDBETWEEN(-1*$C$9,$C$9)),3601),$C$16))</f>
        <v/>
      </c>
      <c r="K295" t="str">
        <f ca="1"/>
        <v/>
      </c>
      <c r="L295" s="5" t="str">
        <f t="shared" ca="1" si="24"/>
        <v/>
      </c>
      <c r="M295" s="3" t="str">
        <f t="array" aca="1" ref="M295:N295" ca="1">IF($H295="","",ROUND(_xll.StatePlaneToLatLon($C$3+1/100*IF($I295=_xlfn.NUMBERVALUE(RIGHT($M$1,1)),RANDBETWEEN(-1*$C$13,$C$13),RANDBETWEEN(-1*$C$9,$C$9)),0+$C$2+1/100*IF($I295=_xlfn.NUMBERVALUE(RIGHT($M$1,1)),RANDBETWEEN(-1*$C$13,$C$13),RANDBETWEEN(-1*$C$9,$C$9)),3601),$C$16))</f>
        <v/>
      </c>
      <c r="N295" t="str">
        <f ca="1"/>
        <v/>
      </c>
      <c r="O295" s="5" t="str">
        <f t="shared" ca="1" si="25"/>
        <v/>
      </c>
      <c r="P295" s="3" t="str">
        <f t="array" aca="1" ref="P295:Q295" ca="1">IF($H295="","",ROUND(_xll.StatePlaneToLatLon($C$3+1/100*IF($I295=_xlfn.NUMBERVALUE(RIGHT($P$1,1)),RANDBETWEEN(-1*$C$13,$C$13),RANDBETWEEN(-1*$C$9,$C$9)),0.5+$C$2+1/100*IF($I295=_xlfn.NUMBERVALUE(RIGHT($P$1,1)),RANDBETWEEN(-1*$C$13,$C$13),RANDBETWEEN(-1*$C$9,$C$9)),3601),$C$16))</f>
        <v/>
      </c>
      <c r="Q295" t="str">
        <f ca="1"/>
        <v/>
      </c>
      <c r="R295" s="5" t="str">
        <f t="shared" ca="1" si="26"/>
        <v/>
      </c>
      <c r="S295" s="4"/>
      <c r="T295" s="5" t="str">
        <f t="array" ref="T295:U295">IF(H295="","",_xll.LatLonToStatePlane(J295,K295,3601))</f>
        <v/>
      </c>
      <c r="U295" s="5" t="str">
        <v/>
      </c>
      <c r="V295" s="5"/>
      <c r="W295" s="5" t="str">
        <f t="array" ref="W295:X295">IF(H295="","",_xll.LatLonToStatePlane(M295,N295,3601))</f>
        <v/>
      </c>
      <c r="X295" s="5" t="str">
        <v/>
      </c>
      <c r="Y295" s="5"/>
      <c r="Z295" s="5" t="str">
        <f t="array" ref="Z295:AA295">IF(H295="","",_xll.LatLonToStatePlane(P295,Q295,3601))</f>
        <v/>
      </c>
      <c r="AA295" s="5" t="str">
        <v/>
      </c>
    </row>
    <row r="296" spans="8:27" x14ac:dyDescent="0.25">
      <c r="H296" t="str">
        <f t="shared" si="23"/>
        <v/>
      </c>
      <c r="J296" s="3" t="str">
        <f t="array" aca="1" ref="J296:K296" ca="1">IF($H296="","",ROUND(_xll.StatePlaneToLatLon($C$3+1/100*IF($I296=_xlfn.NUMBERVALUE(RIGHT($J$1,1)),RANDBETWEEN(-1*$C$13,$C$13),RANDBETWEEN(-1*$C$9,$C$9)),-0.5+$C$2+1/100*IF($I296=_xlfn.NUMBERVALUE(RIGHT($J$1,1)),RANDBETWEEN(-1*$C$13,$C$13),RANDBETWEEN(-1*$C$9,$C$9)),3601),$C$16))</f>
        <v/>
      </c>
      <c r="K296" t="str">
        <f ca="1"/>
        <v/>
      </c>
      <c r="L296" s="5" t="str">
        <f t="shared" ca="1" si="24"/>
        <v/>
      </c>
      <c r="M296" s="3" t="str">
        <f t="array" aca="1" ref="M296:N296" ca="1">IF($H296="","",ROUND(_xll.StatePlaneToLatLon($C$3+1/100*IF($I296=_xlfn.NUMBERVALUE(RIGHT($M$1,1)),RANDBETWEEN(-1*$C$13,$C$13),RANDBETWEEN(-1*$C$9,$C$9)),0+$C$2+1/100*IF($I296=_xlfn.NUMBERVALUE(RIGHT($M$1,1)),RANDBETWEEN(-1*$C$13,$C$13),RANDBETWEEN(-1*$C$9,$C$9)),3601),$C$16))</f>
        <v/>
      </c>
      <c r="N296" t="str">
        <f ca="1"/>
        <v/>
      </c>
      <c r="O296" s="5" t="str">
        <f t="shared" ca="1" si="25"/>
        <v/>
      </c>
      <c r="P296" s="3" t="str">
        <f t="array" aca="1" ref="P296:Q296" ca="1">IF($H296="","",ROUND(_xll.StatePlaneToLatLon($C$3+1/100*IF($I296=_xlfn.NUMBERVALUE(RIGHT($P$1,1)),RANDBETWEEN(-1*$C$13,$C$13),RANDBETWEEN(-1*$C$9,$C$9)),0.5+$C$2+1/100*IF($I296=_xlfn.NUMBERVALUE(RIGHT($P$1,1)),RANDBETWEEN(-1*$C$13,$C$13),RANDBETWEEN(-1*$C$9,$C$9)),3601),$C$16))</f>
        <v/>
      </c>
      <c r="Q296" t="str">
        <f ca="1"/>
        <v/>
      </c>
      <c r="R296" s="5" t="str">
        <f t="shared" ca="1" si="26"/>
        <v/>
      </c>
      <c r="S296" s="4"/>
      <c r="T296" s="5" t="str">
        <f t="array" ref="T296:U296">IF(H296="","",_xll.LatLonToStatePlane(J296,K296,3601))</f>
        <v/>
      </c>
      <c r="U296" s="5" t="str">
        <v/>
      </c>
      <c r="V296" s="5"/>
      <c r="W296" s="5" t="str">
        <f t="array" ref="W296:X296">IF(H296="","",_xll.LatLonToStatePlane(M296,N296,3601))</f>
        <v/>
      </c>
      <c r="X296" s="5" t="str">
        <v/>
      </c>
      <c r="Y296" s="5"/>
      <c r="Z296" s="5" t="str">
        <f t="array" ref="Z296:AA296">IF(H296="","",_xll.LatLonToStatePlane(P296,Q296,3601))</f>
        <v/>
      </c>
      <c r="AA296" s="5" t="str">
        <v/>
      </c>
    </row>
    <row r="297" spans="8:27" x14ac:dyDescent="0.25">
      <c r="H297" t="str">
        <f t="shared" si="23"/>
        <v/>
      </c>
      <c r="J297" s="3" t="str">
        <f t="array" aca="1" ref="J297:K297" ca="1">IF($H297="","",ROUND(_xll.StatePlaneToLatLon($C$3+1/100*IF($I297=_xlfn.NUMBERVALUE(RIGHT($J$1,1)),RANDBETWEEN(-1*$C$13,$C$13),RANDBETWEEN(-1*$C$9,$C$9)),-0.5+$C$2+1/100*IF($I297=_xlfn.NUMBERVALUE(RIGHT($J$1,1)),RANDBETWEEN(-1*$C$13,$C$13),RANDBETWEEN(-1*$C$9,$C$9)),3601),$C$16))</f>
        <v/>
      </c>
      <c r="K297" t="str">
        <f ca="1"/>
        <v/>
      </c>
      <c r="L297" s="5" t="str">
        <f t="shared" ca="1" si="24"/>
        <v/>
      </c>
      <c r="M297" s="3" t="str">
        <f t="array" aca="1" ref="M297:N297" ca="1">IF($H297="","",ROUND(_xll.StatePlaneToLatLon($C$3+1/100*IF($I297=_xlfn.NUMBERVALUE(RIGHT($M$1,1)),RANDBETWEEN(-1*$C$13,$C$13),RANDBETWEEN(-1*$C$9,$C$9)),0+$C$2+1/100*IF($I297=_xlfn.NUMBERVALUE(RIGHT($M$1,1)),RANDBETWEEN(-1*$C$13,$C$13),RANDBETWEEN(-1*$C$9,$C$9)),3601),$C$16))</f>
        <v/>
      </c>
      <c r="N297" t="str">
        <f ca="1"/>
        <v/>
      </c>
      <c r="O297" s="5" t="str">
        <f t="shared" ca="1" si="25"/>
        <v/>
      </c>
      <c r="P297" s="3" t="str">
        <f t="array" aca="1" ref="P297:Q297" ca="1">IF($H297="","",ROUND(_xll.StatePlaneToLatLon($C$3+1/100*IF($I297=_xlfn.NUMBERVALUE(RIGHT($P$1,1)),RANDBETWEEN(-1*$C$13,$C$13),RANDBETWEEN(-1*$C$9,$C$9)),0.5+$C$2+1/100*IF($I297=_xlfn.NUMBERVALUE(RIGHT($P$1,1)),RANDBETWEEN(-1*$C$13,$C$13),RANDBETWEEN(-1*$C$9,$C$9)),3601),$C$16))</f>
        <v/>
      </c>
      <c r="Q297" t="str">
        <f ca="1"/>
        <v/>
      </c>
      <c r="R297" s="5" t="str">
        <f t="shared" ca="1" si="26"/>
        <v/>
      </c>
      <c r="S297" s="4"/>
      <c r="T297" s="5" t="str">
        <f t="array" ref="T297:U297">IF(H297="","",_xll.LatLonToStatePlane(J297,K297,3601))</f>
        <v/>
      </c>
      <c r="U297" s="5" t="str">
        <v/>
      </c>
      <c r="V297" s="5"/>
      <c r="W297" s="5" t="str">
        <f t="array" ref="W297:X297">IF(H297="","",_xll.LatLonToStatePlane(M297,N297,3601))</f>
        <v/>
      </c>
      <c r="X297" s="5" t="str">
        <v/>
      </c>
      <c r="Y297" s="5"/>
      <c r="Z297" s="5" t="str">
        <f t="array" ref="Z297:AA297">IF(H297="","",_xll.LatLonToStatePlane(P297,Q297,3601))</f>
        <v/>
      </c>
      <c r="AA297" s="5" t="str">
        <v/>
      </c>
    </row>
    <row r="298" spans="8:27" x14ac:dyDescent="0.25">
      <c r="H298" t="str">
        <f t="shared" si="23"/>
        <v/>
      </c>
      <c r="J298" s="3" t="str">
        <f t="array" aca="1" ref="J298:K298" ca="1">IF($H298="","",ROUND(_xll.StatePlaneToLatLon($C$3+1/100*IF($I298=_xlfn.NUMBERVALUE(RIGHT($J$1,1)),RANDBETWEEN(-1*$C$13,$C$13),RANDBETWEEN(-1*$C$9,$C$9)),-0.5+$C$2+1/100*IF($I298=_xlfn.NUMBERVALUE(RIGHT($J$1,1)),RANDBETWEEN(-1*$C$13,$C$13),RANDBETWEEN(-1*$C$9,$C$9)),3601),$C$16))</f>
        <v/>
      </c>
      <c r="K298" t="str">
        <f ca="1"/>
        <v/>
      </c>
      <c r="L298" s="5" t="str">
        <f t="shared" ca="1" si="24"/>
        <v/>
      </c>
      <c r="M298" s="3" t="str">
        <f t="array" aca="1" ref="M298:N298" ca="1">IF($H298="","",ROUND(_xll.StatePlaneToLatLon($C$3+1/100*IF($I298=_xlfn.NUMBERVALUE(RIGHT($M$1,1)),RANDBETWEEN(-1*$C$13,$C$13),RANDBETWEEN(-1*$C$9,$C$9)),0+$C$2+1/100*IF($I298=_xlfn.NUMBERVALUE(RIGHT($M$1,1)),RANDBETWEEN(-1*$C$13,$C$13),RANDBETWEEN(-1*$C$9,$C$9)),3601),$C$16))</f>
        <v/>
      </c>
      <c r="N298" t="str">
        <f ca="1"/>
        <v/>
      </c>
      <c r="O298" s="5" t="str">
        <f t="shared" ca="1" si="25"/>
        <v/>
      </c>
      <c r="P298" s="3" t="str">
        <f t="array" aca="1" ref="P298:Q298" ca="1">IF($H298="","",ROUND(_xll.StatePlaneToLatLon($C$3+1/100*IF($I298=_xlfn.NUMBERVALUE(RIGHT($P$1,1)),RANDBETWEEN(-1*$C$13,$C$13),RANDBETWEEN(-1*$C$9,$C$9)),0.5+$C$2+1/100*IF($I298=_xlfn.NUMBERVALUE(RIGHT($P$1,1)),RANDBETWEEN(-1*$C$13,$C$13),RANDBETWEEN(-1*$C$9,$C$9)),3601),$C$16))</f>
        <v/>
      </c>
      <c r="Q298" t="str">
        <f ca="1"/>
        <v/>
      </c>
      <c r="R298" s="5" t="str">
        <f t="shared" ca="1" si="26"/>
        <v/>
      </c>
      <c r="S298" s="4"/>
      <c r="T298" s="5" t="str">
        <f t="array" ref="T298:U298">IF(H298="","",_xll.LatLonToStatePlane(J298,K298,3601))</f>
        <v/>
      </c>
      <c r="U298" s="5" t="str">
        <v/>
      </c>
      <c r="V298" s="5"/>
      <c r="W298" s="5" t="str">
        <f t="array" ref="W298:X298">IF(H298="","",_xll.LatLonToStatePlane(M298,N298,3601))</f>
        <v/>
      </c>
      <c r="X298" s="5" t="str">
        <v/>
      </c>
      <c r="Y298" s="5"/>
      <c r="Z298" s="5" t="str">
        <f t="array" ref="Z298:AA298">IF(H298="","",_xll.LatLonToStatePlane(P298,Q298,3601))</f>
        <v/>
      </c>
      <c r="AA298" s="5" t="str">
        <v/>
      </c>
    </row>
    <row r="299" spans="8:27" x14ac:dyDescent="0.25">
      <c r="H299" t="str">
        <f t="shared" si="23"/>
        <v/>
      </c>
      <c r="J299" s="3" t="str">
        <f t="array" aca="1" ref="J299:K299" ca="1">IF($H299="","",ROUND(_xll.StatePlaneToLatLon($C$3+1/100*IF($I299=_xlfn.NUMBERVALUE(RIGHT($J$1,1)),RANDBETWEEN(-1*$C$13,$C$13),RANDBETWEEN(-1*$C$9,$C$9)),-0.5+$C$2+1/100*IF($I299=_xlfn.NUMBERVALUE(RIGHT($J$1,1)),RANDBETWEEN(-1*$C$13,$C$13),RANDBETWEEN(-1*$C$9,$C$9)),3601),$C$16))</f>
        <v/>
      </c>
      <c r="K299" t="str">
        <f ca="1"/>
        <v/>
      </c>
      <c r="L299" s="5" t="str">
        <f t="shared" ca="1" si="24"/>
        <v/>
      </c>
      <c r="M299" s="3" t="str">
        <f t="array" aca="1" ref="M299:N299" ca="1">IF($H299="","",ROUND(_xll.StatePlaneToLatLon($C$3+1/100*IF($I299=_xlfn.NUMBERVALUE(RIGHT($M$1,1)),RANDBETWEEN(-1*$C$13,$C$13),RANDBETWEEN(-1*$C$9,$C$9)),0+$C$2+1/100*IF($I299=_xlfn.NUMBERVALUE(RIGHT($M$1,1)),RANDBETWEEN(-1*$C$13,$C$13),RANDBETWEEN(-1*$C$9,$C$9)),3601),$C$16))</f>
        <v/>
      </c>
      <c r="N299" t="str">
        <f ca="1"/>
        <v/>
      </c>
      <c r="O299" s="5" t="str">
        <f t="shared" ca="1" si="25"/>
        <v/>
      </c>
      <c r="P299" s="3" t="str">
        <f t="array" aca="1" ref="P299:Q299" ca="1">IF($H299="","",ROUND(_xll.StatePlaneToLatLon($C$3+1/100*IF($I299=_xlfn.NUMBERVALUE(RIGHT($P$1,1)),RANDBETWEEN(-1*$C$13,$C$13),RANDBETWEEN(-1*$C$9,$C$9)),0.5+$C$2+1/100*IF($I299=_xlfn.NUMBERVALUE(RIGHT($P$1,1)),RANDBETWEEN(-1*$C$13,$C$13),RANDBETWEEN(-1*$C$9,$C$9)),3601),$C$16))</f>
        <v/>
      </c>
      <c r="Q299" t="str">
        <f ca="1"/>
        <v/>
      </c>
      <c r="R299" s="5" t="str">
        <f t="shared" ca="1" si="26"/>
        <v/>
      </c>
      <c r="S299" s="4"/>
      <c r="T299" s="5" t="str">
        <f t="array" ref="T299:U299">IF(H299="","",_xll.LatLonToStatePlane(J299,K299,3601))</f>
        <v/>
      </c>
      <c r="U299" s="5" t="str">
        <v/>
      </c>
      <c r="V299" s="5"/>
      <c r="W299" s="5" t="str">
        <f t="array" ref="W299:X299">IF(H299="","",_xll.LatLonToStatePlane(M299,N299,3601))</f>
        <v/>
      </c>
      <c r="X299" s="5" t="str">
        <v/>
      </c>
      <c r="Y299" s="5"/>
      <c r="Z299" s="5" t="str">
        <f t="array" ref="Z299:AA299">IF(H299="","",_xll.LatLonToStatePlane(P299,Q299,3601))</f>
        <v/>
      </c>
      <c r="AA299" s="5" t="str">
        <v/>
      </c>
    </row>
    <row r="300" spans="8:27" x14ac:dyDescent="0.25">
      <c r="H300" t="str">
        <f t="shared" si="23"/>
        <v/>
      </c>
      <c r="J300" s="3" t="str">
        <f t="array" aca="1" ref="J300:K300" ca="1">IF($H300="","",ROUND(_xll.StatePlaneToLatLon($C$3+1/100*IF($I300=_xlfn.NUMBERVALUE(RIGHT($J$1,1)),RANDBETWEEN(-1*$C$13,$C$13),RANDBETWEEN(-1*$C$9,$C$9)),-0.5+$C$2+1/100*IF($I300=_xlfn.NUMBERVALUE(RIGHT($J$1,1)),RANDBETWEEN(-1*$C$13,$C$13),RANDBETWEEN(-1*$C$9,$C$9)),3601),$C$16))</f>
        <v/>
      </c>
      <c r="K300" t="str">
        <f ca="1"/>
        <v/>
      </c>
      <c r="L300" s="5" t="str">
        <f t="shared" ca="1" si="24"/>
        <v/>
      </c>
      <c r="M300" s="3" t="str">
        <f t="array" aca="1" ref="M300:N300" ca="1">IF($H300="","",ROUND(_xll.StatePlaneToLatLon($C$3+1/100*IF($I300=_xlfn.NUMBERVALUE(RIGHT($M$1,1)),RANDBETWEEN(-1*$C$13,$C$13),RANDBETWEEN(-1*$C$9,$C$9)),0+$C$2+1/100*IF($I300=_xlfn.NUMBERVALUE(RIGHT($M$1,1)),RANDBETWEEN(-1*$C$13,$C$13),RANDBETWEEN(-1*$C$9,$C$9)),3601),$C$16))</f>
        <v/>
      </c>
      <c r="N300" t="str">
        <f ca="1"/>
        <v/>
      </c>
      <c r="O300" s="5" t="str">
        <f t="shared" ca="1" si="25"/>
        <v/>
      </c>
      <c r="P300" s="3" t="str">
        <f t="array" aca="1" ref="P300:Q300" ca="1">IF($H300="","",ROUND(_xll.StatePlaneToLatLon($C$3+1/100*IF($I300=_xlfn.NUMBERVALUE(RIGHT($P$1,1)),RANDBETWEEN(-1*$C$13,$C$13),RANDBETWEEN(-1*$C$9,$C$9)),0.5+$C$2+1/100*IF($I300=_xlfn.NUMBERVALUE(RIGHT($P$1,1)),RANDBETWEEN(-1*$C$13,$C$13),RANDBETWEEN(-1*$C$9,$C$9)),3601),$C$16))</f>
        <v/>
      </c>
      <c r="Q300" t="str">
        <f ca="1"/>
        <v/>
      </c>
      <c r="R300" s="5" t="str">
        <f t="shared" ca="1" si="26"/>
        <v/>
      </c>
      <c r="S300" s="4"/>
      <c r="T300" s="5" t="str">
        <f t="array" ref="T300:U300">IF(H300="","",_xll.LatLonToStatePlane(J300,K300,3601))</f>
        <v/>
      </c>
      <c r="U300" s="5" t="str">
        <v/>
      </c>
      <c r="V300" s="5"/>
      <c r="W300" s="5" t="str">
        <f t="array" ref="W300:X300">IF(H300="","",_xll.LatLonToStatePlane(M300,N300,3601))</f>
        <v/>
      </c>
      <c r="X300" s="5" t="str">
        <v/>
      </c>
      <c r="Y300" s="5"/>
      <c r="Z300" s="5" t="str">
        <f t="array" ref="Z300:AA300">IF(H300="","",_xll.LatLonToStatePlane(P300,Q300,3601))</f>
        <v/>
      </c>
      <c r="AA300" s="5" t="str">
        <v/>
      </c>
    </row>
    <row r="301" spans="8:27" x14ac:dyDescent="0.25">
      <c r="H301" t="str">
        <f t="shared" si="23"/>
        <v/>
      </c>
      <c r="J301" s="3" t="str">
        <f t="array" aca="1" ref="J301:K301" ca="1">IF($H301="","",ROUND(_xll.StatePlaneToLatLon($C$3+1/100*IF($I301=_xlfn.NUMBERVALUE(RIGHT($J$1,1)),RANDBETWEEN(-1*$C$13,$C$13),RANDBETWEEN(-1*$C$9,$C$9)),-0.5+$C$2+1/100*IF($I301=_xlfn.NUMBERVALUE(RIGHT($J$1,1)),RANDBETWEEN(-1*$C$13,$C$13),RANDBETWEEN(-1*$C$9,$C$9)),3601),$C$16))</f>
        <v/>
      </c>
      <c r="K301" t="str">
        <f ca="1"/>
        <v/>
      </c>
      <c r="L301" s="5" t="str">
        <f t="shared" ca="1" si="24"/>
        <v/>
      </c>
      <c r="M301" s="3" t="str">
        <f t="array" aca="1" ref="M301:N301" ca="1">IF($H301="","",ROUND(_xll.StatePlaneToLatLon($C$3+1/100*IF($I301=_xlfn.NUMBERVALUE(RIGHT($M$1,1)),RANDBETWEEN(-1*$C$13,$C$13),RANDBETWEEN(-1*$C$9,$C$9)),0+$C$2+1/100*IF($I301=_xlfn.NUMBERVALUE(RIGHT($M$1,1)),RANDBETWEEN(-1*$C$13,$C$13),RANDBETWEEN(-1*$C$9,$C$9)),3601),$C$16))</f>
        <v/>
      </c>
      <c r="N301" t="str">
        <f ca="1"/>
        <v/>
      </c>
      <c r="O301" s="5" t="str">
        <f t="shared" ca="1" si="25"/>
        <v/>
      </c>
      <c r="P301" s="3" t="str">
        <f t="array" aca="1" ref="P301:Q301" ca="1">IF($H301="","",ROUND(_xll.StatePlaneToLatLon($C$3+1/100*IF($I301=_xlfn.NUMBERVALUE(RIGHT($P$1,1)),RANDBETWEEN(-1*$C$13,$C$13),RANDBETWEEN(-1*$C$9,$C$9)),0.5+$C$2+1/100*IF($I301=_xlfn.NUMBERVALUE(RIGHT($P$1,1)),RANDBETWEEN(-1*$C$13,$C$13),RANDBETWEEN(-1*$C$9,$C$9)),3601),$C$16))</f>
        <v/>
      </c>
      <c r="Q301" t="str">
        <f ca="1"/>
        <v/>
      </c>
      <c r="R301" s="5" t="str">
        <f t="shared" ca="1" si="26"/>
        <v/>
      </c>
      <c r="S301" s="4"/>
      <c r="T301" s="5" t="str">
        <f t="array" ref="T301:U301">IF(H301="","",_xll.LatLonToStatePlane(J301,K301,3601))</f>
        <v/>
      </c>
      <c r="U301" s="5" t="str">
        <v/>
      </c>
      <c r="V301" s="5"/>
      <c r="W301" s="5" t="str">
        <f t="array" ref="W301:X301">IF(H301="","",_xll.LatLonToStatePlane(M301,N301,3601))</f>
        <v/>
      </c>
      <c r="X301" s="5" t="str">
        <v/>
      </c>
      <c r="Y301" s="5"/>
      <c r="Z301" s="5" t="str">
        <f t="array" ref="Z301:AA301">IF(H301="","",_xll.LatLonToStatePlane(P301,Q301,3601))</f>
        <v/>
      </c>
      <c r="AA301" s="5" t="str">
        <v/>
      </c>
    </row>
    <row r="302" spans="8:27" x14ac:dyDescent="0.25">
      <c r="H302" t="str">
        <f t="shared" si="23"/>
        <v/>
      </c>
      <c r="J302" s="3" t="str">
        <f t="array" aca="1" ref="J302:K302" ca="1">IF($H302="","",ROUND(_xll.StatePlaneToLatLon($C$3+1/100*IF($I302=_xlfn.NUMBERVALUE(RIGHT($J$1,1)),RANDBETWEEN(-1*$C$13,$C$13),RANDBETWEEN(-1*$C$9,$C$9)),-0.5+$C$2+1/100*IF($I302=_xlfn.NUMBERVALUE(RIGHT($J$1,1)),RANDBETWEEN(-1*$C$13,$C$13),RANDBETWEEN(-1*$C$9,$C$9)),3601),$C$16))</f>
        <v/>
      </c>
      <c r="K302" t="str">
        <f ca="1"/>
        <v/>
      </c>
      <c r="L302" s="5" t="str">
        <f t="shared" ca="1" si="24"/>
        <v/>
      </c>
      <c r="M302" s="3" t="str">
        <f t="array" aca="1" ref="M302:N302" ca="1">IF($H302="","",ROUND(_xll.StatePlaneToLatLon($C$3+1/100*IF($I302=_xlfn.NUMBERVALUE(RIGHT($M$1,1)),RANDBETWEEN(-1*$C$13,$C$13),RANDBETWEEN(-1*$C$9,$C$9)),0+$C$2+1/100*IF($I302=_xlfn.NUMBERVALUE(RIGHT($M$1,1)),RANDBETWEEN(-1*$C$13,$C$13),RANDBETWEEN(-1*$C$9,$C$9)),3601),$C$16))</f>
        <v/>
      </c>
      <c r="N302" t="str">
        <f ca="1"/>
        <v/>
      </c>
      <c r="O302" s="5" t="str">
        <f t="shared" ca="1" si="25"/>
        <v/>
      </c>
      <c r="P302" s="3" t="str">
        <f t="array" aca="1" ref="P302:Q302" ca="1">IF($H302="","",ROUND(_xll.StatePlaneToLatLon($C$3+1/100*IF($I302=_xlfn.NUMBERVALUE(RIGHT($P$1,1)),RANDBETWEEN(-1*$C$13,$C$13),RANDBETWEEN(-1*$C$9,$C$9)),0.5+$C$2+1/100*IF($I302=_xlfn.NUMBERVALUE(RIGHT($P$1,1)),RANDBETWEEN(-1*$C$13,$C$13),RANDBETWEEN(-1*$C$9,$C$9)),3601),$C$16))</f>
        <v/>
      </c>
      <c r="Q302" t="str">
        <f ca="1"/>
        <v/>
      </c>
      <c r="R302" s="5" t="str">
        <f t="shared" ca="1" si="26"/>
        <v/>
      </c>
      <c r="S302" s="4"/>
      <c r="T302" s="5" t="str">
        <f t="array" ref="T302:U302">IF(H302="","",_xll.LatLonToStatePlane(J302,K302,3601))</f>
        <v/>
      </c>
      <c r="U302" s="5" t="str">
        <v/>
      </c>
      <c r="V302" s="5"/>
      <c r="W302" s="5" t="str">
        <f t="array" ref="W302:X302">IF(H302="","",_xll.LatLonToStatePlane(M302,N302,3601))</f>
        <v/>
      </c>
      <c r="X302" s="5" t="str">
        <v/>
      </c>
      <c r="Y302" s="5"/>
      <c r="Z302" s="5" t="str">
        <f t="array" ref="Z302:AA302">IF(H302="","",_xll.LatLonToStatePlane(P302,Q302,3601))</f>
        <v/>
      </c>
      <c r="AA302" s="5" t="str">
        <v/>
      </c>
    </row>
    <row r="303" spans="8:27" x14ac:dyDescent="0.25">
      <c r="H303" t="str">
        <f t="shared" si="23"/>
        <v/>
      </c>
      <c r="J303" s="3" t="str">
        <f t="array" aca="1" ref="J303:K303" ca="1">IF($H303="","",ROUND(_xll.StatePlaneToLatLon($C$3+1/100*IF($I303=_xlfn.NUMBERVALUE(RIGHT($J$1,1)),RANDBETWEEN(-1*$C$13,$C$13),RANDBETWEEN(-1*$C$9,$C$9)),-0.5+$C$2+1/100*IF($I303=_xlfn.NUMBERVALUE(RIGHT($J$1,1)),RANDBETWEEN(-1*$C$13,$C$13),RANDBETWEEN(-1*$C$9,$C$9)),3601),$C$16))</f>
        <v/>
      </c>
      <c r="K303" t="str">
        <f ca="1"/>
        <v/>
      </c>
      <c r="L303" s="5" t="str">
        <f t="shared" ca="1" si="24"/>
        <v/>
      </c>
      <c r="M303" s="3" t="str">
        <f t="array" aca="1" ref="M303:N303" ca="1">IF($H303="","",ROUND(_xll.StatePlaneToLatLon($C$3+1/100*IF($I303=_xlfn.NUMBERVALUE(RIGHT($M$1,1)),RANDBETWEEN(-1*$C$13,$C$13),RANDBETWEEN(-1*$C$9,$C$9)),0+$C$2+1/100*IF($I303=_xlfn.NUMBERVALUE(RIGHT($M$1,1)),RANDBETWEEN(-1*$C$13,$C$13),RANDBETWEEN(-1*$C$9,$C$9)),3601),$C$16))</f>
        <v/>
      </c>
      <c r="N303" t="str">
        <f ca="1"/>
        <v/>
      </c>
      <c r="O303" s="5" t="str">
        <f t="shared" ca="1" si="25"/>
        <v/>
      </c>
      <c r="P303" s="3" t="str">
        <f t="array" aca="1" ref="P303:Q303" ca="1">IF($H303="","",ROUND(_xll.StatePlaneToLatLon($C$3+1/100*IF($I303=_xlfn.NUMBERVALUE(RIGHT($P$1,1)),RANDBETWEEN(-1*$C$13,$C$13),RANDBETWEEN(-1*$C$9,$C$9)),0.5+$C$2+1/100*IF($I303=_xlfn.NUMBERVALUE(RIGHT($P$1,1)),RANDBETWEEN(-1*$C$13,$C$13),RANDBETWEEN(-1*$C$9,$C$9)),3601),$C$16))</f>
        <v/>
      </c>
      <c r="Q303" t="str">
        <f ca="1"/>
        <v/>
      </c>
      <c r="R303" s="5" t="str">
        <f t="shared" ca="1" si="26"/>
        <v/>
      </c>
      <c r="S303" s="4"/>
      <c r="T303" s="5" t="str">
        <f t="array" ref="T303:U303">IF(H303="","",_xll.LatLonToStatePlane(J303,K303,3601))</f>
        <v/>
      </c>
      <c r="U303" s="5" t="str">
        <v/>
      </c>
      <c r="V303" s="5"/>
      <c r="W303" s="5" t="str">
        <f t="array" ref="W303:X303">IF(H303="","",_xll.LatLonToStatePlane(M303,N303,3601))</f>
        <v/>
      </c>
      <c r="X303" s="5" t="str">
        <v/>
      </c>
      <c r="Y303" s="5"/>
      <c r="Z303" s="5" t="str">
        <f t="array" ref="Z303:AA303">IF(H303="","",_xll.LatLonToStatePlane(P303,Q303,3601))</f>
        <v/>
      </c>
      <c r="AA303" s="5" t="str">
        <v/>
      </c>
    </row>
    <row r="304" spans="8:27" x14ac:dyDescent="0.25">
      <c r="H304" t="str">
        <f t="shared" si="23"/>
        <v/>
      </c>
      <c r="J304" s="3" t="str">
        <f t="array" aca="1" ref="J304:K304" ca="1">IF($H304="","",ROUND(_xll.StatePlaneToLatLon($C$3+1/100*IF($I304=_xlfn.NUMBERVALUE(RIGHT($J$1,1)),RANDBETWEEN(-1*$C$13,$C$13),RANDBETWEEN(-1*$C$9,$C$9)),-0.5+$C$2+1/100*IF($I304=_xlfn.NUMBERVALUE(RIGHT($J$1,1)),RANDBETWEEN(-1*$C$13,$C$13),RANDBETWEEN(-1*$C$9,$C$9)),3601),$C$16))</f>
        <v/>
      </c>
      <c r="K304" t="str">
        <f ca="1"/>
        <v/>
      </c>
      <c r="L304" s="5" t="str">
        <f t="shared" ca="1" si="24"/>
        <v/>
      </c>
      <c r="M304" s="3" t="str">
        <f t="array" aca="1" ref="M304:N304" ca="1">IF($H304="","",ROUND(_xll.StatePlaneToLatLon($C$3+1/100*IF($I304=_xlfn.NUMBERVALUE(RIGHT($M$1,1)),RANDBETWEEN(-1*$C$13,$C$13),RANDBETWEEN(-1*$C$9,$C$9)),0+$C$2+1/100*IF($I304=_xlfn.NUMBERVALUE(RIGHT($M$1,1)),RANDBETWEEN(-1*$C$13,$C$13),RANDBETWEEN(-1*$C$9,$C$9)),3601),$C$16))</f>
        <v/>
      </c>
      <c r="N304" t="str">
        <f ca="1"/>
        <v/>
      </c>
      <c r="O304" s="5" t="str">
        <f t="shared" ca="1" si="25"/>
        <v/>
      </c>
      <c r="P304" s="3" t="str">
        <f t="array" aca="1" ref="P304:Q304" ca="1">IF($H304="","",ROUND(_xll.StatePlaneToLatLon($C$3+1/100*IF($I304=_xlfn.NUMBERVALUE(RIGHT($P$1,1)),RANDBETWEEN(-1*$C$13,$C$13),RANDBETWEEN(-1*$C$9,$C$9)),0.5+$C$2+1/100*IF($I304=_xlfn.NUMBERVALUE(RIGHT($P$1,1)),RANDBETWEEN(-1*$C$13,$C$13),RANDBETWEEN(-1*$C$9,$C$9)),3601),$C$16))</f>
        <v/>
      </c>
      <c r="Q304" t="str">
        <f ca="1"/>
        <v/>
      </c>
      <c r="R304" s="5" t="str">
        <f t="shared" ca="1" si="26"/>
        <v/>
      </c>
      <c r="S304" s="4"/>
      <c r="T304" s="5" t="str">
        <f t="array" ref="T304:U304">IF(H304="","",_xll.LatLonToStatePlane(J304,K304,3601))</f>
        <v/>
      </c>
      <c r="U304" s="5" t="str">
        <v/>
      </c>
      <c r="V304" s="5"/>
      <c r="W304" s="5" t="str">
        <f t="array" ref="W304:X304">IF(H304="","",_xll.LatLonToStatePlane(M304,N304,3601))</f>
        <v/>
      </c>
      <c r="X304" s="5" t="str">
        <v/>
      </c>
      <c r="Y304" s="5"/>
      <c r="Z304" s="5" t="str">
        <f t="array" ref="Z304:AA304">IF(H304="","",_xll.LatLonToStatePlane(P304,Q304,3601))</f>
        <v/>
      </c>
      <c r="AA304" s="5" t="str">
        <v/>
      </c>
    </row>
    <row r="305" spans="8:27" x14ac:dyDescent="0.25">
      <c r="H305" t="str">
        <f t="shared" si="23"/>
        <v/>
      </c>
      <c r="J305" s="3" t="str">
        <f t="array" aca="1" ref="J305:K305" ca="1">IF($H305="","",ROUND(_xll.StatePlaneToLatLon($C$3+1/100*IF($I305=_xlfn.NUMBERVALUE(RIGHT($J$1,1)),RANDBETWEEN(-1*$C$13,$C$13),RANDBETWEEN(-1*$C$9,$C$9)),-0.5+$C$2+1/100*IF($I305=_xlfn.NUMBERVALUE(RIGHT($J$1,1)),RANDBETWEEN(-1*$C$13,$C$13),RANDBETWEEN(-1*$C$9,$C$9)),3601),$C$16))</f>
        <v/>
      </c>
      <c r="K305" t="str">
        <f ca="1"/>
        <v/>
      </c>
      <c r="L305" s="5" t="str">
        <f t="shared" ca="1" si="24"/>
        <v/>
      </c>
      <c r="M305" s="3" t="str">
        <f t="array" aca="1" ref="M305:N305" ca="1">IF($H305="","",ROUND(_xll.StatePlaneToLatLon($C$3+1/100*IF($I305=_xlfn.NUMBERVALUE(RIGHT($M$1,1)),RANDBETWEEN(-1*$C$13,$C$13),RANDBETWEEN(-1*$C$9,$C$9)),0+$C$2+1/100*IF($I305=_xlfn.NUMBERVALUE(RIGHT($M$1,1)),RANDBETWEEN(-1*$C$13,$C$13),RANDBETWEEN(-1*$C$9,$C$9)),3601),$C$16))</f>
        <v/>
      </c>
      <c r="N305" t="str">
        <f ca="1"/>
        <v/>
      </c>
      <c r="O305" s="5" t="str">
        <f t="shared" ca="1" si="25"/>
        <v/>
      </c>
      <c r="P305" s="3" t="str">
        <f t="array" aca="1" ref="P305:Q305" ca="1">IF($H305="","",ROUND(_xll.StatePlaneToLatLon($C$3+1/100*IF($I305=_xlfn.NUMBERVALUE(RIGHT($P$1,1)),RANDBETWEEN(-1*$C$13,$C$13),RANDBETWEEN(-1*$C$9,$C$9)),0.5+$C$2+1/100*IF($I305=_xlfn.NUMBERVALUE(RIGHT($P$1,1)),RANDBETWEEN(-1*$C$13,$C$13),RANDBETWEEN(-1*$C$9,$C$9)),3601),$C$16))</f>
        <v/>
      </c>
      <c r="Q305" t="str">
        <f ca="1"/>
        <v/>
      </c>
      <c r="R305" s="5" t="str">
        <f t="shared" ca="1" si="26"/>
        <v/>
      </c>
      <c r="S305" s="4"/>
      <c r="T305" s="5" t="str">
        <f t="array" ref="T305:U305">IF(H305="","",_xll.LatLonToStatePlane(J305,K305,3601))</f>
        <v/>
      </c>
      <c r="U305" s="5" t="str">
        <v/>
      </c>
      <c r="V305" s="5"/>
      <c r="W305" s="5" t="str">
        <f t="array" ref="W305:X305">IF(H305="","",_xll.LatLonToStatePlane(M305,N305,3601))</f>
        <v/>
      </c>
      <c r="X305" s="5" t="str">
        <v/>
      </c>
      <c r="Y305" s="5"/>
      <c r="Z305" s="5" t="str">
        <f t="array" ref="Z305:AA305">IF(H305="","",_xll.LatLonToStatePlane(P305,Q305,3601))</f>
        <v/>
      </c>
      <c r="AA305" s="5" t="str">
        <v/>
      </c>
    </row>
    <row r="306" spans="8:27" x14ac:dyDescent="0.25">
      <c r="H306" t="str">
        <f t="shared" si="23"/>
        <v/>
      </c>
      <c r="J306" s="3" t="str">
        <f t="array" aca="1" ref="J306:K306" ca="1">IF($H306="","",ROUND(_xll.StatePlaneToLatLon($C$3+1/100*IF($I306=_xlfn.NUMBERVALUE(RIGHT($J$1,1)),RANDBETWEEN(-1*$C$13,$C$13),RANDBETWEEN(-1*$C$9,$C$9)),-0.5+$C$2+1/100*IF($I306=_xlfn.NUMBERVALUE(RIGHT($J$1,1)),RANDBETWEEN(-1*$C$13,$C$13),RANDBETWEEN(-1*$C$9,$C$9)),3601),$C$16))</f>
        <v/>
      </c>
      <c r="K306" t="str">
        <f ca="1"/>
        <v/>
      </c>
      <c r="L306" s="5" t="str">
        <f t="shared" ca="1" si="24"/>
        <v/>
      </c>
      <c r="M306" s="3" t="str">
        <f t="array" aca="1" ref="M306:N306" ca="1">IF($H306="","",ROUND(_xll.StatePlaneToLatLon($C$3+1/100*IF($I306=_xlfn.NUMBERVALUE(RIGHT($M$1,1)),RANDBETWEEN(-1*$C$13,$C$13),RANDBETWEEN(-1*$C$9,$C$9)),0+$C$2+1/100*IF($I306=_xlfn.NUMBERVALUE(RIGHT($M$1,1)),RANDBETWEEN(-1*$C$13,$C$13),RANDBETWEEN(-1*$C$9,$C$9)),3601),$C$16))</f>
        <v/>
      </c>
      <c r="N306" t="str">
        <f ca="1"/>
        <v/>
      </c>
      <c r="O306" s="5" t="str">
        <f t="shared" ca="1" si="25"/>
        <v/>
      </c>
      <c r="P306" s="3" t="str">
        <f t="array" aca="1" ref="P306:Q306" ca="1">IF($H306="","",ROUND(_xll.StatePlaneToLatLon($C$3+1/100*IF($I306=_xlfn.NUMBERVALUE(RIGHT($P$1,1)),RANDBETWEEN(-1*$C$13,$C$13),RANDBETWEEN(-1*$C$9,$C$9)),0.5+$C$2+1/100*IF($I306=_xlfn.NUMBERVALUE(RIGHT($P$1,1)),RANDBETWEEN(-1*$C$13,$C$13),RANDBETWEEN(-1*$C$9,$C$9)),3601),$C$16))</f>
        <v/>
      </c>
      <c r="Q306" t="str">
        <f ca="1"/>
        <v/>
      </c>
      <c r="R306" s="5" t="str">
        <f t="shared" ca="1" si="26"/>
        <v/>
      </c>
      <c r="S306" s="4"/>
      <c r="T306" s="5" t="str">
        <f t="array" ref="T306:U306">IF(H306="","",_xll.LatLonToStatePlane(J306,K306,3601))</f>
        <v/>
      </c>
      <c r="U306" s="5" t="str">
        <v/>
      </c>
      <c r="V306" s="5"/>
      <c r="W306" s="5" t="str">
        <f t="array" ref="W306:X306">IF(H306="","",_xll.LatLonToStatePlane(M306,N306,3601))</f>
        <v/>
      </c>
      <c r="X306" s="5" t="str">
        <v/>
      </c>
      <c r="Y306" s="5"/>
      <c r="Z306" s="5" t="str">
        <f t="array" ref="Z306:AA306">IF(H306="","",_xll.LatLonToStatePlane(P306,Q306,3601))</f>
        <v/>
      </c>
      <c r="AA306" s="5" t="str">
        <v/>
      </c>
    </row>
    <row r="307" spans="8:27" x14ac:dyDescent="0.25">
      <c r="H307" t="str">
        <f t="shared" si="23"/>
        <v/>
      </c>
      <c r="J307" s="3" t="str">
        <f t="array" aca="1" ref="J307:K307" ca="1">IF($H307="","",ROUND(_xll.StatePlaneToLatLon($C$3+1/100*IF($I307=_xlfn.NUMBERVALUE(RIGHT($J$1,1)),RANDBETWEEN(-1*$C$13,$C$13),RANDBETWEEN(-1*$C$9,$C$9)),-0.5+$C$2+1/100*IF($I307=_xlfn.NUMBERVALUE(RIGHT($J$1,1)),RANDBETWEEN(-1*$C$13,$C$13),RANDBETWEEN(-1*$C$9,$C$9)),3601),$C$16))</f>
        <v/>
      </c>
      <c r="K307" t="str">
        <f ca="1"/>
        <v/>
      </c>
      <c r="L307" s="5" t="str">
        <f t="shared" ca="1" si="24"/>
        <v/>
      </c>
      <c r="M307" s="3" t="str">
        <f t="array" aca="1" ref="M307:N307" ca="1">IF($H307="","",ROUND(_xll.StatePlaneToLatLon($C$3+1/100*IF($I307=_xlfn.NUMBERVALUE(RIGHT($M$1,1)),RANDBETWEEN(-1*$C$13,$C$13),RANDBETWEEN(-1*$C$9,$C$9)),0+$C$2+1/100*IF($I307=_xlfn.NUMBERVALUE(RIGHT($M$1,1)),RANDBETWEEN(-1*$C$13,$C$13),RANDBETWEEN(-1*$C$9,$C$9)),3601),$C$16))</f>
        <v/>
      </c>
      <c r="N307" t="str">
        <f ca="1"/>
        <v/>
      </c>
      <c r="O307" s="5" t="str">
        <f t="shared" ca="1" si="25"/>
        <v/>
      </c>
      <c r="P307" s="3" t="str">
        <f t="array" aca="1" ref="P307:Q307" ca="1">IF($H307="","",ROUND(_xll.StatePlaneToLatLon($C$3+1/100*IF($I307=_xlfn.NUMBERVALUE(RIGHT($P$1,1)),RANDBETWEEN(-1*$C$13,$C$13),RANDBETWEEN(-1*$C$9,$C$9)),0.5+$C$2+1/100*IF($I307=_xlfn.NUMBERVALUE(RIGHT($P$1,1)),RANDBETWEEN(-1*$C$13,$C$13),RANDBETWEEN(-1*$C$9,$C$9)),3601),$C$16))</f>
        <v/>
      </c>
      <c r="Q307" t="str">
        <f ca="1"/>
        <v/>
      </c>
      <c r="R307" s="5" t="str">
        <f t="shared" ca="1" si="26"/>
        <v/>
      </c>
      <c r="S307" s="4"/>
      <c r="T307" s="5" t="str">
        <f t="array" ref="T307:U307">IF(H307="","",_xll.LatLonToStatePlane(J307,K307,3601))</f>
        <v/>
      </c>
      <c r="U307" s="5" t="str">
        <v/>
      </c>
      <c r="V307" s="5"/>
      <c r="W307" s="5" t="str">
        <f t="array" ref="W307:X307">IF(H307="","",_xll.LatLonToStatePlane(M307,N307,3601))</f>
        <v/>
      </c>
      <c r="X307" s="5" t="str">
        <v/>
      </c>
      <c r="Y307" s="5"/>
      <c r="Z307" s="5" t="str">
        <f t="array" ref="Z307:AA307">IF(H307="","",_xll.LatLonToStatePlane(P307,Q307,3601))</f>
        <v/>
      </c>
      <c r="AA307" s="5" t="str">
        <v/>
      </c>
    </row>
    <row r="308" spans="8:27" x14ac:dyDescent="0.25">
      <c r="H308" t="str">
        <f t="shared" si="23"/>
        <v/>
      </c>
      <c r="J308" s="3" t="str">
        <f t="array" aca="1" ref="J308:K308" ca="1">IF($H308="","",ROUND(_xll.StatePlaneToLatLon($C$3+1/100*IF($I308=_xlfn.NUMBERVALUE(RIGHT($J$1,1)),RANDBETWEEN(-1*$C$13,$C$13),RANDBETWEEN(-1*$C$9,$C$9)),-0.5+$C$2+1/100*IF($I308=_xlfn.NUMBERVALUE(RIGHT($J$1,1)),RANDBETWEEN(-1*$C$13,$C$13),RANDBETWEEN(-1*$C$9,$C$9)),3601),$C$16))</f>
        <v/>
      </c>
      <c r="K308" t="str">
        <f ca="1"/>
        <v/>
      </c>
      <c r="L308" s="5" t="str">
        <f t="shared" ca="1" si="24"/>
        <v/>
      </c>
      <c r="M308" s="3" t="str">
        <f t="array" aca="1" ref="M308:N308" ca="1">IF($H308="","",ROUND(_xll.StatePlaneToLatLon($C$3+1/100*IF($I308=_xlfn.NUMBERVALUE(RIGHT($M$1,1)),RANDBETWEEN(-1*$C$13,$C$13),RANDBETWEEN(-1*$C$9,$C$9)),0+$C$2+1/100*IF($I308=_xlfn.NUMBERVALUE(RIGHT($M$1,1)),RANDBETWEEN(-1*$C$13,$C$13),RANDBETWEEN(-1*$C$9,$C$9)),3601),$C$16))</f>
        <v/>
      </c>
      <c r="N308" t="str">
        <f ca="1"/>
        <v/>
      </c>
      <c r="O308" s="5" t="str">
        <f t="shared" ca="1" si="25"/>
        <v/>
      </c>
      <c r="P308" s="3" t="str">
        <f t="array" aca="1" ref="P308:Q308" ca="1">IF($H308="","",ROUND(_xll.StatePlaneToLatLon($C$3+1/100*IF($I308=_xlfn.NUMBERVALUE(RIGHT($P$1,1)),RANDBETWEEN(-1*$C$13,$C$13),RANDBETWEEN(-1*$C$9,$C$9)),0.5+$C$2+1/100*IF($I308=_xlfn.NUMBERVALUE(RIGHT($P$1,1)),RANDBETWEEN(-1*$C$13,$C$13),RANDBETWEEN(-1*$C$9,$C$9)),3601),$C$16))</f>
        <v/>
      </c>
      <c r="Q308" t="str">
        <f ca="1"/>
        <v/>
      </c>
      <c r="R308" s="5" t="str">
        <f t="shared" ca="1" si="26"/>
        <v/>
      </c>
      <c r="S308" s="4"/>
      <c r="T308" s="5" t="str">
        <f t="array" ref="T308:U308">IF(H308="","",_xll.LatLonToStatePlane(J308,K308,3601))</f>
        <v/>
      </c>
      <c r="U308" s="5" t="str">
        <v/>
      </c>
      <c r="V308" s="5"/>
      <c r="W308" s="5" t="str">
        <f t="array" ref="W308:X308">IF(H308="","",_xll.LatLonToStatePlane(M308,N308,3601))</f>
        <v/>
      </c>
      <c r="X308" s="5" t="str">
        <v/>
      </c>
      <c r="Y308" s="5"/>
      <c r="Z308" s="5" t="str">
        <f t="array" ref="Z308:AA308">IF(H308="","",_xll.LatLonToStatePlane(P308,Q308,3601))</f>
        <v/>
      </c>
      <c r="AA308" s="5" t="str">
        <v/>
      </c>
    </row>
    <row r="309" spans="8:27" x14ac:dyDescent="0.25">
      <c r="H309" t="str">
        <f t="shared" si="23"/>
        <v/>
      </c>
      <c r="J309" s="3" t="str">
        <f t="array" aca="1" ref="J309:K309" ca="1">IF($H309="","",ROUND(_xll.StatePlaneToLatLon($C$3+1/100*IF($I309=_xlfn.NUMBERVALUE(RIGHT($J$1,1)),RANDBETWEEN(-1*$C$13,$C$13),RANDBETWEEN(-1*$C$9,$C$9)),-0.5+$C$2+1/100*IF($I309=_xlfn.NUMBERVALUE(RIGHT($J$1,1)),RANDBETWEEN(-1*$C$13,$C$13),RANDBETWEEN(-1*$C$9,$C$9)),3601),$C$16))</f>
        <v/>
      </c>
      <c r="K309" t="str">
        <f ca="1"/>
        <v/>
      </c>
      <c r="L309" s="5" t="str">
        <f t="shared" ca="1" si="24"/>
        <v/>
      </c>
      <c r="M309" s="3" t="str">
        <f t="array" aca="1" ref="M309:N309" ca="1">IF($H309="","",ROUND(_xll.StatePlaneToLatLon($C$3+1/100*IF($I309=_xlfn.NUMBERVALUE(RIGHT($M$1,1)),RANDBETWEEN(-1*$C$13,$C$13),RANDBETWEEN(-1*$C$9,$C$9)),0+$C$2+1/100*IF($I309=_xlfn.NUMBERVALUE(RIGHT($M$1,1)),RANDBETWEEN(-1*$C$13,$C$13),RANDBETWEEN(-1*$C$9,$C$9)),3601),$C$16))</f>
        <v/>
      </c>
      <c r="N309" t="str">
        <f ca="1"/>
        <v/>
      </c>
      <c r="O309" s="5" t="str">
        <f t="shared" ca="1" si="25"/>
        <v/>
      </c>
      <c r="P309" s="3" t="str">
        <f t="array" aca="1" ref="P309:Q309" ca="1">IF($H309="","",ROUND(_xll.StatePlaneToLatLon($C$3+1/100*IF($I309=_xlfn.NUMBERVALUE(RIGHT($P$1,1)),RANDBETWEEN(-1*$C$13,$C$13),RANDBETWEEN(-1*$C$9,$C$9)),0.5+$C$2+1/100*IF($I309=_xlfn.NUMBERVALUE(RIGHT($P$1,1)),RANDBETWEEN(-1*$C$13,$C$13),RANDBETWEEN(-1*$C$9,$C$9)),3601),$C$16))</f>
        <v/>
      </c>
      <c r="Q309" t="str">
        <f ca="1"/>
        <v/>
      </c>
      <c r="R309" s="5" t="str">
        <f t="shared" ca="1" si="26"/>
        <v/>
      </c>
      <c r="S309" s="4"/>
      <c r="T309" s="5" t="str">
        <f t="array" ref="T309:U309">IF(H309="","",_xll.LatLonToStatePlane(J309,K309,3601))</f>
        <v/>
      </c>
      <c r="U309" s="5" t="str">
        <v/>
      </c>
      <c r="V309" s="5"/>
      <c r="W309" s="5" t="str">
        <f t="array" ref="W309:X309">IF(H309="","",_xll.LatLonToStatePlane(M309,N309,3601))</f>
        <v/>
      </c>
      <c r="X309" s="5" t="str">
        <v/>
      </c>
      <c r="Y309" s="5"/>
      <c r="Z309" s="5" t="str">
        <f t="array" ref="Z309:AA309">IF(H309="","",_xll.LatLonToStatePlane(P309,Q309,3601))</f>
        <v/>
      </c>
      <c r="AA309" s="5" t="str">
        <v/>
      </c>
    </row>
    <row r="310" spans="8:27" x14ac:dyDescent="0.25">
      <c r="H310" t="str">
        <f t="shared" si="23"/>
        <v/>
      </c>
      <c r="J310" s="3" t="str">
        <f t="array" aca="1" ref="J310:K310" ca="1">IF($H310="","",ROUND(_xll.StatePlaneToLatLon($C$3+1/100*IF($I310=_xlfn.NUMBERVALUE(RIGHT($J$1,1)),RANDBETWEEN(-1*$C$13,$C$13),RANDBETWEEN(-1*$C$9,$C$9)),-0.5+$C$2+1/100*IF($I310=_xlfn.NUMBERVALUE(RIGHT($J$1,1)),RANDBETWEEN(-1*$C$13,$C$13),RANDBETWEEN(-1*$C$9,$C$9)),3601),$C$16))</f>
        <v/>
      </c>
      <c r="K310" t="str">
        <f ca="1"/>
        <v/>
      </c>
      <c r="L310" s="5" t="str">
        <f t="shared" ca="1" si="24"/>
        <v/>
      </c>
      <c r="M310" s="3" t="str">
        <f t="array" aca="1" ref="M310:N310" ca="1">IF($H310="","",ROUND(_xll.StatePlaneToLatLon($C$3+1/100*IF($I310=_xlfn.NUMBERVALUE(RIGHT($M$1,1)),RANDBETWEEN(-1*$C$13,$C$13),RANDBETWEEN(-1*$C$9,$C$9)),0+$C$2+1/100*IF($I310=_xlfn.NUMBERVALUE(RIGHT($M$1,1)),RANDBETWEEN(-1*$C$13,$C$13),RANDBETWEEN(-1*$C$9,$C$9)),3601),$C$16))</f>
        <v/>
      </c>
      <c r="N310" t="str">
        <f ca="1"/>
        <v/>
      </c>
      <c r="O310" s="5" t="str">
        <f t="shared" ca="1" si="25"/>
        <v/>
      </c>
      <c r="P310" s="3" t="str">
        <f t="array" aca="1" ref="P310:Q310" ca="1">IF($H310="","",ROUND(_xll.StatePlaneToLatLon($C$3+1/100*IF($I310=_xlfn.NUMBERVALUE(RIGHT($P$1,1)),RANDBETWEEN(-1*$C$13,$C$13),RANDBETWEEN(-1*$C$9,$C$9)),0.5+$C$2+1/100*IF($I310=_xlfn.NUMBERVALUE(RIGHT($P$1,1)),RANDBETWEEN(-1*$C$13,$C$13),RANDBETWEEN(-1*$C$9,$C$9)),3601),$C$16))</f>
        <v/>
      </c>
      <c r="Q310" t="str">
        <f ca="1"/>
        <v/>
      </c>
      <c r="R310" s="5" t="str">
        <f t="shared" ca="1" si="26"/>
        <v/>
      </c>
      <c r="S310" s="4"/>
      <c r="T310" s="5" t="str">
        <f t="array" ref="T310:U310">IF(H310="","",_xll.LatLonToStatePlane(J310,K310,3601))</f>
        <v/>
      </c>
      <c r="U310" s="5" t="str">
        <v/>
      </c>
      <c r="V310" s="5"/>
      <c r="W310" s="5" t="str">
        <f t="array" ref="W310:X310">IF(H310="","",_xll.LatLonToStatePlane(M310,N310,3601))</f>
        <v/>
      </c>
      <c r="X310" s="5" t="str">
        <v/>
      </c>
      <c r="Y310" s="5"/>
      <c r="Z310" s="5" t="str">
        <f t="array" ref="Z310:AA310">IF(H310="","",_xll.LatLonToStatePlane(P310,Q310,3601))</f>
        <v/>
      </c>
      <c r="AA310" s="5" t="str">
        <v/>
      </c>
    </row>
    <row r="311" spans="8:27" x14ac:dyDescent="0.25">
      <c r="H311" t="str">
        <f t="shared" si="23"/>
        <v/>
      </c>
      <c r="J311" s="3" t="str">
        <f t="array" aca="1" ref="J311:K311" ca="1">IF($H311="","",ROUND(_xll.StatePlaneToLatLon($C$3+1/100*IF($I311=_xlfn.NUMBERVALUE(RIGHT($J$1,1)),RANDBETWEEN(-1*$C$13,$C$13),RANDBETWEEN(-1*$C$9,$C$9)),-0.5+$C$2+1/100*IF($I311=_xlfn.NUMBERVALUE(RIGHT($J$1,1)),RANDBETWEEN(-1*$C$13,$C$13),RANDBETWEEN(-1*$C$9,$C$9)),3601),$C$16))</f>
        <v/>
      </c>
      <c r="K311" t="str">
        <f ca="1"/>
        <v/>
      </c>
      <c r="L311" s="5" t="str">
        <f t="shared" ca="1" si="24"/>
        <v/>
      </c>
      <c r="M311" s="3" t="str">
        <f t="array" aca="1" ref="M311:N311" ca="1">IF($H311="","",ROUND(_xll.StatePlaneToLatLon($C$3+1/100*IF($I311=_xlfn.NUMBERVALUE(RIGHT($M$1,1)),RANDBETWEEN(-1*$C$13,$C$13),RANDBETWEEN(-1*$C$9,$C$9)),0+$C$2+1/100*IF($I311=_xlfn.NUMBERVALUE(RIGHT($M$1,1)),RANDBETWEEN(-1*$C$13,$C$13),RANDBETWEEN(-1*$C$9,$C$9)),3601),$C$16))</f>
        <v/>
      </c>
      <c r="N311" t="str">
        <f ca="1"/>
        <v/>
      </c>
      <c r="O311" s="5" t="str">
        <f t="shared" ca="1" si="25"/>
        <v/>
      </c>
      <c r="P311" s="3" t="str">
        <f t="array" aca="1" ref="P311:Q311" ca="1">IF($H311="","",ROUND(_xll.StatePlaneToLatLon($C$3+1/100*IF($I311=_xlfn.NUMBERVALUE(RIGHT($P$1,1)),RANDBETWEEN(-1*$C$13,$C$13),RANDBETWEEN(-1*$C$9,$C$9)),0.5+$C$2+1/100*IF($I311=_xlfn.NUMBERVALUE(RIGHT($P$1,1)),RANDBETWEEN(-1*$C$13,$C$13),RANDBETWEEN(-1*$C$9,$C$9)),3601),$C$16))</f>
        <v/>
      </c>
      <c r="Q311" t="str">
        <f ca="1"/>
        <v/>
      </c>
      <c r="R311" s="5" t="str">
        <f t="shared" ca="1" si="26"/>
        <v/>
      </c>
      <c r="S311" s="4"/>
      <c r="T311" s="5" t="str">
        <f t="array" ref="T311:U311">IF(H311="","",_xll.LatLonToStatePlane(J311,K311,3601))</f>
        <v/>
      </c>
      <c r="U311" s="5" t="str">
        <v/>
      </c>
      <c r="V311" s="5"/>
      <c r="W311" s="5" t="str">
        <f t="array" ref="W311:X311">IF(H311="","",_xll.LatLonToStatePlane(M311,N311,3601))</f>
        <v/>
      </c>
      <c r="X311" s="5" t="str">
        <v/>
      </c>
      <c r="Y311" s="5"/>
      <c r="Z311" s="5" t="str">
        <f t="array" ref="Z311:AA311">IF(H311="","",_xll.LatLonToStatePlane(P311,Q311,3601))</f>
        <v/>
      </c>
      <c r="AA311" s="5" t="str">
        <v/>
      </c>
    </row>
    <row r="312" spans="8:27" x14ac:dyDescent="0.25">
      <c r="H312" t="str">
        <f t="shared" si="23"/>
        <v/>
      </c>
      <c r="J312" s="3" t="str">
        <f t="array" aca="1" ref="J312:K312" ca="1">IF($H312="","",ROUND(_xll.StatePlaneToLatLon($C$3+1/100*IF($I312=_xlfn.NUMBERVALUE(RIGHT($J$1,1)),RANDBETWEEN(-1*$C$13,$C$13),RANDBETWEEN(-1*$C$9,$C$9)),-0.5+$C$2+1/100*IF($I312=_xlfn.NUMBERVALUE(RIGHT($J$1,1)),RANDBETWEEN(-1*$C$13,$C$13),RANDBETWEEN(-1*$C$9,$C$9)),3601),$C$16))</f>
        <v/>
      </c>
      <c r="K312" t="str">
        <f ca="1"/>
        <v/>
      </c>
      <c r="L312" s="5" t="str">
        <f t="shared" ca="1" si="24"/>
        <v/>
      </c>
      <c r="M312" s="3" t="str">
        <f t="array" aca="1" ref="M312:N312" ca="1">IF($H312="","",ROUND(_xll.StatePlaneToLatLon($C$3+1/100*IF($I312=_xlfn.NUMBERVALUE(RIGHT($M$1,1)),RANDBETWEEN(-1*$C$13,$C$13),RANDBETWEEN(-1*$C$9,$C$9)),0+$C$2+1/100*IF($I312=_xlfn.NUMBERVALUE(RIGHT($M$1,1)),RANDBETWEEN(-1*$C$13,$C$13),RANDBETWEEN(-1*$C$9,$C$9)),3601),$C$16))</f>
        <v/>
      </c>
      <c r="N312" t="str">
        <f ca="1"/>
        <v/>
      </c>
      <c r="O312" s="5" t="str">
        <f t="shared" ca="1" si="25"/>
        <v/>
      </c>
      <c r="P312" s="3" t="str">
        <f t="array" aca="1" ref="P312:Q312" ca="1">IF($H312="","",ROUND(_xll.StatePlaneToLatLon($C$3+1/100*IF($I312=_xlfn.NUMBERVALUE(RIGHT($P$1,1)),RANDBETWEEN(-1*$C$13,$C$13),RANDBETWEEN(-1*$C$9,$C$9)),0.5+$C$2+1/100*IF($I312=_xlfn.NUMBERVALUE(RIGHT($P$1,1)),RANDBETWEEN(-1*$C$13,$C$13),RANDBETWEEN(-1*$C$9,$C$9)),3601),$C$16))</f>
        <v/>
      </c>
      <c r="Q312" t="str">
        <f ca="1"/>
        <v/>
      </c>
      <c r="R312" s="5" t="str">
        <f t="shared" ca="1" si="26"/>
        <v/>
      </c>
      <c r="S312" s="4"/>
      <c r="T312" s="5" t="str">
        <f t="array" ref="T312:U312">IF(H312="","",_xll.LatLonToStatePlane(J312,K312,3601))</f>
        <v/>
      </c>
      <c r="U312" s="5" t="str">
        <v/>
      </c>
      <c r="V312" s="5"/>
      <c r="W312" s="5" t="str">
        <f t="array" ref="W312:X312">IF(H312="","",_xll.LatLonToStatePlane(M312,N312,3601))</f>
        <v/>
      </c>
      <c r="X312" s="5" t="str">
        <v/>
      </c>
      <c r="Y312" s="5"/>
      <c r="Z312" s="5" t="str">
        <f t="array" ref="Z312:AA312">IF(H312="","",_xll.LatLonToStatePlane(P312,Q312,3601))</f>
        <v/>
      </c>
      <c r="AA312" s="5" t="str">
        <v/>
      </c>
    </row>
    <row r="313" spans="8:27" x14ac:dyDescent="0.25">
      <c r="H313" t="str">
        <f t="shared" si="23"/>
        <v/>
      </c>
      <c r="J313" s="3" t="str">
        <f t="array" aca="1" ref="J313:K313" ca="1">IF($H313="","",ROUND(_xll.StatePlaneToLatLon($C$3+1/100*IF($I313=_xlfn.NUMBERVALUE(RIGHT($J$1,1)),RANDBETWEEN(-1*$C$13,$C$13),RANDBETWEEN(-1*$C$9,$C$9)),-0.5+$C$2+1/100*IF($I313=_xlfn.NUMBERVALUE(RIGHT($J$1,1)),RANDBETWEEN(-1*$C$13,$C$13),RANDBETWEEN(-1*$C$9,$C$9)),3601),$C$16))</f>
        <v/>
      </c>
      <c r="K313" t="str">
        <f ca="1"/>
        <v/>
      </c>
      <c r="L313" s="5" t="str">
        <f t="shared" ca="1" si="24"/>
        <v/>
      </c>
      <c r="M313" s="3" t="str">
        <f t="array" aca="1" ref="M313:N313" ca="1">IF($H313="","",ROUND(_xll.StatePlaneToLatLon($C$3+1/100*IF($I313=_xlfn.NUMBERVALUE(RIGHT($M$1,1)),RANDBETWEEN(-1*$C$13,$C$13),RANDBETWEEN(-1*$C$9,$C$9)),0+$C$2+1/100*IF($I313=_xlfn.NUMBERVALUE(RIGHT($M$1,1)),RANDBETWEEN(-1*$C$13,$C$13),RANDBETWEEN(-1*$C$9,$C$9)),3601),$C$16))</f>
        <v/>
      </c>
      <c r="N313" t="str">
        <f ca="1"/>
        <v/>
      </c>
      <c r="O313" s="5" t="str">
        <f t="shared" ca="1" si="25"/>
        <v/>
      </c>
      <c r="P313" s="3" t="str">
        <f t="array" aca="1" ref="P313:Q313" ca="1">IF($H313="","",ROUND(_xll.StatePlaneToLatLon($C$3+1/100*IF($I313=_xlfn.NUMBERVALUE(RIGHT($P$1,1)),RANDBETWEEN(-1*$C$13,$C$13),RANDBETWEEN(-1*$C$9,$C$9)),0.5+$C$2+1/100*IF($I313=_xlfn.NUMBERVALUE(RIGHT($P$1,1)),RANDBETWEEN(-1*$C$13,$C$13),RANDBETWEEN(-1*$C$9,$C$9)),3601),$C$16))</f>
        <v/>
      </c>
      <c r="Q313" t="str">
        <f ca="1"/>
        <v/>
      </c>
      <c r="R313" s="5" t="str">
        <f t="shared" ca="1" si="26"/>
        <v/>
      </c>
      <c r="S313" s="4"/>
      <c r="T313" s="5" t="str">
        <f t="array" ref="T313:U313">IF(H313="","",_xll.LatLonToStatePlane(J313,K313,3601))</f>
        <v/>
      </c>
      <c r="U313" s="5" t="str">
        <v/>
      </c>
      <c r="V313" s="5"/>
      <c r="W313" s="5" t="str">
        <f t="array" ref="W313:X313">IF(H313="","",_xll.LatLonToStatePlane(M313,N313,3601))</f>
        <v/>
      </c>
      <c r="X313" s="5" t="str">
        <v/>
      </c>
      <c r="Y313" s="5"/>
      <c r="Z313" s="5" t="str">
        <f t="array" ref="Z313:AA313">IF(H313="","",_xll.LatLonToStatePlane(P313,Q313,3601))</f>
        <v/>
      </c>
      <c r="AA313" s="5" t="str">
        <v/>
      </c>
    </row>
    <row r="314" spans="8:27" x14ac:dyDescent="0.25">
      <c r="H314" t="str">
        <f t="shared" si="23"/>
        <v/>
      </c>
      <c r="J314" s="3" t="str">
        <f t="array" aca="1" ref="J314:K314" ca="1">IF($H314="","",ROUND(_xll.StatePlaneToLatLon($C$3+1/100*IF($I314=_xlfn.NUMBERVALUE(RIGHT($J$1,1)),RANDBETWEEN(-1*$C$13,$C$13),RANDBETWEEN(-1*$C$9,$C$9)),-0.5+$C$2+1/100*IF($I314=_xlfn.NUMBERVALUE(RIGHT($J$1,1)),RANDBETWEEN(-1*$C$13,$C$13),RANDBETWEEN(-1*$C$9,$C$9)),3601),$C$16))</f>
        <v/>
      </c>
      <c r="K314" t="str">
        <f ca="1"/>
        <v/>
      </c>
      <c r="L314" s="5" t="str">
        <f t="shared" ca="1" si="24"/>
        <v/>
      </c>
      <c r="M314" s="3" t="str">
        <f t="array" aca="1" ref="M314:N314" ca="1">IF($H314="","",ROUND(_xll.StatePlaneToLatLon($C$3+1/100*IF($I314=_xlfn.NUMBERVALUE(RIGHT($M$1,1)),RANDBETWEEN(-1*$C$13,$C$13),RANDBETWEEN(-1*$C$9,$C$9)),0+$C$2+1/100*IF($I314=_xlfn.NUMBERVALUE(RIGHT($M$1,1)),RANDBETWEEN(-1*$C$13,$C$13),RANDBETWEEN(-1*$C$9,$C$9)),3601),$C$16))</f>
        <v/>
      </c>
      <c r="N314" t="str">
        <f ca="1"/>
        <v/>
      </c>
      <c r="O314" s="5" t="str">
        <f t="shared" ca="1" si="25"/>
        <v/>
      </c>
      <c r="P314" s="3" t="str">
        <f t="array" aca="1" ref="P314:Q314" ca="1">IF($H314="","",ROUND(_xll.StatePlaneToLatLon($C$3+1/100*IF($I314=_xlfn.NUMBERVALUE(RIGHT($P$1,1)),RANDBETWEEN(-1*$C$13,$C$13),RANDBETWEEN(-1*$C$9,$C$9)),0.5+$C$2+1/100*IF($I314=_xlfn.NUMBERVALUE(RIGHT($P$1,1)),RANDBETWEEN(-1*$C$13,$C$13),RANDBETWEEN(-1*$C$9,$C$9)),3601),$C$16))</f>
        <v/>
      </c>
      <c r="Q314" t="str">
        <f ca="1"/>
        <v/>
      </c>
      <c r="R314" s="5" t="str">
        <f t="shared" ca="1" si="26"/>
        <v/>
      </c>
      <c r="S314" s="4"/>
      <c r="T314" s="5" t="str">
        <f t="array" ref="T314:U314">IF(H314="","",_xll.LatLonToStatePlane(J314,K314,3601))</f>
        <v/>
      </c>
      <c r="U314" s="5" t="str">
        <v/>
      </c>
      <c r="V314" s="5"/>
      <c r="W314" s="5" t="str">
        <f t="array" ref="W314:X314">IF(H314="","",_xll.LatLonToStatePlane(M314,N314,3601))</f>
        <v/>
      </c>
      <c r="X314" s="5" t="str">
        <v/>
      </c>
      <c r="Y314" s="5"/>
      <c r="Z314" s="5" t="str">
        <f t="array" ref="Z314:AA314">IF(H314="","",_xll.LatLonToStatePlane(P314,Q314,3601))</f>
        <v/>
      </c>
      <c r="AA314" s="5" t="str">
        <v/>
      </c>
    </row>
    <row r="315" spans="8:27" x14ac:dyDescent="0.25">
      <c r="H315" t="str">
        <f t="shared" si="23"/>
        <v/>
      </c>
      <c r="J315" s="3" t="str">
        <f t="array" aca="1" ref="J315:K315" ca="1">IF($H315="","",ROUND(_xll.StatePlaneToLatLon($C$3+1/100*IF($I315=_xlfn.NUMBERVALUE(RIGHT($J$1,1)),RANDBETWEEN(-1*$C$13,$C$13),RANDBETWEEN(-1*$C$9,$C$9)),-0.5+$C$2+1/100*IF($I315=_xlfn.NUMBERVALUE(RIGHT($J$1,1)),RANDBETWEEN(-1*$C$13,$C$13),RANDBETWEEN(-1*$C$9,$C$9)),3601),$C$16))</f>
        <v/>
      </c>
      <c r="K315" t="str">
        <f ca="1"/>
        <v/>
      </c>
      <c r="L315" s="5" t="str">
        <f t="shared" ca="1" si="24"/>
        <v/>
      </c>
      <c r="M315" s="3" t="str">
        <f t="array" aca="1" ref="M315:N315" ca="1">IF($H315="","",ROUND(_xll.StatePlaneToLatLon($C$3+1/100*IF($I315=_xlfn.NUMBERVALUE(RIGHT($M$1,1)),RANDBETWEEN(-1*$C$13,$C$13),RANDBETWEEN(-1*$C$9,$C$9)),0+$C$2+1/100*IF($I315=_xlfn.NUMBERVALUE(RIGHT($M$1,1)),RANDBETWEEN(-1*$C$13,$C$13),RANDBETWEEN(-1*$C$9,$C$9)),3601),$C$16))</f>
        <v/>
      </c>
      <c r="N315" t="str">
        <f ca="1"/>
        <v/>
      </c>
      <c r="O315" s="5" t="str">
        <f t="shared" ca="1" si="25"/>
        <v/>
      </c>
      <c r="P315" s="3" t="str">
        <f t="array" aca="1" ref="P315:Q315" ca="1">IF($H315="","",ROUND(_xll.StatePlaneToLatLon($C$3+1/100*IF($I315=_xlfn.NUMBERVALUE(RIGHT($P$1,1)),RANDBETWEEN(-1*$C$13,$C$13),RANDBETWEEN(-1*$C$9,$C$9)),0.5+$C$2+1/100*IF($I315=_xlfn.NUMBERVALUE(RIGHT($P$1,1)),RANDBETWEEN(-1*$C$13,$C$13),RANDBETWEEN(-1*$C$9,$C$9)),3601),$C$16))</f>
        <v/>
      </c>
      <c r="Q315" t="str">
        <f ca="1"/>
        <v/>
      </c>
      <c r="R315" s="5" t="str">
        <f t="shared" ca="1" si="26"/>
        <v/>
      </c>
      <c r="S315" s="4"/>
      <c r="T315" s="5" t="str">
        <f t="array" ref="T315:U315">IF(H315="","",_xll.LatLonToStatePlane(J315,K315,3601))</f>
        <v/>
      </c>
      <c r="U315" s="5" t="str">
        <v/>
      </c>
      <c r="V315" s="5"/>
      <c r="W315" s="5" t="str">
        <f t="array" ref="W315:X315">IF(H315="","",_xll.LatLonToStatePlane(M315,N315,3601))</f>
        <v/>
      </c>
      <c r="X315" s="5" t="str">
        <v/>
      </c>
      <c r="Y315" s="5"/>
      <c r="Z315" s="5" t="str">
        <f t="array" ref="Z315:AA315">IF(H315="","",_xll.LatLonToStatePlane(P315,Q315,3601))</f>
        <v/>
      </c>
      <c r="AA315" s="5" t="str">
        <v/>
      </c>
    </row>
    <row r="316" spans="8:27" x14ac:dyDescent="0.25">
      <c r="H316" t="str">
        <f t="shared" si="23"/>
        <v/>
      </c>
      <c r="J316" s="3" t="str">
        <f t="array" aca="1" ref="J316:K316" ca="1">IF($H316="","",ROUND(_xll.StatePlaneToLatLon($C$3+1/100*IF($I316=_xlfn.NUMBERVALUE(RIGHT($J$1,1)),RANDBETWEEN(-1*$C$13,$C$13),RANDBETWEEN(-1*$C$9,$C$9)),-0.5+$C$2+1/100*IF($I316=_xlfn.NUMBERVALUE(RIGHT($J$1,1)),RANDBETWEEN(-1*$C$13,$C$13),RANDBETWEEN(-1*$C$9,$C$9)),3601),$C$16))</f>
        <v/>
      </c>
      <c r="K316" t="str">
        <f ca="1"/>
        <v/>
      </c>
      <c r="L316" s="5" t="str">
        <f t="shared" ca="1" si="24"/>
        <v/>
      </c>
      <c r="M316" s="3" t="str">
        <f t="array" aca="1" ref="M316:N316" ca="1">IF($H316="","",ROUND(_xll.StatePlaneToLatLon($C$3+1/100*IF($I316=_xlfn.NUMBERVALUE(RIGHT($M$1,1)),RANDBETWEEN(-1*$C$13,$C$13),RANDBETWEEN(-1*$C$9,$C$9)),0+$C$2+1/100*IF($I316=_xlfn.NUMBERVALUE(RIGHT($M$1,1)),RANDBETWEEN(-1*$C$13,$C$13),RANDBETWEEN(-1*$C$9,$C$9)),3601),$C$16))</f>
        <v/>
      </c>
      <c r="N316" t="str">
        <f ca="1"/>
        <v/>
      </c>
      <c r="O316" s="5" t="str">
        <f t="shared" ca="1" si="25"/>
        <v/>
      </c>
      <c r="P316" s="3" t="str">
        <f t="array" aca="1" ref="P316:Q316" ca="1">IF($H316="","",ROUND(_xll.StatePlaneToLatLon($C$3+1/100*IF($I316=_xlfn.NUMBERVALUE(RIGHT($P$1,1)),RANDBETWEEN(-1*$C$13,$C$13),RANDBETWEEN(-1*$C$9,$C$9)),0.5+$C$2+1/100*IF($I316=_xlfn.NUMBERVALUE(RIGHT($P$1,1)),RANDBETWEEN(-1*$C$13,$C$13),RANDBETWEEN(-1*$C$9,$C$9)),3601),$C$16))</f>
        <v/>
      </c>
      <c r="Q316" t="str">
        <f ca="1"/>
        <v/>
      </c>
      <c r="R316" s="5" t="str">
        <f t="shared" ca="1" si="26"/>
        <v/>
      </c>
      <c r="S316" s="4"/>
      <c r="T316" s="5" t="str">
        <f t="array" ref="T316:U316">IF(H316="","",_xll.LatLonToStatePlane(J316,K316,3601))</f>
        <v/>
      </c>
      <c r="U316" s="5" t="str">
        <v/>
      </c>
      <c r="V316" s="5"/>
      <c r="W316" s="5" t="str">
        <f t="array" ref="W316:X316">IF(H316="","",_xll.LatLonToStatePlane(M316,N316,3601))</f>
        <v/>
      </c>
      <c r="X316" s="5" t="str">
        <v/>
      </c>
      <c r="Y316" s="5"/>
      <c r="Z316" s="5" t="str">
        <f t="array" ref="Z316:AA316">IF(H316="","",_xll.LatLonToStatePlane(P316,Q316,3601))</f>
        <v/>
      </c>
      <c r="AA316" s="5" t="str">
        <v/>
      </c>
    </row>
    <row r="317" spans="8:27" x14ac:dyDescent="0.25">
      <c r="H317" t="str">
        <f t="shared" si="23"/>
        <v/>
      </c>
      <c r="J317" s="3" t="str">
        <f t="array" aca="1" ref="J317:K317" ca="1">IF($H317="","",ROUND(_xll.StatePlaneToLatLon($C$3+1/100*IF($I317=_xlfn.NUMBERVALUE(RIGHT($J$1,1)),RANDBETWEEN(-1*$C$13,$C$13),RANDBETWEEN(-1*$C$9,$C$9)),-0.5+$C$2+1/100*IF($I317=_xlfn.NUMBERVALUE(RIGHT($J$1,1)),RANDBETWEEN(-1*$C$13,$C$13),RANDBETWEEN(-1*$C$9,$C$9)),3601),$C$16))</f>
        <v/>
      </c>
      <c r="K317" t="str">
        <f ca="1"/>
        <v/>
      </c>
      <c r="L317" s="5" t="str">
        <f t="shared" ca="1" si="24"/>
        <v/>
      </c>
      <c r="M317" s="3" t="str">
        <f t="array" aca="1" ref="M317:N317" ca="1">IF($H317="","",ROUND(_xll.StatePlaneToLatLon($C$3+1/100*IF($I317=_xlfn.NUMBERVALUE(RIGHT($M$1,1)),RANDBETWEEN(-1*$C$13,$C$13),RANDBETWEEN(-1*$C$9,$C$9)),0+$C$2+1/100*IF($I317=_xlfn.NUMBERVALUE(RIGHT($M$1,1)),RANDBETWEEN(-1*$C$13,$C$13),RANDBETWEEN(-1*$C$9,$C$9)),3601),$C$16))</f>
        <v/>
      </c>
      <c r="N317" t="str">
        <f ca="1"/>
        <v/>
      </c>
      <c r="O317" s="5" t="str">
        <f t="shared" ca="1" si="25"/>
        <v/>
      </c>
      <c r="P317" s="3" t="str">
        <f t="array" aca="1" ref="P317:Q317" ca="1">IF($H317="","",ROUND(_xll.StatePlaneToLatLon($C$3+1/100*IF($I317=_xlfn.NUMBERVALUE(RIGHT($P$1,1)),RANDBETWEEN(-1*$C$13,$C$13),RANDBETWEEN(-1*$C$9,$C$9)),0.5+$C$2+1/100*IF($I317=_xlfn.NUMBERVALUE(RIGHT($P$1,1)),RANDBETWEEN(-1*$C$13,$C$13),RANDBETWEEN(-1*$C$9,$C$9)),3601),$C$16))</f>
        <v/>
      </c>
      <c r="Q317" t="str">
        <f ca="1"/>
        <v/>
      </c>
      <c r="R317" s="5" t="str">
        <f t="shared" ca="1" si="26"/>
        <v/>
      </c>
      <c r="S317" s="4"/>
      <c r="T317" s="5" t="str">
        <f t="array" ref="T317:U317">IF(H317="","",_xll.LatLonToStatePlane(J317,K317,3601))</f>
        <v/>
      </c>
      <c r="U317" s="5" t="str">
        <v/>
      </c>
      <c r="V317" s="5"/>
      <c r="W317" s="5" t="str">
        <f t="array" ref="W317:X317">IF(H317="","",_xll.LatLonToStatePlane(M317,N317,3601))</f>
        <v/>
      </c>
      <c r="X317" s="5" t="str">
        <v/>
      </c>
      <c r="Y317" s="5"/>
      <c r="Z317" s="5" t="str">
        <f t="array" ref="Z317:AA317">IF(H317="","",_xll.LatLonToStatePlane(P317,Q317,3601))</f>
        <v/>
      </c>
      <c r="AA317" s="5" t="str">
        <v/>
      </c>
    </row>
    <row r="318" spans="8:27" x14ac:dyDescent="0.25">
      <c r="H318" t="str">
        <f t="shared" si="23"/>
        <v/>
      </c>
      <c r="J318" s="3" t="str">
        <f t="array" aca="1" ref="J318:K318" ca="1">IF($H318="","",ROUND(_xll.StatePlaneToLatLon($C$3+1/100*IF($I318=_xlfn.NUMBERVALUE(RIGHT($J$1,1)),RANDBETWEEN(-1*$C$13,$C$13),RANDBETWEEN(-1*$C$9,$C$9)),-0.5+$C$2+1/100*IF($I318=_xlfn.NUMBERVALUE(RIGHT($J$1,1)),RANDBETWEEN(-1*$C$13,$C$13),RANDBETWEEN(-1*$C$9,$C$9)),3601),$C$16))</f>
        <v/>
      </c>
      <c r="K318" t="str">
        <f ca="1"/>
        <v/>
      </c>
      <c r="L318" s="5" t="str">
        <f t="shared" ca="1" si="24"/>
        <v/>
      </c>
      <c r="M318" s="3" t="str">
        <f t="array" aca="1" ref="M318:N318" ca="1">IF($H318="","",ROUND(_xll.StatePlaneToLatLon($C$3+1/100*IF($I318=_xlfn.NUMBERVALUE(RIGHT($M$1,1)),RANDBETWEEN(-1*$C$13,$C$13),RANDBETWEEN(-1*$C$9,$C$9)),0+$C$2+1/100*IF($I318=_xlfn.NUMBERVALUE(RIGHT($M$1,1)),RANDBETWEEN(-1*$C$13,$C$13),RANDBETWEEN(-1*$C$9,$C$9)),3601),$C$16))</f>
        <v/>
      </c>
      <c r="N318" t="str">
        <f ca="1"/>
        <v/>
      </c>
      <c r="O318" s="5" t="str">
        <f t="shared" ca="1" si="25"/>
        <v/>
      </c>
      <c r="P318" s="3" t="str">
        <f t="array" aca="1" ref="P318:Q318" ca="1">IF($H318="","",ROUND(_xll.StatePlaneToLatLon($C$3+1/100*IF($I318=_xlfn.NUMBERVALUE(RIGHT($P$1,1)),RANDBETWEEN(-1*$C$13,$C$13),RANDBETWEEN(-1*$C$9,$C$9)),0.5+$C$2+1/100*IF($I318=_xlfn.NUMBERVALUE(RIGHT($P$1,1)),RANDBETWEEN(-1*$C$13,$C$13),RANDBETWEEN(-1*$C$9,$C$9)),3601),$C$16))</f>
        <v/>
      </c>
      <c r="Q318" t="str">
        <f ca="1"/>
        <v/>
      </c>
      <c r="R318" s="5" t="str">
        <f t="shared" ca="1" si="26"/>
        <v/>
      </c>
      <c r="S318" s="4"/>
      <c r="T318" s="5" t="str">
        <f t="array" ref="T318:U318">IF(H318="","",_xll.LatLonToStatePlane(J318,K318,3601))</f>
        <v/>
      </c>
      <c r="U318" s="5" t="str">
        <v/>
      </c>
      <c r="V318" s="5"/>
      <c r="W318" s="5" t="str">
        <f t="array" ref="W318:X318">IF(H318="","",_xll.LatLonToStatePlane(M318,N318,3601))</f>
        <v/>
      </c>
      <c r="X318" s="5" t="str">
        <v/>
      </c>
      <c r="Y318" s="5"/>
      <c r="Z318" s="5" t="str">
        <f t="array" ref="Z318:AA318">IF(H318="","",_xll.LatLonToStatePlane(P318,Q318,3601))</f>
        <v/>
      </c>
      <c r="AA318" s="5" t="str">
        <v/>
      </c>
    </row>
    <row r="319" spans="8:27" x14ac:dyDescent="0.25">
      <c r="H319" t="str">
        <f t="shared" si="23"/>
        <v/>
      </c>
      <c r="J319" s="3" t="str">
        <f t="array" aca="1" ref="J319:K319" ca="1">IF($H319="","",ROUND(_xll.StatePlaneToLatLon($C$3+1/100*IF($I319=_xlfn.NUMBERVALUE(RIGHT($J$1,1)),RANDBETWEEN(-1*$C$13,$C$13),RANDBETWEEN(-1*$C$9,$C$9)),-0.5+$C$2+1/100*IF($I319=_xlfn.NUMBERVALUE(RIGHT($J$1,1)),RANDBETWEEN(-1*$C$13,$C$13),RANDBETWEEN(-1*$C$9,$C$9)),3601),$C$16))</f>
        <v/>
      </c>
      <c r="K319" t="str">
        <f ca="1"/>
        <v/>
      </c>
      <c r="L319" s="5" t="str">
        <f t="shared" ca="1" si="24"/>
        <v/>
      </c>
      <c r="M319" s="3" t="str">
        <f t="array" aca="1" ref="M319:N319" ca="1">IF($H319="","",ROUND(_xll.StatePlaneToLatLon($C$3+1/100*IF($I319=_xlfn.NUMBERVALUE(RIGHT($M$1,1)),RANDBETWEEN(-1*$C$13,$C$13),RANDBETWEEN(-1*$C$9,$C$9)),0+$C$2+1/100*IF($I319=_xlfn.NUMBERVALUE(RIGHT($M$1,1)),RANDBETWEEN(-1*$C$13,$C$13),RANDBETWEEN(-1*$C$9,$C$9)),3601),$C$16))</f>
        <v/>
      </c>
      <c r="N319" t="str">
        <f ca="1"/>
        <v/>
      </c>
      <c r="O319" s="5" t="str">
        <f t="shared" ca="1" si="25"/>
        <v/>
      </c>
      <c r="P319" s="3" t="str">
        <f t="array" aca="1" ref="P319:Q319" ca="1">IF($H319="","",ROUND(_xll.StatePlaneToLatLon($C$3+1/100*IF($I319=_xlfn.NUMBERVALUE(RIGHT($P$1,1)),RANDBETWEEN(-1*$C$13,$C$13),RANDBETWEEN(-1*$C$9,$C$9)),0.5+$C$2+1/100*IF($I319=_xlfn.NUMBERVALUE(RIGHT($P$1,1)),RANDBETWEEN(-1*$C$13,$C$13),RANDBETWEEN(-1*$C$9,$C$9)),3601),$C$16))</f>
        <v/>
      </c>
      <c r="Q319" t="str">
        <f ca="1"/>
        <v/>
      </c>
      <c r="R319" s="5" t="str">
        <f t="shared" ca="1" si="26"/>
        <v/>
      </c>
      <c r="S319" s="4"/>
      <c r="T319" s="5" t="str">
        <f t="array" ref="T319:U319">IF(H319="","",_xll.LatLonToStatePlane(J319,K319,3601))</f>
        <v/>
      </c>
      <c r="U319" s="5" t="str">
        <v/>
      </c>
      <c r="V319" s="5"/>
      <c r="W319" s="5" t="str">
        <f t="array" ref="W319:X319">IF(H319="","",_xll.LatLonToStatePlane(M319,N319,3601))</f>
        <v/>
      </c>
      <c r="X319" s="5" t="str">
        <v/>
      </c>
      <c r="Y319" s="5"/>
      <c r="Z319" s="5" t="str">
        <f t="array" ref="Z319:AA319">IF(H319="","",_xll.LatLonToStatePlane(P319,Q319,3601))</f>
        <v/>
      </c>
      <c r="AA319" s="5" t="str">
        <v/>
      </c>
    </row>
    <row r="320" spans="8:27" x14ac:dyDescent="0.25">
      <c r="H320" t="str">
        <f t="shared" si="23"/>
        <v/>
      </c>
      <c r="J320" s="3" t="str">
        <f t="array" aca="1" ref="J320:K320" ca="1">IF($H320="","",ROUND(_xll.StatePlaneToLatLon($C$3+1/100*IF($I320=_xlfn.NUMBERVALUE(RIGHT($J$1,1)),RANDBETWEEN(-1*$C$13,$C$13),RANDBETWEEN(-1*$C$9,$C$9)),-0.5+$C$2+1/100*IF($I320=_xlfn.NUMBERVALUE(RIGHT($J$1,1)),RANDBETWEEN(-1*$C$13,$C$13),RANDBETWEEN(-1*$C$9,$C$9)),3601),$C$16))</f>
        <v/>
      </c>
      <c r="K320" t="str">
        <f ca="1"/>
        <v/>
      </c>
      <c r="L320" s="5" t="str">
        <f t="shared" ca="1" si="24"/>
        <v/>
      </c>
      <c r="M320" s="3" t="str">
        <f t="array" aca="1" ref="M320:N320" ca="1">IF($H320="","",ROUND(_xll.StatePlaneToLatLon($C$3+1/100*IF($I320=_xlfn.NUMBERVALUE(RIGHT($M$1,1)),RANDBETWEEN(-1*$C$13,$C$13),RANDBETWEEN(-1*$C$9,$C$9)),0+$C$2+1/100*IF($I320=_xlfn.NUMBERVALUE(RIGHT($M$1,1)),RANDBETWEEN(-1*$C$13,$C$13),RANDBETWEEN(-1*$C$9,$C$9)),3601),$C$16))</f>
        <v/>
      </c>
      <c r="N320" t="str">
        <f ca="1"/>
        <v/>
      </c>
      <c r="O320" s="5" t="str">
        <f t="shared" ca="1" si="25"/>
        <v/>
      </c>
      <c r="P320" s="3" t="str">
        <f t="array" aca="1" ref="P320:Q320" ca="1">IF($H320="","",ROUND(_xll.StatePlaneToLatLon($C$3+1/100*IF($I320=_xlfn.NUMBERVALUE(RIGHT($P$1,1)),RANDBETWEEN(-1*$C$13,$C$13),RANDBETWEEN(-1*$C$9,$C$9)),0.5+$C$2+1/100*IF($I320=_xlfn.NUMBERVALUE(RIGHT($P$1,1)),RANDBETWEEN(-1*$C$13,$C$13),RANDBETWEEN(-1*$C$9,$C$9)),3601),$C$16))</f>
        <v/>
      </c>
      <c r="Q320" t="str">
        <f ca="1"/>
        <v/>
      </c>
      <c r="R320" s="5" t="str">
        <f t="shared" ca="1" si="26"/>
        <v/>
      </c>
      <c r="S320" s="4"/>
      <c r="T320" s="5" t="str">
        <f t="array" ref="T320:U320">IF(H320="","",_xll.LatLonToStatePlane(J320,K320,3601))</f>
        <v/>
      </c>
      <c r="U320" s="5" t="str">
        <v/>
      </c>
      <c r="V320" s="5"/>
      <c r="W320" s="5" t="str">
        <f t="array" ref="W320:X320">IF(H320="","",_xll.LatLonToStatePlane(M320,N320,3601))</f>
        <v/>
      </c>
      <c r="X320" s="5" t="str">
        <v/>
      </c>
      <c r="Y320" s="5"/>
      <c r="Z320" s="5" t="str">
        <f t="array" ref="Z320:AA320">IF(H320="","",_xll.LatLonToStatePlane(P320,Q320,3601))</f>
        <v/>
      </c>
      <c r="AA320" s="5" t="str">
        <v/>
      </c>
    </row>
    <row r="321" spans="8:27" x14ac:dyDescent="0.25">
      <c r="H321" t="str">
        <f t="shared" si="23"/>
        <v/>
      </c>
      <c r="J321" s="3" t="str">
        <f t="array" aca="1" ref="J321:K321" ca="1">IF($H321="","",ROUND(_xll.StatePlaneToLatLon($C$3+1/100*IF($I321=_xlfn.NUMBERVALUE(RIGHT($J$1,1)),RANDBETWEEN(-1*$C$13,$C$13),RANDBETWEEN(-1*$C$9,$C$9)),-0.5+$C$2+1/100*IF($I321=_xlfn.NUMBERVALUE(RIGHT($J$1,1)),RANDBETWEEN(-1*$C$13,$C$13),RANDBETWEEN(-1*$C$9,$C$9)),3601),$C$16))</f>
        <v/>
      </c>
      <c r="K321" t="str">
        <f ca="1"/>
        <v/>
      </c>
      <c r="L321" s="5" t="str">
        <f t="shared" ca="1" si="24"/>
        <v/>
      </c>
      <c r="M321" s="3" t="str">
        <f t="array" aca="1" ref="M321:N321" ca="1">IF($H321="","",ROUND(_xll.StatePlaneToLatLon($C$3+1/100*IF($I321=_xlfn.NUMBERVALUE(RIGHT($M$1,1)),RANDBETWEEN(-1*$C$13,$C$13),RANDBETWEEN(-1*$C$9,$C$9)),0+$C$2+1/100*IF($I321=_xlfn.NUMBERVALUE(RIGHT($M$1,1)),RANDBETWEEN(-1*$C$13,$C$13),RANDBETWEEN(-1*$C$9,$C$9)),3601),$C$16))</f>
        <v/>
      </c>
      <c r="N321" t="str">
        <f ca="1"/>
        <v/>
      </c>
      <c r="O321" s="5" t="str">
        <f t="shared" ca="1" si="25"/>
        <v/>
      </c>
      <c r="P321" s="3" t="str">
        <f t="array" aca="1" ref="P321:Q321" ca="1">IF($H321="","",ROUND(_xll.StatePlaneToLatLon($C$3+1/100*IF($I321=_xlfn.NUMBERVALUE(RIGHT($P$1,1)),RANDBETWEEN(-1*$C$13,$C$13),RANDBETWEEN(-1*$C$9,$C$9)),0.5+$C$2+1/100*IF($I321=_xlfn.NUMBERVALUE(RIGHT($P$1,1)),RANDBETWEEN(-1*$C$13,$C$13),RANDBETWEEN(-1*$C$9,$C$9)),3601),$C$16))</f>
        <v/>
      </c>
      <c r="Q321" t="str">
        <f ca="1"/>
        <v/>
      </c>
      <c r="R321" s="5" t="str">
        <f t="shared" ca="1" si="26"/>
        <v/>
      </c>
      <c r="S321" s="4"/>
      <c r="T321" s="5" t="str">
        <f t="array" ref="T321:U321">IF(H321="","",_xll.LatLonToStatePlane(J321,K321,3601))</f>
        <v/>
      </c>
      <c r="U321" s="5" t="str">
        <v/>
      </c>
      <c r="V321" s="5"/>
      <c r="W321" s="5" t="str">
        <f t="array" ref="W321:X321">IF(H321="","",_xll.LatLonToStatePlane(M321,N321,3601))</f>
        <v/>
      </c>
      <c r="X321" s="5" t="str">
        <v/>
      </c>
      <c r="Y321" s="5"/>
      <c r="Z321" s="5" t="str">
        <f t="array" ref="Z321:AA321">IF(H321="","",_xll.LatLonToStatePlane(P321,Q321,3601))</f>
        <v/>
      </c>
      <c r="AA321" s="5" t="str">
        <v/>
      </c>
    </row>
    <row r="322" spans="8:27" x14ac:dyDescent="0.25">
      <c r="H322" t="str">
        <f t="shared" si="23"/>
        <v/>
      </c>
      <c r="J322" s="3" t="str">
        <f t="array" aca="1" ref="J322:K322" ca="1">IF($H322="","",ROUND(_xll.StatePlaneToLatLon($C$3+1/100*IF($I322=_xlfn.NUMBERVALUE(RIGHT($J$1,1)),RANDBETWEEN(-1*$C$13,$C$13),RANDBETWEEN(-1*$C$9,$C$9)),-0.5+$C$2+1/100*IF($I322=_xlfn.NUMBERVALUE(RIGHT($J$1,1)),RANDBETWEEN(-1*$C$13,$C$13),RANDBETWEEN(-1*$C$9,$C$9)),3601),$C$16))</f>
        <v/>
      </c>
      <c r="K322" t="str">
        <f ca="1"/>
        <v/>
      </c>
      <c r="L322" s="5" t="str">
        <f t="shared" ca="1" si="24"/>
        <v/>
      </c>
      <c r="M322" s="3" t="str">
        <f t="array" aca="1" ref="M322:N322" ca="1">IF($H322="","",ROUND(_xll.StatePlaneToLatLon($C$3+1/100*IF($I322=_xlfn.NUMBERVALUE(RIGHT($M$1,1)),RANDBETWEEN(-1*$C$13,$C$13),RANDBETWEEN(-1*$C$9,$C$9)),0+$C$2+1/100*IF($I322=_xlfn.NUMBERVALUE(RIGHT($M$1,1)),RANDBETWEEN(-1*$C$13,$C$13),RANDBETWEEN(-1*$C$9,$C$9)),3601),$C$16))</f>
        <v/>
      </c>
      <c r="N322" t="str">
        <f ca="1"/>
        <v/>
      </c>
      <c r="O322" s="5" t="str">
        <f t="shared" ca="1" si="25"/>
        <v/>
      </c>
      <c r="P322" s="3" t="str">
        <f t="array" aca="1" ref="P322:Q322" ca="1">IF($H322="","",ROUND(_xll.StatePlaneToLatLon($C$3+1/100*IF($I322=_xlfn.NUMBERVALUE(RIGHT($P$1,1)),RANDBETWEEN(-1*$C$13,$C$13),RANDBETWEEN(-1*$C$9,$C$9)),0.5+$C$2+1/100*IF($I322=_xlfn.NUMBERVALUE(RIGHT($P$1,1)),RANDBETWEEN(-1*$C$13,$C$13),RANDBETWEEN(-1*$C$9,$C$9)),3601),$C$16))</f>
        <v/>
      </c>
      <c r="Q322" t="str">
        <f ca="1"/>
        <v/>
      </c>
      <c r="R322" s="5" t="str">
        <f t="shared" ca="1" si="26"/>
        <v/>
      </c>
      <c r="S322" s="4"/>
      <c r="T322" s="5" t="str">
        <f t="array" ref="T322:U322">IF(H322="","",_xll.LatLonToStatePlane(J322,K322,3601))</f>
        <v/>
      </c>
      <c r="U322" s="5" t="str">
        <v/>
      </c>
      <c r="V322" s="5"/>
      <c r="W322" s="5" t="str">
        <f t="array" ref="W322:X322">IF(H322="","",_xll.LatLonToStatePlane(M322,N322,3601))</f>
        <v/>
      </c>
      <c r="X322" s="5" t="str">
        <v/>
      </c>
      <c r="Y322" s="5"/>
      <c r="Z322" s="5" t="str">
        <f t="array" ref="Z322:AA322">IF(H322="","",_xll.LatLonToStatePlane(P322,Q322,3601))</f>
        <v/>
      </c>
      <c r="AA322" s="5" t="str">
        <v/>
      </c>
    </row>
    <row r="323" spans="8:27" x14ac:dyDescent="0.25">
      <c r="H323" t="str">
        <f t="shared" si="23"/>
        <v/>
      </c>
      <c r="J323" s="3" t="str">
        <f t="array" aca="1" ref="J323:K323" ca="1">IF($H323="","",ROUND(_xll.StatePlaneToLatLon($C$3+1/100*IF($I323=_xlfn.NUMBERVALUE(RIGHT($J$1,1)),RANDBETWEEN(-1*$C$13,$C$13),RANDBETWEEN(-1*$C$9,$C$9)),-0.5+$C$2+1/100*IF($I323=_xlfn.NUMBERVALUE(RIGHT($J$1,1)),RANDBETWEEN(-1*$C$13,$C$13),RANDBETWEEN(-1*$C$9,$C$9)),3601),$C$16))</f>
        <v/>
      </c>
      <c r="K323" t="str">
        <f ca="1"/>
        <v/>
      </c>
      <c r="L323" s="5" t="str">
        <f t="shared" ca="1" si="24"/>
        <v/>
      </c>
      <c r="M323" s="3" t="str">
        <f t="array" aca="1" ref="M323:N323" ca="1">IF($H323="","",ROUND(_xll.StatePlaneToLatLon($C$3+1/100*IF($I323=_xlfn.NUMBERVALUE(RIGHT($M$1,1)),RANDBETWEEN(-1*$C$13,$C$13),RANDBETWEEN(-1*$C$9,$C$9)),0+$C$2+1/100*IF($I323=_xlfn.NUMBERVALUE(RIGHT($M$1,1)),RANDBETWEEN(-1*$C$13,$C$13),RANDBETWEEN(-1*$C$9,$C$9)),3601),$C$16))</f>
        <v/>
      </c>
      <c r="N323" t="str">
        <f ca="1"/>
        <v/>
      </c>
      <c r="O323" s="5" t="str">
        <f t="shared" ca="1" si="25"/>
        <v/>
      </c>
      <c r="P323" s="3" t="str">
        <f t="array" aca="1" ref="P323:Q323" ca="1">IF($H323="","",ROUND(_xll.StatePlaneToLatLon($C$3+1/100*IF($I323=_xlfn.NUMBERVALUE(RIGHT($P$1,1)),RANDBETWEEN(-1*$C$13,$C$13),RANDBETWEEN(-1*$C$9,$C$9)),0.5+$C$2+1/100*IF($I323=_xlfn.NUMBERVALUE(RIGHT($P$1,1)),RANDBETWEEN(-1*$C$13,$C$13),RANDBETWEEN(-1*$C$9,$C$9)),3601),$C$16))</f>
        <v/>
      </c>
      <c r="Q323" t="str">
        <f ca="1"/>
        <v/>
      </c>
      <c r="R323" s="5" t="str">
        <f t="shared" ca="1" si="26"/>
        <v/>
      </c>
      <c r="S323" s="4"/>
      <c r="T323" s="5" t="str">
        <f t="array" ref="T323:U323">IF(H323="","",_xll.LatLonToStatePlane(J323,K323,3601))</f>
        <v/>
      </c>
      <c r="U323" s="5" t="str">
        <v/>
      </c>
      <c r="V323" s="5"/>
      <c r="W323" s="5" t="str">
        <f t="array" ref="W323:X323">IF(H323="","",_xll.LatLonToStatePlane(M323,N323,3601))</f>
        <v/>
      </c>
      <c r="X323" s="5" t="str">
        <v/>
      </c>
      <c r="Y323" s="5"/>
      <c r="Z323" s="5" t="str">
        <f t="array" ref="Z323:AA323">IF(H323="","",_xll.LatLonToStatePlane(P323,Q323,3601))</f>
        <v/>
      </c>
      <c r="AA323" s="5" t="str">
        <v/>
      </c>
    </row>
    <row r="324" spans="8:27" x14ac:dyDescent="0.25">
      <c r="H324" t="str">
        <f t="shared" ref="H324:H387" si="27">IF(H323&lt;MAX($C$6),H323+1,"")</f>
        <v/>
      </c>
      <c r="J324" s="3" t="str">
        <f t="array" aca="1" ref="J324:K324" ca="1">IF($H324="","",ROUND(_xll.StatePlaneToLatLon($C$3+1/100*IF($I324=_xlfn.NUMBERVALUE(RIGHT($J$1,1)),RANDBETWEEN(-1*$C$13,$C$13),RANDBETWEEN(-1*$C$9,$C$9)),-0.5+$C$2+1/100*IF($I324=_xlfn.NUMBERVALUE(RIGHT($J$1,1)),RANDBETWEEN(-1*$C$13,$C$13),RANDBETWEEN(-1*$C$9,$C$9)),3601),$C$16))</f>
        <v/>
      </c>
      <c r="K324" t="str">
        <f ca="1"/>
        <v/>
      </c>
      <c r="L324" s="5" t="str">
        <f t="shared" ref="L324:L387" ca="1" si="28">IF($H324="","",ROUND($C$4+1/100*IF($I324=_xlfn.NUMBERVALUE(RIGHT($J$1,1)),RANDBETWEEN(-1*$C$14,$C$14),RANDBETWEEN(-1*$C$10,$C$10)),$C$17))</f>
        <v/>
      </c>
      <c r="M324" s="3" t="str">
        <f t="array" aca="1" ref="M324:N324" ca="1">IF($H324="","",ROUND(_xll.StatePlaneToLatLon($C$3+1/100*IF($I324=_xlfn.NUMBERVALUE(RIGHT($M$1,1)),RANDBETWEEN(-1*$C$13,$C$13),RANDBETWEEN(-1*$C$9,$C$9)),0+$C$2+1/100*IF($I324=_xlfn.NUMBERVALUE(RIGHT($M$1,1)),RANDBETWEEN(-1*$C$13,$C$13),RANDBETWEEN(-1*$C$9,$C$9)),3601),$C$16))</f>
        <v/>
      </c>
      <c r="N324" t="str">
        <f ca="1"/>
        <v/>
      </c>
      <c r="O324" s="5" t="str">
        <f t="shared" ref="O324:O387" ca="1" si="29">IF($H324="","",ROUND($C$4+1/100*IF($I324=_xlfn.NUMBERVALUE(RIGHT($M$1,1)),RANDBETWEEN(-1*$C$14,$C$14),RANDBETWEEN(-1*$C$10,$C$10)),$C$17))</f>
        <v/>
      </c>
      <c r="P324" s="3" t="str">
        <f t="array" aca="1" ref="P324:Q324" ca="1">IF($H324="","",ROUND(_xll.StatePlaneToLatLon($C$3+1/100*IF($I324=_xlfn.NUMBERVALUE(RIGHT($P$1,1)),RANDBETWEEN(-1*$C$13,$C$13),RANDBETWEEN(-1*$C$9,$C$9)),0.5+$C$2+1/100*IF($I324=_xlfn.NUMBERVALUE(RIGHT($P$1,1)),RANDBETWEEN(-1*$C$13,$C$13),RANDBETWEEN(-1*$C$9,$C$9)),3601),$C$16))</f>
        <v/>
      </c>
      <c r="Q324" t="str">
        <f ca="1"/>
        <v/>
      </c>
      <c r="R324" s="5" t="str">
        <f t="shared" ref="R324:R387" ca="1" si="30">IF($H324="","",ROUND($C$4+1/100*IF($I324=_xlfn.NUMBERVALUE(RIGHT($P$1,1)),RANDBETWEEN(-1*$C$14,$C$14),RANDBETWEEN(-1*$C$10,$C$10)),$C$17))</f>
        <v/>
      </c>
      <c r="S324" s="4"/>
      <c r="T324" s="5" t="str">
        <f t="array" ref="T324:U324">IF(H324="","",_xll.LatLonToStatePlane(J324,K324,3601))</f>
        <v/>
      </c>
      <c r="U324" s="5" t="str">
        <v/>
      </c>
      <c r="V324" s="5"/>
      <c r="W324" s="5" t="str">
        <f t="array" ref="W324:X324">IF(H324="","",_xll.LatLonToStatePlane(M324,N324,3601))</f>
        <v/>
      </c>
      <c r="X324" s="5" t="str">
        <v/>
      </c>
      <c r="Y324" s="5"/>
      <c r="Z324" s="5" t="str">
        <f t="array" ref="Z324:AA324">IF(H324="","",_xll.LatLonToStatePlane(P324,Q324,3601))</f>
        <v/>
      </c>
      <c r="AA324" s="5" t="str">
        <v/>
      </c>
    </row>
    <row r="325" spans="8:27" x14ac:dyDescent="0.25">
      <c r="H325" t="str">
        <f t="shared" si="27"/>
        <v/>
      </c>
      <c r="J325" s="3" t="str">
        <f t="array" aca="1" ref="J325:K325" ca="1">IF($H325="","",ROUND(_xll.StatePlaneToLatLon($C$3+1/100*IF($I325=_xlfn.NUMBERVALUE(RIGHT($J$1,1)),RANDBETWEEN(-1*$C$13,$C$13),RANDBETWEEN(-1*$C$9,$C$9)),-0.5+$C$2+1/100*IF($I325=_xlfn.NUMBERVALUE(RIGHT($J$1,1)),RANDBETWEEN(-1*$C$13,$C$13),RANDBETWEEN(-1*$C$9,$C$9)),3601),$C$16))</f>
        <v/>
      </c>
      <c r="K325" t="str">
        <f ca="1"/>
        <v/>
      </c>
      <c r="L325" s="5" t="str">
        <f t="shared" ca="1" si="28"/>
        <v/>
      </c>
      <c r="M325" s="3" t="str">
        <f t="array" aca="1" ref="M325:N325" ca="1">IF($H325="","",ROUND(_xll.StatePlaneToLatLon($C$3+1/100*IF($I325=_xlfn.NUMBERVALUE(RIGHT($M$1,1)),RANDBETWEEN(-1*$C$13,$C$13),RANDBETWEEN(-1*$C$9,$C$9)),0+$C$2+1/100*IF($I325=_xlfn.NUMBERVALUE(RIGHT($M$1,1)),RANDBETWEEN(-1*$C$13,$C$13),RANDBETWEEN(-1*$C$9,$C$9)),3601),$C$16))</f>
        <v/>
      </c>
      <c r="N325" t="str">
        <f ca="1"/>
        <v/>
      </c>
      <c r="O325" s="5" t="str">
        <f t="shared" ca="1" si="29"/>
        <v/>
      </c>
      <c r="P325" s="3" t="str">
        <f t="array" aca="1" ref="P325:Q325" ca="1">IF($H325="","",ROUND(_xll.StatePlaneToLatLon($C$3+1/100*IF($I325=_xlfn.NUMBERVALUE(RIGHT($P$1,1)),RANDBETWEEN(-1*$C$13,$C$13),RANDBETWEEN(-1*$C$9,$C$9)),0.5+$C$2+1/100*IF($I325=_xlfn.NUMBERVALUE(RIGHT($P$1,1)),RANDBETWEEN(-1*$C$13,$C$13),RANDBETWEEN(-1*$C$9,$C$9)),3601),$C$16))</f>
        <v/>
      </c>
      <c r="Q325" t="str">
        <f ca="1"/>
        <v/>
      </c>
      <c r="R325" s="5" t="str">
        <f t="shared" ca="1" si="30"/>
        <v/>
      </c>
      <c r="S325" s="4"/>
      <c r="T325" s="5" t="str">
        <f t="array" ref="T325:U325">IF(H325="","",_xll.LatLonToStatePlane(J325,K325,3601))</f>
        <v/>
      </c>
      <c r="U325" s="5" t="str">
        <v/>
      </c>
      <c r="V325" s="5"/>
      <c r="W325" s="5" t="str">
        <f t="array" ref="W325:X325">IF(H325="","",_xll.LatLonToStatePlane(M325,N325,3601))</f>
        <v/>
      </c>
      <c r="X325" s="5" t="str">
        <v/>
      </c>
      <c r="Y325" s="5"/>
      <c r="Z325" s="5" t="str">
        <f t="array" ref="Z325:AA325">IF(H325="","",_xll.LatLonToStatePlane(P325,Q325,3601))</f>
        <v/>
      </c>
      <c r="AA325" s="5" t="str">
        <v/>
      </c>
    </row>
    <row r="326" spans="8:27" x14ac:dyDescent="0.25">
      <c r="H326" t="str">
        <f t="shared" si="27"/>
        <v/>
      </c>
      <c r="J326" s="3" t="str">
        <f t="array" aca="1" ref="J326:K326" ca="1">IF($H326="","",ROUND(_xll.StatePlaneToLatLon($C$3+1/100*IF($I326=_xlfn.NUMBERVALUE(RIGHT($J$1,1)),RANDBETWEEN(-1*$C$13,$C$13),RANDBETWEEN(-1*$C$9,$C$9)),-0.5+$C$2+1/100*IF($I326=_xlfn.NUMBERVALUE(RIGHT($J$1,1)),RANDBETWEEN(-1*$C$13,$C$13),RANDBETWEEN(-1*$C$9,$C$9)),3601),$C$16))</f>
        <v/>
      </c>
      <c r="K326" t="str">
        <f ca="1"/>
        <v/>
      </c>
      <c r="L326" s="5" t="str">
        <f t="shared" ca="1" si="28"/>
        <v/>
      </c>
      <c r="M326" s="3" t="str">
        <f t="array" aca="1" ref="M326:N326" ca="1">IF($H326="","",ROUND(_xll.StatePlaneToLatLon($C$3+1/100*IF($I326=_xlfn.NUMBERVALUE(RIGHT($M$1,1)),RANDBETWEEN(-1*$C$13,$C$13),RANDBETWEEN(-1*$C$9,$C$9)),0+$C$2+1/100*IF($I326=_xlfn.NUMBERVALUE(RIGHT($M$1,1)),RANDBETWEEN(-1*$C$13,$C$13),RANDBETWEEN(-1*$C$9,$C$9)),3601),$C$16))</f>
        <v/>
      </c>
      <c r="N326" t="str">
        <f ca="1"/>
        <v/>
      </c>
      <c r="O326" s="5" t="str">
        <f t="shared" ca="1" si="29"/>
        <v/>
      </c>
      <c r="P326" s="3" t="str">
        <f t="array" aca="1" ref="P326:Q326" ca="1">IF($H326="","",ROUND(_xll.StatePlaneToLatLon($C$3+1/100*IF($I326=_xlfn.NUMBERVALUE(RIGHT($P$1,1)),RANDBETWEEN(-1*$C$13,$C$13),RANDBETWEEN(-1*$C$9,$C$9)),0.5+$C$2+1/100*IF($I326=_xlfn.NUMBERVALUE(RIGHT($P$1,1)),RANDBETWEEN(-1*$C$13,$C$13),RANDBETWEEN(-1*$C$9,$C$9)),3601),$C$16))</f>
        <v/>
      </c>
      <c r="Q326" t="str">
        <f ca="1"/>
        <v/>
      </c>
      <c r="R326" s="5" t="str">
        <f t="shared" ca="1" si="30"/>
        <v/>
      </c>
      <c r="S326" s="4"/>
      <c r="T326" s="5" t="str">
        <f t="array" ref="T326:U326">IF(H326="","",_xll.LatLonToStatePlane(J326,K326,3601))</f>
        <v/>
      </c>
      <c r="U326" s="5" t="str">
        <v/>
      </c>
      <c r="V326" s="5"/>
      <c r="W326" s="5" t="str">
        <f t="array" ref="W326:X326">IF(H326="","",_xll.LatLonToStatePlane(M326,N326,3601))</f>
        <v/>
      </c>
      <c r="X326" s="5" t="str">
        <v/>
      </c>
      <c r="Y326" s="5"/>
      <c r="Z326" s="5" t="str">
        <f t="array" ref="Z326:AA326">IF(H326="","",_xll.LatLonToStatePlane(P326,Q326,3601))</f>
        <v/>
      </c>
      <c r="AA326" s="5" t="str">
        <v/>
      </c>
    </row>
    <row r="327" spans="8:27" x14ac:dyDescent="0.25">
      <c r="H327" t="str">
        <f t="shared" si="27"/>
        <v/>
      </c>
      <c r="J327" s="3" t="str">
        <f t="array" aca="1" ref="J327:K327" ca="1">IF($H327="","",ROUND(_xll.StatePlaneToLatLon($C$3+1/100*IF($I327=_xlfn.NUMBERVALUE(RIGHT($J$1,1)),RANDBETWEEN(-1*$C$13,$C$13),RANDBETWEEN(-1*$C$9,$C$9)),-0.5+$C$2+1/100*IF($I327=_xlfn.NUMBERVALUE(RIGHT($J$1,1)),RANDBETWEEN(-1*$C$13,$C$13),RANDBETWEEN(-1*$C$9,$C$9)),3601),$C$16))</f>
        <v/>
      </c>
      <c r="K327" t="str">
        <f ca="1"/>
        <v/>
      </c>
      <c r="L327" s="5" t="str">
        <f t="shared" ca="1" si="28"/>
        <v/>
      </c>
      <c r="M327" s="3" t="str">
        <f t="array" aca="1" ref="M327:N327" ca="1">IF($H327="","",ROUND(_xll.StatePlaneToLatLon($C$3+1/100*IF($I327=_xlfn.NUMBERVALUE(RIGHT($M$1,1)),RANDBETWEEN(-1*$C$13,$C$13),RANDBETWEEN(-1*$C$9,$C$9)),0+$C$2+1/100*IF($I327=_xlfn.NUMBERVALUE(RIGHT($M$1,1)),RANDBETWEEN(-1*$C$13,$C$13),RANDBETWEEN(-1*$C$9,$C$9)),3601),$C$16))</f>
        <v/>
      </c>
      <c r="N327" t="str">
        <f ca="1"/>
        <v/>
      </c>
      <c r="O327" s="5" t="str">
        <f t="shared" ca="1" si="29"/>
        <v/>
      </c>
      <c r="P327" s="3" t="str">
        <f t="array" aca="1" ref="P327:Q327" ca="1">IF($H327="","",ROUND(_xll.StatePlaneToLatLon($C$3+1/100*IF($I327=_xlfn.NUMBERVALUE(RIGHT($P$1,1)),RANDBETWEEN(-1*$C$13,$C$13),RANDBETWEEN(-1*$C$9,$C$9)),0.5+$C$2+1/100*IF($I327=_xlfn.NUMBERVALUE(RIGHT($P$1,1)),RANDBETWEEN(-1*$C$13,$C$13),RANDBETWEEN(-1*$C$9,$C$9)),3601),$C$16))</f>
        <v/>
      </c>
      <c r="Q327" t="str">
        <f ca="1"/>
        <v/>
      </c>
      <c r="R327" s="5" t="str">
        <f t="shared" ca="1" si="30"/>
        <v/>
      </c>
      <c r="S327" s="4"/>
      <c r="T327" s="5" t="str">
        <f t="array" ref="T327:U327">IF(H327="","",_xll.LatLonToStatePlane(J327,K327,3601))</f>
        <v/>
      </c>
      <c r="U327" s="5" t="str">
        <v/>
      </c>
      <c r="V327" s="5"/>
      <c r="W327" s="5" t="str">
        <f t="array" ref="W327:X327">IF(H327="","",_xll.LatLonToStatePlane(M327,N327,3601))</f>
        <v/>
      </c>
      <c r="X327" s="5" t="str">
        <v/>
      </c>
      <c r="Y327" s="5"/>
      <c r="Z327" s="5" t="str">
        <f t="array" ref="Z327:AA327">IF(H327="","",_xll.LatLonToStatePlane(P327,Q327,3601))</f>
        <v/>
      </c>
      <c r="AA327" s="5" t="str">
        <v/>
      </c>
    </row>
    <row r="328" spans="8:27" x14ac:dyDescent="0.25">
      <c r="H328" t="str">
        <f t="shared" si="27"/>
        <v/>
      </c>
      <c r="J328" s="3" t="str">
        <f t="array" aca="1" ref="J328:K328" ca="1">IF($H328="","",ROUND(_xll.StatePlaneToLatLon($C$3+1/100*IF($I328=_xlfn.NUMBERVALUE(RIGHT($J$1,1)),RANDBETWEEN(-1*$C$13,$C$13),RANDBETWEEN(-1*$C$9,$C$9)),-0.5+$C$2+1/100*IF($I328=_xlfn.NUMBERVALUE(RIGHT($J$1,1)),RANDBETWEEN(-1*$C$13,$C$13),RANDBETWEEN(-1*$C$9,$C$9)),3601),$C$16))</f>
        <v/>
      </c>
      <c r="K328" t="str">
        <f ca="1"/>
        <v/>
      </c>
      <c r="L328" s="5" t="str">
        <f t="shared" ca="1" si="28"/>
        <v/>
      </c>
      <c r="M328" s="3" t="str">
        <f t="array" aca="1" ref="M328:N328" ca="1">IF($H328="","",ROUND(_xll.StatePlaneToLatLon($C$3+1/100*IF($I328=_xlfn.NUMBERVALUE(RIGHT($M$1,1)),RANDBETWEEN(-1*$C$13,$C$13),RANDBETWEEN(-1*$C$9,$C$9)),0+$C$2+1/100*IF($I328=_xlfn.NUMBERVALUE(RIGHT($M$1,1)),RANDBETWEEN(-1*$C$13,$C$13),RANDBETWEEN(-1*$C$9,$C$9)),3601),$C$16))</f>
        <v/>
      </c>
      <c r="N328" t="str">
        <f ca="1"/>
        <v/>
      </c>
      <c r="O328" s="5" t="str">
        <f t="shared" ca="1" si="29"/>
        <v/>
      </c>
      <c r="P328" s="3" t="str">
        <f t="array" aca="1" ref="P328:Q328" ca="1">IF($H328="","",ROUND(_xll.StatePlaneToLatLon($C$3+1/100*IF($I328=_xlfn.NUMBERVALUE(RIGHT($P$1,1)),RANDBETWEEN(-1*$C$13,$C$13),RANDBETWEEN(-1*$C$9,$C$9)),0.5+$C$2+1/100*IF($I328=_xlfn.NUMBERVALUE(RIGHT($P$1,1)),RANDBETWEEN(-1*$C$13,$C$13),RANDBETWEEN(-1*$C$9,$C$9)),3601),$C$16))</f>
        <v/>
      </c>
      <c r="Q328" t="str">
        <f ca="1"/>
        <v/>
      </c>
      <c r="R328" s="5" t="str">
        <f t="shared" ca="1" si="30"/>
        <v/>
      </c>
      <c r="S328" s="4"/>
      <c r="T328" s="5" t="str">
        <f t="array" ref="T328:U328">IF(H328="","",_xll.LatLonToStatePlane(J328,K328,3601))</f>
        <v/>
      </c>
      <c r="U328" s="5" t="str">
        <v/>
      </c>
      <c r="V328" s="5"/>
      <c r="W328" s="5" t="str">
        <f t="array" ref="W328:X328">IF(H328="","",_xll.LatLonToStatePlane(M328,N328,3601))</f>
        <v/>
      </c>
      <c r="X328" s="5" t="str">
        <v/>
      </c>
      <c r="Y328" s="5"/>
      <c r="Z328" s="5" t="str">
        <f t="array" ref="Z328:AA328">IF(H328="","",_xll.LatLonToStatePlane(P328,Q328,3601))</f>
        <v/>
      </c>
      <c r="AA328" s="5" t="str">
        <v/>
      </c>
    </row>
    <row r="329" spans="8:27" x14ac:dyDescent="0.25">
      <c r="H329" t="str">
        <f t="shared" si="27"/>
        <v/>
      </c>
      <c r="J329" s="3" t="str">
        <f t="array" aca="1" ref="J329:K329" ca="1">IF($H329="","",ROUND(_xll.StatePlaneToLatLon($C$3+1/100*IF($I329=_xlfn.NUMBERVALUE(RIGHT($J$1,1)),RANDBETWEEN(-1*$C$13,$C$13),RANDBETWEEN(-1*$C$9,$C$9)),-0.5+$C$2+1/100*IF($I329=_xlfn.NUMBERVALUE(RIGHT($J$1,1)),RANDBETWEEN(-1*$C$13,$C$13),RANDBETWEEN(-1*$C$9,$C$9)),3601),$C$16))</f>
        <v/>
      </c>
      <c r="K329" t="str">
        <f ca="1"/>
        <v/>
      </c>
      <c r="L329" s="5" t="str">
        <f t="shared" ca="1" si="28"/>
        <v/>
      </c>
      <c r="M329" s="3" t="str">
        <f t="array" aca="1" ref="M329:N329" ca="1">IF($H329="","",ROUND(_xll.StatePlaneToLatLon($C$3+1/100*IF($I329=_xlfn.NUMBERVALUE(RIGHT($M$1,1)),RANDBETWEEN(-1*$C$13,$C$13),RANDBETWEEN(-1*$C$9,$C$9)),0+$C$2+1/100*IF($I329=_xlfn.NUMBERVALUE(RIGHT($M$1,1)),RANDBETWEEN(-1*$C$13,$C$13),RANDBETWEEN(-1*$C$9,$C$9)),3601),$C$16))</f>
        <v/>
      </c>
      <c r="N329" t="str">
        <f ca="1"/>
        <v/>
      </c>
      <c r="O329" s="5" t="str">
        <f t="shared" ca="1" si="29"/>
        <v/>
      </c>
      <c r="P329" s="3" t="str">
        <f t="array" aca="1" ref="P329:Q329" ca="1">IF($H329="","",ROUND(_xll.StatePlaneToLatLon($C$3+1/100*IF($I329=_xlfn.NUMBERVALUE(RIGHT($P$1,1)),RANDBETWEEN(-1*$C$13,$C$13),RANDBETWEEN(-1*$C$9,$C$9)),0.5+$C$2+1/100*IF($I329=_xlfn.NUMBERVALUE(RIGHT($P$1,1)),RANDBETWEEN(-1*$C$13,$C$13),RANDBETWEEN(-1*$C$9,$C$9)),3601),$C$16))</f>
        <v/>
      </c>
      <c r="Q329" t="str">
        <f ca="1"/>
        <v/>
      </c>
      <c r="R329" s="5" t="str">
        <f t="shared" ca="1" si="30"/>
        <v/>
      </c>
      <c r="S329" s="4"/>
      <c r="T329" s="5" t="str">
        <f t="array" ref="T329:U329">IF(H329="","",_xll.LatLonToStatePlane(J329,K329,3601))</f>
        <v/>
      </c>
      <c r="U329" s="5" t="str">
        <v/>
      </c>
      <c r="V329" s="5"/>
      <c r="W329" s="5" t="str">
        <f t="array" ref="W329:X329">IF(H329="","",_xll.LatLonToStatePlane(M329,N329,3601))</f>
        <v/>
      </c>
      <c r="X329" s="5" t="str">
        <v/>
      </c>
      <c r="Y329" s="5"/>
      <c r="Z329" s="5" t="str">
        <f t="array" ref="Z329:AA329">IF(H329="","",_xll.LatLonToStatePlane(P329,Q329,3601))</f>
        <v/>
      </c>
      <c r="AA329" s="5" t="str">
        <v/>
      </c>
    </row>
    <row r="330" spans="8:27" x14ac:dyDescent="0.25">
      <c r="H330" t="str">
        <f t="shared" si="27"/>
        <v/>
      </c>
      <c r="J330" s="3" t="str">
        <f t="array" aca="1" ref="J330:K330" ca="1">IF($H330="","",ROUND(_xll.StatePlaneToLatLon($C$3+1/100*IF($I330=_xlfn.NUMBERVALUE(RIGHT($J$1,1)),RANDBETWEEN(-1*$C$13,$C$13),RANDBETWEEN(-1*$C$9,$C$9)),-0.5+$C$2+1/100*IF($I330=_xlfn.NUMBERVALUE(RIGHT($J$1,1)),RANDBETWEEN(-1*$C$13,$C$13),RANDBETWEEN(-1*$C$9,$C$9)),3601),$C$16))</f>
        <v/>
      </c>
      <c r="K330" t="str">
        <f ca="1"/>
        <v/>
      </c>
      <c r="L330" s="5" t="str">
        <f t="shared" ca="1" si="28"/>
        <v/>
      </c>
      <c r="M330" s="3" t="str">
        <f t="array" aca="1" ref="M330:N330" ca="1">IF($H330="","",ROUND(_xll.StatePlaneToLatLon($C$3+1/100*IF($I330=_xlfn.NUMBERVALUE(RIGHT($M$1,1)),RANDBETWEEN(-1*$C$13,$C$13),RANDBETWEEN(-1*$C$9,$C$9)),0+$C$2+1/100*IF($I330=_xlfn.NUMBERVALUE(RIGHT($M$1,1)),RANDBETWEEN(-1*$C$13,$C$13),RANDBETWEEN(-1*$C$9,$C$9)),3601),$C$16))</f>
        <v/>
      </c>
      <c r="N330" t="str">
        <f ca="1"/>
        <v/>
      </c>
      <c r="O330" s="5" t="str">
        <f t="shared" ca="1" si="29"/>
        <v/>
      </c>
      <c r="P330" s="3" t="str">
        <f t="array" aca="1" ref="P330:Q330" ca="1">IF($H330="","",ROUND(_xll.StatePlaneToLatLon($C$3+1/100*IF($I330=_xlfn.NUMBERVALUE(RIGHT($P$1,1)),RANDBETWEEN(-1*$C$13,$C$13),RANDBETWEEN(-1*$C$9,$C$9)),0.5+$C$2+1/100*IF($I330=_xlfn.NUMBERVALUE(RIGHT($P$1,1)),RANDBETWEEN(-1*$C$13,$C$13),RANDBETWEEN(-1*$C$9,$C$9)),3601),$C$16))</f>
        <v/>
      </c>
      <c r="Q330" t="str">
        <f ca="1"/>
        <v/>
      </c>
      <c r="R330" s="5" t="str">
        <f t="shared" ca="1" si="30"/>
        <v/>
      </c>
      <c r="S330" s="4"/>
      <c r="T330" s="5" t="str">
        <f t="array" ref="T330:U330">IF(H330="","",_xll.LatLonToStatePlane(J330,K330,3601))</f>
        <v/>
      </c>
      <c r="U330" s="5" t="str">
        <v/>
      </c>
      <c r="V330" s="5"/>
      <c r="W330" s="5" t="str">
        <f t="array" ref="W330:X330">IF(H330="","",_xll.LatLonToStatePlane(M330,N330,3601))</f>
        <v/>
      </c>
      <c r="X330" s="5" t="str">
        <v/>
      </c>
      <c r="Y330" s="5"/>
      <c r="Z330" s="5" t="str">
        <f t="array" ref="Z330:AA330">IF(H330="","",_xll.LatLonToStatePlane(P330,Q330,3601))</f>
        <v/>
      </c>
      <c r="AA330" s="5" t="str">
        <v/>
      </c>
    </row>
    <row r="331" spans="8:27" x14ac:dyDescent="0.25">
      <c r="H331" t="str">
        <f t="shared" si="27"/>
        <v/>
      </c>
      <c r="J331" s="3" t="str">
        <f t="array" aca="1" ref="J331:K331" ca="1">IF($H331="","",ROUND(_xll.StatePlaneToLatLon($C$3+1/100*IF($I331=_xlfn.NUMBERVALUE(RIGHT($J$1,1)),RANDBETWEEN(-1*$C$13,$C$13),RANDBETWEEN(-1*$C$9,$C$9)),-0.5+$C$2+1/100*IF($I331=_xlfn.NUMBERVALUE(RIGHT($J$1,1)),RANDBETWEEN(-1*$C$13,$C$13),RANDBETWEEN(-1*$C$9,$C$9)),3601),$C$16))</f>
        <v/>
      </c>
      <c r="K331" t="str">
        <f ca="1"/>
        <v/>
      </c>
      <c r="L331" s="5" t="str">
        <f t="shared" ca="1" si="28"/>
        <v/>
      </c>
      <c r="M331" s="3" t="str">
        <f t="array" aca="1" ref="M331:N331" ca="1">IF($H331="","",ROUND(_xll.StatePlaneToLatLon($C$3+1/100*IF($I331=_xlfn.NUMBERVALUE(RIGHT($M$1,1)),RANDBETWEEN(-1*$C$13,$C$13),RANDBETWEEN(-1*$C$9,$C$9)),0+$C$2+1/100*IF($I331=_xlfn.NUMBERVALUE(RIGHT($M$1,1)),RANDBETWEEN(-1*$C$13,$C$13),RANDBETWEEN(-1*$C$9,$C$9)),3601),$C$16))</f>
        <v/>
      </c>
      <c r="N331" t="str">
        <f ca="1"/>
        <v/>
      </c>
      <c r="O331" s="5" t="str">
        <f t="shared" ca="1" si="29"/>
        <v/>
      </c>
      <c r="P331" s="3" t="str">
        <f t="array" aca="1" ref="P331:Q331" ca="1">IF($H331="","",ROUND(_xll.StatePlaneToLatLon($C$3+1/100*IF($I331=_xlfn.NUMBERVALUE(RIGHT($P$1,1)),RANDBETWEEN(-1*$C$13,$C$13),RANDBETWEEN(-1*$C$9,$C$9)),0.5+$C$2+1/100*IF($I331=_xlfn.NUMBERVALUE(RIGHT($P$1,1)),RANDBETWEEN(-1*$C$13,$C$13),RANDBETWEEN(-1*$C$9,$C$9)),3601),$C$16))</f>
        <v/>
      </c>
      <c r="Q331" t="str">
        <f ca="1"/>
        <v/>
      </c>
      <c r="R331" s="5" t="str">
        <f t="shared" ca="1" si="30"/>
        <v/>
      </c>
      <c r="S331" s="4"/>
      <c r="T331" s="5" t="str">
        <f t="array" ref="T331:U331">IF(H331="","",_xll.LatLonToStatePlane(J331,K331,3601))</f>
        <v/>
      </c>
      <c r="U331" s="5" t="str">
        <v/>
      </c>
      <c r="V331" s="5"/>
      <c r="W331" s="5" t="str">
        <f t="array" ref="W331:X331">IF(H331="","",_xll.LatLonToStatePlane(M331,N331,3601))</f>
        <v/>
      </c>
      <c r="X331" s="5" t="str">
        <v/>
      </c>
      <c r="Y331" s="5"/>
      <c r="Z331" s="5" t="str">
        <f t="array" ref="Z331:AA331">IF(H331="","",_xll.LatLonToStatePlane(P331,Q331,3601))</f>
        <v/>
      </c>
      <c r="AA331" s="5" t="str">
        <v/>
      </c>
    </row>
    <row r="332" spans="8:27" x14ac:dyDescent="0.25">
      <c r="H332" t="str">
        <f t="shared" si="27"/>
        <v/>
      </c>
      <c r="J332" s="3" t="str">
        <f t="array" aca="1" ref="J332:K332" ca="1">IF($H332="","",ROUND(_xll.StatePlaneToLatLon($C$3+1/100*IF($I332=_xlfn.NUMBERVALUE(RIGHT($J$1,1)),RANDBETWEEN(-1*$C$13,$C$13),RANDBETWEEN(-1*$C$9,$C$9)),-0.5+$C$2+1/100*IF($I332=_xlfn.NUMBERVALUE(RIGHT($J$1,1)),RANDBETWEEN(-1*$C$13,$C$13),RANDBETWEEN(-1*$C$9,$C$9)),3601),$C$16))</f>
        <v/>
      </c>
      <c r="K332" t="str">
        <f ca="1"/>
        <v/>
      </c>
      <c r="L332" s="5" t="str">
        <f t="shared" ca="1" si="28"/>
        <v/>
      </c>
      <c r="M332" s="3" t="str">
        <f t="array" aca="1" ref="M332:N332" ca="1">IF($H332="","",ROUND(_xll.StatePlaneToLatLon($C$3+1/100*IF($I332=_xlfn.NUMBERVALUE(RIGHT($M$1,1)),RANDBETWEEN(-1*$C$13,$C$13),RANDBETWEEN(-1*$C$9,$C$9)),0+$C$2+1/100*IF($I332=_xlfn.NUMBERVALUE(RIGHT($M$1,1)),RANDBETWEEN(-1*$C$13,$C$13),RANDBETWEEN(-1*$C$9,$C$9)),3601),$C$16))</f>
        <v/>
      </c>
      <c r="N332" t="str">
        <f ca="1"/>
        <v/>
      </c>
      <c r="O332" s="5" t="str">
        <f t="shared" ca="1" si="29"/>
        <v/>
      </c>
      <c r="P332" s="3" t="str">
        <f t="array" aca="1" ref="P332:Q332" ca="1">IF($H332="","",ROUND(_xll.StatePlaneToLatLon($C$3+1/100*IF($I332=_xlfn.NUMBERVALUE(RIGHT($P$1,1)),RANDBETWEEN(-1*$C$13,$C$13),RANDBETWEEN(-1*$C$9,$C$9)),0.5+$C$2+1/100*IF($I332=_xlfn.NUMBERVALUE(RIGHT($P$1,1)),RANDBETWEEN(-1*$C$13,$C$13),RANDBETWEEN(-1*$C$9,$C$9)),3601),$C$16))</f>
        <v/>
      </c>
      <c r="Q332" t="str">
        <f ca="1"/>
        <v/>
      </c>
      <c r="R332" s="5" t="str">
        <f t="shared" ca="1" si="30"/>
        <v/>
      </c>
      <c r="S332" s="4"/>
      <c r="T332" s="5" t="str">
        <f t="array" ref="T332:U332">IF(H332="","",_xll.LatLonToStatePlane(J332,K332,3601))</f>
        <v/>
      </c>
      <c r="U332" s="5" t="str">
        <v/>
      </c>
      <c r="V332" s="5"/>
      <c r="W332" s="5" t="str">
        <f t="array" ref="W332:X332">IF(H332="","",_xll.LatLonToStatePlane(M332,N332,3601))</f>
        <v/>
      </c>
      <c r="X332" s="5" t="str">
        <v/>
      </c>
      <c r="Y332" s="5"/>
      <c r="Z332" s="5" t="str">
        <f t="array" ref="Z332:AA332">IF(H332="","",_xll.LatLonToStatePlane(P332,Q332,3601))</f>
        <v/>
      </c>
      <c r="AA332" s="5" t="str">
        <v/>
      </c>
    </row>
    <row r="333" spans="8:27" x14ac:dyDescent="0.25">
      <c r="H333" t="str">
        <f t="shared" si="27"/>
        <v/>
      </c>
      <c r="J333" s="3" t="str">
        <f t="array" aca="1" ref="J333:K333" ca="1">IF($H333="","",ROUND(_xll.StatePlaneToLatLon($C$3+1/100*IF($I333=_xlfn.NUMBERVALUE(RIGHT($J$1,1)),RANDBETWEEN(-1*$C$13,$C$13),RANDBETWEEN(-1*$C$9,$C$9)),-0.5+$C$2+1/100*IF($I333=_xlfn.NUMBERVALUE(RIGHT($J$1,1)),RANDBETWEEN(-1*$C$13,$C$13),RANDBETWEEN(-1*$C$9,$C$9)),3601),$C$16))</f>
        <v/>
      </c>
      <c r="K333" t="str">
        <f ca="1"/>
        <v/>
      </c>
      <c r="L333" s="5" t="str">
        <f t="shared" ca="1" si="28"/>
        <v/>
      </c>
      <c r="M333" s="3" t="str">
        <f t="array" aca="1" ref="M333:N333" ca="1">IF($H333="","",ROUND(_xll.StatePlaneToLatLon($C$3+1/100*IF($I333=_xlfn.NUMBERVALUE(RIGHT($M$1,1)),RANDBETWEEN(-1*$C$13,$C$13),RANDBETWEEN(-1*$C$9,$C$9)),0+$C$2+1/100*IF($I333=_xlfn.NUMBERVALUE(RIGHT($M$1,1)),RANDBETWEEN(-1*$C$13,$C$13),RANDBETWEEN(-1*$C$9,$C$9)),3601),$C$16))</f>
        <v/>
      </c>
      <c r="N333" t="str">
        <f ca="1"/>
        <v/>
      </c>
      <c r="O333" s="5" t="str">
        <f t="shared" ca="1" si="29"/>
        <v/>
      </c>
      <c r="P333" s="3" t="str">
        <f t="array" aca="1" ref="P333:Q333" ca="1">IF($H333="","",ROUND(_xll.StatePlaneToLatLon($C$3+1/100*IF($I333=_xlfn.NUMBERVALUE(RIGHT($P$1,1)),RANDBETWEEN(-1*$C$13,$C$13),RANDBETWEEN(-1*$C$9,$C$9)),0.5+$C$2+1/100*IF($I333=_xlfn.NUMBERVALUE(RIGHT($P$1,1)),RANDBETWEEN(-1*$C$13,$C$13),RANDBETWEEN(-1*$C$9,$C$9)),3601),$C$16))</f>
        <v/>
      </c>
      <c r="Q333" t="str">
        <f ca="1"/>
        <v/>
      </c>
      <c r="R333" s="5" t="str">
        <f t="shared" ca="1" si="30"/>
        <v/>
      </c>
      <c r="S333" s="4"/>
      <c r="T333" s="5" t="str">
        <f t="array" ref="T333:U333">IF(H333="","",_xll.LatLonToStatePlane(J333,K333,3601))</f>
        <v/>
      </c>
      <c r="U333" s="5" t="str">
        <v/>
      </c>
      <c r="V333" s="5"/>
      <c r="W333" s="5" t="str">
        <f t="array" ref="W333:X333">IF(H333="","",_xll.LatLonToStatePlane(M333,N333,3601))</f>
        <v/>
      </c>
      <c r="X333" s="5" t="str">
        <v/>
      </c>
      <c r="Y333" s="5"/>
      <c r="Z333" s="5" t="str">
        <f t="array" ref="Z333:AA333">IF(H333="","",_xll.LatLonToStatePlane(P333,Q333,3601))</f>
        <v/>
      </c>
      <c r="AA333" s="5" t="str">
        <v/>
      </c>
    </row>
    <row r="334" spans="8:27" x14ac:dyDescent="0.25">
      <c r="H334" t="str">
        <f t="shared" si="27"/>
        <v/>
      </c>
      <c r="J334" s="3" t="str">
        <f t="array" aca="1" ref="J334:K334" ca="1">IF($H334="","",ROUND(_xll.StatePlaneToLatLon($C$3+1/100*IF($I334=_xlfn.NUMBERVALUE(RIGHT($J$1,1)),RANDBETWEEN(-1*$C$13,$C$13),RANDBETWEEN(-1*$C$9,$C$9)),-0.5+$C$2+1/100*IF($I334=_xlfn.NUMBERVALUE(RIGHT($J$1,1)),RANDBETWEEN(-1*$C$13,$C$13),RANDBETWEEN(-1*$C$9,$C$9)),3601),$C$16))</f>
        <v/>
      </c>
      <c r="K334" t="str">
        <f ca="1"/>
        <v/>
      </c>
      <c r="L334" s="5" t="str">
        <f t="shared" ca="1" si="28"/>
        <v/>
      </c>
      <c r="M334" s="3" t="str">
        <f t="array" aca="1" ref="M334:N334" ca="1">IF($H334="","",ROUND(_xll.StatePlaneToLatLon($C$3+1/100*IF($I334=_xlfn.NUMBERVALUE(RIGHT($M$1,1)),RANDBETWEEN(-1*$C$13,$C$13),RANDBETWEEN(-1*$C$9,$C$9)),0+$C$2+1/100*IF($I334=_xlfn.NUMBERVALUE(RIGHT($M$1,1)),RANDBETWEEN(-1*$C$13,$C$13),RANDBETWEEN(-1*$C$9,$C$9)),3601),$C$16))</f>
        <v/>
      </c>
      <c r="N334" t="str">
        <f ca="1"/>
        <v/>
      </c>
      <c r="O334" s="5" t="str">
        <f t="shared" ca="1" si="29"/>
        <v/>
      </c>
      <c r="P334" s="3" t="str">
        <f t="array" aca="1" ref="P334:Q334" ca="1">IF($H334="","",ROUND(_xll.StatePlaneToLatLon($C$3+1/100*IF($I334=_xlfn.NUMBERVALUE(RIGHT($P$1,1)),RANDBETWEEN(-1*$C$13,$C$13),RANDBETWEEN(-1*$C$9,$C$9)),0.5+$C$2+1/100*IF($I334=_xlfn.NUMBERVALUE(RIGHT($P$1,1)),RANDBETWEEN(-1*$C$13,$C$13),RANDBETWEEN(-1*$C$9,$C$9)),3601),$C$16))</f>
        <v/>
      </c>
      <c r="Q334" t="str">
        <f ca="1"/>
        <v/>
      </c>
      <c r="R334" s="5" t="str">
        <f t="shared" ca="1" si="30"/>
        <v/>
      </c>
      <c r="S334" s="4"/>
      <c r="T334" s="5" t="str">
        <f t="array" ref="T334:U334">IF(H334="","",_xll.LatLonToStatePlane(J334,K334,3601))</f>
        <v/>
      </c>
      <c r="U334" s="5" t="str">
        <v/>
      </c>
      <c r="V334" s="5"/>
      <c r="W334" s="5" t="str">
        <f t="array" ref="W334:X334">IF(H334="","",_xll.LatLonToStatePlane(M334,N334,3601))</f>
        <v/>
      </c>
      <c r="X334" s="5" t="str">
        <v/>
      </c>
      <c r="Y334" s="5"/>
      <c r="Z334" s="5" t="str">
        <f t="array" ref="Z334:AA334">IF(H334="","",_xll.LatLonToStatePlane(P334,Q334,3601))</f>
        <v/>
      </c>
      <c r="AA334" s="5" t="str">
        <v/>
      </c>
    </row>
    <row r="335" spans="8:27" x14ac:dyDescent="0.25">
      <c r="H335" t="str">
        <f t="shared" si="27"/>
        <v/>
      </c>
      <c r="J335" s="3" t="str">
        <f t="array" aca="1" ref="J335:K335" ca="1">IF($H335="","",ROUND(_xll.StatePlaneToLatLon($C$3+1/100*IF($I335=_xlfn.NUMBERVALUE(RIGHT($J$1,1)),RANDBETWEEN(-1*$C$13,$C$13),RANDBETWEEN(-1*$C$9,$C$9)),-0.5+$C$2+1/100*IF($I335=_xlfn.NUMBERVALUE(RIGHT($J$1,1)),RANDBETWEEN(-1*$C$13,$C$13),RANDBETWEEN(-1*$C$9,$C$9)),3601),$C$16))</f>
        <v/>
      </c>
      <c r="K335" t="str">
        <f ca="1"/>
        <v/>
      </c>
      <c r="L335" s="5" t="str">
        <f t="shared" ca="1" si="28"/>
        <v/>
      </c>
      <c r="M335" s="3" t="str">
        <f t="array" aca="1" ref="M335:N335" ca="1">IF($H335="","",ROUND(_xll.StatePlaneToLatLon($C$3+1/100*IF($I335=_xlfn.NUMBERVALUE(RIGHT($M$1,1)),RANDBETWEEN(-1*$C$13,$C$13),RANDBETWEEN(-1*$C$9,$C$9)),0+$C$2+1/100*IF($I335=_xlfn.NUMBERVALUE(RIGHT($M$1,1)),RANDBETWEEN(-1*$C$13,$C$13),RANDBETWEEN(-1*$C$9,$C$9)),3601),$C$16))</f>
        <v/>
      </c>
      <c r="N335" t="str">
        <f ca="1"/>
        <v/>
      </c>
      <c r="O335" s="5" t="str">
        <f t="shared" ca="1" si="29"/>
        <v/>
      </c>
      <c r="P335" s="3" t="str">
        <f t="array" aca="1" ref="P335:Q335" ca="1">IF($H335="","",ROUND(_xll.StatePlaneToLatLon($C$3+1/100*IF($I335=_xlfn.NUMBERVALUE(RIGHT($P$1,1)),RANDBETWEEN(-1*$C$13,$C$13),RANDBETWEEN(-1*$C$9,$C$9)),0.5+$C$2+1/100*IF($I335=_xlfn.NUMBERVALUE(RIGHT($P$1,1)),RANDBETWEEN(-1*$C$13,$C$13),RANDBETWEEN(-1*$C$9,$C$9)),3601),$C$16))</f>
        <v/>
      </c>
      <c r="Q335" t="str">
        <f ca="1"/>
        <v/>
      </c>
      <c r="R335" s="5" t="str">
        <f t="shared" ca="1" si="30"/>
        <v/>
      </c>
      <c r="S335" s="4"/>
      <c r="T335" s="5" t="str">
        <f t="array" ref="T335:U335">IF(H335="","",_xll.LatLonToStatePlane(J335,K335,3601))</f>
        <v/>
      </c>
      <c r="U335" s="5" t="str">
        <v/>
      </c>
      <c r="V335" s="5"/>
      <c r="W335" s="5" t="str">
        <f t="array" ref="W335:X335">IF(H335="","",_xll.LatLonToStatePlane(M335,N335,3601))</f>
        <v/>
      </c>
      <c r="X335" s="5" t="str">
        <v/>
      </c>
      <c r="Y335" s="5"/>
      <c r="Z335" s="5" t="str">
        <f t="array" ref="Z335:AA335">IF(H335="","",_xll.LatLonToStatePlane(P335,Q335,3601))</f>
        <v/>
      </c>
      <c r="AA335" s="5" t="str">
        <v/>
      </c>
    </row>
    <row r="336" spans="8:27" x14ac:dyDescent="0.25">
      <c r="H336" t="str">
        <f t="shared" si="27"/>
        <v/>
      </c>
      <c r="J336" s="3" t="str">
        <f t="array" aca="1" ref="J336:K336" ca="1">IF($H336="","",ROUND(_xll.StatePlaneToLatLon($C$3+1/100*IF($I336=_xlfn.NUMBERVALUE(RIGHT($J$1,1)),RANDBETWEEN(-1*$C$13,$C$13),RANDBETWEEN(-1*$C$9,$C$9)),-0.5+$C$2+1/100*IF($I336=_xlfn.NUMBERVALUE(RIGHT($J$1,1)),RANDBETWEEN(-1*$C$13,$C$13),RANDBETWEEN(-1*$C$9,$C$9)),3601),$C$16))</f>
        <v/>
      </c>
      <c r="K336" t="str">
        <f ca="1"/>
        <v/>
      </c>
      <c r="L336" s="5" t="str">
        <f t="shared" ca="1" si="28"/>
        <v/>
      </c>
      <c r="M336" s="3" t="str">
        <f t="array" aca="1" ref="M336:N336" ca="1">IF($H336="","",ROUND(_xll.StatePlaneToLatLon($C$3+1/100*IF($I336=_xlfn.NUMBERVALUE(RIGHT($M$1,1)),RANDBETWEEN(-1*$C$13,$C$13),RANDBETWEEN(-1*$C$9,$C$9)),0+$C$2+1/100*IF($I336=_xlfn.NUMBERVALUE(RIGHT($M$1,1)),RANDBETWEEN(-1*$C$13,$C$13),RANDBETWEEN(-1*$C$9,$C$9)),3601),$C$16))</f>
        <v/>
      </c>
      <c r="N336" t="str">
        <f ca="1"/>
        <v/>
      </c>
      <c r="O336" s="5" t="str">
        <f t="shared" ca="1" si="29"/>
        <v/>
      </c>
      <c r="P336" s="3" t="str">
        <f t="array" aca="1" ref="P336:Q336" ca="1">IF($H336="","",ROUND(_xll.StatePlaneToLatLon($C$3+1/100*IF($I336=_xlfn.NUMBERVALUE(RIGHT($P$1,1)),RANDBETWEEN(-1*$C$13,$C$13),RANDBETWEEN(-1*$C$9,$C$9)),0.5+$C$2+1/100*IF($I336=_xlfn.NUMBERVALUE(RIGHT($P$1,1)),RANDBETWEEN(-1*$C$13,$C$13),RANDBETWEEN(-1*$C$9,$C$9)),3601),$C$16))</f>
        <v/>
      </c>
      <c r="Q336" t="str">
        <f ca="1"/>
        <v/>
      </c>
      <c r="R336" s="5" t="str">
        <f t="shared" ca="1" si="30"/>
        <v/>
      </c>
      <c r="S336" s="4"/>
      <c r="T336" s="5" t="str">
        <f t="array" ref="T336:U336">IF(H336="","",_xll.LatLonToStatePlane(J336,K336,3601))</f>
        <v/>
      </c>
      <c r="U336" s="5" t="str">
        <v/>
      </c>
      <c r="V336" s="5"/>
      <c r="W336" s="5" t="str">
        <f t="array" ref="W336:X336">IF(H336="","",_xll.LatLonToStatePlane(M336,N336,3601))</f>
        <v/>
      </c>
      <c r="X336" s="5" t="str">
        <v/>
      </c>
      <c r="Y336" s="5"/>
      <c r="Z336" s="5" t="str">
        <f t="array" ref="Z336:AA336">IF(H336="","",_xll.LatLonToStatePlane(P336,Q336,3601))</f>
        <v/>
      </c>
      <c r="AA336" s="5" t="str">
        <v/>
      </c>
    </row>
    <row r="337" spans="8:27" x14ac:dyDescent="0.25">
      <c r="H337" t="str">
        <f t="shared" si="27"/>
        <v/>
      </c>
      <c r="J337" s="3" t="str">
        <f t="array" aca="1" ref="J337:K337" ca="1">IF($H337="","",ROUND(_xll.StatePlaneToLatLon($C$3+1/100*IF($I337=_xlfn.NUMBERVALUE(RIGHT($J$1,1)),RANDBETWEEN(-1*$C$13,$C$13),RANDBETWEEN(-1*$C$9,$C$9)),-0.5+$C$2+1/100*IF($I337=_xlfn.NUMBERVALUE(RIGHT($J$1,1)),RANDBETWEEN(-1*$C$13,$C$13),RANDBETWEEN(-1*$C$9,$C$9)),3601),$C$16))</f>
        <v/>
      </c>
      <c r="K337" t="str">
        <f ca="1"/>
        <v/>
      </c>
      <c r="L337" s="5" t="str">
        <f t="shared" ca="1" si="28"/>
        <v/>
      </c>
      <c r="M337" s="3" t="str">
        <f t="array" aca="1" ref="M337:N337" ca="1">IF($H337="","",ROUND(_xll.StatePlaneToLatLon($C$3+1/100*IF($I337=_xlfn.NUMBERVALUE(RIGHT($M$1,1)),RANDBETWEEN(-1*$C$13,$C$13),RANDBETWEEN(-1*$C$9,$C$9)),0+$C$2+1/100*IF($I337=_xlfn.NUMBERVALUE(RIGHT($M$1,1)),RANDBETWEEN(-1*$C$13,$C$13),RANDBETWEEN(-1*$C$9,$C$9)),3601),$C$16))</f>
        <v/>
      </c>
      <c r="N337" t="str">
        <f ca="1"/>
        <v/>
      </c>
      <c r="O337" s="5" t="str">
        <f t="shared" ca="1" si="29"/>
        <v/>
      </c>
      <c r="P337" s="3" t="str">
        <f t="array" aca="1" ref="P337:Q337" ca="1">IF($H337="","",ROUND(_xll.StatePlaneToLatLon($C$3+1/100*IF($I337=_xlfn.NUMBERVALUE(RIGHT($P$1,1)),RANDBETWEEN(-1*$C$13,$C$13),RANDBETWEEN(-1*$C$9,$C$9)),0.5+$C$2+1/100*IF($I337=_xlfn.NUMBERVALUE(RIGHT($P$1,1)),RANDBETWEEN(-1*$C$13,$C$13),RANDBETWEEN(-1*$C$9,$C$9)),3601),$C$16))</f>
        <v/>
      </c>
      <c r="Q337" t="str">
        <f ca="1"/>
        <v/>
      </c>
      <c r="R337" s="5" t="str">
        <f t="shared" ca="1" si="30"/>
        <v/>
      </c>
      <c r="S337" s="4"/>
      <c r="T337" s="5" t="str">
        <f t="array" ref="T337:U337">IF(H337="","",_xll.LatLonToStatePlane(J337,K337,3601))</f>
        <v/>
      </c>
      <c r="U337" s="5" t="str">
        <v/>
      </c>
      <c r="V337" s="5"/>
      <c r="W337" s="5" t="str">
        <f t="array" ref="W337:X337">IF(H337="","",_xll.LatLonToStatePlane(M337,N337,3601))</f>
        <v/>
      </c>
      <c r="X337" s="5" t="str">
        <v/>
      </c>
      <c r="Y337" s="5"/>
      <c r="Z337" s="5" t="str">
        <f t="array" ref="Z337:AA337">IF(H337="","",_xll.LatLonToStatePlane(P337,Q337,3601))</f>
        <v/>
      </c>
      <c r="AA337" s="5" t="str">
        <v/>
      </c>
    </row>
    <row r="338" spans="8:27" x14ac:dyDescent="0.25">
      <c r="H338" t="str">
        <f t="shared" si="27"/>
        <v/>
      </c>
      <c r="J338" s="3" t="str">
        <f t="array" aca="1" ref="J338:K338" ca="1">IF($H338="","",ROUND(_xll.StatePlaneToLatLon($C$3+1/100*IF($I338=_xlfn.NUMBERVALUE(RIGHT($J$1,1)),RANDBETWEEN(-1*$C$13,$C$13),RANDBETWEEN(-1*$C$9,$C$9)),-0.5+$C$2+1/100*IF($I338=_xlfn.NUMBERVALUE(RIGHT($J$1,1)),RANDBETWEEN(-1*$C$13,$C$13),RANDBETWEEN(-1*$C$9,$C$9)),3601),$C$16))</f>
        <v/>
      </c>
      <c r="K338" t="str">
        <f ca="1"/>
        <v/>
      </c>
      <c r="L338" s="5" t="str">
        <f t="shared" ca="1" si="28"/>
        <v/>
      </c>
      <c r="M338" s="3" t="str">
        <f t="array" aca="1" ref="M338:N338" ca="1">IF($H338="","",ROUND(_xll.StatePlaneToLatLon($C$3+1/100*IF($I338=_xlfn.NUMBERVALUE(RIGHT($M$1,1)),RANDBETWEEN(-1*$C$13,$C$13),RANDBETWEEN(-1*$C$9,$C$9)),0+$C$2+1/100*IF($I338=_xlfn.NUMBERVALUE(RIGHT($M$1,1)),RANDBETWEEN(-1*$C$13,$C$13),RANDBETWEEN(-1*$C$9,$C$9)),3601),$C$16))</f>
        <v/>
      </c>
      <c r="N338" t="str">
        <f ca="1"/>
        <v/>
      </c>
      <c r="O338" s="5" t="str">
        <f t="shared" ca="1" si="29"/>
        <v/>
      </c>
      <c r="P338" s="3" t="str">
        <f t="array" aca="1" ref="P338:Q338" ca="1">IF($H338="","",ROUND(_xll.StatePlaneToLatLon($C$3+1/100*IF($I338=_xlfn.NUMBERVALUE(RIGHT($P$1,1)),RANDBETWEEN(-1*$C$13,$C$13),RANDBETWEEN(-1*$C$9,$C$9)),0.5+$C$2+1/100*IF($I338=_xlfn.NUMBERVALUE(RIGHT($P$1,1)),RANDBETWEEN(-1*$C$13,$C$13),RANDBETWEEN(-1*$C$9,$C$9)),3601),$C$16))</f>
        <v/>
      </c>
      <c r="Q338" t="str">
        <f ca="1"/>
        <v/>
      </c>
      <c r="R338" s="5" t="str">
        <f t="shared" ca="1" si="30"/>
        <v/>
      </c>
      <c r="S338" s="4"/>
      <c r="T338" s="5" t="str">
        <f t="array" ref="T338:U338">IF(H338="","",_xll.LatLonToStatePlane(J338,K338,3601))</f>
        <v/>
      </c>
      <c r="U338" s="5" t="str">
        <v/>
      </c>
      <c r="V338" s="5"/>
      <c r="W338" s="5" t="str">
        <f t="array" ref="W338:X338">IF(H338="","",_xll.LatLonToStatePlane(M338,N338,3601))</f>
        <v/>
      </c>
      <c r="X338" s="5" t="str">
        <v/>
      </c>
      <c r="Y338" s="5"/>
      <c r="Z338" s="5" t="str">
        <f t="array" ref="Z338:AA338">IF(H338="","",_xll.LatLonToStatePlane(P338,Q338,3601))</f>
        <v/>
      </c>
      <c r="AA338" s="5" t="str">
        <v/>
      </c>
    </row>
    <row r="339" spans="8:27" x14ac:dyDescent="0.25">
      <c r="H339" t="str">
        <f t="shared" si="27"/>
        <v/>
      </c>
      <c r="J339" s="3" t="str">
        <f t="array" aca="1" ref="J339:K339" ca="1">IF($H339="","",ROUND(_xll.StatePlaneToLatLon($C$3+1/100*IF($I339=_xlfn.NUMBERVALUE(RIGHT($J$1,1)),RANDBETWEEN(-1*$C$13,$C$13),RANDBETWEEN(-1*$C$9,$C$9)),-0.5+$C$2+1/100*IF($I339=_xlfn.NUMBERVALUE(RIGHT($J$1,1)),RANDBETWEEN(-1*$C$13,$C$13),RANDBETWEEN(-1*$C$9,$C$9)),3601),$C$16))</f>
        <v/>
      </c>
      <c r="K339" t="str">
        <f ca="1"/>
        <v/>
      </c>
      <c r="L339" s="5" t="str">
        <f t="shared" ca="1" si="28"/>
        <v/>
      </c>
      <c r="M339" s="3" t="str">
        <f t="array" aca="1" ref="M339:N339" ca="1">IF($H339="","",ROUND(_xll.StatePlaneToLatLon($C$3+1/100*IF($I339=_xlfn.NUMBERVALUE(RIGHT($M$1,1)),RANDBETWEEN(-1*$C$13,$C$13),RANDBETWEEN(-1*$C$9,$C$9)),0+$C$2+1/100*IF($I339=_xlfn.NUMBERVALUE(RIGHT($M$1,1)),RANDBETWEEN(-1*$C$13,$C$13),RANDBETWEEN(-1*$C$9,$C$9)),3601),$C$16))</f>
        <v/>
      </c>
      <c r="N339" t="str">
        <f ca="1"/>
        <v/>
      </c>
      <c r="O339" s="5" t="str">
        <f t="shared" ca="1" si="29"/>
        <v/>
      </c>
      <c r="P339" s="3" t="str">
        <f t="array" aca="1" ref="P339:Q339" ca="1">IF($H339="","",ROUND(_xll.StatePlaneToLatLon($C$3+1/100*IF($I339=_xlfn.NUMBERVALUE(RIGHT($P$1,1)),RANDBETWEEN(-1*$C$13,$C$13),RANDBETWEEN(-1*$C$9,$C$9)),0.5+$C$2+1/100*IF($I339=_xlfn.NUMBERVALUE(RIGHT($P$1,1)),RANDBETWEEN(-1*$C$13,$C$13),RANDBETWEEN(-1*$C$9,$C$9)),3601),$C$16))</f>
        <v/>
      </c>
      <c r="Q339" t="str">
        <f ca="1"/>
        <v/>
      </c>
      <c r="R339" s="5" t="str">
        <f t="shared" ca="1" si="30"/>
        <v/>
      </c>
      <c r="S339" s="4"/>
      <c r="T339" s="5" t="str">
        <f t="array" ref="T339:U339">IF(H339="","",_xll.LatLonToStatePlane(J339,K339,3601))</f>
        <v/>
      </c>
      <c r="U339" s="5" t="str">
        <v/>
      </c>
      <c r="V339" s="5"/>
      <c r="W339" s="5" t="str">
        <f t="array" ref="W339:X339">IF(H339="","",_xll.LatLonToStatePlane(M339,N339,3601))</f>
        <v/>
      </c>
      <c r="X339" s="5" t="str">
        <v/>
      </c>
      <c r="Y339" s="5"/>
      <c r="Z339" s="5" t="str">
        <f t="array" ref="Z339:AA339">IF(H339="","",_xll.LatLonToStatePlane(P339,Q339,3601))</f>
        <v/>
      </c>
      <c r="AA339" s="5" t="str">
        <v/>
      </c>
    </row>
    <row r="340" spans="8:27" x14ac:dyDescent="0.25">
      <c r="H340" t="str">
        <f t="shared" si="27"/>
        <v/>
      </c>
      <c r="J340" s="3" t="str">
        <f t="array" aca="1" ref="J340:K340" ca="1">IF($H340="","",ROUND(_xll.StatePlaneToLatLon($C$3+1/100*IF($I340=_xlfn.NUMBERVALUE(RIGHT($J$1,1)),RANDBETWEEN(-1*$C$13,$C$13),RANDBETWEEN(-1*$C$9,$C$9)),-0.5+$C$2+1/100*IF($I340=_xlfn.NUMBERVALUE(RIGHT($J$1,1)),RANDBETWEEN(-1*$C$13,$C$13),RANDBETWEEN(-1*$C$9,$C$9)),3601),$C$16))</f>
        <v/>
      </c>
      <c r="K340" t="str">
        <f ca="1"/>
        <v/>
      </c>
      <c r="L340" s="5" t="str">
        <f t="shared" ca="1" si="28"/>
        <v/>
      </c>
      <c r="M340" s="3" t="str">
        <f t="array" aca="1" ref="M340:N340" ca="1">IF($H340="","",ROUND(_xll.StatePlaneToLatLon($C$3+1/100*IF($I340=_xlfn.NUMBERVALUE(RIGHT($M$1,1)),RANDBETWEEN(-1*$C$13,$C$13),RANDBETWEEN(-1*$C$9,$C$9)),0+$C$2+1/100*IF($I340=_xlfn.NUMBERVALUE(RIGHT($M$1,1)),RANDBETWEEN(-1*$C$13,$C$13),RANDBETWEEN(-1*$C$9,$C$9)),3601),$C$16))</f>
        <v/>
      </c>
      <c r="N340" t="str">
        <f ca="1"/>
        <v/>
      </c>
      <c r="O340" s="5" t="str">
        <f t="shared" ca="1" si="29"/>
        <v/>
      </c>
      <c r="P340" s="3" t="str">
        <f t="array" aca="1" ref="P340:Q340" ca="1">IF($H340="","",ROUND(_xll.StatePlaneToLatLon($C$3+1/100*IF($I340=_xlfn.NUMBERVALUE(RIGHT($P$1,1)),RANDBETWEEN(-1*$C$13,$C$13),RANDBETWEEN(-1*$C$9,$C$9)),0.5+$C$2+1/100*IF($I340=_xlfn.NUMBERVALUE(RIGHT($P$1,1)),RANDBETWEEN(-1*$C$13,$C$13),RANDBETWEEN(-1*$C$9,$C$9)),3601),$C$16))</f>
        <v/>
      </c>
      <c r="Q340" t="str">
        <f ca="1"/>
        <v/>
      </c>
      <c r="R340" s="5" t="str">
        <f t="shared" ca="1" si="30"/>
        <v/>
      </c>
      <c r="S340" s="4"/>
      <c r="T340" s="5" t="str">
        <f t="array" ref="T340:U340">IF(H340="","",_xll.LatLonToStatePlane(J340,K340,3601))</f>
        <v/>
      </c>
      <c r="U340" s="5" t="str">
        <v/>
      </c>
      <c r="V340" s="5"/>
      <c r="W340" s="5" t="str">
        <f t="array" ref="W340:X340">IF(H340="","",_xll.LatLonToStatePlane(M340,N340,3601))</f>
        <v/>
      </c>
      <c r="X340" s="5" t="str">
        <v/>
      </c>
      <c r="Y340" s="5"/>
      <c r="Z340" s="5" t="str">
        <f t="array" ref="Z340:AA340">IF(H340="","",_xll.LatLonToStatePlane(P340,Q340,3601))</f>
        <v/>
      </c>
      <c r="AA340" s="5" t="str">
        <v/>
      </c>
    </row>
    <row r="341" spans="8:27" x14ac:dyDescent="0.25">
      <c r="H341" t="str">
        <f t="shared" si="27"/>
        <v/>
      </c>
      <c r="J341" s="3" t="str">
        <f t="array" aca="1" ref="J341:K341" ca="1">IF($H341="","",ROUND(_xll.StatePlaneToLatLon($C$3+1/100*IF($I341=_xlfn.NUMBERVALUE(RIGHT($J$1,1)),RANDBETWEEN(-1*$C$13,$C$13),RANDBETWEEN(-1*$C$9,$C$9)),-0.5+$C$2+1/100*IF($I341=_xlfn.NUMBERVALUE(RIGHT($J$1,1)),RANDBETWEEN(-1*$C$13,$C$13),RANDBETWEEN(-1*$C$9,$C$9)),3601),$C$16))</f>
        <v/>
      </c>
      <c r="K341" t="str">
        <f ca="1"/>
        <v/>
      </c>
      <c r="L341" s="5" t="str">
        <f t="shared" ca="1" si="28"/>
        <v/>
      </c>
      <c r="M341" s="3" t="str">
        <f t="array" aca="1" ref="M341:N341" ca="1">IF($H341="","",ROUND(_xll.StatePlaneToLatLon($C$3+1/100*IF($I341=_xlfn.NUMBERVALUE(RIGHT($M$1,1)),RANDBETWEEN(-1*$C$13,$C$13),RANDBETWEEN(-1*$C$9,$C$9)),0+$C$2+1/100*IF($I341=_xlfn.NUMBERVALUE(RIGHT($M$1,1)),RANDBETWEEN(-1*$C$13,$C$13),RANDBETWEEN(-1*$C$9,$C$9)),3601),$C$16))</f>
        <v/>
      </c>
      <c r="N341" t="str">
        <f ca="1"/>
        <v/>
      </c>
      <c r="O341" s="5" t="str">
        <f t="shared" ca="1" si="29"/>
        <v/>
      </c>
      <c r="P341" s="3" t="str">
        <f t="array" aca="1" ref="P341:Q341" ca="1">IF($H341="","",ROUND(_xll.StatePlaneToLatLon($C$3+1/100*IF($I341=_xlfn.NUMBERVALUE(RIGHT($P$1,1)),RANDBETWEEN(-1*$C$13,$C$13),RANDBETWEEN(-1*$C$9,$C$9)),0.5+$C$2+1/100*IF($I341=_xlfn.NUMBERVALUE(RIGHT($P$1,1)),RANDBETWEEN(-1*$C$13,$C$13),RANDBETWEEN(-1*$C$9,$C$9)),3601),$C$16))</f>
        <v/>
      </c>
      <c r="Q341" t="str">
        <f ca="1"/>
        <v/>
      </c>
      <c r="R341" s="5" t="str">
        <f t="shared" ca="1" si="30"/>
        <v/>
      </c>
      <c r="S341" s="4"/>
      <c r="T341" s="5" t="str">
        <f t="array" ref="T341:U341">IF(H341="","",_xll.LatLonToStatePlane(J341,K341,3601))</f>
        <v/>
      </c>
      <c r="U341" s="5" t="str">
        <v/>
      </c>
      <c r="V341" s="5"/>
      <c r="W341" s="5" t="str">
        <f t="array" ref="W341:X341">IF(H341="","",_xll.LatLonToStatePlane(M341,N341,3601))</f>
        <v/>
      </c>
      <c r="X341" s="5" t="str">
        <v/>
      </c>
      <c r="Y341" s="5"/>
      <c r="Z341" s="5" t="str">
        <f t="array" ref="Z341:AA341">IF(H341="","",_xll.LatLonToStatePlane(P341,Q341,3601))</f>
        <v/>
      </c>
      <c r="AA341" s="5" t="str">
        <v/>
      </c>
    </row>
    <row r="342" spans="8:27" x14ac:dyDescent="0.25">
      <c r="H342" t="str">
        <f t="shared" si="27"/>
        <v/>
      </c>
      <c r="J342" s="3" t="str">
        <f t="array" aca="1" ref="J342:K342" ca="1">IF($H342="","",ROUND(_xll.StatePlaneToLatLon($C$3+1/100*IF($I342=_xlfn.NUMBERVALUE(RIGHT($J$1,1)),RANDBETWEEN(-1*$C$13,$C$13),RANDBETWEEN(-1*$C$9,$C$9)),-0.5+$C$2+1/100*IF($I342=_xlfn.NUMBERVALUE(RIGHT($J$1,1)),RANDBETWEEN(-1*$C$13,$C$13),RANDBETWEEN(-1*$C$9,$C$9)),3601),$C$16))</f>
        <v/>
      </c>
      <c r="K342" t="str">
        <f ca="1"/>
        <v/>
      </c>
      <c r="L342" s="5" t="str">
        <f t="shared" ca="1" si="28"/>
        <v/>
      </c>
      <c r="M342" s="3" t="str">
        <f t="array" aca="1" ref="M342:N342" ca="1">IF($H342="","",ROUND(_xll.StatePlaneToLatLon($C$3+1/100*IF($I342=_xlfn.NUMBERVALUE(RIGHT($M$1,1)),RANDBETWEEN(-1*$C$13,$C$13),RANDBETWEEN(-1*$C$9,$C$9)),0+$C$2+1/100*IF($I342=_xlfn.NUMBERVALUE(RIGHT($M$1,1)),RANDBETWEEN(-1*$C$13,$C$13),RANDBETWEEN(-1*$C$9,$C$9)),3601),$C$16))</f>
        <v/>
      </c>
      <c r="N342" t="str">
        <f ca="1"/>
        <v/>
      </c>
      <c r="O342" s="5" t="str">
        <f t="shared" ca="1" si="29"/>
        <v/>
      </c>
      <c r="P342" s="3" t="str">
        <f t="array" aca="1" ref="P342:Q342" ca="1">IF($H342="","",ROUND(_xll.StatePlaneToLatLon($C$3+1/100*IF($I342=_xlfn.NUMBERVALUE(RIGHT($P$1,1)),RANDBETWEEN(-1*$C$13,$C$13),RANDBETWEEN(-1*$C$9,$C$9)),0.5+$C$2+1/100*IF($I342=_xlfn.NUMBERVALUE(RIGHT($P$1,1)),RANDBETWEEN(-1*$C$13,$C$13),RANDBETWEEN(-1*$C$9,$C$9)),3601),$C$16))</f>
        <v/>
      </c>
      <c r="Q342" t="str">
        <f ca="1"/>
        <v/>
      </c>
      <c r="R342" s="5" t="str">
        <f t="shared" ca="1" si="30"/>
        <v/>
      </c>
      <c r="S342" s="4"/>
      <c r="T342" s="5" t="str">
        <f t="array" ref="T342:U342">IF(H342="","",_xll.LatLonToStatePlane(J342,K342,3601))</f>
        <v/>
      </c>
      <c r="U342" s="5" t="str">
        <v/>
      </c>
      <c r="V342" s="5"/>
      <c r="W342" s="5" t="str">
        <f t="array" ref="W342:X342">IF(H342="","",_xll.LatLonToStatePlane(M342,N342,3601))</f>
        <v/>
      </c>
      <c r="X342" s="5" t="str">
        <v/>
      </c>
      <c r="Y342" s="5"/>
      <c r="Z342" s="5" t="str">
        <f t="array" ref="Z342:AA342">IF(H342="","",_xll.LatLonToStatePlane(P342,Q342,3601))</f>
        <v/>
      </c>
      <c r="AA342" s="5" t="str">
        <v/>
      </c>
    </row>
    <row r="343" spans="8:27" x14ac:dyDescent="0.25">
      <c r="H343" t="str">
        <f t="shared" si="27"/>
        <v/>
      </c>
      <c r="J343" s="3" t="str">
        <f t="array" aca="1" ref="J343:K343" ca="1">IF($H343="","",ROUND(_xll.StatePlaneToLatLon($C$3+1/100*IF($I343=_xlfn.NUMBERVALUE(RIGHT($J$1,1)),RANDBETWEEN(-1*$C$13,$C$13),RANDBETWEEN(-1*$C$9,$C$9)),-0.5+$C$2+1/100*IF($I343=_xlfn.NUMBERVALUE(RIGHT($J$1,1)),RANDBETWEEN(-1*$C$13,$C$13),RANDBETWEEN(-1*$C$9,$C$9)),3601),$C$16))</f>
        <v/>
      </c>
      <c r="K343" t="str">
        <f ca="1"/>
        <v/>
      </c>
      <c r="L343" s="5" t="str">
        <f t="shared" ca="1" si="28"/>
        <v/>
      </c>
      <c r="M343" s="3" t="str">
        <f t="array" aca="1" ref="M343:N343" ca="1">IF($H343="","",ROUND(_xll.StatePlaneToLatLon($C$3+1/100*IF($I343=_xlfn.NUMBERVALUE(RIGHT($M$1,1)),RANDBETWEEN(-1*$C$13,$C$13),RANDBETWEEN(-1*$C$9,$C$9)),0+$C$2+1/100*IF($I343=_xlfn.NUMBERVALUE(RIGHT($M$1,1)),RANDBETWEEN(-1*$C$13,$C$13),RANDBETWEEN(-1*$C$9,$C$9)),3601),$C$16))</f>
        <v/>
      </c>
      <c r="N343" t="str">
        <f ca="1"/>
        <v/>
      </c>
      <c r="O343" s="5" t="str">
        <f t="shared" ca="1" si="29"/>
        <v/>
      </c>
      <c r="P343" s="3" t="str">
        <f t="array" aca="1" ref="P343:Q343" ca="1">IF($H343="","",ROUND(_xll.StatePlaneToLatLon($C$3+1/100*IF($I343=_xlfn.NUMBERVALUE(RIGHT($P$1,1)),RANDBETWEEN(-1*$C$13,$C$13),RANDBETWEEN(-1*$C$9,$C$9)),0.5+$C$2+1/100*IF($I343=_xlfn.NUMBERVALUE(RIGHT($P$1,1)),RANDBETWEEN(-1*$C$13,$C$13),RANDBETWEEN(-1*$C$9,$C$9)),3601),$C$16))</f>
        <v/>
      </c>
      <c r="Q343" t="str">
        <f ca="1"/>
        <v/>
      </c>
      <c r="R343" s="5" t="str">
        <f t="shared" ca="1" si="30"/>
        <v/>
      </c>
      <c r="S343" s="4"/>
      <c r="T343" s="5" t="str">
        <f t="array" ref="T343:U343">IF(H343="","",_xll.LatLonToStatePlane(J343,K343,3601))</f>
        <v/>
      </c>
      <c r="U343" s="5" t="str">
        <v/>
      </c>
      <c r="V343" s="5"/>
      <c r="W343" s="5" t="str">
        <f t="array" ref="W343:X343">IF(H343="","",_xll.LatLonToStatePlane(M343,N343,3601))</f>
        <v/>
      </c>
      <c r="X343" s="5" t="str">
        <v/>
      </c>
      <c r="Y343" s="5"/>
      <c r="Z343" s="5" t="str">
        <f t="array" ref="Z343:AA343">IF(H343="","",_xll.LatLonToStatePlane(P343,Q343,3601))</f>
        <v/>
      </c>
      <c r="AA343" s="5" t="str">
        <v/>
      </c>
    </row>
    <row r="344" spans="8:27" x14ac:dyDescent="0.25">
      <c r="H344" t="str">
        <f t="shared" si="27"/>
        <v/>
      </c>
      <c r="J344" s="3" t="str">
        <f t="array" aca="1" ref="J344:K344" ca="1">IF($H344="","",ROUND(_xll.StatePlaneToLatLon($C$3+1/100*IF($I344=_xlfn.NUMBERVALUE(RIGHT($J$1,1)),RANDBETWEEN(-1*$C$13,$C$13),RANDBETWEEN(-1*$C$9,$C$9)),-0.5+$C$2+1/100*IF($I344=_xlfn.NUMBERVALUE(RIGHT($J$1,1)),RANDBETWEEN(-1*$C$13,$C$13),RANDBETWEEN(-1*$C$9,$C$9)),3601),$C$16))</f>
        <v/>
      </c>
      <c r="K344" t="str">
        <f ca="1"/>
        <v/>
      </c>
      <c r="L344" s="5" t="str">
        <f t="shared" ca="1" si="28"/>
        <v/>
      </c>
      <c r="M344" s="3" t="str">
        <f t="array" aca="1" ref="M344:N344" ca="1">IF($H344="","",ROUND(_xll.StatePlaneToLatLon($C$3+1/100*IF($I344=_xlfn.NUMBERVALUE(RIGHT($M$1,1)),RANDBETWEEN(-1*$C$13,$C$13),RANDBETWEEN(-1*$C$9,$C$9)),0+$C$2+1/100*IF($I344=_xlfn.NUMBERVALUE(RIGHT($M$1,1)),RANDBETWEEN(-1*$C$13,$C$13),RANDBETWEEN(-1*$C$9,$C$9)),3601),$C$16))</f>
        <v/>
      </c>
      <c r="N344" t="str">
        <f ca="1"/>
        <v/>
      </c>
      <c r="O344" s="5" t="str">
        <f t="shared" ca="1" si="29"/>
        <v/>
      </c>
      <c r="P344" s="3" t="str">
        <f t="array" aca="1" ref="P344:Q344" ca="1">IF($H344="","",ROUND(_xll.StatePlaneToLatLon($C$3+1/100*IF($I344=_xlfn.NUMBERVALUE(RIGHT($P$1,1)),RANDBETWEEN(-1*$C$13,$C$13),RANDBETWEEN(-1*$C$9,$C$9)),0.5+$C$2+1/100*IF($I344=_xlfn.NUMBERVALUE(RIGHT($P$1,1)),RANDBETWEEN(-1*$C$13,$C$13),RANDBETWEEN(-1*$C$9,$C$9)),3601),$C$16))</f>
        <v/>
      </c>
      <c r="Q344" t="str">
        <f ca="1"/>
        <v/>
      </c>
      <c r="R344" s="5" t="str">
        <f t="shared" ca="1" si="30"/>
        <v/>
      </c>
      <c r="S344" s="4"/>
      <c r="T344" s="5" t="str">
        <f t="array" ref="T344:U344">IF(H344="","",_xll.LatLonToStatePlane(J344,K344,3601))</f>
        <v/>
      </c>
      <c r="U344" s="5" t="str">
        <v/>
      </c>
      <c r="V344" s="5"/>
      <c r="W344" s="5" t="str">
        <f t="array" ref="W344:X344">IF(H344="","",_xll.LatLonToStatePlane(M344,N344,3601))</f>
        <v/>
      </c>
      <c r="X344" s="5" t="str">
        <v/>
      </c>
      <c r="Y344" s="5"/>
      <c r="Z344" s="5" t="str">
        <f t="array" ref="Z344:AA344">IF(H344="","",_xll.LatLonToStatePlane(P344,Q344,3601))</f>
        <v/>
      </c>
      <c r="AA344" s="5" t="str">
        <v/>
      </c>
    </row>
    <row r="345" spans="8:27" x14ac:dyDescent="0.25">
      <c r="H345" t="str">
        <f t="shared" si="27"/>
        <v/>
      </c>
      <c r="J345" s="3" t="str">
        <f t="array" aca="1" ref="J345:K345" ca="1">IF($H345="","",ROUND(_xll.StatePlaneToLatLon($C$3+1/100*IF($I345=_xlfn.NUMBERVALUE(RIGHT($J$1,1)),RANDBETWEEN(-1*$C$13,$C$13),RANDBETWEEN(-1*$C$9,$C$9)),-0.5+$C$2+1/100*IF($I345=_xlfn.NUMBERVALUE(RIGHT($J$1,1)),RANDBETWEEN(-1*$C$13,$C$13),RANDBETWEEN(-1*$C$9,$C$9)),3601),$C$16))</f>
        <v/>
      </c>
      <c r="K345" t="str">
        <f ca="1"/>
        <v/>
      </c>
      <c r="L345" s="5" t="str">
        <f t="shared" ca="1" si="28"/>
        <v/>
      </c>
      <c r="M345" s="3" t="str">
        <f t="array" aca="1" ref="M345:N345" ca="1">IF($H345="","",ROUND(_xll.StatePlaneToLatLon($C$3+1/100*IF($I345=_xlfn.NUMBERVALUE(RIGHT($M$1,1)),RANDBETWEEN(-1*$C$13,$C$13),RANDBETWEEN(-1*$C$9,$C$9)),0+$C$2+1/100*IF($I345=_xlfn.NUMBERVALUE(RIGHT($M$1,1)),RANDBETWEEN(-1*$C$13,$C$13),RANDBETWEEN(-1*$C$9,$C$9)),3601),$C$16))</f>
        <v/>
      </c>
      <c r="N345" t="str">
        <f ca="1"/>
        <v/>
      </c>
      <c r="O345" s="5" t="str">
        <f t="shared" ca="1" si="29"/>
        <v/>
      </c>
      <c r="P345" s="3" t="str">
        <f t="array" aca="1" ref="P345:Q345" ca="1">IF($H345="","",ROUND(_xll.StatePlaneToLatLon($C$3+1/100*IF($I345=_xlfn.NUMBERVALUE(RIGHT($P$1,1)),RANDBETWEEN(-1*$C$13,$C$13),RANDBETWEEN(-1*$C$9,$C$9)),0.5+$C$2+1/100*IF($I345=_xlfn.NUMBERVALUE(RIGHT($P$1,1)),RANDBETWEEN(-1*$C$13,$C$13),RANDBETWEEN(-1*$C$9,$C$9)),3601),$C$16))</f>
        <v/>
      </c>
      <c r="Q345" t="str">
        <f ca="1"/>
        <v/>
      </c>
      <c r="R345" s="5" t="str">
        <f t="shared" ca="1" si="30"/>
        <v/>
      </c>
      <c r="S345" s="4"/>
      <c r="T345" s="5" t="str">
        <f t="array" ref="T345:U345">IF(H345="","",_xll.LatLonToStatePlane(J345,K345,3601))</f>
        <v/>
      </c>
      <c r="U345" s="5" t="str">
        <v/>
      </c>
      <c r="V345" s="5"/>
      <c r="W345" s="5" t="str">
        <f t="array" ref="W345:X345">IF(H345="","",_xll.LatLonToStatePlane(M345,N345,3601))</f>
        <v/>
      </c>
      <c r="X345" s="5" t="str">
        <v/>
      </c>
      <c r="Y345" s="5"/>
      <c r="Z345" s="5" t="str">
        <f t="array" ref="Z345:AA345">IF(H345="","",_xll.LatLonToStatePlane(P345,Q345,3601))</f>
        <v/>
      </c>
      <c r="AA345" s="5" t="str">
        <v/>
      </c>
    </row>
    <row r="346" spans="8:27" x14ac:dyDescent="0.25">
      <c r="H346" t="str">
        <f t="shared" si="27"/>
        <v/>
      </c>
      <c r="J346" s="3" t="str">
        <f t="array" aca="1" ref="J346:K346" ca="1">IF($H346="","",ROUND(_xll.StatePlaneToLatLon($C$3+1/100*IF($I346=_xlfn.NUMBERVALUE(RIGHT($J$1,1)),RANDBETWEEN(-1*$C$13,$C$13),RANDBETWEEN(-1*$C$9,$C$9)),-0.5+$C$2+1/100*IF($I346=_xlfn.NUMBERVALUE(RIGHT($J$1,1)),RANDBETWEEN(-1*$C$13,$C$13),RANDBETWEEN(-1*$C$9,$C$9)),3601),$C$16))</f>
        <v/>
      </c>
      <c r="K346" t="str">
        <f ca="1"/>
        <v/>
      </c>
      <c r="L346" s="5" t="str">
        <f t="shared" ca="1" si="28"/>
        <v/>
      </c>
      <c r="M346" s="3" t="str">
        <f t="array" aca="1" ref="M346:N346" ca="1">IF($H346="","",ROUND(_xll.StatePlaneToLatLon($C$3+1/100*IF($I346=_xlfn.NUMBERVALUE(RIGHT($M$1,1)),RANDBETWEEN(-1*$C$13,$C$13),RANDBETWEEN(-1*$C$9,$C$9)),0+$C$2+1/100*IF($I346=_xlfn.NUMBERVALUE(RIGHT($M$1,1)),RANDBETWEEN(-1*$C$13,$C$13),RANDBETWEEN(-1*$C$9,$C$9)),3601),$C$16))</f>
        <v/>
      </c>
      <c r="N346" t="str">
        <f ca="1"/>
        <v/>
      </c>
      <c r="O346" s="5" t="str">
        <f t="shared" ca="1" si="29"/>
        <v/>
      </c>
      <c r="P346" s="3" t="str">
        <f t="array" aca="1" ref="P346:Q346" ca="1">IF($H346="","",ROUND(_xll.StatePlaneToLatLon($C$3+1/100*IF($I346=_xlfn.NUMBERVALUE(RIGHT($P$1,1)),RANDBETWEEN(-1*$C$13,$C$13),RANDBETWEEN(-1*$C$9,$C$9)),0.5+$C$2+1/100*IF($I346=_xlfn.NUMBERVALUE(RIGHT($P$1,1)),RANDBETWEEN(-1*$C$13,$C$13),RANDBETWEEN(-1*$C$9,$C$9)),3601),$C$16))</f>
        <v/>
      </c>
      <c r="Q346" t="str">
        <f ca="1"/>
        <v/>
      </c>
      <c r="R346" s="5" t="str">
        <f t="shared" ca="1" si="30"/>
        <v/>
      </c>
      <c r="S346" s="4"/>
      <c r="T346" s="5" t="str">
        <f t="array" ref="T346:U346">IF(H346="","",_xll.LatLonToStatePlane(J346,K346,3601))</f>
        <v/>
      </c>
      <c r="U346" s="5" t="str">
        <v/>
      </c>
      <c r="V346" s="5"/>
      <c r="W346" s="5" t="str">
        <f t="array" ref="W346:X346">IF(H346="","",_xll.LatLonToStatePlane(M346,N346,3601))</f>
        <v/>
      </c>
      <c r="X346" s="5" t="str">
        <v/>
      </c>
      <c r="Y346" s="5"/>
      <c r="Z346" s="5" t="str">
        <f t="array" ref="Z346:AA346">IF(H346="","",_xll.LatLonToStatePlane(P346,Q346,3601))</f>
        <v/>
      </c>
      <c r="AA346" s="5" t="str">
        <v/>
      </c>
    </row>
    <row r="347" spans="8:27" x14ac:dyDescent="0.25">
      <c r="H347" t="str">
        <f t="shared" si="27"/>
        <v/>
      </c>
      <c r="J347" s="3" t="str">
        <f t="array" aca="1" ref="J347:K347" ca="1">IF($H347="","",ROUND(_xll.StatePlaneToLatLon($C$3+1/100*IF($I347=_xlfn.NUMBERVALUE(RIGHT($J$1,1)),RANDBETWEEN(-1*$C$13,$C$13),RANDBETWEEN(-1*$C$9,$C$9)),-0.5+$C$2+1/100*IF($I347=_xlfn.NUMBERVALUE(RIGHT($J$1,1)),RANDBETWEEN(-1*$C$13,$C$13),RANDBETWEEN(-1*$C$9,$C$9)),3601),$C$16))</f>
        <v/>
      </c>
      <c r="K347" t="str">
        <f ca="1"/>
        <v/>
      </c>
      <c r="L347" s="5" t="str">
        <f t="shared" ca="1" si="28"/>
        <v/>
      </c>
      <c r="M347" s="3" t="str">
        <f t="array" aca="1" ref="M347:N347" ca="1">IF($H347="","",ROUND(_xll.StatePlaneToLatLon($C$3+1/100*IF($I347=_xlfn.NUMBERVALUE(RIGHT($M$1,1)),RANDBETWEEN(-1*$C$13,$C$13),RANDBETWEEN(-1*$C$9,$C$9)),0+$C$2+1/100*IF($I347=_xlfn.NUMBERVALUE(RIGHT($M$1,1)),RANDBETWEEN(-1*$C$13,$C$13),RANDBETWEEN(-1*$C$9,$C$9)),3601),$C$16))</f>
        <v/>
      </c>
      <c r="N347" t="str">
        <f ca="1"/>
        <v/>
      </c>
      <c r="O347" s="5" t="str">
        <f t="shared" ca="1" si="29"/>
        <v/>
      </c>
      <c r="P347" s="3" t="str">
        <f t="array" aca="1" ref="P347:Q347" ca="1">IF($H347="","",ROUND(_xll.StatePlaneToLatLon($C$3+1/100*IF($I347=_xlfn.NUMBERVALUE(RIGHT($P$1,1)),RANDBETWEEN(-1*$C$13,$C$13),RANDBETWEEN(-1*$C$9,$C$9)),0.5+$C$2+1/100*IF($I347=_xlfn.NUMBERVALUE(RIGHT($P$1,1)),RANDBETWEEN(-1*$C$13,$C$13),RANDBETWEEN(-1*$C$9,$C$9)),3601),$C$16))</f>
        <v/>
      </c>
      <c r="Q347" t="str">
        <f ca="1"/>
        <v/>
      </c>
      <c r="R347" s="5" t="str">
        <f t="shared" ca="1" si="30"/>
        <v/>
      </c>
      <c r="S347" s="4"/>
      <c r="T347" s="5" t="str">
        <f t="array" ref="T347:U347">IF(H347="","",_xll.LatLonToStatePlane(J347,K347,3601))</f>
        <v/>
      </c>
      <c r="U347" s="5" t="str">
        <v/>
      </c>
      <c r="V347" s="5"/>
      <c r="W347" s="5" t="str">
        <f t="array" ref="W347:X347">IF(H347="","",_xll.LatLonToStatePlane(M347,N347,3601))</f>
        <v/>
      </c>
      <c r="X347" s="5" t="str">
        <v/>
      </c>
      <c r="Y347" s="5"/>
      <c r="Z347" s="5" t="str">
        <f t="array" ref="Z347:AA347">IF(H347="","",_xll.LatLonToStatePlane(P347,Q347,3601))</f>
        <v/>
      </c>
      <c r="AA347" s="5" t="str">
        <v/>
      </c>
    </row>
    <row r="348" spans="8:27" x14ac:dyDescent="0.25">
      <c r="H348" t="str">
        <f t="shared" si="27"/>
        <v/>
      </c>
      <c r="J348" s="3" t="str">
        <f t="array" aca="1" ref="J348:K348" ca="1">IF($H348="","",ROUND(_xll.StatePlaneToLatLon($C$3+1/100*IF($I348=_xlfn.NUMBERVALUE(RIGHT($J$1,1)),RANDBETWEEN(-1*$C$13,$C$13),RANDBETWEEN(-1*$C$9,$C$9)),-0.5+$C$2+1/100*IF($I348=_xlfn.NUMBERVALUE(RIGHT($J$1,1)),RANDBETWEEN(-1*$C$13,$C$13),RANDBETWEEN(-1*$C$9,$C$9)),3601),$C$16))</f>
        <v/>
      </c>
      <c r="K348" t="str">
        <f ca="1"/>
        <v/>
      </c>
      <c r="L348" s="5" t="str">
        <f t="shared" ca="1" si="28"/>
        <v/>
      </c>
      <c r="M348" s="3" t="str">
        <f t="array" aca="1" ref="M348:N348" ca="1">IF($H348="","",ROUND(_xll.StatePlaneToLatLon($C$3+1/100*IF($I348=_xlfn.NUMBERVALUE(RIGHT($M$1,1)),RANDBETWEEN(-1*$C$13,$C$13),RANDBETWEEN(-1*$C$9,$C$9)),0+$C$2+1/100*IF($I348=_xlfn.NUMBERVALUE(RIGHT($M$1,1)),RANDBETWEEN(-1*$C$13,$C$13),RANDBETWEEN(-1*$C$9,$C$9)),3601),$C$16))</f>
        <v/>
      </c>
      <c r="N348" t="str">
        <f ca="1"/>
        <v/>
      </c>
      <c r="O348" s="5" t="str">
        <f t="shared" ca="1" si="29"/>
        <v/>
      </c>
      <c r="P348" s="3" t="str">
        <f t="array" aca="1" ref="P348:Q348" ca="1">IF($H348="","",ROUND(_xll.StatePlaneToLatLon($C$3+1/100*IF($I348=_xlfn.NUMBERVALUE(RIGHT($P$1,1)),RANDBETWEEN(-1*$C$13,$C$13),RANDBETWEEN(-1*$C$9,$C$9)),0.5+$C$2+1/100*IF($I348=_xlfn.NUMBERVALUE(RIGHT($P$1,1)),RANDBETWEEN(-1*$C$13,$C$13),RANDBETWEEN(-1*$C$9,$C$9)),3601),$C$16))</f>
        <v/>
      </c>
      <c r="Q348" t="str">
        <f ca="1"/>
        <v/>
      </c>
      <c r="R348" s="5" t="str">
        <f t="shared" ca="1" si="30"/>
        <v/>
      </c>
      <c r="S348" s="4"/>
      <c r="T348" s="5" t="str">
        <f t="array" ref="T348:U348">IF(H348="","",_xll.LatLonToStatePlane(J348,K348,3601))</f>
        <v/>
      </c>
      <c r="U348" s="5" t="str">
        <v/>
      </c>
      <c r="V348" s="5"/>
      <c r="W348" s="5" t="str">
        <f t="array" ref="W348:X348">IF(H348="","",_xll.LatLonToStatePlane(M348,N348,3601))</f>
        <v/>
      </c>
      <c r="X348" s="5" t="str">
        <v/>
      </c>
      <c r="Y348" s="5"/>
      <c r="Z348" s="5" t="str">
        <f t="array" ref="Z348:AA348">IF(H348="","",_xll.LatLonToStatePlane(P348,Q348,3601))</f>
        <v/>
      </c>
      <c r="AA348" s="5" t="str">
        <v/>
      </c>
    </row>
    <row r="349" spans="8:27" x14ac:dyDescent="0.25">
      <c r="H349" t="str">
        <f t="shared" si="27"/>
        <v/>
      </c>
      <c r="J349" s="3" t="str">
        <f t="array" aca="1" ref="J349:K349" ca="1">IF($H349="","",ROUND(_xll.StatePlaneToLatLon($C$3+1/100*IF($I349=_xlfn.NUMBERVALUE(RIGHT($J$1,1)),RANDBETWEEN(-1*$C$13,$C$13),RANDBETWEEN(-1*$C$9,$C$9)),-0.5+$C$2+1/100*IF($I349=_xlfn.NUMBERVALUE(RIGHT($J$1,1)),RANDBETWEEN(-1*$C$13,$C$13),RANDBETWEEN(-1*$C$9,$C$9)),3601),$C$16))</f>
        <v/>
      </c>
      <c r="K349" t="str">
        <f ca="1"/>
        <v/>
      </c>
      <c r="L349" s="5" t="str">
        <f t="shared" ca="1" si="28"/>
        <v/>
      </c>
      <c r="M349" s="3" t="str">
        <f t="array" aca="1" ref="M349:N349" ca="1">IF($H349="","",ROUND(_xll.StatePlaneToLatLon($C$3+1/100*IF($I349=_xlfn.NUMBERVALUE(RIGHT($M$1,1)),RANDBETWEEN(-1*$C$13,$C$13),RANDBETWEEN(-1*$C$9,$C$9)),0+$C$2+1/100*IF($I349=_xlfn.NUMBERVALUE(RIGHT($M$1,1)),RANDBETWEEN(-1*$C$13,$C$13),RANDBETWEEN(-1*$C$9,$C$9)),3601),$C$16))</f>
        <v/>
      </c>
      <c r="N349" t="str">
        <f ca="1"/>
        <v/>
      </c>
      <c r="O349" s="5" t="str">
        <f t="shared" ca="1" si="29"/>
        <v/>
      </c>
      <c r="P349" s="3" t="str">
        <f t="array" aca="1" ref="P349:Q349" ca="1">IF($H349="","",ROUND(_xll.StatePlaneToLatLon($C$3+1/100*IF($I349=_xlfn.NUMBERVALUE(RIGHT($P$1,1)),RANDBETWEEN(-1*$C$13,$C$13),RANDBETWEEN(-1*$C$9,$C$9)),0.5+$C$2+1/100*IF($I349=_xlfn.NUMBERVALUE(RIGHT($P$1,1)),RANDBETWEEN(-1*$C$13,$C$13),RANDBETWEEN(-1*$C$9,$C$9)),3601),$C$16))</f>
        <v/>
      </c>
      <c r="Q349" t="str">
        <f ca="1"/>
        <v/>
      </c>
      <c r="R349" s="5" t="str">
        <f t="shared" ca="1" si="30"/>
        <v/>
      </c>
      <c r="S349" s="4"/>
      <c r="T349" s="5" t="str">
        <f t="array" ref="T349:U349">IF(H349="","",_xll.LatLonToStatePlane(J349,K349,3601))</f>
        <v/>
      </c>
      <c r="U349" s="5" t="str">
        <v/>
      </c>
      <c r="V349" s="5"/>
      <c r="W349" s="5" t="str">
        <f t="array" ref="W349:X349">IF(H349="","",_xll.LatLonToStatePlane(M349,N349,3601))</f>
        <v/>
      </c>
      <c r="X349" s="5" t="str">
        <v/>
      </c>
      <c r="Y349" s="5"/>
      <c r="Z349" s="5" t="str">
        <f t="array" ref="Z349:AA349">IF(H349="","",_xll.LatLonToStatePlane(P349,Q349,3601))</f>
        <v/>
      </c>
      <c r="AA349" s="5" t="str">
        <v/>
      </c>
    </row>
    <row r="350" spans="8:27" x14ac:dyDescent="0.25">
      <c r="H350" t="str">
        <f t="shared" si="27"/>
        <v/>
      </c>
      <c r="J350" s="3" t="str">
        <f t="array" aca="1" ref="J350:K350" ca="1">IF($H350="","",ROUND(_xll.StatePlaneToLatLon($C$3+1/100*IF($I350=_xlfn.NUMBERVALUE(RIGHT($J$1,1)),RANDBETWEEN(-1*$C$13,$C$13),RANDBETWEEN(-1*$C$9,$C$9)),-0.5+$C$2+1/100*IF($I350=_xlfn.NUMBERVALUE(RIGHT($J$1,1)),RANDBETWEEN(-1*$C$13,$C$13),RANDBETWEEN(-1*$C$9,$C$9)),3601),$C$16))</f>
        <v/>
      </c>
      <c r="K350" t="str">
        <f ca="1"/>
        <v/>
      </c>
      <c r="L350" s="5" t="str">
        <f t="shared" ca="1" si="28"/>
        <v/>
      </c>
      <c r="M350" s="3" t="str">
        <f t="array" aca="1" ref="M350:N350" ca="1">IF($H350="","",ROUND(_xll.StatePlaneToLatLon($C$3+1/100*IF($I350=_xlfn.NUMBERVALUE(RIGHT($M$1,1)),RANDBETWEEN(-1*$C$13,$C$13),RANDBETWEEN(-1*$C$9,$C$9)),0+$C$2+1/100*IF($I350=_xlfn.NUMBERVALUE(RIGHT($M$1,1)),RANDBETWEEN(-1*$C$13,$C$13),RANDBETWEEN(-1*$C$9,$C$9)),3601),$C$16))</f>
        <v/>
      </c>
      <c r="N350" t="str">
        <f ca="1"/>
        <v/>
      </c>
      <c r="O350" s="5" t="str">
        <f t="shared" ca="1" si="29"/>
        <v/>
      </c>
      <c r="P350" s="3" t="str">
        <f t="array" aca="1" ref="P350:Q350" ca="1">IF($H350="","",ROUND(_xll.StatePlaneToLatLon($C$3+1/100*IF($I350=_xlfn.NUMBERVALUE(RIGHT($P$1,1)),RANDBETWEEN(-1*$C$13,$C$13),RANDBETWEEN(-1*$C$9,$C$9)),0.5+$C$2+1/100*IF($I350=_xlfn.NUMBERVALUE(RIGHT($P$1,1)),RANDBETWEEN(-1*$C$13,$C$13),RANDBETWEEN(-1*$C$9,$C$9)),3601),$C$16))</f>
        <v/>
      </c>
      <c r="Q350" t="str">
        <f ca="1"/>
        <v/>
      </c>
      <c r="R350" s="5" t="str">
        <f t="shared" ca="1" si="30"/>
        <v/>
      </c>
      <c r="S350" s="4"/>
      <c r="T350" s="5" t="str">
        <f t="array" ref="T350:U350">IF(H350="","",_xll.LatLonToStatePlane(J350,K350,3601))</f>
        <v/>
      </c>
      <c r="U350" s="5" t="str">
        <v/>
      </c>
      <c r="V350" s="5"/>
      <c r="W350" s="5" t="str">
        <f t="array" ref="W350:X350">IF(H350="","",_xll.LatLonToStatePlane(M350,N350,3601))</f>
        <v/>
      </c>
      <c r="X350" s="5" t="str">
        <v/>
      </c>
      <c r="Y350" s="5"/>
      <c r="Z350" s="5" t="str">
        <f t="array" ref="Z350:AA350">IF(H350="","",_xll.LatLonToStatePlane(P350,Q350,3601))</f>
        <v/>
      </c>
      <c r="AA350" s="5" t="str">
        <v/>
      </c>
    </row>
    <row r="351" spans="8:27" x14ac:dyDescent="0.25">
      <c r="H351" t="str">
        <f t="shared" si="27"/>
        <v/>
      </c>
      <c r="J351" s="3" t="str">
        <f t="array" aca="1" ref="J351:K351" ca="1">IF($H351="","",ROUND(_xll.StatePlaneToLatLon($C$3+1/100*IF($I351=_xlfn.NUMBERVALUE(RIGHT($J$1,1)),RANDBETWEEN(-1*$C$13,$C$13),RANDBETWEEN(-1*$C$9,$C$9)),-0.5+$C$2+1/100*IF($I351=_xlfn.NUMBERVALUE(RIGHT($J$1,1)),RANDBETWEEN(-1*$C$13,$C$13),RANDBETWEEN(-1*$C$9,$C$9)),3601),$C$16))</f>
        <v/>
      </c>
      <c r="K351" t="str">
        <f ca="1"/>
        <v/>
      </c>
      <c r="L351" s="5" t="str">
        <f t="shared" ca="1" si="28"/>
        <v/>
      </c>
      <c r="M351" s="3" t="str">
        <f t="array" aca="1" ref="M351:N351" ca="1">IF($H351="","",ROUND(_xll.StatePlaneToLatLon($C$3+1/100*IF($I351=_xlfn.NUMBERVALUE(RIGHT($M$1,1)),RANDBETWEEN(-1*$C$13,$C$13),RANDBETWEEN(-1*$C$9,$C$9)),0+$C$2+1/100*IF($I351=_xlfn.NUMBERVALUE(RIGHT($M$1,1)),RANDBETWEEN(-1*$C$13,$C$13),RANDBETWEEN(-1*$C$9,$C$9)),3601),$C$16))</f>
        <v/>
      </c>
      <c r="N351" t="str">
        <f ca="1"/>
        <v/>
      </c>
      <c r="O351" s="5" t="str">
        <f t="shared" ca="1" si="29"/>
        <v/>
      </c>
      <c r="P351" s="3" t="str">
        <f t="array" aca="1" ref="P351:Q351" ca="1">IF($H351="","",ROUND(_xll.StatePlaneToLatLon($C$3+1/100*IF($I351=_xlfn.NUMBERVALUE(RIGHT($P$1,1)),RANDBETWEEN(-1*$C$13,$C$13),RANDBETWEEN(-1*$C$9,$C$9)),0.5+$C$2+1/100*IF($I351=_xlfn.NUMBERVALUE(RIGHT($P$1,1)),RANDBETWEEN(-1*$C$13,$C$13),RANDBETWEEN(-1*$C$9,$C$9)),3601),$C$16))</f>
        <v/>
      </c>
      <c r="Q351" t="str">
        <f ca="1"/>
        <v/>
      </c>
      <c r="R351" s="5" t="str">
        <f t="shared" ca="1" si="30"/>
        <v/>
      </c>
      <c r="S351" s="4"/>
      <c r="T351" s="5" t="str">
        <f t="array" ref="T351:U351">IF(H351="","",_xll.LatLonToStatePlane(J351,K351,3601))</f>
        <v/>
      </c>
      <c r="U351" s="5" t="str">
        <v/>
      </c>
      <c r="V351" s="5"/>
      <c r="W351" s="5" t="str">
        <f t="array" ref="W351:X351">IF(H351="","",_xll.LatLonToStatePlane(M351,N351,3601))</f>
        <v/>
      </c>
      <c r="X351" s="5" t="str">
        <v/>
      </c>
      <c r="Y351" s="5"/>
      <c r="Z351" s="5" t="str">
        <f t="array" ref="Z351:AA351">IF(H351="","",_xll.LatLonToStatePlane(P351,Q351,3601))</f>
        <v/>
      </c>
      <c r="AA351" s="5" t="str">
        <v/>
      </c>
    </row>
    <row r="352" spans="8:27" x14ac:dyDescent="0.25">
      <c r="H352" t="str">
        <f t="shared" si="27"/>
        <v/>
      </c>
      <c r="J352" s="3" t="str">
        <f t="array" aca="1" ref="J352:K352" ca="1">IF($H352="","",ROUND(_xll.StatePlaneToLatLon($C$3+1/100*IF($I352=_xlfn.NUMBERVALUE(RIGHT($J$1,1)),RANDBETWEEN(-1*$C$13,$C$13),RANDBETWEEN(-1*$C$9,$C$9)),-0.5+$C$2+1/100*IF($I352=_xlfn.NUMBERVALUE(RIGHT($J$1,1)),RANDBETWEEN(-1*$C$13,$C$13),RANDBETWEEN(-1*$C$9,$C$9)),3601),$C$16))</f>
        <v/>
      </c>
      <c r="K352" t="str">
        <f ca="1"/>
        <v/>
      </c>
      <c r="L352" s="5" t="str">
        <f t="shared" ca="1" si="28"/>
        <v/>
      </c>
      <c r="M352" s="3" t="str">
        <f t="array" aca="1" ref="M352:N352" ca="1">IF($H352="","",ROUND(_xll.StatePlaneToLatLon($C$3+1/100*IF($I352=_xlfn.NUMBERVALUE(RIGHT($M$1,1)),RANDBETWEEN(-1*$C$13,$C$13),RANDBETWEEN(-1*$C$9,$C$9)),0+$C$2+1/100*IF($I352=_xlfn.NUMBERVALUE(RIGHT($M$1,1)),RANDBETWEEN(-1*$C$13,$C$13),RANDBETWEEN(-1*$C$9,$C$9)),3601),$C$16))</f>
        <v/>
      </c>
      <c r="N352" t="str">
        <f ca="1"/>
        <v/>
      </c>
      <c r="O352" s="5" t="str">
        <f t="shared" ca="1" si="29"/>
        <v/>
      </c>
      <c r="P352" s="3" t="str">
        <f t="array" aca="1" ref="P352:Q352" ca="1">IF($H352="","",ROUND(_xll.StatePlaneToLatLon($C$3+1/100*IF($I352=_xlfn.NUMBERVALUE(RIGHT($P$1,1)),RANDBETWEEN(-1*$C$13,$C$13),RANDBETWEEN(-1*$C$9,$C$9)),0.5+$C$2+1/100*IF($I352=_xlfn.NUMBERVALUE(RIGHT($P$1,1)),RANDBETWEEN(-1*$C$13,$C$13),RANDBETWEEN(-1*$C$9,$C$9)),3601),$C$16))</f>
        <v/>
      </c>
      <c r="Q352" t="str">
        <f ca="1"/>
        <v/>
      </c>
      <c r="R352" s="5" t="str">
        <f t="shared" ca="1" si="30"/>
        <v/>
      </c>
      <c r="S352" s="4"/>
      <c r="T352" s="5" t="str">
        <f t="array" ref="T352:U352">IF(H352="","",_xll.LatLonToStatePlane(J352,K352,3601))</f>
        <v/>
      </c>
      <c r="U352" s="5" t="str">
        <v/>
      </c>
      <c r="V352" s="5"/>
      <c r="W352" s="5" t="str">
        <f t="array" ref="W352:X352">IF(H352="","",_xll.LatLonToStatePlane(M352,N352,3601))</f>
        <v/>
      </c>
      <c r="X352" s="5" t="str">
        <v/>
      </c>
      <c r="Y352" s="5"/>
      <c r="Z352" s="5" t="str">
        <f t="array" ref="Z352:AA352">IF(H352="","",_xll.LatLonToStatePlane(P352,Q352,3601))</f>
        <v/>
      </c>
      <c r="AA352" s="5" t="str">
        <v/>
      </c>
    </row>
    <row r="353" spans="8:27" x14ac:dyDescent="0.25">
      <c r="H353" t="str">
        <f t="shared" si="27"/>
        <v/>
      </c>
      <c r="J353" s="3" t="str">
        <f t="array" aca="1" ref="J353:K353" ca="1">IF($H353="","",ROUND(_xll.StatePlaneToLatLon($C$3+1/100*IF($I353=_xlfn.NUMBERVALUE(RIGHT($J$1,1)),RANDBETWEEN(-1*$C$13,$C$13),RANDBETWEEN(-1*$C$9,$C$9)),-0.5+$C$2+1/100*IF($I353=_xlfn.NUMBERVALUE(RIGHT($J$1,1)),RANDBETWEEN(-1*$C$13,$C$13),RANDBETWEEN(-1*$C$9,$C$9)),3601),$C$16))</f>
        <v/>
      </c>
      <c r="K353" t="str">
        <f ca="1"/>
        <v/>
      </c>
      <c r="L353" s="5" t="str">
        <f t="shared" ca="1" si="28"/>
        <v/>
      </c>
      <c r="M353" s="3" t="str">
        <f t="array" aca="1" ref="M353:N353" ca="1">IF($H353="","",ROUND(_xll.StatePlaneToLatLon($C$3+1/100*IF($I353=_xlfn.NUMBERVALUE(RIGHT($M$1,1)),RANDBETWEEN(-1*$C$13,$C$13),RANDBETWEEN(-1*$C$9,$C$9)),0+$C$2+1/100*IF($I353=_xlfn.NUMBERVALUE(RIGHT($M$1,1)),RANDBETWEEN(-1*$C$13,$C$13),RANDBETWEEN(-1*$C$9,$C$9)),3601),$C$16))</f>
        <v/>
      </c>
      <c r="N353" t="str">
        <f ca="1"/>
        <v/>
      </c>
      <c r="O353" s="5" t="str">
        <f t="shared" ca="1" si="29"/>
        <v/>
      </c>
      <c r="P353" s="3" t="str">
        <f t="array" aca="1" ref="P353:Q353" ca="1">IF($H353="","",ROUND(_xll.StatePlaneToLatLon($C$3+1/100*IF($I353=_xlfn.NUMBERVALUE(RIGHT($P$1,1)),RANDBETWEEN(-1*$C$13,$C$13),RANDBETWEEN(-1*$C$9,$C$9)),0.5+$C$2+1/100*IF($I353=_xlfn.NUMBERVALUE(RIGHT($P$1,1)),RANDBETWEEN(-1*$C$13,$C$13),RANDBETWEEN(-1*$C$9,$C$9)),3601),$C$16))</f>
        <v/>
      </c>
      <c r="Q353" t="str">
        <f ca="1"/>
        <v/>
      </c>
      <c r="R353" s="5" t="str">
        <f t="shared" ca="1" si="30"/>
        <v/>
      </c>
      <c r="S353" s="4"/>
      <c r="T353" s="5" t="str">
        <f t="array" ref="T353:U353">IF(H353="","",_xll.LatLonToStatePlane(J353,K353,3601))</f>
        <v/>
      </c>
      <c r="U353" s="5" t="str">
        <v/>
      </c>
      <c r="V353" s="5"/>
      <c r="W353" s="5" t="str">
        <f t="array" ref="W353:X353">IF(H353="","",_xll.LatLonToStatePlane(M353,N353,3601))</f>
        <v/>
      </c>
      <c r="X353" s="5" t="str">
        <v/>
      </c>
      <c r="Y353" s="5"/>
      <c r="Z353" s="5" t="str">
        <f t="array" ref="Z353:AA353">IF(H353="","",_xll.LatLonToStatePlane(P353,Q353,3601))</f>
        <v/>
      </c>
      <c r="AA353" s="5" t="str">
        <v/>
      </c>
    </row>
    <row r="354" spans="8:27" x14ac:dyDescent="0.25">
      <c r="H354" t="str">
        <f t="shared" si="27"/>
        <v/>
      </c>
      <c r="J354" s="3" t="str">
        <f t="array" aca="1" ref="J354:K354" ca="1">IF($H354="","",ROUND(_xll.StatePlaneToLatLon($C$3+1/100*IF($I354=_xlfn.NUMBERVALUE(RIGHT($J$1,1)),RANDBETWEEN(-1*$C$13,$C$13),RANDBETWEEN(-1*$C$9,$C$9)),-0.5+$C$2+1/100*IF($I354=_xlfn.NUMBERVALUE(RIGHT($J$1,1)),RANDBETWEEN(-1*$C$13,$C$13),RANDBETWEEN(-1*$C$9,$C$9)),3601),$C$16))</f>
        <v/>
      </c>
      <c r="K354" t="str">
        <f ca="1"/>
        <v/>
      </c>
      <c r="L354" s="5" t="str">
        <f t="shared" ca="1" si="28"/>
        <v/>
      </c>
      <c r="M354" s="3" t="str">
        <f t="array" aca="1" ref="M354:N354" ca="1">IF($H354="","",ROUND(_xll.StatePlaneToLatLon($C$3+1/100*IF($I354=_xlfn.NUMBERVALUE(RIGHT($M$1,1)),RANDBETWEEN(-1*$C$13,$C$13),RANDBETWEEN(-1*$C$9,$C$9)),0+$C$2+1/100*IF($I354=_xlfn.NUMBERVALUE(RIGHT($M$1,1)),RANDBETWEEN(-1*$C$13,$C$13),RANDBETWEEN(-1*$C$9,$C$9)),3601),$C$16))</f>
        <v/>
      </c>
      <c r="N354" t="str">
        <f ca="1"/>
        <v/>
      </c>
      <c r="O354" s="5" t="str">
        <f t="shared" ca="1" si="29"/>
        <v/>
      </c>
      <c r="P354" s="3" t="str">
        <f t="array" aca="1" ref="P354:Q354" ca="1">IF($H354="","",ROUND(_xll.StatePlaneToLatLon($C$3+1/100*IF($I354=_xlfn.NUMBERVALUE(RIGHT($P$1,1)),RANDBETWEEN(-1*$C$13,$C$13),RANDBETWEEN(-1*$C$9,$C$9)),0.5+$C$2+1/100*IF($I354=_xlfn.NUMBERVALUE(RIGHT($P$1,1)),RANDBETWEEN(-1*$C$13,$C$13),RANDBETWEEN(-1*$C$9,$C$9)),3601),$C$16))</f>
        <v/>
      </c>
      <c r="Q354" t="str">
        <f ca="1"/>
        <v/>
      </c>
      <c r="R354" s="5" t="str">
        <f t="shared" ca="1" si="30"/>
        <v/>
      </c>
      <c r="S354" s="4"/>
      <c r="T354" s="5" t="str">
        <f t="array" ref="T354:U354">IF(H354="","",_xll.LatLonToStatePlane(J354,K354,3601))</f>
        <v/>
      </c>
      <c r="U354" s="5" t="str">
        <v/>
      </c>
      <c r="V354" s="5"/>
      <c r="W354" s="5" t="str">
        <f t="array" ref="W354:X354">IF(H354="","",_xll.LatLonToStatePlane(M354,N354,3601))</f>
        <v/>
      </c>
      <c r="X354" s="5" t="str">
        <v/>
      </c>
      <c r="Y354" s="5"/>
      <c r="Z354" s="5" t="str">
        <f t="array" ref="Z354:AA354">IF(H354="","",_xll.LatLonToStatePlane(P354,Q354,3601))</f>
        <v/>
      </c>
      <c r="AA354" s="5" t="str">
        <v/>
      </c>
    </row>
    <row r="355" spans="8:27" x14ac:dyDescent="0.25">
      <c r="H355" t="str">
        <f t="shared" si="27"/>
        <v/>
      </c>
      <c r="J355" s="3" t="str">
        <f t="array" aca="1" ref="J355:K355" ca="1">IF($H355="","",ROUND(_xll.StatePlaneToLatLon($C$3+1/100*IF($I355=_xlfn.NUMBERVALUE(RIGHT($J$1,1)),RANDBETWEEN(-1*$C$13,$C$13),RANDBETWEEN(-1*$C$9,$C$9)),-0.5+$C$2+1/100*IF($I355=_xlfn.NUMBERVALUE(RIGHT($J$1,1)),RANDBETWEEN(-1*$C$13,$C$13),RANDBETWEEN(-1*$C$9,$C$9)),3601),$C$16))</f>
        <v/>
      </c>
      <c r="K355" t="str">
        <f ca="1"/>
        <v/>
      </c>
      <c r="L355" s="5" t="str">
        <f t="shared" ca="1" si="28"/>
        <v/>
      </c>
      <c r="M355" s="3" t="str">
        <f t="array" aca="1" ref="M355:N355" ca="1">IF($H355="","",ROUND(_xll.StatePlaneToLatLon($C$3+1/100*IF($I355=_xlfn.NUMBERVALUE(RIGHT($M$1,1)),RANDBETWEEN(-1*$C$13,$C$13),RANDBETWEEN(-1*$C$9,$C$9)),0+$C$2+1/100*IF($I355=_xlfn.NUMBERVALUE(RIGHT($M$1,1)),RANDBETWEEN(-1*$C$13,$C$13),RANDBETWEEN(-1*$C$9,$C$9)),3601),$C$16))</f>
        <v/>
      </c>
      <c r="N355" t="str">
        <f ca="1"/>
        <v/>
      </c>
      <c r="O355" s="5" t="str">
        <f t="shared" ca="1" si="29"/>
        <v/>
      </c>
      <c r="P355" s="3" t="str">
        <f t="array" aca="1" ref="P355:Q355" ca="1">IF($H355="","",ROUND(_xll.StatePlaneToLatLon($C$3+1/100*IF($I355=_xlfn.NUMBERVALUE(RIGHT($P$1,1)),RANDBETWEEN(-1*$C$13,$C$13),RANDBETWEEN(-1*$C$9,$C$9)),0.5+$C$2+1/100*IF($I355=_xlfn.NUMBERVALUE(RIGHT($P$1,1)),RANDBETWEEN(-1*$C$13,$C$13),RANDBETWEEN(-1*$C$9,$C$9)),3601),$C$16))</f>
        <v/>
      </c>
      <c r="Q355" t="str">
        <f ca="1"/>
        <v/>
      </c>
      <c r="R355" s="5" t="str">
        <f t="shared" ca="1" si="30"/>
        <v/>
      </c>
      <c r="S355" s="4"/>
      <c r="T355" s="5" t="str">
        <f t="array" ref="T355:U355">IF(H355="","",_xll.LatLonToStatePlane(J355,K355,3601))</f>
        <v/>
      </c>
      <c r="U355" s="5" t="str">
        <v/>
      </c>
      <c r="V355" s="5"/>
      <c r="W355" s="5" t="str">
        <f t="array" ref="W355:X355">IF(H355="","",_xll.LatLonToStatePlane(M355,N355,3601))</f>
        <v/>
      </c>
      <c r="X355" s="5" t="str">
        <v/>
      </c>
      <c r="Y355" s="5"/>
      <c r="Z355" s="5" t="str">
        <f t="array" ref="Z355:AA355">IF(H355="","",_xll.LatLonToStatePlane(P355,Q355,3601))</f>
        <v/>
      </c>
      <c r="AA355" s="5" t="str">
        <v/>
      </c>
    </row>
    <row r="356" spans="8:27" x14ac:dyDescent="0.25">
      <c r="H356" t="str">
        <f t="shared" si="27"/>
        <v/>
      </c>
      <c r="J356" s="3" t="str">
        <f t="array" aca="1" ref="J356:K356" ca="1">IF($H356="","",ROUND(_xll.StatePlaneToLatLon($C$3+1/100*IF($I356=_xlfn.NUMBERVALUE(RIGHT($J$1,1)),RANDBETWEEN(-1*$C$13,$C$13),RANDBETWEEN(-1*$C$9,$C$9)),-0.5+$C$2+1/100*IF($I356=_xlfn.NUMBERVALUE(RIGHT($J$1,1)),RANDBETWEEN(-1*$C$13,$C$13),RANDBETWEEN(-1*$C$9,$C$9)),3601),$C$16))</f>
        <v/>
      </c>
      <c r="K356" t="str">
        <f ca="1"/>
        <v/>
      </c>
      <c r="L356" s="5" t="str">
        <f t="shared" ca="1" si="28"/>
        <v/>
      </c>
      <c r="M356" s="3" t="str">
        <f t="array" aca="1" ref="M356:N356" ca="1">IF($H356="","",ROUND(_xll.StatePlaneToLatLon($C$3+1/100*IF($I356=_xlfn.NUMBERVALUE(RIGHT($M$1,1)),RANDBETWEEN(-1*$C$13,$C$13),RANDBETWEEN(-1*$C$9,$C$9)),0+$C$2+1/100*IF($I356=_xlfn.NUMBERVALUE(RIGHT($M$1,1)),RANDBETWEEN(-1*$C$13,$C$13),RANDBETWEEN(-1*$C$9,$C$9)),3601),$C$16))</f>
        <v/>
      </c>
      <c r="N356" t="str">
        <f ca="1"/>
        <v/>
      </c>
      <c r="O356" s="5" t="str">
        <f t="shared" ca="1" si="29"/>
        <v/>
      </c>
      <c r="P356" s="3" t="str">
        <f t="array" aca="1" ref="P356:Q356" ca="1">IF($H356="","",ROUND(_xll.StatePlaneToLatLon($C$3+1/100*IF($I356=_xlfn.NUMBERVALUE(RIGHT($P$1,1)),RANDBETWEEN(-1*$C$13,$C$13),RANDBETWEEN(-1*$C$9,$C$9)),0.5+$C$2+1/100*IF($I356=_xlfn.NUMBERVALUE(RIGHT($P$1,1)),RANDBETWEEN(-1*$C$13,$C$13),RANDBETWEEN(-1*$C$9,$C$9)),3601),$C$16))</f>
        <v/>
      </c>
      <c r="Q356" t="str">
        <f ca="1"/>
        <v/>
      </c>
      <c r="R356" s="5" t="str">
        <f t="shared" ca="1" si="30"/>
        <v/>
      </c>
      <c r="S356" s="4"/>
      <c r="T356" s="5" t="str">
        <f t="array" ref="T356:U356">IF(H356="","",_xll.LatLonToStatePlane(J356,K356,3601))</f>
        <v/>
      </c>
      <c r="U356" s="5" t="str">
        <v/>
      </c>
      <c r="V356" s="5"/>
      <c r="W356" s="5" t="str">
        <f t="array" ref="W356:X356">IF(H356="","",_xll.LatLonToStatePlane(M356,N356,3601))</f>
        <v/>
      </c>
      <c r="X356" s="5" t="str">
        <v/>
      </c>
      <c r="Y356" s="5"/>
      <c r="Z356" s="5" t="str">
        <f t="array" ref="Z356:AA356">IF(H356="","",_xll.LatLonToStatePlane(P356,Q356,3601))</f>
        <v/>
      </c>
      <c r="AA356" s="5" t="str">
        <v/>
      </c>
    </row>
    <row r="357" spans="8:27" x14ac:dyDescent="0.25">
      <c r="H357" t="str">
        <f t="shared" si="27"/>
        <v/>
      </c>
      <c r="J357" s="3" t="str">
        <f t="array" aca="1" ref="J357:K357" ca="1">IF($H357="","",ROUND(_xll.StatePlaneToLatLon($C$3+1/100*IF($I357=_xlfn.NUMBERVALUE(RIGHT($J$1,1)),RANDBETWEEN(-1*$C$13,$C$13),RANDBETWEEN(-1*$C$9,$C$9)),-0.5+$C$2+1/100*IF($I357=_xlfn.NUMBERVALUE(RIGHT($J$1,1)),RANDBETWEEN(-1*$C$13,$C$13),RANDBETWEEN(-1*$C$9,$C$9)),3601),$C$16))</f>
        <v/>
      </c>
      <c r="K357" t="str">
        <f ca="1"/>
        <v/>
      </c>
      <c r="L357" s="5" t="str">
        <f t="shared" ca="1" si="28"/>
        <v/>
      </c>
      <c r="M357" s="3" t="str">
        <f t="array" aca="1" ref="M357:N357" ca="1">IF($H357="","",ROUND(_xll.StatePlaneToLatLon($C$3+1/100*IF($I357=_xlfn.NUMBERVALUE(RIGHT($M$1,1)),RANDBETWEEN(-1*$C$13,$C$13),RANDBETWEEN(-1*$C$9,$C$9)),0+$C$2+1/100*IF($I357=_xlfn.NUMBERVALUE(RIGHT($M$1,1)),RANDBETWEEN(-1*$C$13,$C$13),RANDBETWEEN(-1*$C$9,$C$9)),3601),$C$16))</f>
        <v/>
      </c>
      <c r="N357" t="str">
        <f ca="1"/>
        <v/>
      </c>
      <c r="O357" s="5" t="str">
        <f t="shared" ca="1" si="29"/>
        <v/>
      </c>
      <c r="P357" s="3" t="str">
        <f t="array" aca="1" ref="P357:Q357" ca="1">IF($H357="","",ROUND(_xll.StatePlaneToLatLon($C$3+1/100*IF($I357=_xlfn.NUMBERVALUE(RIGHT($P$1,1)),RANDBETWEEN(-1*$C$13,$C$13),RANDBETWEEN(-1*$C$9,$C$9)),0.5+$C$2+1/100*IF($I357=_xlfn.NUMBERVALUE(RIGHT($P$1,1)),RANDBETWEEN(-1*$C$13,$C$13),RANDBETWEEN(-1*$C$9,$C$9)),3601),$C$16))</f>
        <v/>
      </c>
      <c r="Q357" t="str">
        <f ca="1"/>
        <v/>
      </c>
      <c r="R357" s="5" t="str">
        <f t="shared" ca="1" si="30"/>
        <v/>
      </c>
      <c r="S357" s="4"/>
      <c r="T357" s="5" t="str">
        <f t="array" ref="T357:U357">IF(H357="","",_xll.LatLonToStatePlane(J357,K357,3601))</f>
        <v/>
      </c>
      <c r="U357" s="5" t="str">
        <v/>
      </c>
      <c r="V357" s="5"/>
      <c r="W357" s="5" t="str">
        <f t="array" ref="W357:X357">IF(H357="","",_xll.LatLonToStatePlane(M357,N357,3601))</f>
        <v/>
      </c>
      <c r="X357" s="5" t="str">
        <v/>
      </c>
      <c r="Y357" s="5"/>
      <c r="Z357" s="5" t="str">
        <f t="array" ref="Z357:AA357">IF(H357="","",_xll.LatLonToStatePlane(P357,Q357,3601))</f>
        <v/>
      </c>
      <c r="AA357" s="5" t="str">
        <v/>
      </c>
    </row>
    <row r="358" spans="8:27" x14ac:dyDescent="0.25">
      <c r="H358" t="str">
        <f t="shared" si="27"/>
        <v/>
      </c>
      <c r="J358" s="3" t="str">
        <f t="array" aca="1" ref="J358:K358" ca="1">IF($H358="","",ROUND(_xll.StatePlaneToLatLon($C$3+1/100*IF($I358=_xlfn.NUMBERVALUE(RIGHT($J$1,1)),RANDBETWEEN(-1*$C$13,$C$13),RANDBETWEEN(-1*$C$9,$C$9)),-0.5+$C$2+1/100*IF($I358=_xlfn.NUMBERVALUE(RIGHT($J$1,1)),RANDBETWEEN(-1*$C$13,$C$13),RANDBETWEEN(-1*$C$9,$C$9)),3601),$C$16))</f>
        <v/>
      </c>
      <c r="K358" t="str">
        <f ca="1"/>
        <v/>
      </c>
      <c r="L358" s="5" t="str">
        <f t="shared" ca="1" si="28"/>
        <v/>
      </c>
      <c r="M358" s="3" t="str">
        <f t="array" aca="1" ref="M358:N358" ca="1">IF($H358="","",ROUND(_xll.StatePlaneToLatLon($C$3+1/100*IF($I358=_xlfn.NUMBERVALUE(RIGHT($M$1,1)),RANDBETWEEN(-1*$C$13,$C$13),RANDBETWEEN(-1*$C$9,$C$9)),0+$C$2+1/100*IF($I358=_xlfn.NUMBERVALUE(RIGHT($M$1,1)),RANDBETWEEN(-1*$C$13,$C$13),RANDBETWEEN(-1*$C$9,$C$9)),3601),$C$16))</f>
        <v/>
      </c>
      <c r="N358" t="str">
        <f ca="1"/>
        <v/>
      </c>
      <c r="O358" s="5" t="str">
        <f t="shared" ca="1" si="29"/>
        <v/>
      </c>
      <c r="P358" s="3" t="str">
        <f t="array" aca="1" ref="P358:Q358" ca="1">IF($H358="","",ROUND(_xll.StatePlaneToLatLon($C$3+1/100*IF($I358=_xlfn.NUMBERVALUE(RIGHT($P$1,1)),RANDBETWEEN(-1*$C$13,$C$13),RANDBETWEEN(-1*$C$9,$C$9)),0.5+$C$2+1/100*IF($I358=_xlfn.NUMBERVALUE(RIGHT($P$1,1)),RANDBETWEEN(-1*$C$13,$C$13),RANDBETWEEN(-1*$C$9,$C$9)),3601),$C$16))</f>
        <v/>
      </c>
      <c r="Q358" t="str">
        <f ca="1"/>
        <v/>
      </c>
      <c r="R358" s="5" t="str">
        <f t="shared" ca="1" si="30"/>
        <v/>
      </c>
      <c r="S358" s="4"/>
      <c r="T358" s="5" t="str">
        <f t="array" ref="T358:U358">IF(H358="","",_xll.LatLonToStatePlane(J358,K358,3601))</f>
        <v/>
      </c>
      <c r="U358" s="5" t="str">
        <v/>
      </c>
      <c r="V358" s="5"/>
      <c r="W358" s="5" t="str">
        <f t="array" ref="W358:X358">IF(H358="","",_xll.LatLonToStatePlane(M358,N358,3601))</f>
        <v/>
      </c>
      <c r="X358" s="5" t="str">
        <v/>
      </c>
      <c r="Y358" s="5"/>
      <c r="Z358" s="5" t="str">
        <f t="array" ref="Z358:AA358">IF(H358="","",_xll.LatLonToStatePlane(P358,Q358,3601))</f>
        <v/>
      </c>
      <c r="AA358" s="5" t="str">
        <v/>
      </c>
    </row>
    <row r="359" spans="8:27" x14ac:dyDescent="0.25">
      <c r="H359" t="str">
        <f t="shared" si="27"/>
        <v/>
      </c>
      <c r="J359" s="3" t="str">
        <f t="array" aca="1" ref="J359:K359" ca="1">IF($H359="","",ROUND(_xll.StatePlaneToLatLon($C$3+1/100*IF($I359=_xlfn.NUMBERVALUE(RIGHT($J$1,1)),RANDBETWEEN(-1*$C$13,$C$13),RANDBETWEEN(-1*$C$9,$C$9)),-0.5+$C$2+1/100*IF($I359=_xlfn.NUMBERVALUE(RIGHT($J$1,1)),RANDBETWEEN(-1*$C$13,$C$13),RANDBETWEEN(-1*$C$9,$C$9)),3601),$C$16))</f>
        <v/>
      </c>
      <c r="K359" t="str">
        <f ca="1"/>
        <v/>
      </c>
      <c r="L359" s="5" t="str">
        <f t="shared" ca="1" si="28"/>
        <v/>
      </c>
      <c r="M359" s="3" t="str">
        <f t="array" aca="1" ref="M359:N359" ca="1">IF($H359="","",ROUND(_xll.StatePlaneToLatLon($C$3+1/100*IF($I359=_xlfn.NUMBERVALUE(RIGHT($M$1,1)),RANDBETWEEN(-1*$C$13,$C$13),RANDBETWEEN(-1*$C$9,$C$9)),0+$C$2+1/100*IF($I359=_xlfn.NUMBERVALUE(RIGHT($M$1,1)),RANDBETWEEN(-1*$C$13,$C$13),RANDBETWEEN(-1*$C$9,$C$9)),3601),$C$16))</f>
        <v/>
      </c>
      <c r="N359" t="str">
        <f ca="1"/>
        <v/>
      </c>
      <c r="O359" s="5" t="str">
        <f t="shared" ca="1" si="29"/>
        <v/>
      </c>
      <c r="P359" s="3" t="str">
        <f t="array" aca="1" ref="P359:Q359" ca="1">IF($H359="","",ROUND(_xll.StatePlaneToLatLon($C$3+1/100*IF($I359=_xlfn.NUMBERVALUE(RIGHT($P$1,1)),RANDBETWEEN(-1*$C$13,$C$13),RANDBETWEEN(-1*$C$9,$C$9)),0.5+$C$2+1/100*IF($I359=_xlfn.NUMBERVALUE(RIGHT($P$1,1)),RANDBETWEEN(-1*$C$13,$C$13),RANDBETWEEN(-1*$C$9,$C$9)),3601),$C$16))</f>
        <v/>
      </c>
      <c r="Q359" t="str">
        <f ca="1"/>
        <v/>
      </c>
      <c r="R359" s="5" t="str">
        <f t="shared" ca="1" si="30"/>
        <v/>
      </c>
      <c r="S359" s="4"/>
      <c r="T359" s="5" t="str">
        <f t="array" ref="T359:U359">IF(H359="","",_xll.LatLonToStatePlane(J359,K359,3601))</f>
        <v/>
      </c>
      <c r="U359" s="5" t="str">
        <v/>
      </c>
      <c r="V359" s="5"/>
      <c r="W359" s="5" t="str">
        <f t="array" ref="W359:X359">IF(H359="","",_xll.LatLonToStatePlane(M359,N359,3601))</f>
        <v/>
      </c>
      <c r="X359" s="5" t="str">
        <v/>
      </c>
      <c r="Y359" s="5"/>
      <c r="Z359" s="5" t="str">
        <f t="array" ref="Z359:AA359">IF(H359="","",_xll.LatLonToStatePlane(P359,Q359,3601))</f>
        <v/>
      </c>
      <c r="AA359" s="5" t="str">
        <v/>
      </c>
    </row>
    <row r="360" spans="8:27" x14ac:dyDescent="0.25">
      <c r="H360" t="str">
        <f t="shared" si="27"/>
        <v/>
      </c>
      <c r="J360" s="3" t="str">
        <f t="array" aca="1" ref="J360:K360" ca="1">IF($H360="","",ROUND(_xll.StatePlaneToLatLon($C$3+1/100*IF($I360=_xlfn.NUMBERVALUE(RIGHT($J$1,1)),RANDBETWEEN(-1*$C$13,$C$13),RANDBETWEEN(-1*$C$9,$C$9)),-0.5+$C$2+1/100*IF($I360=_xlfn.NUMBERVALUE(RIGHT($J$1,1)),RANDBETWEEN(-1*$C$13,$C$13),RANDBETWEEN(-1*$C$9,$C$9)),3601),$C$16))</f>
        <v/>
      </c>
      <c r="K360" t="str">
        <f ca="1"/>
        <v/>
      </c>
      <c r="L360" s="5" t="str">
        <f t="shared" ca="1" si="28"/>
        <v/>
      </c>
      <c r="M360" s="3" t="str">
        <f t="array" aca="1" ref="M360:N360" ca="1">IF($H360="","",ROUND(_xll.StatePlaneToLatLon($C$3+1/100*IF($I360=_xlfn.NUMBERVALUE(RIGHT($M$1,1)),RANDBETWEEN(-1*$C$13,$C$13),RANDBETWEEN(-1*$C$9,$C$9)),0+$C$2+1/100*IF($I360=_xlfn.NUMBERVALUE(RIGHT($M$1,1)),RANDBETWEEN(-1*$C$13,$C$13),RANDBETWEEN(-1*$C$9,$C$9)),3601),$C$16))</f>
        <v/>
      </c>
      <c r="N360" t="str">
        <f ca="1"/>
        <v/>
      </c>
      <c r="O360" s="5" t="str">
        <f t="shared" ca="1" si="29"/>
        <v/>
      </c>
      <c r="P360" s="3" t="str">
        <f t="array" aca="1" ref="P360:Q360" ca="1">IF($H360="","",ROUND(_xll.StatePlaneToLatLon($C$3+1/100*IF($I360=_xlfn.NUMBERVALUE(RIGHT($P$1,1)),RANDBETWEEN(-1*$C$13,$C$13),RANDBETWEEN(-1*$C$9,$C$9)),0.5+$C$2+1/100*IF($I360=_xlfn.NUMBERVALUE(RIGHT($P$1,1)),RANDBETWEEN(-1*$C$13,$C$13),RANDBETWEEN(-1*$C$9,$C$9)),3601),$C$16))</f>
        <v/>
      </c>
      <c r="Q360" t="str">
        <f ca="1"/>
        <v/>
      </c>
      <c r="R360" s="5" t="str">
        <f t="shared" ca="1" si="30"/>
        <v/>
      </c>
      <c r="S360" s="4"/>
      <c r="T360" s="5" t="str">
        <f t="array" ref="T360:U360">IF(H360="","",_xll.LatLonToStatePlane(J360,K360,3601))</f>
        <v/>
      </c>
      <c r="U360" s="5" t="str">
        <v/>
      </c>
      <c r="V360" s="5"/>
      <c r="W360" s="5" t="str">
        <f t="array" ref="W360:X360">IF(H360="","",_xll.LatLonToStatePlane(M360,N360,3601))</f>
        <v/>
      </c>
      <c r="X360" s="5" t="str">
        <v/>
      </c>
      <c r="Y360" s="5"/>
      <c r="Z360" s="5" t="str">
        <f t="array" ref="Z360:AA360">IF(H360="","",_xll.LatLonToStatePlane(P360,Q360,3601))</f>
        <v/>
      </c>
      <c r="AA360" s="5" t="str">
        <v/>
      </c>
    </row>
    <row r="361" spans="8:27" x14ac:dyDescent="0.25">
      <c r="H361" t="str">
        <f t="shared" si="27"/>
        <v/>
      </c>
      <c r="J361" s="3" t="str">
        <f t="array" aca="1" ref="J361:K361" ca="1">IF($H361="","",ROUND(_xll.StatePlaneToLatLon($C$3+1/100*IF($I361=_xlfn.NUMBERVALUE(RIGHT($J$1,1)),RANDBETWEEN(-1*$C$13,$C$13),RANDBETWEEN(-1*$C$9,$C$9)),-0.5+$C$2+1/100*IF($I361=_xlfn.NUMBERVALUE(RIGHT($J$1,1)),RANDBETWEEN(-1*$C$13,$C$13),RANDBETWEEN(-1*$C$9,$C$9)),3601),$C$16))</f>
        <v/>
      </c>
      <c r="K361" t="str">
        <f ca="1"/>
        <v/>
      </c>
      <c r="L361" s="5" t="str">
        <f t="shared" ca="1" si="28"/>
        <v/>
      </c>
      <c r="M361" s="3" t="str">
        <f t="array" aca="1" ref="M361:N361" ca="1">IF($H361="","",ROUND(_xll.StatePlaneToLatLon($C$3+1/100*IF($I361=_xlfn.NUMBERVALUE(RIGHT($M$1,1)),RANDBETWEEN(-1*$C$13,$C$13),RANDBETWEEN(-1*$C$9,$C$9)),0+$C$2+1/100*IF($I361=_xlfn.NUMBERVALUE(RIGHT($M$1,1)),RANDBETWEEN(-1*$C$13,$C$13),RANDBETWEEN(-1*$C$9,$C$9)),3601),$C$16))</f>
        <v/>
      </c>
      <c r="N361" t="str">
        <f ca="1"/>
        <v/>
      </c>
      <c r="O361" s="5" t="str">
        <f t="shared" ca="1" si="29"/>
        <v/>
      </c>
      <c r="P361" s="3" t="str">
        <f t="array" aca="1" ref="P361:Q361" ca="1">IF($H361="","",ROUND(_xll.StatePlaneToLatLon($C$3+1/100*IF($I361=_xlfn.NUMBERVALUE(RIGHT($P$1,1)),RANDBETWEEN(-1*$C$13,$C$13),RANDBETWEEN(-1*$C$9,$C$9)),0.5+$C$2+1/100*IF($I361=_xlfn.NUMBERVALUE(RIGHT($P$1,1)),RANDBETWEEN(-1*$C$13,$C$13),RANDBETWEEN(-1*$C$9,$C$9)),3601),$C$16))</f>
        <v/>
      </c>
      <c r="Q361" t="str">
        <f ca="1"/>
        <v/>
      </c>
      <c r="R361" s="5" t="str">
        <f t="shared" ca="1" si="30"/>
        <v/>
      </c>
      <c r="S361" s="4"/>
      <c r="T361" s="5" t="str">
        <f t="array" ref="T361:U361">IF(H361="","",_xll.LatLonToStatePlane(J361,K361,3601))</f>
        <v/>
      </c>
      <c r="U361" s="5" t="str">
        <v/>
      </c>
      <c r="V361" s="5"/>
      <c r="W361" s="5" t="str">
        <f t="array" ref="W361:X361">IF(H361="","",_xll.LatLonToStatePlane(M361,N361,3601))</f>
        <v/>
      </c>
      <c r="X361" s="5" t="str">
        <v/>
      </c>
      <c r="Y361" s="5"/>
      <c r="Z361" s="5" t="str">
        <f t="array" ref="Z361:AA361">IF(H361="","",_xll.LatLonToStatePlane(P361,Q361,3601))</f>
        <v/>
      </c>
      <c r="AA361" s="5" t="str">
        <v/>
      </c>
    </row>
    <row r="362" spans="8:27" x14ac:dyDescent="0.25">
      <c r="H362" t="str">
        <f t="shared" si="27"/>
        <v/>
      </c>
      <c r="J362" s="3" t="str">
        <f t="array" aca="1" ref="J362:K362" ca="1">IF($H362="","",ROUND(_xll.StatePlaneToLatLon($C$3+1/100*IF($I362=_xlfn.NUMBERVALUE(RIGHT($J$1,1)),RANDBETWEEN(-1*$C$13,$C$13),RANDBETWEEN(-1*$C$9,$C$9)),-0.5+$C$2+1/100*IF($I362=_xlfn.NUMBERVALUE(RIGHT($J$1,1)),RANDBETWEEN(-1*$C$13,$C$13),RANDBETWEEN(-1*$C$9,$C$9)),3601),$C$16))</f>
        <v/>
      </c>
      <c r="K362" t="str">
        <f ca="1"/>
        <v/>
      </c>
      <c r="L362" s="5" t="str">
        <f t="shared" ca="1" si="28"/>
        <v/>
      </c>
      <c r="M362" s="3" t="str">
        <f t="array" aca="1" ref="M362:N362" ca="1">IF($H362="","",ROUND(_xll.StatePlaneToLatLon($C$3+1/100*IF($I362=_xlfn.NUMBERVALUE(RIGHT($M$1,1)),RANDBETWEEN(-1*$C$13,$C$13),RANDBETWEEN(-1*$C$9,$C$9)),0+$C$2+1/100*IF($I362=_xlfn.NUMBERVALUE(RIGHT($M$1,1)),RANDBETWEEN(-1*$C$13,$C$13),RANDBETWEEN(-1*$C$9,$C$9)),3601),$C$16))</f>
        <v/>
      </c>
      <c r="N362" t="str">
        <f ca="1"/>
        <v/>
      </c>
      <c r="O362" s="5" t="str">
        <f t="shared" ca="1" si="29"/>
        <v/>
      </c>
      <c r="P362" s="3" t="str">
        <f t="array" aca="1" ref="P362:Q362" ca="1">IF($H362="","",ROUND(_xll.StatePlaneToLatLon($C$3+1/100*IF($I362=_xlfn.NUMBERVALUE(RIGHT($P$1,1)),RANDBETWEEN(-1*$C$13,$C$13),RANDBETWEEN(-1*$C$9,$C$9)),0.5+$C$2+1/100*IF($I362=_xlfn.NUMBERVALUE(RIGHT($P$1,1)),RANDBETWEEN(-1*$C$13,$C$13),RANDBETWEEN(-1*$C$9,$C$9)),3601),$C$16))</f>
        <v/>
      </c>
      <c r="Q362" t="str">
        <f ca="1"/>
        <v/>
      </c>
      <c r="R362" s="5" t="str">
        <f t="shared" ca="1" si="30"/>
        <v/>
      </c>
      <c r="S362" s="4"/>
      <c r="T362" s="5" t="str">
        <f t="array" ref="T362:U362">IF(H362="","",_xll.LatLonToStatePlane(J362,K362,3601))</f>
        <v/>
      </c>
      <c r="U362" s="5" t="str">
        <v/>
      </c>
      <c r="V362" s="5"/>
      <c r="W362" s="5" t="str">
        <f t="array" ref="W362:X362">IF(H362="","",_xll.LatLonToStatePlane(M362,N362,3601))</f>
        <v/>
      </c>
      <c r="X362" s="5" t="str">
        <v/>
      </c>
      <c r="Y362" s="5"/>
      <c r="Z362" s="5" t="str">
        <f t="array" ref="Z362:AA362">IF(H362="","",_xll.LatLonToStatePlane(P362,Q362,3601))</f>
        <v/>
      </c>
      <c r="AA362" s="5" t="str">
        <v/>
      </c>
    </row>
    <row r="363" spans="8:27" x14ac:dyDescent="0.25">
      <c r="H363" t="str">
        <f t="shared" si="27"/>
        <v/>
      </c>
      <c r="J363" s="3" t="str">
        <f t="array" aca="1" ref="J363:K363" ca="1">IF($H363="","",ROUND(_xll.StatePlaneToLatLon($C$3+1/100*IF($I363=_xlfn.NUMBERVALUE(RIGHT($J$1,1)),RANDBETWEEN(-1*$C$13,$C$13),RANDBETWEEN(-1*$C$9,$C$9)),-0.5+$C$2+1/100*IF($I363=_xlfn.NUMBERVALUE(RIGHT($J$1,1)),RANDBETWEEN(-1*$C$13,$C$13),RANDBETWEEN(-1*$C$9,$C$9)),3601),$C$16))</f>
        <v/>
      </c>
      <c r="K363" t="str">
        <f ca="1"/>
        <v/>
      </c>
      <c r="L363" s="5" t="str">
        <f t="shared" ca="1" si="28"/>
        <v/>
      </c>
      <c r="M363" s="3" t="str">
        <f t="array" aca="1" ref="M363:N363" ca="1">IF($H363="","",ROUND(_xll.StatePlaneToLatLon($C$3+1/100*IF($I363=_xlfn.NUMBERVALUE(RIGHT($M$1,1)),RANDBETWEEN(-1*$C$13,$C$13),RANDBETWEEN(-1*$C$9,$C$9)),0+$C$2+1/100*IF($I363=_xlfn.NUMBERVALUE(RIGHT($M$1,1)),RANDBETWEEN(-1*$C$13,$C$13),RANDBETWEEN(-1*$C$9,$C$9)),3601),$C$16))</f>
        <v/>
      </c>
      <c r="N363" t="str">
        <f ca="1"/>
        <v/>
      </c>
      <c r="O363" s="5" t="str">
        <f t="shared" ca="1" si="29"/>
        <v/>
      </c>
      <c r="P363" s="3" t="str">
        <f t="array" aca="1" ref="P363:Q363" ca="1">IF($H363="","",ROUND(_xll.StatePlaneToLatLon($C$3+1/100*IF($I363=_xlfn.NUMBERVALUE(RIGHT($P$1,1)),RANDBETWEEN(-1*$C$13,$C$13),RANDBETWEEN(-1*$C$9,$C$9)),0.5+$C$2+1/100*IF($I363=_xlfn.NUMBERVALUE(RIGHT($P$1,1)),RANDBETWEEN(-1*$C$13,$C$13),RANDBETWEEN(-1*$C$9,$C$9)),3601),$C$16))</f>
        <v/>
      </c>
      <c r="Q363" t="str">
        <f ca="1"/>
        <v/>
      </c>
      <c r="R363" s="5" t="str">
        <f t="shared" ca="1" si="30"/>
        <v/>
      </c>
      <c r="S363" s="4"/>
      <c r="T363" s="5" t="str">
        <f t="array" ref="T363:U363">IF(H363="","",_xll.LatLonToStatePlane(J363,K363,3601))</f>
        <v/>
      </c>
      <c r="U363" s="5" t="str">
        <v/>
      </c>
      <c r="V363" s="5"/>
      <c r="W363" s="5" t="str">
        <f t="array" ref="W363:X363">IF(H363="","",_xll.LatLonToStatePlane(M363,N363,3601))</f>
        <v/>
      </c>
      <c r="X363" s="5" t="str">
        <v/>
      </c>
      <c r="Y363" s="5"/>
      <c r="Z363" s="5" t="str">
        <f t="array" ref="Z363:AA363">IF(H363="","",_xll.LatLonToStatePlane(P363,Q363,3601))</f>
        <v/>
      </c>
      <c r="AA363" s="5" t="str">
        <v/>
      </c>
    </row>
    <row r="364" spans="8:27" x14ac:dyDescent="0.25">
      <c r="H364" t="str">
        <f t="shared" si="27"/>
        <v/>
      </c>
      <c r="J364" s="3" t="str">
        <f t="array" aca="1" ref="J364:K364" ca="1">IF($H364="","",ROUND(_xll.StatePlaneToLatLon($C$3+1/100*IF($I364=_xlfn.NUMBERVALUE(RIGHT($J$1,1)),RANDBETWEEN(-1*$C$13,$C$13),RANDBETWEEN(-1*$C$9,$C$9)),-0.5+$C$2+1/100*IF($I364=_xlfn.NUMBERVALUE(RIGHT($J$1,1)),RANDBETWEEN(-1*$C$13,$C$13),RANDBETWEEN(-1*$C$9,$C$9)),3601),$C$16))</f>
        <v/>
      </c>
      <c r="K364" t="str">
        <f ca="1"/>
        <v/>
      </c>
      <c r="L364" s="5" t="str">
        <f t="shared" ca="1" si="28"/>
        <v/>
      </c>
      <c r="M364" s="3" t="str">
        <f t="array" aca="1" ref="M364:N364" ca="1">IF($H364="","",ROUND(_xll.StatePlaneToLatLon($C$3+1/100*IF($I364=_xlfn.NUMBERVALUE(RIGHT($M$1,1)),RANDBETWEEN(-1*$C$13,$C$13),RANDBETWEEN(-1*$C$9,$C$9)),0+$C$2+1/100*IF($I364=_xlfn.NUMBERVALUE(RIGHT($M$1,1)),RANDBETWEEN(-1*$C$13,$C$13),RANDBETWEEN(-1*$C$9,$C$9)),3601),$C$16))</f>
        <v/>
      </c>
      <c r="N364" t="str">
        <f ca="1"/>
        <v/>
      </c>
      <c r="O364" s="5" t="str">
        <f t="shared" ca="1" si="29"/>
        <v/>
      </c>
      <c r="P364" s="3" t="str">
        <f t="array" aca="1" ref="P364:Q364" ca="1">IF($H364="","",ROUND(_xll.StatePlaneToLatLon($C$3+1/100*IF($I364=_xlfn.NUMBERVALUE(RIGHT($P$1,1)),RANDBETWEEN(-1*$C$13,$C$13),RANDBETWEEN(-1*$C$9,$C$9)),0.5+$C$2+1/100*IF($I364=_xlfn.NUMBERVALUE(RIGHT($P$1,1)),RANDBETWEEN(-1*$C$13,$C$13),RANDBETWEEN(-1*$C$9,$C$9)),3601),$C$16))</f>
        <v/>
      </c>
      <c r="Q364" t="str">
        <f ca="1"/>
        <v/>
      </c>
      <c r="R364" s="5" t="str">
        <f t="shared" ca="1" si="30"/>
        <v/>
      </c>
      <c r="S364" s="4"/>
      <c r="T364" s="5" t="str">
        <f t="array" ref="T364:U364">IF(H364="","",_xll.LatLonToStatePlane(J364,K364,3601))</f>
        <v/>
      </c>
      <c r="U364" s="5" t="str">
        <v/>
      </c>
      <c r="V364" s="5"/>
      <c r="W364" s="5" t="str">
        <f t="array" ref="W364:X364">IF(H364="","",_xll.LatLonToStatePlane(M364,N364,3601))</f>
        <v/>
      </c>
      <c r="X364" s="5" t="str">
        <v/>
      </c>
      <c r="Y364" s="5"/>
      <c r="Z364" s="5" t="str">
        <f t="array" ref="Z364:AA364">IF(H364="","",_xll.LatLonToStatePlane(P364,Q364,3601))</f>
        <v/>
      </c>
      <c r="AA364" s="5" t="str">
        <v/>
      </c>
    </row>
    <row r="365" spans="8:27" x14ac:dyDescent="0.25">
      <c r="H365" t="str">
        <f t="shared" si="27"/>
        <v/>
      </c>
      <c r="J365" s="3" t="str">
        <f t="array" aca="1" ref="J365:K365" ca="1">IF($H365="","",ROUND(_xll.StatePlaneToLatLon($C$3+1/100*IF($I365=_xlfn.NUMBERVALUE(RIGHT($J$1,1)),RANDBETWEEN(-1*$C$13,$C$13),RANDBETWEEN(-1*$C$9,$C$9)),-0.5+$C$2+1/100*IF($I365=_xlfn.NUMBERVALUE(RIGHT($J$1,1)),RANDBETWEEN(-1*$C$13,$C$13),RANDBETWEEN(-1*$C$9,$C$9)),3601),$C$16))</f>
        <v/>
      </c>
      <c r="K365" t="str">
        <f ca="1"/>
        <v/>
      </c>
      <c r="L365" s="5" t="str">
        <f t="shared" ca="1" si="28"/>
        <v/>
      </c>
      <c r="M365" s="3" t="str">
        <f t="array" aca="1" ref="M365:N365" ca="1">IF($H365="","",ROUND(_xll.StatePlaneToLatLon($C$3+1/100*IF($I365=_xlfn.NUMBERVALUE(RIGHT($M$1,1)),RANDBETWEEN(-1*$C$13,$C$13),RANDBETWEEN(-1*$C$9,$C$9)),0+$C$2+1/100*IF($I365=_xlfn.NUMBERVALUE(RIGHT($M$1,1)),RANDBETWEEN(-1*$C$13,$C$13),RANDBETWEEN(-1*$C$9,$C$9)),3601),$C$16))</f>
        <v/>
      </c>
      <c r="N365" t="str">
        <f ca="1"/>
        <v/>
      </c>
      <c r="O365" s="5" t="str">
        <f t="shared" ca="1" si="29"/>
        <v/>
      </c>
      <c r="P365" s="3" t="str">
        <f t="array" aca="1" ref="P365:Q365" ca="1">IF($H365="","",ROUND(_xll.StatePlaneToLatLon($C$3+1/100*IF($I365=_xlfn.NUMBERVALUE(RIGHT($P$1,1)),RANDBETWEEN(-1*$C$13,$C$13),RANDBETWEEN(-1*$C$9,$C$9)),0.5+$C$2+1/100*IF($I365=_xlfn.NUMBERVALUE(RIGHT($P$1,1)),RANDBETWEEN(-1*$C$13,$C$13),RANDBETWEEN(-1*$C$9,$C$9)),3601),$C$16))</f>
        <v/>
      </c>
      <c r="Q365" t="str">
        <f ca="1"/>
        <v/>
      </c>
      <c r="R365" s="5" t="str">
        <f t="shared" ca="1" si="30"/>
        <v/>
      </c>
      <c r="S365" s="4"/>
      <c r="T365" s="5" t="str">
        <f t="array" ref="T365:U365">IF(H365="","",_xll.LatLonToStatePlane(J365,K365,3601))</f>
        <v/>
      </c>
      <c r="U365" s="5" t="str">
        <v/>
      </c>
      <c r="V365" s="5"/>
      <c r="W365" s="5" t="str">
        <f t="array" ref="W365:X365">IF(H365="","",_xll.LatLonToStatePlane(M365,N365,3601))</f>
        <v/>
      </c>
      <c r="X365" s="5" t="str">
        <v/>
      </c>
      <c r="Y365" s="5"/>
      <c r="Z365" s="5" t="str">
        <f t="array" ref="Z365:AA365">IF(H365="","",_xll.LatLonToStatePlane(P365,Q365,3601))</f>
        <v/>
      </c>
      <c r="AA365" s="5" t="str">
        <v/>
      </c>
    </row>
    <row r="366" spans="8:27" x14ac:dyDescent="0.25">
      <c r="H366" t="str">
        <f t="shared" si="27"/>
        <v/>
      </c>
      <c r="J366" s="3" t="str">
        <f t="array" aca="1" ref="J366:K366" ca="1">IF($H366="","",ROUND(_xll.StatePlaneToLatLon($C$3+1/100*IF($I366=_xlfn.NUMBERVALUE(RIGHT($J$1,1)),RANDBETWEEN(-1*$C$13,$C$13),RANDBETWEEN(-1*$C$9,$C$9)),-0.5+$C$2+1/100*IF($I366=_xlfn.NUMBERVALUE(RIGHT($J$1,1)),RANDBETWEEN(-1*$C$13,$C$13),RANDBETWEEN(-1*$C$9,$C$9)),3601),$C$16))</f>
        <v/>
      </c>
      <c r="K366" t="str">
        <f ca="1"/>
        <v/>
      </c>
      <c r="L366" s="5" t="str">
        <f t="shared" ca="1" si="28"/>
        <v/>
      </c>
      <c r="M366" s="3" t="str">
        <f t="array" aca="1" ref="M366:N366" ca="1">IF($H366="","",ROUND(_xll.StatePlaneToLatLon($C$3+1/100*IF($I366=_xlfn.NUMBERVALUE(RIGHT($M$1,1)),RANDBETWEEN(-1*$C$13,$C$13),RANDBETWEEN(-1*$C$9,$C$9)),0+$C$2+1/100*IF($I366=_xlfn.NUMBERVALUE(RIGHT($M$1,1)),RANDBETWEEN(-1*$C$13,$C$13),RANDBETWEEN(-1*$C$9,$C$9)),3601),$C$16))</f>
        <v/>
      </c>
      <c r="N366" t="str">
        <f ca="1"/>
        <v/>
      </c>
      <c r="O366" s="5" t="str">
        <f t="shared" ca="1" si="29"/>
        <v/>
      </c>
      <c r="P366" s="3" t="str">
        <f t="array" aca="1" ref="P366:Q366" ca="1">IF($H366="","",ROUND(_xll.StatePlaneToLatLon($C$3+1/100*IF($I366=_xlfn.NUMBERVALUE(RIGHT($P$1,1)),RANDBETWEEN(-1*$C$13,$C$13),RANDBETWEEN(-1*$C$9,$C$9)),0.5+$C$2+1/100*IF($I366=_xlfn.NUMBERVALUE(RIGHT($P$1,1)),RANDBETWEEN(-1*$C$13,$C$13),RANDBETWEEN(-1*$C$9,$C$9)),3601),$C$16))</f>
        <v/>
      </c>
      <c r="Q366" t="str">
        <f ca="1"/>
        <v/>
      </c>
      <c r="R366" s="5" t="str">
        <f t="shared" ca="1" si="30"/>
        <v/>
      </c>
      <c r="S366" s="4"/>
      <c r="T366" s="5" t="str">
        <f t="array" ref="T366:U366">IF(H366="","",_xll.LatLonToStatePlane(J366,K366,3601))</f>
        <v/>
      </c>
      <c r="U366" s="5" t="str">
        <v/>
      </c>
      <c r="V366" s="5"/>
      <c r="W366" s="5" t="str">
        <f t="array" ref="W366:X366">IF(H366="","",_xll.LatLonToStatePlane(M366,N366,3601))</f>
        <v/>
      </c>
      <c r="X366" s="5" t="str">
        <v/>
      </c>
      <c r="Y366" s="5"/>
      <c r="Z366" s="5" t="str">
        <f t="array" ref="Z366:AA366">IF(H366="","",_xll.LatLonToStatePlane(P366,Q366,3601))</f>
        <v/>
      </c>
      <c r="AA366" s="5" t="str">
        <v/>
      </c>
    </row>
    <row r="367" spans="8:27" x14ac:dyDescent="0.25">
      <c r="H367" t="str">
        <f t="shared" si="27"/>
        <v/>
      </c>
      <c r="J367" s="3" t="str">
        <f t="array" aca="1" ref="J367:K367" ca="1">IF($H367="","",ROUND(_xll.StatePlaneToLatLon($C$3+1/100*IF($I367=_xlfn.NUMBERVALUE(RIGHT($J$1,1)),RANDBETWEEN(-1*$C$13,$C$13),RANDBETWEEN(-1*$C$9,$C$9)),-0.5+$C$2+1/100*IF($I367=_xlfn.NUMBERVALUE(RIGHT($J$1,1)),RANDBETWEEN(-1*$C$13,$C$13),RANDBETWEEN(-1*$C$9,$C$9)),3601),$C$16))</f>
        <v/>
      </c>
      <c r="K367" t="str">
        <f ca="1"/>
        <v/>
      </c>
      <c r="L367" s="5" t="str">
        <f t="shared" ca="1" si="28"/>
        <v/>
      </c>
      <c r="M367" s="3" t="str">
        <f t="array" aca="1" ref="M367:N367" ca="1">IF($H367="","",ROUND(_xll.StatePlaneToLatLon($C$3+1/100*IF($I367=_xlfn.NUMBERVALUE(RIGHT($M$1,1)),RANDBETWEEN(-1*$C$13,$C$13),RANDBETWEEN(-1*$C$9,$C$9)),0+$C$2+1/100*IF($I367=_xlfn.NUMBERVALUE(RIGHT($M$1,1)),RANDBETWEEN(-1*$C$13,$C$13),RANDBETWEEN(-1*$C$9,$C$9)),3601),$C$16))</f>
        <v/>
      </c>
      <c r="N367" t="str">
        <f ca="1"/>
        <v/>
      </c>
      <c r="O367" s="5" t="str">
        <f t="shared" ca="1" si="29"/>
        <v/>
      </c>
      <c r="P367" s="3" t="str">
        <f t="array" aca="1" ref="P367:Q367" ca="1">IF($H367="","",ROUND(_xll.StatePlaneToLatLon($C$3+1/100*IF($I367=_xlfn.NUMBERVALUE(RIGHT($P$1,1)),RANDBETWEEN(-1*$C$13,$C$13),RANDBETWEEN(-1*$C$9,$C$9)),0.5+$C$2+1/100*IF($I367=_xlfn.NUMBERVALUE(RIGHT($P$1,1)),RANDBETWEEN(-1*$C$13,$C$13),RANDBETWEEN(-1*$C$9,$C$9)),3601),$C$16))</f>
        <v/>
      </c>
      <c r="Q367" t="str">
        <f ca="1"/>
        <v/>
      </c>
      <c r="R367" s="5" t="str">
        <f t="shared" ca="1" si="30"/>
        <v/>
      </c>
      <c r="S367" s="4"/>
      <c r="T367" s="5" t="str">
        <f t="array" ref="T367:U367">IF(H367="","",_xll.LatLonToStatePlane(J367,K367,3601))</f>
        <v/>
      </c>
      <c r="U367" s="5" t="str">
        <v/>
      </c>
      <c r="V367" s="5"/>
      <c r="W367" s="5" t="str">
        <f t="array" ref="W367:X367">IF(H367="","",_xll.LatLonToStatePlane(M367,N367,3601))</f>
        <v/>
      </c>
      <c r="X367" s="5" t="str">
        <v/>
      </c>
      <c r="Y367" s="5"/>
      <c r="Z367" s="5" t="str">
        <f t="array" ref="Z367:AA367">IF(H367="","",_xll.LatLonToStatePlane(P367,Q367,3601))</f>
        <v/>
      </c>
      <c r="AA367" s="5" t="str">
        <v/>
      </c>
    </row>
    <row r="368" spans="8:27" x14ac:dyDescent="0.25">
      <c r="H368" t="str">
        <f t="shared" si="27"/>
        <v/>
      </c>
      <c r="J368" s="3" t="str">
        <f t="array" aca="1" ref="J368:K368" ca="1">IF($H368="","",ROUND(_xll.StatePlaneToLatLon($C$3+1/100*IF($I368=_xlfn.NUMBERVALUE(RIGHT($J$1,1)),RANDBETWEEN(-1*$C$13,$C$13),RANDBETWEEN(-1*$C$9,$C$9)),-0.5+$C$2+1/100*IF($I368=_xlfn.NUMBERVALUE(RIGHT($J$1,1)),RANDBETWEEN(-1*$C$13,$C$13),RANDBETWEEN(-1*$C$9,$C$9)),3601),$C$16))</f>
        <v/>
      </c>
      <c r="K368" t="str">
        <f ca="1"/>
        <v/>
      </c>
      <c r="L368" s="5" t="str">
        <f t="shared" ca="1" si="28"/>
        <v/>
      </c>
      <c r="M368" s="3" t="str">
        <f t="array" aca="1" ref="M368:N368" ca="1">IF($H368="","",ROUND(_xll.StatePlaneToLatLon($C$3+1/100*IF($I368=_xlfn.NUMBERVALUE(RIGHT($M$1,1)),RANDBETWEEN(-1*$C$13,$C$13),RANDBETWEEN(-1*$C$9,$C$9)),0+$C$2+1/100*IF($I368=_xlfn.NUMBERVALUE(RIGHT($M$1,1)),RANDBETWEEN(-1*$C$13,$C$13),RANDBETWEEN(-1*$C$9,$C$9)),3601),$C$16))</f>
        <v/>
      </c>
      <c r="N368" t="str">
        <f ca="1"/>
        <v/>
      </c>
      <c r="O368" s="5" t="str">
        <f t="shared" ca="1" si="29"/>
        <v/>
      </c>
      <c r="P368" s="3" t="str">
        <f t="array" aca="1" ref="P368:Q368" ca="1">IF($H368="","",ROUND(_xll.StatePlaneToLatLon($C$3+1/100*IF($I368=_xlfn.NUMBERVALUE(RIGHT($P$1,1)),RANDBETWEEN(-1*$C$13,$C$13),RANDBETWEEN(-1*$C$9,$C$9)),0.5+$C$2+1/100*IF($I368=_xlfn.NUMBERVALUE(RIGHT($P$1,1)),RANDBETWEEN(-1*$C$13,$C$13),RANDBETWEEN(-1*$C$9,$C$9)),3601),$C$16))</f>
        <v/>
      </c>
      <c r="Q368" t="str">
        <f ca="1"/>
        <v/>
      </c>
      <c r="R368" s="5" t="str">
        <f t="shared" ca="1" si="30"/>
        <v/>
      </c>
      <c r="S368" s="4"/>
      <c r="T368" s="5" t="str">
        <f t="array" ref="T368:U368">IF(H368="","",_xll.LatLonToStatePlane(J368,K368,3601))</f>
        <v/>
      </c>
      <c r="U368" s="5" t="str">
        <v/>
      </c>
      <c r="V368" s="5"/>
      <c r="W368" s="5" t="str">
        <f t="array" ref="W368:X368">IF(H368="","",_xll.LatLonToStatePlane(M368,N368,3601))</f>
        <v/>
      </c>
      <c r="X368" s="5" t="str">
        <v/>
      </c>
      <c r="Y368" s="5"/>
      <c r="Z368" s="5" t="str">
        <f t="array" ref="Z368:AA368">IF(H368="","",_xll.LatLonToStatePlane(P368,Q368,3601))</f>
        <v/>
      </c>
      <c r="AA368" s="5" t="str">
        <v/>
      </c>
    </row>
    <row r="369" spans="8:27" x14ac:dyDescent="0.25">
      <c r="H369" t="str">
        <f t="shared" si="27"/>
        <v/>
      </c>
      <c r="J369" s="3" t="str">
        <f t="array" aca="1" ref="J369:K369" ca="1">IF($H369="","",ROUND(_xll.StatePlaneToLatLon($C$3+1/100*IF($I369=_xlfn.NUMBERVALUE(RIGHT($J$1,1)),RANDBETWEEN(-1*$C$13,$C$13),RANDBETWEEN(-1*$C$9,$C$9)),-0.5+$C$2+1/100*IF($I369=_xlfn.NUMBERVALUE(RIGHT($J$1,1)),RANDBETWEEN(-1*$C$13,$C$13),RANDBETWEEN(-1*$C$9,$C$9)),3601),$C$16))</f>
        <v/>
      </c>
      <c r="K369" t="str">
        <f ca="1"/>
        <v/>
      </c>
      <c r="L369" s="5" t="str">
        <f t="shared" ca="1" si="28"/>
        <v/>
      </c>
      <c r="M369" s="3" t="str">
        <f t="array" aca="1" ref="M369:N369" ca="1">IF($H369="","",ROUND(_xll.StatePlaneToLatLon($C$3+1/100*IF($I369=_xlfn.NUMBERVALUE(RIGHT($M$1,1)),RANDBETWEEN(-1*$C$13,$C$13),RANDBETWEEN(-1*$C$9,$C$9)),0+$C$2+1/100*IF($I369=_xlfn.NUMBERVALUE(RIGHT($M$1,1)),RANDBETWEEN(-1*$C$13,$C$13),RANDBETWEEN(-1*$C$9,$C$9)),3601),$C$16))</f>
        <v/>
      </c>
      <c r="N369" t="str">
        <f ca="1"/>
        <v/>
      </c>
      <c r="O369" s="5" t="str">
        <f t="shared" ca="1" si="29"/>
        <v/>
      </c>
      <c r="P369" s="3" t="str">
        <f t="array" aca="1" ref="P369:Q369" ca="1">IF($H369="","",ROUND(_xll.StatePlaneToLatLon($C$3+1/100*IF($I369=_xlfn.NUMBERVALUE(RIGHT($P$1,1)),RANDBETWEEN(-1*$C$13,$C$13),RANDBETWEEN(-1*$C$9,$C$9)),0.5+$C$2+1/100*IF($I369=_xlfn.NUMBERVALUE(RIGHT($P$1,1)),RANDBETWEEN(-1*$C$13,$C$13),RANDBETWEEN(-1*$C$9,$C$9)),3601),$C$16))</f>
        <v/>
      </c>
      <c r="Q369" t="str">
        <f ca="1"/>
        <v/>
      </c>
      <c r="R369" s="5" t="str">
        <f t="shared" ca="1" si="30"/>
        <v/>
      </c>
      <c r="S369" s="4"/>
      <c r="T369" s="5" t="str">
        <f t="array" ref="T369:U369">IF(H369="","",_xll.LatLonToStatePlane(J369,K369,3601))</f>
        <v/>
      </c>
      <c r="U369" s="5" t="str">
        <v/>
      </c>
      <c r="V369" s="5"/>
      <c r="W369" s="5" t="str">
        <f t="array" ref="W369:X369">IF(H369="","",_xll.LatLonToStatePlane(M369,N369,3601))</f>
        <v/>
      </c>
      <c r="X369" s="5" t="str">
        <v/>
      </c>
      <c r="Y369" s="5"/>
      <c r="Z369" s="5" t="str">
        <f t="array" ref="Z369:AA369">IF(H369="","",_xll.LatLonToStatePlane(P369,Q369,3601))</f>
        <v/>
      </c>
      <c r="AA369" s="5" t="str">
        <v/>
      </c>
    </row>
    <row r="370" spans="8:27" x14ac:dyDescent="0.25">
      <c r="H370" t="str">
        <f t="shared" si="27"/>
        <v/>
      </c>
      <c r="J370" s="3" t="str">
        <f t="array" aca="1" ref="J370:K370" ca="1">IF($H370="","",ROUND(_xll.StatePlaneToLatLon($C$3+1/100*IF($I370=_xlfn.NUMBERVALUE(RIGHT($J$1,1)),RANDBETWEEN(-1*$C$13,$C$13),RANDBETWEEN(-1*$C$9,$C$9)),-0.5+$C$2+1/100*IF($I370=_xlfn.NUMBERVALUE(RIGHT($J$1,1)),RANDBETWEEN(-1*$C$13,$C$13),RANDBETWEEN(-1*$C$9,$C$9)),3601),$C$16))</f>
        <v/>
      </c>
      <c r="K370" t="str">
        <f ca="1"/>
        <v/>
      </c>
      <c r="L370" s="5" t="str">
        <f t="shared" ca="1" si="28"/>
        <v/>
      </c>
      <c r="M370" s="3" t="str">
        <f t="array" aca="1" ref="M370:N370" ca="1">IF($H370="","",ROUND(_xll.StatePlaneToLatLon($C$3+1/100*IF($I370=_xlfn.NUMBERVALUE(RIGHT($M$1,1)),RANDBETWEEN(-1*$C$13,$C$13),RANDBETWEEN(-1*$C$9,$C$9)),0+$C$2+1/100*IF($I370=_xlfn.NUMBERVALUE(RIGHT($M$1,1)),RANDBETWEEN(-1*$C$13,$C$13),RANDBETWEEN(-1*$C$9,$C$9)),3601),$C$16))</f>
        <v/>
      </c>
      <c r="N370" t="str">
        <f ca="1"/>
        <v/>
      </c>
      <c r="O370" s="5" t="str">
        <f t="shared" ca="1" si="29"/>
        <v/>
      </c>
      <c r="P370" s="3" t="str">
        <f t="array" aca="1" ref="P370:Q370" ca="1">IF($H370="","",ROUND(_xll.StatePlaneToLatLon($C$3+1/100*IF($I370=_xlfn.NUMBERVALUE(RIGHT($P$1,1)),RANDBETWEEN(-1*$C$13,$C$13),RANDBETWEEN(-1*$C$9,$C$9)),0.5+$C$2+1/100*IF($I370=_xlfn.NUMBERVALUE(RIGHT($P$1,1)),RANDBETWEEN(-1*$C$13,$C$13),RANDBETWEEN(-1*$C$9,$C$9)),3601),$C$16))</f>
        <v/>
      </c>
      <c r="Q370" t="str">
        <f ca="1"/>
        <v/>
      </c>
      <c r="R370" s="5" t="str">
        <f t="shared" ca="1" si="30"/>
        <v/>
      </c>
      <c r="S370" s="4"/>
      <c r="T370" s="5" t="str">
        <f t="array" ref="T370:U370">IF(H370="","",_xll.LatLonToStatePlane(J370,K370,3601))</f>
        <v/>
      </c>
      <c r="U370" s="5" t="str">
        <v/>
      </c>
      <c r="V370" s="5"/>
      <c r="W370" s="5" t="str">
        <f t="array" ref="W370:X370">IF(H370="","",_xll.LatLonToStatePlane(M370,N370,3601))</f>
        <v/>
      </c>
      <c r="X370" s="5" t="str">
        <v/>
      </c>
      <c r="Y370" s="5"/>
      <c r="Z370" s="5" t="str">
        <f t="array" ref="Z370:AA370">IF(H370="","",_xll.LatLonToStatePlane(P370,Q370,3601))</f>
        <v/>
      </c>
      <c r="AA370" s="5" t="str">
        <v/>
      </c>
    </row>
    <row r="371" spans="8:27" x14ac:dyDescent="0.25">
      <c r="H371" t="str">
        <f t="shared" si="27"/>
        <v/>
      </c>
      <c r="J371" s="3" t="str">
        <f t="array" aca="1" ref="J371:K371" ca="1">IF($H371="","",ROUND(_xll.StatePlaneToLatLon($C$3+1/100*IF($I371=_xlfn.NUMBERVALUE(RIGHT($J$1,1)),RANDBETWEEN(-1*$C$13,$C$13),RANDBETWEEN(-1*$C$9,$C$9)),-0.5+$C$2+1/100*IF($I371=_xlfn.NUMBERVALUE(RIGHT($J$1,1)),RANDBETWEEN(-1*$C$13,$C$13),RANDBETWEEN(-1*$C$9,$C$9)),3601),$C$16))</f>
        <v/>
      </c>
      <c r="K371" t="str">
        <f ca="1"/>
        <v/>
      </c>
      <c r="L371" s="5" t="str">
        <f t="shared" ca="1" si="28"/>
        <v/>
      </c>
      <c r="M371" s="3" t="str">
        <f t="array" aca="1" ref="M371:N371" ca="1">IF($H371="","",ROUND(_xll.StatePlaneToLatLon($C$3+1/100*IF($I371=_xlfn.NUMBERVALUE(RIGHT($M$1,1)),RANDBETWEEN(-1*$C$13,$C$13),RANDBETWEEN(-1*$C$9,$C$9)),0+$C$2+1/100*IF($I371=_xlfn.NUMBERVALUE(RIGHT($M$1,1)),RANDBETWEEN(-1*$C$13,$C$13),RANDBETWEEN(-1*$C$9,$C$9)),3601),$C$16))</f>
        <v/>
      </c>
      <c r="N371" t="str">
        <f ca="1"/>
        <v/>
      </c>
      <c r="O371" s="5" t="str">
        <f t="shared" ca="1" si="29"/>
        <v/>
      </c>
      <c r="P371" s="3" t="str">
        <f t="array" aca="1" ref="P371:Q371" ca="1">IF($H371="","",ROUND(_xll.StatePlaneToLatLon($C$3+1/100*IF($I371=_xlfn.NUMBERVALUE(RIGHT($P$1,1)),RANDBETWEEN(-1*$C$13,$C$13),RANDBETWEEN(-1*$C$9,$C$9)),0.5+$C$2+1/100*IF($I371=_xlfn.NUMBERVALUE(RIGHT($P$1,1)),RANDBETWEEN(-1*$C$13,$C$13),RANDBETWEEN(-1*$C$9,$C$9)),3601),$C$16))</f>
        <v/>
      </c>
      <c r="Q371" t="str">
        <f ca="1"/>
        <v/>
      </c>
      <c r="R371" s="5" t="str">
        <f t="shared" ca="1" si="30"/>
        <v/>
      </c>
      <c r="S371" s="4"/>
      <c r="T371" s="5" t="str">
        <f t="array" ref="T371:U371">IF(H371="","",_xll.LatLonToStatePlane(J371,K371,3601))</f>
        <v/>
      </c>
      <c r="U371" s="5" t="str">
        <v/>
      </c>
      <c r="V371" s="5"/>
      <c r="W371" s="5" t="str">
        <f t="array" ref="W371:X371">IF(H371="","",_xll.LatLonToStatePlane(M371,N371,3601))</f>
        <v/>
      </c>
      <c r="X371" s="5" t="str">
        <v/>
      </c>
      <c r="Y371" s="5"/>
      <c r="Z371" s="5" t="str">
        <f t="array" ref="Z371:AA371">IF(H371="","",_xll.LatLonToStatePlane(P371,Q371,3601))</f>
        <v/>
      </c>
      <c r="AA371" s="5" t="str">
        <v/>
      </c>
    </row>
    <row r="372" spans="8:27" x14ac:dyDescent="0.25">
      <c r="H372" t="str">
        <f t="shared" si="27"/>
        <v/>
      </c>
      <c r="J372" s="3" t="str">
        <f t="array" aca="1" ref="J372:K372" ca="1">IF($H372="","",ROUND(_xll.StatePlaneToLatLon($C$3+1/100*IF($I372=_xlfn.NUMBERVALUE(RIGHT($J$1,1)),RANDBETWEEN(-1*$C$13,$C$13),RANDBETWEEN(-1*$C$9,$C$9)),-0.5+$C$2+1/100*IF($I372=_xlfn.NUMBERVALUE(RIGHT($J$1,1)),RANDBETWEEN(-1*$C$13,$C$13),RANDBETWEEN(-1*$C$9,$C$9)),3601),$C$16))</f>
        <v/>
      </c>
      <c r="K372" t="str">
        <f ca="1"/>
        <v/>
      </c>
      <c r="L372" s="5" t="str">
        <f t="shared" ca="1" si="28"/>
        <v/>
      </c>
      <c r="M372" s="3" t="str">
        <f t="array" aca="1" ref="M372:N372" ca="1">IF($H372="","",ROUND(_xll.StatePlaneToLatLon($C$3+1/100*IF($I372=_xlfn.NUMBERVALUE(RIGHT($M$1,1)),RANDBETWEEN(-1*$C$13,$C$13),RANDBETWEEN(-1*$C$9,$C$9)),0+$C$2+1/100*IF($I372=_xlfn.NUMBERVALUE(RIGHT($M$1,1)),RANDBETWEEN(-1*$C$13,$C$13),RANDBETWEEN(-1*$C$9,$C$9)),3601),$C$16))</f>
        <v/>
      </c>
      <c r="N372" t="str">
        <f ca="1"/>
        <v/>
      </c>
      <c r="O372" s="5" t="str">
        <f t="shared" ca="1" si="29"/>
        <v/>
      </c>
      <c r="P372" s="3" t="str">
        <f t="array" aca="1" ref="P372:Q372" ca="1">IF($H372="","",ROUND(_xll.StatePlaneToLatLon($C$3+1/100*IF($I372=_xlfn.NUMBERVALUE(RIGHT($P$1,1)),RANDBETWEEN(-1*$C$13,$C$13),RANDBETWEEN(-1*$C$9,$C$9)),0.5+$C$2+1/100*IF($I372=_xlfn.NUMBERVALUE(RIGHT($P$1,1)),RANDBETWEEN(-1*$C$13,$C$13),RANDBETWEEN(-1*$C$9,$C$9)),3601),$C$16))</f>
        <v/>
      </c>
      <c r="Q372" t="str">
        <f ca="1"/>
        <v/>
      </c>
      <c r="R372" s="5" t="str">
        <f t="shared" ca="1" si="30"/>
        <v/>
      </c>
      <c r="S372" s="4"/>
      <c r="T372" s="5" t="str">
        <f t="array" ref="T372:U372">IF(H372="","",_xll.LatLonToStatePlane(J372,K372,3601))</f>
        <v/>
      </c>
      <c r="U372" s="5" t="str">
        <v/>
      </c>
      <c r="V372" s="5"/>
      <c r="W372" s="5" t="str">
        <f t="array" ref="W372:X372">IF(H372="","",_xll.LatLonToStatePlane(M372,N372,3601))</f>
        <v/>
      </c>
      <c r="X372" s="5" t="str">
        <v/>
      </c>
      <c r="Y372" s="5"/>
      <c r="Z372" s="5" t="str">
        <f t="array" ref="Z372:AA372">IF(H372="","",_xll.LatLonToStatePlane(P372,Q372,3601))</f>
        <v/>
      </c>
      <c r="AA372" s="5" t="str">
        <v/>
      </c>
    </row>
    <row r="373" spans="8:27" x14ac:dyDescent="0.25">
      <c r="H373" t="str">
        <f t="shared" si="27"/>
        <v/>
      </c>
      <c r="J373" s="3" t="str">
        <f t="array" aca="1" ref="J373:K373" ca="1">IF($H373="","",ROUND(_xll.StatePlaneToLatLon($C$3+1/100*IF($I373=_xlfn.NUMBERVALUE(RIGHT($J$1,1)),RANDBETWEEN(-1*$C$13,$C$13),RANDBETWEEN(-1*$C$9,$C$9)),-0.5+$C$2+1/100*IF($I373=_xlfn.NUMBERVALUE(RIGHT($J$1,1)),RANDBETWEEN(-1*$C$13,$C$13),RANDBETWEEN(-1*$C$9,$C$9)),3601),$C$16))</f>
        <v/>
      </c>
      <c r="K373" t="str">
        <f ca="1"/>
        <v/>
      </c>
      <c r="L373" s="5" t="str">
        <f t="shared" ca="1" si="28"/>
        <v/>
      </c>
      <c r="M373" s="3" t="str">
        <f t="array" aca="1" ref="M373:N373" ca="1">IF($H373="","",ROUND(_xll.StatePlaneToLatLon($C$3+1/100*IF($I373=_xlfn.NUMBERVALUE(RIGHT($M$1,1)),RANDBETWEEN(-1*$C$13,$C$13),RANDBETWEEN(-1*$C$9,$C$9)),0+$C$2+1/100*IF($I373=_xlfn.NUMBERVALUE(RIGHT($M$1,1)),RANDBETWEEN(-1*$C$13,$C$13),RANDBETWEEN(-1*$C$9,$C$9)),3601),$C$16))</f>
        <v/>
      </c>
      <c r="N373" t="str">
        <f ca="1"/>
        <v/>
      </c>
      <c r="O373" s="5" t="str">
        <f t="shared" ca="1" si="29"/>
        <v/>
      </c>
      <c r="P373" s="3" t="str">
        <f t="array" aca="1" ref="P373:Q373" ca="1">IF($H373="","",ROUND(_xll.StatePlaneToLatLon($C$3+1/100*IF($I373=_xlfn.NUMBERVALUE(RIGHT($P$1,1)),RANDBETWEEN(-1*$C$13,$C$13),RANDBETWEEN(-1*$C$9,$C$9)),0.5+$C$2+1/100*IF($I373=_xlfn.NUMBERVALUE(RIGHT($P$1,1)),RANDBETWEEN(-1*$C$13,$C$13),RANDBETWEEN(-1*$C$9,$C$9)),3601),$C$16))</f>
        <v/>
      </c>
      <c r="Q373" t="str">
        <f ca="1"/>
        <v/>
      </c>
      <c r="R373" s="5" t="str">
        <f t="shared" ca="1" si="30"/>
        <v/>
      </c>
      <c r="S373" s="4"/>
      <c r="T373" s="5" t="str">
        <f t="array" ref="T373:U373">IF(H373="","",_xll.LatLonToStatePlane(J373,K373,3601))</f>
        <v/>
      </c>
      <c r="U373" s="5" t="str">
        <v/>
      </c>
      <c r="V373" s="5"/>
      <c r="W373" s="5" t="str">
        <f t="array" ref="W373:X373">IF(H373="","",_xll.LatLonToStatePlane(M373,N373,3601))</f>
        <v/>
      </c>
      <c r="X373" s="5" t="str">
        <v/>
      </c>
      <c r="Y373" s="5"/>
      <c r="Z373" s="5" t="str">
        <f t="array" ref="Z373:AA373">IF(H373="","",_xll.LatLonToStatePlane(P373,Q373,3601))</f>
        <v/>
      </c>
      <c r="AA373" s="5" t="str">
        <v/>
      </c>
    </row>
    <row r="374" spans="8:27" x14ac:dyDescent="0.25">
      <c r="H374" t="str">
        <f t="shared" si="27"/>
        <v/>
      </c>
      <c r="J374" s="3" t="str">
        <f t="array" aca="1" ref="J374:K374" ca="1">IF($H374="","",ROUND(_xll.StatePlaneToLatLon($C$3+1/100*IF($I374=_xlfn.NUMBERVALUE(RIGHT($J$1,1)),RANDBETWEEN(-1*$C$13,$C$13),RANDBETWEEN(-1*$C$9,$C$9)),-0.5+$C$2+1/100*IF($I374=_xlfn.NUMBERVALUE(RIGHT($J$1,1)),RANDBETWEEN(-1*$C$13,$C$13),RANDBETWEEN(-1*$C$9,$C$9)),3601),$C$16))</f>
        <v/>
      </c>
      <c r="K374" t="str">
        <f ca="1"/>
        <v/>
      </c>
      <c r="L374" s="5" t="str">
        <f t="shared" ca="1" si="28"/>
        <v/>
      </c>
      <c r="M374" s="3" t="str">
        <f t="array" aca="1" ref="M374:N374" ca="1">IF($H374="","",ROUND(_xll.StatePlaneToLatLon($C$3+1/100*IF($I374=_xlfn.NUMBERVALUE(RIGHT($M$1,1)),RANDBETWEEN(-1*$C$13,$C$13),RANDBETWEEN(-1*$C$9,$C$9)),0+$C$2+1/100*IF($I374=_xlfn.NUMBERVALUE(RIGHT($M$1,1)),RANDBETWEEN(-1*$C$13,$C$13),RANDBETWEEN(-1*$C$9,$C$9)),3601),$C$16))</f>
        <v/>
      </c>
      <c r="N374" t="str">
        <f ca="1"/>
        <v/>
      </c>
      <c r="O374" s="5" t="str">
        <f t="shared" ca="1" si="29"/>
        <v/>
      </c>
      <c r="P374" s="3" t="str">
        <f t="array" aca="1" ref="P374:Q374" ca="1">IF($H374="","",ROUND(_xll.StatePlaneToLatLon($C$3+1/100*IF($I374=_xlfn.NUMBERVALUE(RIGHT($P$1,1)),RANDBETWEEN(-1*$C$13,$C$13),RANDBETWEEN(-1*$C$9,$C$9)),0.5+$C$2+1/100*IF($I374=_xlfn.NUMBERVALUE(RIGHT($P$1,1)),RANDBETWEEN(-1*$C$13,$C$13),RANDBETWEEN(-1*$C$9,$C$9)),3601),$C$16))</f>
        <v/>
      </c>
      <c r="Q374" t="str">
        <f ca="1"/>
        <v/>
      </c>
      <c r="R374" s="5" t="str">
        <f t="shared" ca="1" si="30"/>
        <v/>
      </c>
      <c r="S374" s="4"/>
      <c r="T374" s="5" t="str">
        <f t="array" ref="T374:U374">IF(H374="","",_xll.LatLonToStatePlane(J374,K374,3601))</f>
        <v/>
      </c>
      <c r="U374" s="5" t="str">
        <v/>
      </c>
      <c r="V374" s="5"/>
      <c r="W374" s="5" t="str">
        <f t="array" ref="W374:X374">IF(H374="","",_xll.LatLonToStatePlane(M374,N374,3601))</f>
        <v/>
      </c>
      <c r="X374" s="5" t="str">
        <v/>
      </c>
      <c r="Y374" s="5"/>
      <c r="Z374" s="5" t="str">
        <f t="array" ref="Z374:AA374">IF(H374="","",_xll.LatLonToStatePlane(P374,Q374,3601))</f>
        <v/>
      </c>
      <c r="AA374" s="5" t="str">
        <v/>
      </c>
    </row>
    <row r="375" spans="8:27" x14ac:dyDescent="0.25">
      <c r="H375" t="str">
        <f t="shared" si="27"/>
        <v/>
      </c>
      <c r="J375" s="3" t="str">
        <f t="array" aca="1" ref="J375:K375" ca="1">IF($H375="","",ROUND(_xll.StatePlaneToLatLon($C$3+1/100*IF($I375=_xlfn.NUMBERVALUE(RIGHT($J$1,1)),RANDBETWEEN(-1*$C$13,$C$13),RANDBETWEEN(-1*$C$9,$C$9)),-0.5+$C$2+1/100*IF($I375=_xlfn.NUMBERVALUE(RIGHT($J$1,1)),RANDBETWEEN(-1*$C$13,$C$13),RANDBETWEEN(-1*$C$9,$C$9)),3601),$C$16))</f>
        <v/>
      </c>
      <c r="K375" t="str">
        <f ca="1"/>
        <v/>
      </c>
      <c r="L375" s="5" t="str">
        <f t="shared" ca="1" si="28"/>
        <v/>
      </c>
      <c r="M375" s="3" t="str">
        <f t="array" aca="1" ref="M375:N375" ca="1">IF($H375="","",ROUND(_xll.StatePlaneToLatLon($C$3+1/100*IF($I375=_xlfn.NUMBERVALUE(RIGHT($M$1,1)),RANDBETWEEN(-1*$C$13,$C$13),RANDBETWEEN(-1*$C$9,$C$9)),0+$C$2+1/100*IF($I375=_xlfn.NUMBERVALUE(RIGHT($M$1,1)),RANDBETWEEN(-1*$C$13,$C$13),RANDBETWEEN(-1*$C$9,$C$9)),3601),$C$16))</f>
        <v/>
      </c>
      <c r="N375" t="str">
        <f ca="1"/>
        <v/>
      </c>
      <c r="O375" s="5" t="str">
        <f t="shared" ca="1" si="29"/>
        <v/>
      </c>
      <c r="P375" s="3" t="str">
        <f t="array" aca="1" ref="P375:Q375" ca="1">IF($H375="","",ROUND(_xll.StatePlaneToLatLon($C$3+1/100*IF($I375=_xlfn.NUMBERVALUE(RIGHT($P$1,1)),RANDBETWEEN(-1*$C$13,$C$13),RANDBETWEEN(-1*$C$9,$C$9)),0.5+$C$2+1/100*IF($I375=_xlfn.NUMBERVALUE(RIGHT($P$1,1)),RANDBETWEEN(-1*$C$13,$C$13),RANDBETWEEN(-1*$C$9,$C$9)),3601),$C$16))</f>
        <v/>
      </c>
      <c r="Q375" t="str">
        <f ca="1"/>
        <v/>
      </c>
      <c r="R375" s="5" t="str">
        <f t="shared" ca="1" si="30"/>
        <v/>
      </c>
      <c r="S375" s="4"/>
      <c r="T375" s="5" t="str">
        <f t="array" ref="T375:U375">IF(H375="","",_xll.LatLonToStatePlane(J375,K375,3601))</f>
        <v/>
      </c>
      <c r="U375" s="5" t="str">
        <v/>
      </c>
      <c r="V375" s="5"/>
      <c r="W375" s="5" t="str">
        <f t="array" ref="W375:X375">IF(H375="","",_xll.LatLonToStatePlane(M375,N375,3601))</f>
        <v/>
      </c>
      <c r="X375" s="5" t="str">
        <v/>
      </c>
      <c r="Y375" s="5"/>
      <c r="Z375" s="5" t="str">
        <f t="array" ref="Z375:AA375">IF(H375="","",_xll.LatLonToStatePlane(P375,Q375,3601))</f>
        <v/>
      </c>
      <c r="AA375" s="5" t="str">
        <v/>
      </c>
    </row>
    <row r="376" spans="8:27" x14ac:dyDescent="0.25">
      <c r="H376" t="str">
        <f t="shared" si="27"/>
        <v/>
      </c>
      <c r="J376" s="3" t="str">
        <f t="array" aca="1" ref="J376:K376" ca="1">IF($H376="","",ROUND(_xll.StatePlaneToLatLon($C$3+1/100*IF($I376=_xlfn.NUMBERVALUE(RIGHT($J$1,1)),RANDBETWEEN(-1*$C$13,$C$13),RANDBETWEEN(-1*$C$9,$C$9)),-0.5+$C$2+1/100*IF($I376=_xlfn.NUMBERVALUE(RIGHT($J$1,1)),RANDBETWEEN(-1*$C$13,$C$13),RANDBETWEEN(-1*$C$9,$C$9)),3601),$C$16))</f>
        <v/>
      </c>
      <c r="K376" t="str">
        <f ca="1"/>
        <v/>
      </c>
      <c r="L376" s="5" t="str">
        <f t="shared" ca="1" si="28"/>
        <v/>
      </c>
      <c r="M376" s="3" t="str">
        <f t="array" aca="1" ref="M376:N376" ca="1">IF($H376="","",ROUND(_xll.StatePlaneToLatLon($C$3+1/100*IF($I376=_xlfn.NUMBERVALUE(RIGHT($M$1,1)),RANDBETWEEN(-1*$C$13,$C$13),RANDBETWEEN(-1*$C$9,$C$9)),0+$C$2+1/100*IF($I376=_xlfn.NUMBERVALUE(RIGHT($M$1,1)),RANDBETWEEN(-1*$C$13,$C$13),RANDBETWEEN(-1*$C$9,$C$9)),3601),$C$16))</f>
        <v/>
      </c>
      <c r="N376" t="str">
        <f ca="1"/>
        <v/>
      </c>
      <c r="O376" s="5" t="str">
        <f t="shared" ca="1" si="29"/>
        <v/>
      </c>
      <c r="P376" s="3" t="str">
        <f t="array" aca="1" ref="P376:Q376" ca="1">IF($H376="","",ROUND(_xll.StatePlaneToLatLon($C$3+1/100*IF($I376=_xlfn.NUMBERVALUE(RIGHT($P$1,1)),RANDBETWEEN(-1*$C$13,$C$13),RANDBETWEEN(-1*$C$9,$C$9)),0.5+$C$2+1/100*IF($I376=_xlfn.NUMBERVALUE(RIGHT($P$1,1)),RANDBETWEEN(-1*$C$13,$C$13),RANDBETWEEN(-1*$C$9,$C$9)),3601),$C$16))</f>
        <v/>
      </c>
      <c r="Q376" t="str">
        <f ca="1"/>
        <v/>
      </c>
      <c r="R376" s="5" t="str">
        <f t="shared" ca="1" si="30"/>
        <v/>
      </c>
      <c r="S376" s="4"/>
      <c r="T376" s="5" t="str">
        <f t="array" ref="T376:U376">IF(H376="","",_xll.LatLonToStatePlane(J376,K376,3601))</f>
        <v/>
      </c>
      <c r="U376" s="5" t="str">
        <v/>
      </c>
      <c r="V376" s="5"/>
      <c r="W376" s="5" t="str">
        <f t="array" ref="W376:X376">IF(H376="","",_xll.LatLonToStatePlane(M376,N376,3601))</f>
        <v/>
      </c>
      <c r="X376" s="5" t="str">
        <v/>
      </c>
      <c r="Y376" s="5"/>
      <c r="Z376" s="5" t="str">
        <f t="array" ref="Z376:AA376">IF(H376="","",_xll.LatLonToStatePlane(P376,Q376,3601))</f>
        <v/>
      </c>
      <c r="AA376" s="5" t="str">
        <v/>
      </c>
    </row>
    <row r="377" spans="8:27" x14ac:dyDescent="0.25">
      <c r="H377" t="str">
        <f t="shared" si="27"/>
        <v/>
      </c>
      <c r="J377" s="3" t="str">
        <f t="array" aca="1" ref="J377:K377" ca="1">IF($H377="","",ROUND(_xll.StatePlaneToLatLon($C$3+1/100*IF($I377=_xlfn.NUMBERVALUE(RIGHT($J$1,1)),RANDBETWEEN(-1*$C$13,$C$13),RANDBETWEEN(-1*$C$9,$C$9)),-0.5+$C$2+1/100*IF($I377=_xlfn.NUMBERVALUE(RIGHT($J$1,1)),RANDBETWEEN(-1*$C$13,$C$13),RANDBETWEEN(-1*$C$9,$C$9)),3601),$C$16))</f>
        <v/>
      </c>
      <c r="K377" t="str">
        <f ca="1"/>
        <v/>
      </c>
      <c r="L377" s="5" t="str">
        <f t="shared" ca="1" si="28"/>
        <v/>
      </c>
      <c r="M377" s="3" t="str">
        <f t="array" aca="1" ref="M377:N377" ca="1">IF($H377="","",ROUND(_xll.StatePlaneToLatLon($C$3+1/100*IF($I377=_xlfn.NUMBERVALUE(RIGHT($M$1,1)),RANDBETWEEN(-1*$C$13,$C$13),RANDBETWEEN(-1*$C$9,$C$9)),0+$C$2+1/100*IF($I377=_xlfn.NUMBERVALUE(RIGHT($M$1,1)),RANDBETWEEN(-1*$C$13,$C$13),RANDBETWEEN(-1*$C$9,$C$9)),3601),$C$16))</f>
        <v/>
      </c>
      <c r="N377" t="str">
        <f ca="1"/>
        <v/>
      </c>
      <c r="O377" s="5" t="str">
        <f t="shared" ca="1" si="29"/>
        <v/>
      </c>
      <c r="P377" s="3" t="str">
        <f t="array" aca="1" ref="P377:Q377" ca="1">IF($H377="","",ROUND(_xll.StatePlaneToLatLon($C$3+1/100*IF($I377=_xlfn.NUMBERVALUE(RIGHT($P$1,1)),RANDBETWEEN(-1*$C$13,$C$13),RANDBETWEEN(-1*$C$9,$C$9)),0.5+$C$2+1/100*IF($I377=_xlfn.NUMBERVALUE(RIGHT($P$1,1)),RANDBETWEEN(-1*$C$13,$C$13),RANDBETWEEN(-1*$C$9,$C$9)),3601),$C$16))</f>
        <v/>
      </c>
      <c r="Q377" t="str">
        <f ca="1"/>
        <v/>
      </c>
      <c r="R377" s="5" t="str">
        <f t="shared" ca="1" si="30"/>
        <v/>
      </c>
      <c r="S377" s="4"/>
      <c r="T377" s="5" t="str">
        <f t="array" ref="T377:U377">IF(H377="","",_xll.LatLonToStatePlane(J377,K377,3601))</f>
        <v/>
      </c>
      <c r="U377" s="5" t="str">
        <v/>
      </c>
      <c r="V377" s="5"/>
      <c r="W377" s="5" t="str">
        <f t="array" ref="W377:X377">IF(H377="","",_xll.LatLonToStatePlane(M377,N377,3601))</f>
        <v/>
      </c>
      <c r="X377" s="5" t="str">
        <v/>
      </c>
      <c r="Y377" s="5"/>
      <c r="Z377" s="5" t="str">
        <f t="array" ref="Z377:AA377">IF(H377="","",_xll.LatLonToStatePlane(P377,Q377,3601))</f>
        <v/>
      </c>
      <c r="AA377" s="5" t="str">
        <v/>
      </c>
    </row>
    <row r="378" spans="8:27" x14ac:dyDescent="0.25">
      <c r="H378" t="str">
        <f t="shared" si="27"/>
        <v/>
      </c>
      <c r="J378" s="3" t="str">
        <f t="array" aca="1" ref="J378:K378" ca="1">IF($H378="","",ROUND(_xll.StatePlaneToLatLon($C$3+1/100*IF($I378=_xlfn.NUMBERVALUE(RIGHT($J$1,1)),RANDBETWEEN(-1*$C$13,$C$13),RANDBETWEEN(-1*$C$9,$C$9)),-0.5+$C$2+1/100*IF($I378=_xlfn.NUMBERVALUE(RIGHT($J$1,1)),RANDBETWEEN(-1*$C$13,$C$13),RANDBETWEEN(-1*$C$9,$C$9)),3601),$C$16))</f>
        <v/>
      </c>
      <c r="K378" t="str">
        <f ca="1"/>
        <v/>
      </c>
      <c r="L378" s="5" t="str">
        <f t="shared" ca="1" si="28"/>
        <v/>
      </c>
      <c r="M378" s="3" t="str">
        <f t="array" aca="1" ref="M378:N378" ca="1">IF($H378="","",ROUND(_xll.StatePlaneToLatLon($C$3+1/100*IF($I378=_xlfn.NUMBERVALUE(RIGHT($M$1,1)),RANDBETWEEN(-1*$C$13,$C$13),RANDBETWEEN(-1*$C$9,$C$9)),0+$C$2+1/100*IF($I378=_xlfn.NUMBERVALUE(RIGHT($M$1,1)),RANDBETWEEN(-1*$C$13,$C$13),RANDBETWEEN(-1*$C$9,$C$9)),3601),$C$16))</f>
        <v/>
      </c>
      <c r="N378" t="str">
        <f ca="1"/>
        <v/>
      </c>
      <c r="O378" s="5" t="str">
        <f t="shared" ca="1" si="29"/>
        <v/>
      </c>
      <c r="P378" s="3" t="str">
        <f t="array" aca="1" ref="P378:Q378" ca="1">IF($H378="","",ROUND(_xll.StatePlaneToLatLon($C$3+1/100*IF($I378=_xlfn.NUMBERVALUE(RIGHT($P$1,1)),RANDBETWEEN(-1*$C$13,$C$13),RANDBETWEEN(-1*$C$9,$C$9)),0.5+$C$2+1/100*IF($I378=_xlfn.NUMBERVALUE(RIGHT($P$1,1)),RANDBETWEEN(-1*$C$13,$C$13),RANDBETWEEN(-1*$C$9,$C$9)),3601),$C$16))</f>
        <v/>
      </c>
      <c r="Q378" t="str">
        <f ca="1"/>
        <v/>
      </c>
      <c r="R378" s="5" t="str">
        <f t="shared" ca="1" si="30"/>
        <v/>
      </c>
      <c r="S378" s="4"/>
      <c r="T378" s="5" t="str">
        <f t="array" ref="T378:U378">IF(H378="","",_xll.LatLonToStatePlane(J378,K378,3601))</f>
        <v/>
      </c>
      <c r="U378" s="5" t="str">
        <v/>
      </c>
      <c r="V378" s="5"/>
      <c r="W378" s="5" t="str">
        <f t="array" ref="W378:X378">IF(H378="","",_xll.LatLonToStatePlane(M378,N378,3601))</f>
        <v/>
      </c>
      <c r="X378" s="5" t="str">
        <v/>
      </c>
      <c r="Y378" s="5"/>
      <c r="Z378" s="5" t="str">
        <f t="array" ref="Z378:AA378">IF(H378="","",_xll.LatLonToStatePlane(P378,Q378,3601))</f>
        <v/>
      </c>
      <c r="AA378" s="5" t="str">
        <v/>
      </c>
    </row>
    <row r="379" spans="8:27" x14ac:dyDescent="0.25">
      <c r="H379" t="str">
        <f t="shared" si="27"/>
        <v/>
      </c>
      <c r="J379" s="3" t="str">
        <f t="array" aca="1" ref="J379:K379" ca="1">IF($H379="","",ROUND(_xll.StatePlaneToLatLon($C$3+1/100*IF($I379=_xlfn.NUMBERVALUE(RIGHT($J$1,1)),RANDBETWEEN(-1*$C$13,$C$13),RANDBETWEEN(-1*$C$9,$C$9)),-0.5+$C$2+1/100*IF($I379=_xlfn.NUMBERVALUE(RIGHT($J$1,1)),RANDBETWEEN(-1*$C$13,$C$13),RANDBETWEEN(-1*$C$9,$C$9)),3601),$C$16))</f>
        <v/>
      </c>
      <c r="K379" t="str">
        <f ca="1"/>
        <v/>
      </c>
      <c r="L379" s="5" t="str">
        <f t="shared" ca="1" si="28"/>
        <v/>
      </c>
      <c r="M379" s="3" t="str">
        <f t="array" aca="1" ref="M379:N379" ca="1">IF($H379="","",ROUND(_xll.StatePlaneToLatLon($C$3+1/100*IF($I379=_xlfn.NUMBERVALUE(RIGHT($M$1,1)),RANDBETWEEN(-1*$C$13,$C$13),RANDBETWEEN(-1*$C$9,$C$9)),0+$C$2+1/100*IF($I379=_xlfn.NUMBERVALUE(RIGHT($M$1,1)),RANDBETWEEN(-1*$C$13,$C$13),RANDBETWEEN(-1*$C$9,$C$9)),3601),$C$16))</f>
        <v/>
      </c>
      <c r="N379" t="str">
        <f ca="1"/>
        <v/>
      </c>
      <c r="O379" s="5" t="str">
        <f t="shared" ca="1" si="29"/>
        <v/>
      </c>
      <c r="P379" s="3" t="str">
        <f t="array" aca="1" ref="P379:Q379" ca="1">IF($H379="","",ROUND(_xll.StatePlaneToLatLon($C$3+1/100*IF($I379=_xlfn.NUMBERVALUE(RIGHT($P$1,1)),RANDBETWEEN(-1*$C$13,$C$13),RANDBETWEEN(-1*$C$9,$C$9)),0.5+$C$2+1/100*IF($I379=_xlfn.NUMBERVALUE(RIGHT($P$1,1)),RANDBETWEEN(-1*$C$13,$C$13),RANDBETWEEN(-1*$C$9,$C$9)),3601),$C$16))</f>
        <v/>
      </c>
      <c r="Q379" t="str">
        <f ca="1"/>
        <v/>
      </c>
      <c r="R379" s="5" t="str">
        <f t="shared" ca="1" si="30"/>
        <v/>
      </c>
      <c r="S379" s="4"/>
      <c r="T379" s="5" t="str">
        <f t="array" ref="T379:U379">IF(H379="","",_xll.LatLonToStatePlane(J379,K379,3601))</f>
        <v/>
      </c>
      <c r="U379" s="5" t="str">
        <v/>
      </c>
      <c r="V379" s="5"/>
      <c r="W379" s="5" t="str">
        <f t="array" ref="W379:X379">IF(H379="","",_xll.LatLonToStatePlane(M379,N379,3601))</f>
        <v/>
      </c>
      <c r="X379" s="5" t="str">
        <v/>
      </c>
      <c r="Y379" s="5"/>
      <c r="Z379" s="5" t="str">
        <f t="array" ref="Z379:AA379">IF(H379="","",_xll.LatLonToStatePlane(P379,Q379,3601))</f>
        <v/>
      </c>
      <c r="AA379" s="5" t="str">
        <v/>
      </c>
    </row>
    <row r="380" spans="8:27" x14ac:dyDescent="0.25">
      <c r="H380" t="str">
        <f t="shared" si="27"/>
        <v/>
      </c>
      <c r="J380" s="3" t="str">
        <f t="array" aca="1" ref="J380:K380" ca="1">IF($H380="","",ROUND(_xll.StatePlaneToLatLon($C$3+1/100*IF($I380=_xlfn.NUMBERVALUE(RIGHT($J$1,1)),RANDBETWEEN(-1*$C$13,$C$13),RANDBETWEEN(-1*$C$9,$C$9)),-0.5+$C$2+1/100*IF($I380=_xlfn.NUMBERVALUE(RIGHT($J$1,1)),RANDBETWEEN(-1*$C$13,$C$13),RANDBETWEEN(-1*$C$9,$C$9)),3601),$C$16))</f>
        <v/>
      </c>
      <c r="K380" t="str">
        <f ca="1"/>
        <v/>
      </c>
      <c r="L380" s="5" t="str">
        <f t="shared" ca="1" si="28"/>
        <v/>
      </c>
      <c r="M380" s="3" t="str">
        <f t="array" aca="1" ref="M380:N380" ca="1">IF($H380="","",ROUND(_xll.StatePlaneToLatLon($C$3+1/100*IF($I380=_xlfn.NUMBERVALUE(RIGHT($M$1,1)),RANDBETWEEN(-1*$C$13,$C$13),RANDBETWEEN(-1*$C$9,$C$9)),0+$C$2+1/100*IF($I380=_xlfn.NUMBERVALUE(RIGHT($M$1,1)),RANDBETWEEN(-1*$C$13,$C$13),RANDBETWEEN(-1*$C$9,$C$9)),3601),$C$16))</f>
        <v/>
      </c>
      <c r="N380" t="str">
        <f ca="1"/>
        <v/>
      </c>
      <c r="O380" s="5" t="str">
        <f t="shared" ca="1" si="29"/>
        <v/>
      </c>
      <c r="P380" s="3" t="str">
        <f t="array" aca="1" ref="P380:Q380" ca="1">IF($H380="","",ROUND(_xll.StatePlaneToLatLon($C$3+1/100*IF($I380=_xlfn.NUMBERVALUE(RIGHT($P$1,1)),RANDBETWEEN(-1*$C$13,$C$13),RANDBETWEEN(-1*$C$9,$C$9)),0.5+$C$2+1/100*IF($I380=_xlfn.NUMBERVALUE(RIGHT($P$1,1)),RANDBETWEEN(-1*$C$13,$C$13),RANDBETWEEN(-1*$C$9,$C$9)),3601),$C$16))</f>
        <v/>
      </c>
      <c r="Q380" t="str">
        <f ca="1"/>
        <v/>
      </c>
      <c r="R380" s="5" t="str">
        <f t="shared" ca="1" si="30"/>
        <v/>
      </c>
      <c r="S380" s="4"/>
      <c r="T380" s="5" t="str">
        <f t="array" ref="T380:U380">IF(H380="","",_xll.LatLonToStatePlane(J380,K380,3601))</f>
        <v/>
      </c>
      <c r="U380" s="5" t="str">
        <v/>
      </c>
      <c r="V380" s="5"/>
      <c r="W380" s="5" t="str">
        <f t="array" ref="W380:X380">IF(H380="","",_xll.LatLonToStatePlane(M380,N380,3601))</f>
        <v/>
      </c>
      <c r="X380" s="5" t="str">
        <v/>
      </c>
      <c r="Y380" s="5"/>
      <c r="Z380" s="5" t="str">
        <f t="array" ref="Z380:AA380">IF(H380="","",_xll.LatLonToStatePlane(P380,Q380,3601))</f>
        <v/>
      </c>
      <c r="AA380" s="5" t="str">
        <v/>
      </c>
    </row>
    <row r="381" spans="8:27" x14ac:dyDescent="0.25">
      <c r="H381" t="str">
        <f t="shared" si="27"/>
        <v/>
      </c>
      <c r="J381" s="3" t="str">
        <f t="array" aca="1" ref="J381:K381" ca="1">IF($H381="","",ROUND(_xll.StatePlaneToLatLon($C$3+1/100*IF($I381=_xlfn.NUMBERVALUE(RIGHT($J$1,1)),RANDBETWEEN(-1*$C$13,$C$13),RANDBETWEEN(-1*$C$9,$C$9)),-0.5+$C$2+1/100*IF($I381=_xlfn.NUMBERVALUE(RIGHT($J$1,1)),RANDBETWEEN(-1*$C$13,$C$13),RANDBETWEEN(-1*$C$9,$C$9)),3601),$C$16))</f>
        <v/>
      </c>
      <c r="K381" t="str">
        <f ca="1"/>
        <v/>
      </c>
      <c r="L381" s="5" t="str">
        <f t="shared" ca="1" si="28"/>
        <v/>
      </c>
      <c r="M381" s="3" t="str">
        <f t="array" aca="1" ref="M381:N381" ca="1">IF($H381="","",ROUND(_xll.StatePlaneToLatLon($C$3+1/100*IF($I381=_xlfn.NUMBERVALUE(RIGHT($M$1,1)),RANDBETWEEN(-1*$C$13,$C$13),RANDBETWEEN(-1*$C$9,$C$9)),0+$C$2+1/100*IF($I381=_xlfn.NUMBERVALUE(RIGHT($M$1,1)),RANDBETWEEN(-1*$C$13,$C$13),RANDBETWEEN(-1*$C$9,$C$9)),3601),$C$16))</f>
        <v/>
      </c>
      <c r="N381" t="str">
        <f ca="1"/>
        <v/>
      </c>
      <c r="O381" s="5" t="str">
        <f t="shared" ca="1" si="29"/>
        <v/>
      </c>
      <c r="P381" s="3" t="str">
        <f t="array" aca="1" ref="P381:Q381" ca="1">IF($H381="","",ROUND(_xll.StatePlaneToLatLon($C$3+1/100*IF($I381=_xlfn.NUMBERVALUE(RIGHT($P$1,1)),RANDBETWEEN(-1*$C$13,$C$13),RANDBETWEEN(-1*$C$9,$C$9)),0.5+$C$2+1/100*IF($I381=_xlfn.NUMBERVALUE(RIGHT($P$1,1)),RANDBETWEEN(-1*$C$13,$C$13),RANDBETWEEN(-1*$C$9,$C$9)),3601),$C$16))</f>
        <v/>
      </c>
      <c r="Q381" t="str">
        <f ca="1"/>
        <v/>
      </c>
      <c r="R381" s="5" t="str">
        <f t="shared" ca="1" si="30"/>
        <v/>
      </c>
      <c r="S381" s="4"/>
      <c r="T381" s="5" t="str">
        <f t="array" ref="T381:U381">IF(H381="","",_xll.LatLonToStatePlane(J381,K381,3601))</f>
        <v/>
      </c>
      <c r="U381" s="5" t="str">
        <v/>
      </c>
      <c r="V381" s="5"/>
      <c r="W381" s="5" t="str">
        <f t="array" ref="W381:X381">IF(H381="","",_xll.LatLonToStatePlane(M381,N381,3601))</f>
        <v/>
      </c>
      <c r="X381" s="5" t="str">
        <v/>
      </c>
      <c r="Y381" s="5"/>
      <c r="Z381" s="5" t="str">
        <f t="array" ref="Z381:AA381">IF(H381="","",_xll.LatLonToStatePlane(P381,Q381,3601))</f>
        <v/>
      </c>
      <c r="AA381" s="5" t="str">
        <v/>
      </c>
    </row>
    <row r="382" spans="8:27" x14ac:dyDescent="0.25">
      <c r="H382" t="str">
        <f t="shared" si="27"/>
        <v/>
      </c>
      <c r="J382" s="3" t="str">
        <f t="array" aca="1" ref="J382:K382" ca="1">IF($H382="","",ROUND(_xll.StatePlaneToLatLon($C$3+1/100*IF($I382=_xlfn.NUMBERVALUE(RIGHT($J$1,1)),RANDBETWEEN(-1*$C$13,$C$13),RANDBETWEEN(-1*$C$9,$C$9)),-0.5+$C$2+1/100*IF($I382=_xlfn.NUMBERVALUE(RIGHT($J$1,1)),RANDBETWEEN(-1*$C$13,$C$13),RANDBETWEEN(-1*$C$9,$C$9)),3601),$C$16))</f>
        <v/>
      </c>
      <c r="K382" t="str">
        <f ca="1"/>
        <v/>
      </c>
      <c r="L382" s="5" t="str">
        <f t="shared" ca="1" si="28"/>
        <v/>
      </c>
      <c r="M382" s="3" t="str">
        <f t="array" aca="1" ref="M382:N382" ca="1">IF($H382="","",ROUND(_xll.StatePlaneToLatLon($C$3+1/100*IF($I382=_xlfn.NUMBERVALUE(RIGHT($M$1,1)),RANDBETWEEN(-1*$C$13,$C$13),RANDBETWEEN(-1*$C$9,$C$9)),0+$C$2+1/100*IF($I382=_xlfn.NUMBERVALUE(RIGHT($M$1,1)),RANDBETWEEN(-1*$C$13,$C$13),RANDBETWEEN(-1*$C$9,$C$9)),3601),$C$16))</f>
        <v/>
      </c>
      <c r="N382" t="str">
        <f ca="1"/>
        <v/>
      </c>
      <c r="O382" s="5" t="str">
        <f t="shared" ca="1" si="29"/>
        <v/>
      </c>
      <c r="P382" s="3" t="str">
        <f t="array" aca="1" ref="P382:Q382" ca="1">IF($H382="","",ROUND(_xll.StatePlaneToLatLon($C$3+1/100*IF($I382=_xlfn.NUMBERVALUE(RIGHT($P$1,1)),RANDBETWEEN(-1*$C$13,$C$13),RANDBETWEEN(-1*$C$9,$C$9)),0.5+$C$2+1/100*IF($I382=_xlfn.NUMBERVALUE(RIGHT($P$1,1)),RANDBETWEEN(-1*$C$13,$C$13),RANDBETWEEN(-1*$C$9,$C$9)),3601),$C$16))</f>
        <v/>
      </c>
      <c r="Q382" t="str">
        <f ca="1"/>
        <v/>
      </c>
      <c r="R382" s="5" t="str">
        <f t="shared" ca="1" si="30"/>
        <v/>
      </c>
      <c r="S382" s="4"/>
      <c r="T382" s="5" t="str">
        <f t="array" ref="T382:U382">IF(H382="","",_xll.LatLonToStatePlane(J382,K382,3601))</f>
        <v/>
      </c>
      <c r="U382" s="5" t="str">
        <v/>
      </c>
      <c r="V382" s="5"/>
      <c r="W382" s="5" t="str">
        <f t="array" ref="W382:X382">IF(H382="","",_xll.LatLonToStatePlane(M382,N382,3601))</f>
        <v/>
      </c>
      <c r="X382" s="5" t="str">
        <v/>
      </c>
      <c r="Y382" s="5"/>
      <c r="Z382" s="5" t="str">
        <f t="array" ref="Z382:AA382">IF(H382="","",_xll.LatLonToStatePlane(P382,Q382,3601))</f>
        <v/>
      </c>
      <c r="AA382" s="5" t="str">
        <v/>
      </c>
    </row>
    <row r="383" spans="8:27" x14ac:dyDescent="0.25">
      <c r="H383" t="str">
        <f t="shared" si="27"/>
        <v/>
      </c>
      <c r="J383" s="3" t="str">
        <f t="array" aca="1" ref="J383:K383" ca="1">IF($H383="","",ROUND(_xll.StatePlaneToLatLon($C$3+1/100*IF($I383=_xlfn.NUMBERVALUE(RIGHT($J$1,1)),RANDBETWEEN(-1*$C$13,$C$13),RANDBETWEEN(-1*$C$9,$C$9)),-0.5+$C$2+1/100*IF($I383=_xlfn.NUMBERVALUE(RIGHT($J$1,1)),RANDBETWEEN(-1*$C$13,$C$13),RANDBETWEEN(-1*$C$9,$C$9)),3601),$C$16))</f>
        <v/>
      </c>
      <c r="K383" t="str">
        <f ca="1"/>
        <v/>
      </c>
      <c r="L383" s="5" t="str">
        <f t="shared" ca="1" si="28"/>
        <v/>
      </c>
      <c r="M383" s="3" t="str">
        <f t="array" aca="1" ref="M383:N383" ca="1">IF($H383="","",ROUND(_xll.StatePlaneToLatLon($C$3+1/100*IF($I383=_xlfn.NUMBERVALUE(RIGHT($M$1,1)),RANDBETWEEN(-1*$C$13,$C$13),RANDBETWEEN(-1*$C$9,$C$9)),0+$C$2+1/100*IF($I383=_xlfn.NUMBERVALUE(RIGHT($M$1,1)),RANDBETWEEN(-1*$C$13,$C$13),RANDBETWEEN(-1*$C$9,$C$9)),3601),$C$16))</f>
        <v/>
      </c>
      <c r="N383" t="str">
        <f ca="1"/>
        <v/>
      </c>
      <c r="O383" s="5" t="str">
        <f t="shared" ca="1" si="29"/>
        <v/>
      </c>
      <c r="P383" s="3" t="str">
        <f t="array" aca="1" ref="P383:Q383" ca="1">IF($H383="","",ROUND(_xll.StatePlaneToLatLon($C$3+1/100*IF($I383=_xlfn.NUMBERVALUE(RIGHT($P$1,1)),RANDBETWEEN(-1*$C$13,$C$13),RANDBETWEEN(-1*$C$9,$C$9)),0.5+$C$2+1/100*IF($I383=_xlfn.NUMBERVALUE(RIGHT($P$1,1)),RANDBETWEEN(-1*$C$13,$C$13),RANDBETWEEN(-1*$C$9,$C$9)),3601),$C$16))</f>
        <v/>
      </c>
      <c r="Q383" t="str">
        <f ca="1"/>
        <v/>
      </c>
      <c r="R383" s="5" t="str">
        <f t="shared" ca="1" si="30"/>
        <v/>
      </c>
      <c r="S383" s="4"/>
      <c r="T383" s="5" t="str">
        <f t="array" ref="T383:U383">IF(H383="","",_xll.LatLonToStatePlane(J383,K383,3601))</f>
        <v/>
      </c>
      <c r="U383" s="5" t="str">
        <v/>
      </c>
      <c r="V383" s="5"/>
      <c r="W383" s="5" t="str">
        <f t="array" ref="W383:X383">IF(H383="","",_xll.LatLonToStatePlane(M383,N383,3601))</f>
        <v/>
      </c>
      <c r="X383" s="5" t="str">
        <v/>
      </c>
      <c r="Y383" s="5"/>
      <c r="Z383" s="5" t="str">
        <f t="array" ref="Z383:AA383">IF(H383="","",_xll.LatLonToStatePlane(P383,Q383,3601))</f>
        <v/>
      </c>
      <c r="AA383" s="5" t="str">
        <v/>
      </c>
    </row>
    <row r="384" spans="8:27" x14ac:dyDescent="0.25">
      <c r="H384" t="str">
        <f t="shared" si="27"/>
        <v/>
      </c>
      <c r="J384" s="3" t="str">
        <f t="array" aca="1" ref="J384:K384" ca="1">IF($H384="","",ROUND(_xll.StatePlaneToLatLon($C$3+1/100*IF($I384=_xlfn.NUMBERVALUE(RIGHT($J$1,1)),RANDBETWEEN(-1*$C$13,$C$13),RANDBETWEEN(-1*$C$9,$C$9)),-0.5+$C$2+1/100*IF($I384=_xlfn.NUMBERVALUE(RIGHT($J$1,1)),RANDBETWEEN(-1*$C$13,$C$13),RANDBETWEEN(-1*$C$9,$C$9)),3601),$C$16))</f>
        <v/>
      </c>
      <c r="K384" t="str">
        <f ca="1"/>
        <v/>
      </c>
      <c r="L384" s="5" t="str">
        <f t="shared" ca="1" si="28"/>
        <v/>
      </c>
      <c r="M384" s="3" t="str">
        <f t="array" aca="1" ref="M384:N384" ca="1">IF($H384="","",ROUND(_xll.StatePlaneToLatLon($C$3+1/100*IF($I384=_xlfn.NUMBERVALUE(RIGHT($M$1,1)),RANDBETWEEN(-1*$C$13,$C$13),RANDBETWEEN(-1*$C$9,$C$9)),0+$C$2+1/100*IF($I384=_xlfn.NUMBERVALUE(RIGHT($M$1,1)),RANDBETWEEN(-1*$C$13,$C$13),RANDBETWEEN(-1*$C$9,$C$9)),3601),$C$16))</f>
        <v/>
      </c>
      <c r="N384" t="str">
        <f ca="1"/>
        <v/>
      </c>
      <c r="O384" s="5" t="str">
        <f t="shared" ca="1" si="29"/>
        <v/>
      </c>
      <c r="P384" s="3" t="str">
        <f t="array" aca="1" ref="P384:Q384" ca="1">IF($H384="","",ROUND(_xll.StatePlaneToLatLon($C$3+1/100*IF($I384=_xlfn.NUMBERVALUE(RIGHT($P$1,1)),RANDBETWEEN(-1*$C$13,$C$13),RANDBETWEEN(-1*$C$9,$C$9)),0.5+$C$2+1/100*IF($I384=_xlfn.NUMBERVALUE(RIGHT($P$1,1)),RANDBETWEEN(-1*$C$13,$C$13),RANDBETWEEN(-1*$C$9,$C$9)),3601),$C$16))</f>
        <v/>
      </c>
      <c r="Q384" t="str">
        <f ca="1"/>
        <v/>
      </c>
      <c r="R384" s="5" t="str">
        <f t="shared" ca="1" si="30"/>
        <v/>
      </c>
      <c r="S384" s="4"/>
      <c r="T384" s="5" t="str">
        <f t="array" ref="T384:U384">IF(H384="","",_xll.LatLonToStatePlane(J384,K384,3601))</f>
        <v/>
      </c>
      <c r="U384" s="5" t="str">
        <v/>
      </c>
      <c r="V384" s="5"/>
      <c r="W384" s="5" t="str">
        <f t="array" ref="W384:X384">IF(H384="","",_xll.LatLonToStatePlane(M384,N384,3601))</f>
        <v/>
      </c>
      <c r="X384" s="5" t="str">
        <v/>
      </c>
      <c r="Y384" s="5"/>
      <c r="Z384" s="5" t="str">
        <f t="array" ref="Z384:AA384">IF(H384="","",_xll.LatLonToStatePlane(P384,Q384,3601))</f>
        <v/>
      </c>
      <c r="AA384" s="5" t="str">
        <v/>
      </c>
    </row>
    <row r="385" spans="8:27" x14ac:dyDescent="0.25">
      <c r="H385" t="str">
        <f t="shared" si="27"/>
        <v/>
      </c>
      <c r="J385" s="3" t="str">
        <f t="array" aca="1" ref="J385:K385" ca="1">IF($H385="","",ROUND(_xll.StatePlaneToLatLon($C$3+1/100*IF($I385=_xlfn.NUMBERVALUE(RIGHT($J$1,1)),RANDBETWEEN(-1*$C$13,$C$13),RANDBETWEEN(-1*$C$9,$C$9)),-0.5+$C$2+1/100*IF($I385=_xlfn.NUMBERVALUE(RIGHT($J$1,1)),RANDBETWEEN(-1*$C$13,$C$13),RANDBETWEEN(-1*$C$9,$C$9)),3601),$C$16))</f>
        <v/>
      </c>
      <c r="K385" t="str">
        <f ca="1"/>
        <v/>
      </c>
      <c r="L385" s="5" t="str">
        <f t="shared" ca="1" si="28"/>
        <v/>
      </c>
      <c r="M385" s="3" t="str">
        <f t="array" aca="1" ref="M385:N385" ca="1">IF($H385="","",ROUND(_xll.StatePlaneToLatLon($C$3+1/100*IF($I385=_xlfn.NUMBERVALUE(RIGHT($M$1,1)),RANDBETWEEN(-1*$C$13,$C$13),RANDBETWEEN(-1*$C$9,$C$9)),0+$C$2+1/100*IF($I385=_xlfn.NUMBERVALUE(RIGHT($M$1,1)),RANDBETWEEN(-1*$C$13,$C$13),RANDBETWEEN(-1*$C$9,$C$9)),3601),$C$16))</f>
        <v/>
      </c>
      <c r="N385" t="str">
        <f ca="1"/>
        <v/>
      </c>
      <c r="O385" s="5" t="str">
        <f t="shared" ca="1" si="29"/>
        <v/>
      </c>
      <c r="P385" s="3" t="str">
        <f t="array" aca="1" ref="P385:Q385" ca="1">IF($H385="","",ROUND(_xll.StatePlaneToLatLon($C$3+1/100*IF($I385=_xlfn.NUMBERVALUE(RIGHT($P$1,1)),RANDBETWEEN(-1*$C$13,$C$13),RANDBETWEEN(-1*$C$9,$C$9)),0.5+$C$2+1/100*IF($I385=_xlfn.NUMBERVALUE(RIGHT($P$1,1)),RANDBETWEEN(-1*$C$13,$C$13),RANDBETWEEN(-1*$C$9,$C$9)),3601),$C$16))</f>
        <v/>
      </c>
      <c r="Q385" t="str">
        <f ca="1"/>
        <v/>
      </c>
      <c r="R385" s="5" t="str">
        <f t="shared" ca="1" si="30"/>
        <v/>
      </c>
      <c r="S385" s="4"/>
      <c r="T385" s="5" t="str">
        <f t="array" ref="T385:U385">IF(H385="","",_xll.LatLonToStatePlane(J385,K385,3601))</f>
        <v/>
      </c>
      <c r="U385" s="5" t="str">
        <v/>
      </c>
      <c r="V385" s="5"/>
      <c r="W385" s="5" t="str">
        <f t="array" ref="W385:X385">IF(H385="","",_xll.LatLonToStatePlane(M385,N385,3601))</f>
        <v/>
      </c>
      <c r="X385" s="5" t="str">
        <v/>
      </c>
      <c r="Y385" s="5"/>
      <c r="Z385" s="5" t="str">
        <f t="array" ref="Z385:AA385">IF(H385="","",_xll.LatLonToStatePlane(P385,Q385,3601))</f>
        <v/>
      </c>
      <c r="AA385" s="5" t="str">
        <v/>
      </c>
    </row>
    <row r="386" spans="8:27" x14ac:dyDescent="0.25">
      <c r="H386" t="str">
        <f t="shared" si="27"/>
        <v/>
      </c>
      <c r="J386" s="3" t="str">
        <f t="array" aca="1" ref="J386:K386" ca="1">IF($H386="","",ROUND(_xll.StatePlaneToLatLon($C$3+1/100*IF($I386=_xlfn.NUMBERVALUE(RIGHT($J$1,1)),RANDBETWEEN(-1*$C$13,$C$13),RANDBETWEEN(-1*$C$9,$C$9)),-0.5+$C$2+1/100*IF($I386=_xlfn.NUMBERVALUE(RIGHT($J$1,1)),RANDBETWEEN(-1*$C$13,$C$13),RANDBETWEEN(-1*$C$9,$C$9)),3601),$C$16))</f>
        <v/>
      </c>
      <c r="K386" t="str">
        <f ca="1"/>
        <v/>
      </c>
      <c r="L386" s="5" t="str">
        <f t="shared" ca="1" si="28"/>
        <v/>
      </c>
      <c r="M386" s="3" t="str">
        <f t="array" aca="1" ref="M386:N386" ca="1">IF($H386="","",ROUND(_xll.StatePlaneToLatLon($C$3+1/100*IF($I386=_xlfn.NUMBERVALUE(RIGHT($M$1,1)),RANDBETWEEN(-1*$C$13,$C$13),RANDBETWEEN(-1*$C$9,$C$9)),0+$C$2+1/100*IF($I386=_xlfn.NUMBERVALUE(RIGHT($M$1,1)),RANDBETWEEN(-1*$C$13,$C$13),RANDBETWEEN(-1*$C$9,$C$9)),3601),$C$16))</f>
        <v/>
      </c>
      <c r="N386" t="str">
        <f ca="1"/>
        <v/>
      </c>
      <c r="O386" s="5" t="str">
        <f t="shared" ca="1" si="29"/>
        <v/>
      </c>
      <c r="P386" s="3" t="str">
        <f t="array" aca="1" ref="P386:Q386" ca="1">IF($H386="","",ROUND(_xll.StatePlaneToLatLon($C$3+1/100*IF($I386=_xlfn.NUMBERVALUE(RIGHT($P$1,1)),RANDBETWEEN(-1*$C$13,$C$13),RANDBETWEEN(-1*$C$9,$C$9)),0.5+$C$2+1/100*IF($I386=_xlfn.NUMBERVALUE(RIGHT($P$1,1)),RANDBETWEEN(-1*$C$13,$C$13),RANDBETWEEN(-1*$C$9,$C$9)),3601),$C$16))</f>
        <v/>
      </c>
      <c r="Q386" t="str">
        <f ca="1"/>
        <v/>
      </c>
      <c r="R386" s="5" t="str">
        <f t="shared" ca="1" si="30"/>
        <v/>
      </c>
      <c r="S386" s="4"/>
      <c r="T386" s="5" t="str">
        <f t="array" ref="T386:U386">IF(H386="","",_xll.LatLonToStatePlane(J386,K386,3601))</f>
        <v/>
      </c>
      <c r="U386" s="5" t="str">
        <v/>
      </c>
      <c r="V386" s="5"/>
      <c r="W386" s="5" t="str">
        <f t="array" ref="W386:X386">IF(H386="","",_xll.LatLonToStatePlane(M386,N386,3601))</f>
        <v/>
      </c>
      <c r="X386" s="5" t="str">
        <v/>
      </c>
      <c r="Y386" s="5"/>
      <c r="Z386" s="5" t="str">
        <f t="array" ref="Z386:AA386">IF(H386="","",_xll.LatLonToStatePlane(P386,Q386,3601))</f>
        <v/>
      </c>
      <c r="AA386" s="5" t="str">
        <v/>
      </c>
    </row>
    <row r="387" spans="8:27" x14ac:dyDescent="0.25">
      <c r="H387" t="str">
        <f t="shared" si="27"/>
        <v/>
      </c>
      <c r="J387" s="3" t="str">
        <f t="array" aca="1" ref="J387:K387" ca="1">IF($H387="","",ROUND(_xll.StatePlaneToLatLon($C$3+1/100*IF($I387=_xlfn.NUMBERVALUE(RIGHT($J$1,1)),RANDBETWEEN(-1*$C$13,$C$13),RANDBETWEEN(-1*$C$9,$C$9)),-0.5+$C$2+1/100*IF($I387=_xlfn.NUMBERVALUE(RIGHT($J$1,1)),RANDBETWEEN(-1*$C$13,$C$13),RANDBETWEEN(-1*$C$9,$C$9)),3601),$C$16))</f>
        <v/>
      </c>
      <c r="K387" t="str">
        <f ca="1"/>
        <v/>
      </c>
      <c r="L387" s="5" t="str">
        <f t="shared" ca="1" si="28"/>
        <v/>
      </c>
      <c r="M387" s="3" t="str">
        <f t="array" aca="1" ref="M387:N387" ca="1">IF($H387="","",ROUND(_xll.StatePlaneToLatLon($C$3+1/100*IF($I387=_xlfn.NUMBERVALUE(RIGHT($M$1,1)),RANDBETWEEN(-1*$C$13,$C$13),RANDBETWEEN(-1*$C$9,$C$9)),0+$C$2+1/100*IF($I387=_xlfn.NUMBERVALUE(RIGHT($M$1,1)),RANDBETWEEN(-1*$C$13,$C$13),RANDBETWEEN(-1*$C$9,$C$9)),3601),$C$16))</f>
        <v/>
      </c>
      <c r="N387" t="str">
        <f ca="1"/>
        <v/>
      </c>
      <c r="O387" s="5" t="str">
        <f t="shared" ca="1" si="29"/>
        <v/>
      </c>
      <c r="P387" s="3" t="str">
        <f t="array" aca="1" ref="P387:Q387" ca="1">IF($H387="","",ROUND(_xll.StatePlaneToLatLon($C$3+1/100*IF($I387=_xlfn.NUMBERVALUE(RIGHT($P$1,1)),RANDBETWEEN(-1*$C$13,$C$13),RANDBETWEEN(-1*$C$9,$C$9)),0.5+$C$2+1/100*IF($I387=_xlfn.NUMBERVALUE(RIGHT($P$1,1)),RANDBETWEEN(-1*$C$13,$C$13),RANDBETWEEN(-1*$C$9,$C$9)),3601),$C$16))</f>
        <v/>
      </c>
      <c r="Q387" t="str">
        <f ca="1"/>
        <v/>
      </c>
      <c r="R387" s="5" t="str">
        <f t="shared" ca="1" si="30"/>
        <v/>
      </c>
      <c r="S387" s="4"/>
      <c r="T387" s="5" t="str">
        <f t="array" ref="T387:U387">IF(H387="","",_xll.LatLonToStatePlane(J387,K387,3601))</f>
        <v/>
      </c>
      <c r="U387" s="5" t="str">
        <v/>
      </c>
      <c r="V387" s="5"/>
      <c r="W387" s="5" t="str">
        <f t="array" ref="W387:X387">IF(H387="","",_xll.LatLonToStatePlane(M387,N387,3601))</f>
        <v/>
      </c>
      <c r="X387" s="5" t="str">
        <v/>
      </c>
      <c r="Y387" s="5"/>
      <c r="Z387" s="5" t="str">
        <f t="array" ref="Z387:AA387">IF(H387="","",_xll.LatLonToStatePlane(P387,Q387,3601))</f>
        <v/>
      </c>
      <c r="AA387" s="5" t="str">
        <v/>
      </c>
    </row>
    <row r="388" spans="8:27" x14ac:dyDescent="0.25">
      <c r="H388" t="str">
        <f t="shared" ref="H388:H451" si="31">IF(H387&lt;MAX($C$6),H387+1,"")</f>
        <v/>
      </c>
      <c r="J388" s="3" t="str">
        <f t="array" aca="1" ref="J388:K388" ca="1">IF($H388="","",ROUND(_xll.StatePlaneToLatLon($C$3+1/100*IF($I388=_xlfn.NUMBERVALUE(RIGHT($J$1,1)),RANDBETWEEN(-1*$C$13,$C$13),RANDBETWEEN(-1*$C$9,$C$9)),-0.5+$C$2+1/100*IF($I388=_xlfn.NUMBERVALUE(RIGHT($J$1,1)),RANDBETWEEN(-1*$C$13,$C$13),RANDBETWEEN(-1*$C$9,$C$9)),3601),$C$16))</f>
        <v/>
      </c>
      <c r="K388" t="str">
        <f ca="1"/>
        <v/>
      </c>
      <c r="L388" s="5" t="str">
        <f t="shared" ref="L388:L451" ca="1" si="32">IF($H388="","",ROUND($C$4+1/100*IF($I388=_xlfn.NUMBERVALUE(RIGHT($J$1,1)),RANDBETWEEN(-1*$C$14,$C$14),RANDBETWEEN(-1*$C$10,$C$10)),$C$17))</f>
        <v/>
      </c>
      <c r="M388" s="3" t="str">
        <f t="array" aca="1" ref="M388:N388" ca="1">IF($H388="","",ROUND(_xll.StatePlaneToLatLon($C$3+1/100*IF($I388=_xlfn.NUMBERVALUE(RIGHT($M$1,1)),RANDBETWEEN(-1*$C$13,$C$13),RANDBETWEEN(-1*$C$9,$C$9)),0+$C$2+1/100*IF($I388=_xlfn.NUMBERVALUE(RIGHT($M$1,1)),RANDBETWEEN(-1*$C$13,$C$13),RANDBETWEEN(-1*$C$9,$C$9)),3601),$C$16))</f>
        <v/>
      </c>
      <c r="N388" t="str">
        <f ca="1"/>
        <v/>
      </c>
      <c r="O388" s="5" t="str">
        <f t="shared" ref="O388:O451" ca="1" si="33">IF($H388="","",ROUND($C$4+1/100*IF($I388=_xlfn.NUMBERVALUE(RIGHT($M$1,1)),RANDBETWEEN(-1*$C$14,$C$14),RANDBETWEEN(-1*$C$10,$C$10)),$C$17))</f>
        <v/>
      </c>
      <c r="P388" s="3" t="str">
        <f t="array" aca="1" ref="P388:Q388" ca="1">IF($H388="","",ROUND(_xll.StatePlaneToLatLon($C$3+1/100*IF($I388=_xlfn.NUMBERVALUE(RIGHT($P$1,1)),RANDBETWEEN(-1*$C$13,$C$13),RANDBETWEEN(-1*$C$9,$C$9)),0.5+$C$2+1/100*IF($I388=_xlfn.NUMBERVALUE(RIGHT($P$1,1)),RANDBETWEEN(-1*$C$13,$C$13),RANDBETWEEN(-1*$C$9,$C$9)),3601),$C$16))</f>
        <v/>
      </c>
      <c r="Q388" t="str">
        <f ca="1"/>
        <v/>
      </c>
      <c r="R388" s="5" t="str">
        <f t="shared" ref="R388:R451" ca="1" si="34">IF($H388="","",ROUND($C$4+1/100*IF($I388=_xlfn.NUMBERVALUE(RIGHT($P$1,1)),RANDBETWEEN(-1*$C$14,$C$14),RANDBETWEEN(-1*$C$10,$C$10)),$C$17))</f>
        <v/>
      </c>
      <c r="S388" s="4"/>
      <c r="T388" s="5" t="str">
        <f t="array" ref="T388:U388">IF(H388="","",_xll.LatLonToStatePlane(J388,K388,3601))</f>
        <v/>
      </c>
      <c r="U388" s="5" t="str">
        <v/>
      </c>
      <c r="V388" s="5"/>
      <c r="W388" s="5" t="str">
        <f t="array" ref="W388:X388">IF(H388="","",_xll.LatLonToStatePlane(M388,N388,3601))</f>
        <v/>
      </c>
      <c r="X388" s="5" t="str">
        <v/>
      </c>
      <c r="Y388" s="5"/>
      <c r="Z388" s="5" t="str">
        <f t="array" ref="Z388:AA388">IF(H388="","",_xll.LatLonToStatePlane(P388,Q388,3601))</f>
        <v/>
      </c>
      <c r="AA388" s="5" t="str">
        <v/>
      </c>
    </row>
    <row r="389" spans="8:27" x14ac:dyDescent="0.25">
      <c r="H389" t="str">
        <f t="shared" si="31"/>
        <v/>
      </c>
      <c r="J389" s="3" t="str">
        <f t="array" aca="1" ref="J389:K389" ca="1">IF($H389="","",ROUND(_xll.StatePlaneToLatLon($C$3+1/100*IF($I389=_xlfn.NUMBERVALUE(RIGHT($J$1,1)),RANDBETWEEN(-1*$C$13,$C$13),RANDBETWEEN(-1*$C$9,$C$9)),-0.5+$C$2+1/100*IF($I389=_xlfn.NUMBERVALUE(RIGHT($J$1,1)),RANDBETWEEN(-1*$C$13,$C$13),RANDBETWEEN(-1*$C$9,$C$9)),3601),$C$16))</f>
        <v/>
      </c>
      <c r="K389" t="str">
        <f ca="1"/>
        <v/>
      </c>
      <c r="L389" s="5" t="str">
        <f t="shared" ca="1" si="32"/>
        <v/>
      </c>
      <c r="M389" s="3" t="str">
        <f t="array" aca="1" ref="M389:N389" ca="1">IF($H389="","",ROUND(_xll.StatePlaneToLatLon($C$3+1/100*IF($I389=_xlfn.NUMBERVALUE(RIGHT($M$1,1)),RANDBETWEEN(-1*$C$13,$C$13),RANDBETWEEN(-1*$C$9,$C$9)),0+$C$2+1/100*IF($I389=_xlfn.NUMBERVALUE(RIGHT($M$1,1)),RANDBETWEEN(-1*$C$13,$C$13),RANDBETWEEN(-1*$C$9,$C$9)),3601),$C$16))</f>
        <v/>
      </c>
      <c r="N389" t="str">
        <f ca="1"/>
        <v/>
      </c>
      <c r="O389" s="5" t="str">
        <f t="shared" ca="1" si="33"/>
        <v/>
      </c>
      <c r="P389" s="3" t="str">
        <f t="array" aca="1" ref="P389:Q389" ca="1">IF($H389="","",ROUND(_xll.StatePlaneToLatLon($C$3+1/100*IF($I389=_xlfn.NUMBERVALUE(RIGHT($P$1,1)),RANDBETWEEN(-1*$C$13,$C$13),RANDBETWEEN(-1*$C$9,$C$9)),0.5+$C$2+1/100*IF($I389=_xlfn.NUMBERVALUE(RIGHT($P$1,1)),RANDBETWEEN(-1*$C$13,$C$13),RANDBETWEEN(-1*$C$9,$C$9)),3601),$C$16))</f>
        <v/>
      </c>
      <c r="Q389" t="str">
        <f ca="1"/>
        <v/>
      </c>
      <c r="R389" s="5" t="str">
        <f t="shared" ca="1" si="34"/>
        <v/>
      </c>
      <c r="S389" s="4"/>
      <c r="T389" s="5" t="str">
        <f t="array" ref="T389:U389">IF(H389="","",_xll.LatLonToStatePlane(J389,K389,3601))</f>
        <v/>
      </c>
      <c r="U389" s="5" t="str">
        <v/>
      </c>
      <c r="V389" s="5"/>
      <c r="W389" s="5" t="str">
        <f t="array" ref="W389:X389">IF(H389="","",_xll.LatLonToStatePlane(M389,N389,3601))</f>
        <v/>
      </c>
      <c r="X389" s="5" t="str">
        <v/>
      </c>
      <c r="Y389" s="5"/>
      <c r="Z389" s="5" t="str">
        <f t="array" ref="Z389:AA389">IF(H389="","",_xll.LatLonToStatePlane(P389,Q389,3601))</f>
        <v/>
      </c>
      <c r="AA389" s="5" t="str">
        <v/>
      </c>
    </row>
    <row r="390" spans="8:27" x14ac:dyDescent="0.25">
      <c r="H390" t="str">
        <f t="shared" si="31"/>
        <v/>
      </c>
      <c r="J390" s="3" t="str">
        <f t="array" aca="1" ref="J390:K390" ca="1">IF($H390="","",ROUND(_xll.StatePlaneToLatLon($C$3+1/100*IF($I390=_xlfn.NUMBERVALUE(RIGHT($J$1,1)),RANDBETWEEN(-1*$C$13,$C$13),RANDBETWEEN(-1*$C$9,$C$9)),-0.5+$C$2+1/100*IF($I390=_xlfn.NUMBERVALUE(RIGHT($J$1,1)),RANDBETWEEN(-1*$C$13,$C$13),RANDBETWEEN(-1*$C$9,$C$9)),3601),$C$16))</f>
        <v/>
      </c>
      <c r="K390" t="str">
        <f ca="1"/>
        <v/>
      </c>
      <c r="L390" s="5" t="str">
        <f t="shared" ca="1" si="32"/>
        <v/>
      </c>
      <c r="M390" s="3" t="str">
        <f t="array" aca="1" ref="M390:N390" ca="1">IF($H390="","",ROUND(_xll.StatePlaneToLatLon($C$3+1/100*IF($I390=_xlfn.NUMBERVALUE(RIGHT($M$1,1)),RANDBETWEEN(-1*$C$13,$C$13),RANDBETWEEN(-1*$C$9,$C$9)),0+$C$2+1/100*IF($I390=_xlfn.NUMBERVALUE(RIGHT($M$1,1)),RANDBETWEEN(-1*$C$13,$C$13),RANDBETWEEN(-1*$C$9,$C$9)),3601),$C$16))</f>
        <v/>
      </c>
      <c r="N390" t="str">
        <f ca="1"/>
        <v/>
      </c>
      <c r="O390" s="5" t="str">
        <f t="shared" ca="1" si="33"/>
        <v/>
      </c>
      <c r="P390" s="3" t="str">
        <f t="array" aca="1" ref="P390:Q390" ca="1">IF($H390="","",ROUND(_xll.StatePlaneToLatLon($C$3+1/100*IF($I390=_xlfn.NUMBERVALUE(RIGHT($P$1,1)),RANDBETWEEN(-1*$C$13,$C$13),RANDBETWEEN(-1*$C$9,$C$9)),0.5+$C$2+1/100*IF($I390=_xlfn.NUMBERVALUE(RIGHT($P$1,1)),RANDBETWEEN(-1*$C$13,$C$13),RANDBETWEEN(-1*$C$9,$C$9)),3601),$C$16))</f>
        <v/>
      </c>
      <c r="Q390" t="str">
        <f ca="1"/>
        <v/>
      </c>
      <c r="R390" s="5" t="str">
        <f t="shared" ca="1" si="34"/>
        <v/>
      </c>
      <c r="S390" s="4"/>
      <c r="T390" s="5" t="str">
        <f t="array" ref="T390:U390">IF(H390="","",_xll.LatLonToStatePlane(J390,K390,3601))</f>
        <v/>
      </c>
      <c r="U390" s="5" t="str">
        <v/>
      </c>
      <c r="V390" s="5"/>
      <c r="W390" s="5" t="str">
        <f t="array" ref="W390:X390">IF(H390="","",_xll.LatLonToStatePlane(M390,N390,3601))</f>
        <v/>
      </c>
      <c r="X390" s="5" t="str">
        <v/>
      </c>
      <c r="Y390" s="5"/>
      <c r="Z390" s="5" t="str">
        <f t="array" ref="Z390:AA390">IF(H390="","",_xll.LatLonToStatePlane(P390,Q390,3601))</f>
        <v/>
      </c>
      <c r="AA390" s="5" t="str">
        <v/>
      </c>
    </row>
    <row r="391" spans="8:27" x14ac:dyDescent="0.25">
      <c r="H391" t="str">
        <f t="shared" si="31"/>
        <v/>
      </c>
      <c r="J391" s="3" t="str">
        <f t="array" aca="1" ref="J391:K391" ca="1">IF($H391="","",ROUND(_xll.StatePlaneToLatLon($C$3+1/100*IF($I391=_xlfn.NUMBERVALUE(RIGHT($J$1,1)),RANDBETWEEN(-1*$C$13,$C$13),RANDBETWEEN(-1*$C$9,$C$9)),-0.5+$C$2+1/100*IF($I391=_xlfn.NUMBERVALUE(RIGHT($J$1,1)),RANDBETWEEN(-1*$C$13,$C$13),RANDBETWEEN(-1*$C$9,$C$9)),3601),$C$16))</f>
        <v/>
      </c>
      <c r="K391" t="str">
        <f ca="1"/>
        <v/>
      </c>
      <c r="L391" s="5" t="str">
        <f t="shared" ca="1" si="32"/>
        <v/>
      </c>
      <c r="M391" s="3" t="str">
        <f t="array" aca="1" ref="M391:N391" ca="1">IF($H391="","",ROUND(_xll.StatePlaneToLatLon($C$3+1/100*IF($I391=_xlfn.NUMBERVALUE(RIGHT($M$1,1)),RANDBETWEEN(-1*$C$13,$C$13),RANDBETWEEN(-1*$C$9,$C$9)),0+$C$2+1/100*IF($I391=_xlfn.NUMBERVALUE(RIGHT($M$1,1)),RANDBETWEEN(-1*$C$13,$C$13),RANDBETWEEN(-1*$C$9,$C$9)),3601),$C$16))</f>
        <v/>
      </c>
      <c r="N391" t="str">
        <f ca="1"/>
        <v/>
      </c>
      <c r="O391" s="5" t="str">
        <f t="shared" ca="1" si="33"/>
        <v/>
      </c>
      <c r="P391" s="3" t="str">
        <f t="array" aca="1" ref="P391:Q391" ca="1">IF($H391="","",ROUND(_xll.StatePlaneToLatLon($C$3+1/100*IF($I391=_xlfn.NUMBERVALUE(RIGHT($P$1,1)),RANDBETWEEN(-1*$C$13,$C$13),RANDBETWEEN(-1*$C$9,$C$9)),0.5+$C$2+1/100*IF($I391=_xlfn.NUMBERVALUE(RIGHT($P$1,1)),RANDBETWEEN(-1*$C$13,$C$13),RANDBETWEEN(-1*$C$9,$C$9)),3601),$C$16))</f>
        <v/>
      </c>
      <c r="Q391" t="str">
        <f ca="1"/>
        <v/>
      </c>
      <c r="R391" s="5" t="str">
        <f t="shared" ca="1" si="34"/>
        <v/>
      </c>
      <c r="S391" s="4"/>
      <c r="T391" s="5" t="str">
        <f t="array" ref="T391:U391">IF(H391="","",_xll.LatLonToStatePlane(J391,K391,3601))</f>
        <v/>
      </c>
      <c r="U391" s="5" t="str">
        <v/>
      </c>
      <c r="V391" s="5"/>
      <c r="W391" s="5" t="str">
        <f t="array" ref="W391:X391">IF(H391="","",_xll.LatLonToStatePlane(M391,N391,3601))</f>
        <v/>
      </c>
      <c r="X391" s="5" t="str">
        <v/>
      </c>
      <c r="Y391" s="5"/>
      <c r="Z391" s="5" t="str">
        <f t="array" ref="Z391:AA391">IF(H391="","",_xll.LatLonToStatePlane(P391,Q391,3601))</f>
        <v/>
      </c>
      <c r="AA391" s="5" t="str">
        <v/>
      </c>
    </row>
    <row r="392" spans="8:27" x14ac:dyDescent="0.25">
      <c r="H392" t="str">
        <f t="shared" si="31"/>
        <v/>
      </c>
      <c r="J392" s="3" t="str">
        <f t="array" aca="1" ref="J392:K392" ca="1">IF($H392="","",ROUND(_xll.StatePlaneToLatLon($C$3+1/100*IF($I392=_xlfn.NUMBERVALUE(RIGHT($J$1,1)),RANDBETWEEN(-1*$C$13,$C$13),RANDBETWEEN(-1*$C$9,$C$9)),-0.5+$C$2+1/100*IF($I392=_xlfn.NUMBERVALUE(RIGHT($J$1,1)),RANDBETWEEN(-1*$C$13,$C$13),RANDBETWEEN(-1*$C$9,$C$9)),3601),$C$16))</f>
        <v/>
      </c>
      <c r="K392" t="str">
        <f ca="1"/>
        <v/>
      </c>
      <c r="L392" s="5" t="str">
        <f t="shared" ca="1" si="32"/>
        <v/>
      </c>
      <c r="M392" s="3" t="str">
        <f t="array" aca="1" ref="M392:N392" ca="1">IF($H392="","",ROUND(_xll.StatePlaneToLatLon($C$3+1/100*IF($I392=_xlfn.NUMBERVALUE(RIGHT($M$1,1)),RANDBETWEEN(-1*$C$13,$C$13),RANDBETWEEN(-1*$C$9,$C$9)),0+$C$2+1/100*IF($I392=_xlfn.NUMBERVALUE(RIGHT($M$1,1)),RANDBETWEEN(-1*$C$13,$C$13),RANDBETWEEN(-1*$C$9,$C$9)),3601),$C$16))</f>
        <v/>
      </c>
      <c r="N392" t="str">
        <f ca="1"/>
        <v/>
      </c>
      <c r="O392" s="5" t="str">
        <f t="shared" ca="1" si="33"/>
        <v/>
      </c>
      <c r="P392" s="3" t="str">
        <f t="array" aca="1" ref="P392:Q392" ca="1">IF($H392="","",ROUND(_xll.StatePlaneToLatLon($C$3+1/100*IF($I392=_xlfn.NUMBERVALUE(RIGHT($P$1,1)),RANDBETWEEN(-1*$C$13,$C$13),RANDBETWEEN(-1*$C$9,$C$9)),0.5+$C$2+1/100*IF($I392=_xlfn.NUMBERVALUE(RIGHT($P$1,1)),RANDBETWEEN(-1*$C$13,$C$13),RANDBETWEEN(-1*$C$9,$C$9)),3601),$C$16))</f>
        <v/>
      </c>
      <c r="Q392" t="str">
        <f ca="1"/>
        <v/>
      </c>
      <c r="R392" s="5" t="str">
        <f t="shared" ca="1" si="34"/>
        <v/>
      </c>
      <c r="S392" s="4"/>
      <c r="T392" s="5" t="str">
        <f t="array" ref="T392:U392">IF(H392="","",_xll.LatLonToStatePlane(J392,K392,3601))</f>
        <v/>
      </c>
      <c r="U392" s="5" t="str">
        <v/>
      </c>
      <c r="V392" s="5"/>
      <c r="W392" s="5" t="str">
        <f t="array" ref="W392:X392">IF(H392="","",_xll.LatLonToStatePlane(M392,N392,3601))</f>
        <v/>
      </c>
      <c r="X392" s="5" t="str">
        <v/>
      </c>
      <c r="Y392" s="5"/>
      <c r="Z392" s="5" t="str">
        <f t="array" ref="Z392:AA392">IF(H392="","",_xll.LatLonToStatePlane(P392,Q392,3601))</f>
        <v/>
      </c>
      <c r="AA392" s="5" t="str">
        <v/>
      </c>
    </row>
    <row r="393" spans="8:27" x14ac:dyDescent="0.25">
      <c r="H393" t="str">
        <f t="shared" si="31"/>
        <v/>
      </c>
      <c r="J393" s="3" t="str">
        <f t="array" aca="1" ref="J393:K393" ca="1">IF($H393="","",ROUND(_xll.StatePlaneToLatLon($C$3+1/100*IF($I393=_xlfn.NUMBERVALUE(RIGHT($J$1,1)),RANDBETWEEN(-1*$C$13,$C$13),RANDBETWEEN(-1*$C$9,$C$9)),-0.5+$C$2+1/100*IF($I393=_xlfn.NUMBERVALUE(RIGHT($J$1,1)),RANDBETWEEN(-1*$C$13,$C$13),RANDBETWEEN(-1*$C$9,$C$9)),3601),$C$16))</f>
        <v/>
      </c>
      <c r="K393" t="str">
        <f ca="1"/>
        <v/>
      </c>
      <c r="L393" s="5" t="str">
        <f t="shared" ca="1" si="32"/>
        <v/>
      </c>
      <c r="M393" s="3" t="str">
        <f t="array" aca="1" ref="M393:N393" ca="1">IF($H393="","",ROUND(_xll.StatePlaneToLatLon($C$3+1/100*IF($I393=_xlfn.NUMBERVALUE(RIGHT($M$1,1)),RANDBETWEEN(-1*$C$13,$C$13),RANDBETWEEN(-1*$C$9,$C$9)),0+$C$2+1/100*IF($I393=_xlfn.NUMBERVALUE(RIGHT($M$1,1)),RANDBETWEEN(-1*$C$13,$C$13),RANDBETWEEN(-1*$C$9,$C$9)),3601),$C$16))</f>
        <v/>
      </c>
      <c r="N393" t="str">
        <f ca="1"/>
        <v/>
      </c>
      <c r="O393" s="5" t="str">
        <f t="shared" ca="1" si="33"/>
        <v/>
      </c>
      <c r="P393" s="3" t="str">
        <f t="array" aca="1" ref="P393:Q393" ca="1">IF($H393="","",ROUND(_xll.StatePlaneToLatLon($C$3+1/100*IF($I393=_xlfn.NUMBERVALUE(RIGHT($P$1,1)),RANDBETWEEN(-1*$C$13,$C$13),RANDBETWEEN(-1*$C$9,$C$9)),0.5+$C$2+1/100*IF($I393=_xlfn.NUMBERVALUE(RIGHT($P$1,1)),RANDBETWEEN(-1*$C$13,$C$13),RANDBETWEEN(-1*$C$9,$C$9)),3601),$C$16))</f>
        <v/>
      </c>
      <c r="Q393" t="str">
        <f ca="1"/>
        <v/>
      </c>
      <c r="R393" s="5" t="str">
        <f t="shared" ca="1" si="34"/>
        <v/>
      </c>
      <c r="S393" s="4"/>
      <c r="T393" s="5" t="str">
        <f t="array" ref="T393:U393">IF(H393="","",_xll.LatLonToStatePlane(J393,K393,3601))</f>
        <v/>
      </c>
      <c r="U393" s="5" t="str">
        <v/>
      </c>
      <c r="V393" s="5"/>
      <c r="W393" s="5" t="str">
        <f t="array" ref="W393:X393">IF(H393="","",_xll.LatLonToStatePlane(M393,N393,3601))</f>
        <v/>
      </c>
      <c r="X393" s="5" t="str">
        <v/>
      </c>
      <c r="Y393" s="5"/>
      <c r="Z393" s="5" t="str">
        <f t="array" ref="Z393:AA393">IF(H393="","",_xll.LatLonToStatePlane(P393,Q393,3601))</f>
        <v/>
      </c>
      <c r="AA393" s="5" t="str">
        <v/>
      </c>
    </row>
    <row r="394" spans="8:27" x14ac:dyDescent="0.25">
      <c r="H394" t="str">
        <f t="shared" si="31"/>
        <v/>
      </c>
      <c r="J394" s="3" t="str">
        <f t="array" aca="1" ref="J394:K394" ca="1">IF($H394="","",ROUND(_xll.StatePlaneToLatLon($C$3+1/100*IF($I394=_xlfn.NUMBERVALUE(RIGHT($J$1,1)),RANDBETWEEN(-1*$C$13,$C$13),RANDBETWEEN(-1*$C$9,$C$9)),-0.5+$C$2+1/100*IF($I394=_xlfn.NUMBERVALUE(RIGHT($J$1,1)),RANDBETWEEN(-1*$C$13,$C$13),RANDBETWEEN(-1*$C$9,$C$9)),3601),$C$16))</f>
        <v/>
      </c>
      <c r="K394" t="str">
        <f ca="1"/>
        <v/>
      </c>
      <c r="L394" s="5" t="str">
        <f t="shared" ca="1" si="32"/>
        <v/>
      </c>
      <c r="M394" s="3" t="str">
        <f t="array" aca="1" ref="M394:N394" ca="1">IF($H394="","",ROUND(_xll.StatePlaneToLatLon($C$3+1/100*IF($I394=_xlfn.NUMBERVALUE(RIGHT($M$1,1)),RANDBETWEEN(-1*$C$13,$C$13),RANDBETWEEN(-1*$C$9,$C$9)),0+$C$2+1/100*IF($I394=_xlfn.NUMBERVALUE(RIGHT($M$1,1)),RANDBETWEEN(-1*$C$13,$C$13),RANDBETWEEN(-1*$C$9,$C$9)),3601),$C$16))</f>
        <v/>
      </c>
      <c r="N394" t="str">
        <f ca="1"/>
        <v/>
      </c>
      <c r="O394" s="5" t="str">
        <f t="shared" ca="1" si="33"/>
        <v/>
      </c>
      <c r="P394" s="3" t="str">
        <f t="array" aca="1" ref="P394:Q394" ca="1">IF($H394="","",ROUND(_xll.StatePlaneToLatLon($C$3+1/100*IF($I394=_xlfn.NUMBERVALUE(RIGHT($P$1,1)),RANDBETWEEN(-1*$C$13,$C$13),RANDBETWEEN(-1*$C$9,$C$9)),0.5+$C$2+1/100*IF($I394=_xlfn.NUMBERVALUE(RIGHT($P$1,1)),RANDBETWEEN(-1*$C$13,$C$13),RANDBETWEEN(-1*$C$9,$C$9)),3601),$C$16))</f>
        <v/>
      </c>
      <c r="Q394" t="str">
        <f ca="1"/>
        <v/>
      </c>
      <c r="R394" s="5" t="str">
        <f t="shared" ca="1" si="34"/>
        <v/>
      </c>
      <c r="S394" s="4"/>
      <c r="T394" s="5" t="str">
        <f t="array" ref="T394:U394">IF(H394="","",_xll.LatLonToStatePlane(J394,K394,3601))</f>
        <v/>
      </c>
      <c r="U394" s="5" t="str">
        <v/>
      </c>
      <c r="V394" s="5"/>
      <c r="W394" s="5" t="str">
        <f t="array" ref="W394:X394">IF(H394="","",_xll.LatLonToStatePlane(M394,N394,3601))</f>
        <v/>
      </c>
      <c r="X394" s="5" t="str">
        <v/>
      </c>
      <c r="Y394" s="5"/>
      <c r="Z394" s="5" t="str">
        <f t="array" ref="Z394:AA394">IF(H394="","",_xll.LatLonToStatePlane(P394,Q394,3601))</f>
        <v/>
      </c>
      <c r="AA394" s="5" t="str">
        <v/>
      </c>
    </row>
    <row r="395" spans="8:27" x14ac:dyDescent="0.25">
      <c r="H395" t="str">
        <f t="shared" si="31"/>
        <v/>
      </c>
      <c r="J395" s="3" t="str">
        <f t="array" aca="1" ref="J395:K395" ca="1">IF($H395="","",ROUND(_xll.StatePlaneToLatLon($C$3+1/100*IF($I395=_xlfn.NUMBERVALUE(RIGHT($J$1,1)),RANDBETWEEN(-1*$C$13,$C$13),RANDBETWEEN(-1*$C$9,$C$9)),-0.5+$C$2+1/100*IF($I395=_xlfn.NUMBERVALUE(RIGHT($J$1,1)),RANDBETWEEN(-1*$C$13,$C$13),RANDBETWEEN(-1*$C$9,$C$9)),3601),$C$16))</f>
        <v/>
      </c>
      <c r="K395" t="str">
        <f ca="1"/>
        <v/>
      </c>
      <c r="L395" s="5" t="str">
        <f t="shared" ca="1" si="32"/>
        <v/>
      </c>
      <c r="M395" s="3" t="str">
        <f t="array" aca="1" ref="M395:N395" ca="1">IF($H395="","",ROUND(_xll.StatePlaneToLatLon($C$3+1/100*IF($I395=_xlfn.NUMBERVALUE(RIGHT($M$1,1)),RANDBETWEEN(-1*$C$13,$C$13),RANDBETWEEN(-1*$C$9,$C$9)),0+$C$2+1/100*IF($I395=_xlfn.NUMBERVALUE(RIGHT($M$1,1)),RANDBETWEEN(-1*$C$13,$C$13),RANDBETWEEN(-1*$C$9,$C$9)),3601),$C$16))</f>
        <v/>
      </c>
      <c r="N395" t="str">
        <f ca="1"/>
        <v/>
      </c>
      <c r="O395" s="5" t="str">
        <f t="shared" ca="1" si="33"/>
        <v/>
      </c>
      <c r="P395" s="3" t="str">
        <f t="array" aca="1" ref="P395:Q395" ca="1">IF($H395="","",ROUND(_xll.StatePlaneToLatLon($C$3+1/100*IF($I395=_xlfn.NUMBERVALUE(RIGHT($P$1,1)),RANDBETWEEN(-1*$C$13,$C$13),RANDBETWEEN(-1*$C$9,$C$9)),0.5+$C$2+1/100*IF($I395=_xlfn.NUMBERVALUE(RIGHT($P$1,1)),RANDBETWEEN(-1*$C$13,$C$13),RANDBETWEEN(-1*$C$9,$C$9)),3601),$C$16))</f>
        <v/>
      </c>
      <c r="Q395" t="str">
        <f ca="1"/>
        <v/>
      </c>
      <c r="R395" s="5" t="str">
        <f t="shared" ca="1" si="34"/>
        <v/>
      </c>
      <c r="S395" s="4"/>
      <c r="T395" s="5" t="str">
        <f t="array" ref="T395:U395">IF(H395="","",_xll.LatLonToStatePlane(J395,K395,3601))</f>
        <v/>
      </c>
      <c r="U395" s="5" t="str">
        <v/>
      </c>
      <c r="V395" s="5"/>
      <c r="W395" s="5" t="str">
        <f t="array" ref="W395:X395">IF(H395="","",_xll.LatLonToStatePlane(M395,N395,3601))</f>
        <v/>
      </c>
      <c r="X395" s="5" t="str">
        <v/>
      </c>
      <c r="Y395" s="5"/>
      <c r="Z395" s="5" t="str">
        <f t="array" ref="Z395:AA395">IF(H395="","",_xll.LatLonToStatePlane(P395,Q395,3601))</f>
        <v/>
      </c>
      <c r="AA395" s="5" t="str">
        <v/>
      </c>
    </row>
    <row r="396" spans="8:27" x14ac:dyDescent="0.25">
      <c r="H396" t="str">
        <f t="shared" si="31"/>
        <v/>
      </c>
      <c r="J396" s="3" t="str">
        <f t="array" aca="1" ref="J396:K396" ca="1">IF($H396="","",ROUND(_xll.StatePlaneToLatLon($C$3+1/100*IF($I396=_xlfn.NUMBERVALUE(RIGHT($J$1,1)),RANDBETWEEN(-1*$C$13,$C$13),RANDBETWEEN(-1*$C$9,$C$9)),-0.5+$C$2+1/100*IF($I396=_xlfn.NUMBERVALUE(RIGHT($J$1,1)),RANDBETWEEN(-1*$C$13,$C$13),RANDBETWEEN(-1*$C$9,$C$9)),3601),$C$16))</f>
        <v/>
      </c>
      <c r="K396" t="str">
        <f ca="1"/>
        <v/>
      </c>
      <c r="L396" s="5" t="str">
        <f t="shared" ca="1" si="32"/>
        <v/>
      </c>
      <c r="M396" s="3" t="str">
        <f t="array" aca="1" ref="M396:N396" ca="1">IF($H396="","",ROUND(_xll.StatePlaneToLatLon($C$3+1/100*IF($I396=_xlfn.NUMBERVALUE(RIGHT($M$1,1)),RANDBETWEEN(-1*$C$13,$C$13),RANDBETWEEN(-1*$C$9,$C$9)),0+$C$2+1/100*IF($I396=_xlfn.NUMBERVALUE(RIGHT($M$1,1)),RANDBETWEEN(-1*$C$13,$C$13),RANDBETWEEN(-1*$C$9,$C$9)),3601),$C$16))</f>
        <v/>
      </c>
      <c r="N396" t="str">
        <f ca="1"/>
        <v/>
      </c>
      <c r="O396" s="5" t="str">
        <f t="shared" ca="1" si="33"/>
        <v/>
      </c>
      <c r="P396" s="3" t="str">
        <f t="array" aca="1" ref="P396:Q396" ca="1">IF($H396="","",ROUND(_xll.StatePlaneToLatLon($C$3+1/100*IF($I396=_xlfn.NUMBERVALUE(RIGHT($P$1,1)),RANDBETWEEN(-1*$C$13,$C$13),RANDBETWEEN(-1*$C$9,$C$9)),0.5+$C$2+1/100*IF($I396=_xlfn.NUMBERVALUE(RIGHT($P$1,1)),RANDBETWEEN(-1*$C$13,$C$13),RANDBETWEEN(-1*$C$9,$C$9)),3601),$C$16))</f>
        <v/>
      </c>
      <c r="Q396" t="str">
        <f ca="1"/>
        <v/>
      </c>
      <c r="R396" s="5" t="str">
        <f t="shared" ca="1" si="34"/>
        <v/>
      </c>
      <c r="S396" s="4"/>
      <c r="T396" s="5" t="str">
        <f t="array" ref="T396:U396">IF(H396="","",_xll.LatLonToStatePlane(J396,K396,3601))</f>
        <v/>
      </c>
      <c r="U396" s="5" t="str">
        <v/>
      </c>
      <c r="V396" s="5"/>
      <c r="W396" s="5" t="str">
        <f t="array" ref="W396:X396">IF(H396="","",_xll.LatLonToStatePlane(M396,N396,3601))</f>
        <v/>
      </c>
      <c r="X396" s="5" t="str">
        <v/>
      </c>
      <c r="Y396" s="5"/>
      <c r="Z396" s="5" t="str">
        <f t="array" ref="Z396:AA396">IF(H396="","",_xll.LatLonToStatePlane(P396,Q396,3601))</f>
        <v/>
      </c>
      <c r="AA396" s="5" t="str">
        <v/>
      </c>
    </row>
    <row r="397" spans="8:27" x14ac:dyDescent="0.25">
      <c r="H397" t="str">
        <f t="shared" si="31"/>
        <v/>
      </c>
      <c r="J397" s="3" t="str">
        <f t="array" aca="1" ref="J397:K397" ca="1">IF($H397="","",ROUND(_xll.StatePlaneToLatLon($C$3+1/100*IF($I397=_xlfn.NUMBERVALUE(RIGHT($J$1,1)),RANDBETWEEN(-1*$C$13,$C$13),RANDBETWEEN(-1*$C$9,$C$9)),-0.5+$C$2+1/100*IF($I397=_xlfn.NUMBERVALUE(RIGHT($J$1,1)),RANDBETWEEN(-1*$C$13,$C$13),RANDBETWEEN(-1*$C$9,$C$9)),3601),$C$16))</f>
        <v/>
      </c>
      <c r="K397" t="str">
        <f ca="1"/>
        <v/>
      </c>
      <c r="L397" s="5" t="str">
        <f t="shared" ca="1" si="32"/>
        <v/>
      </c>
      <c r="M397" s="3" t="str">
        <f t="array" aca="1" ref="M397:N397" ca="1">IF($H397="","",ROUND(_xll.StatePlaneToLatLon($C$3+1/100*IF($I397=_xlfn.NUMBERVALUE(RIGHT($M$1,1)),RANDBETWEEN(-1*$C$13,$C$13),RANDBETWEEN(-1*$C$9,$C$9)),0+$C$2+1/100*IF($I397=_xlfn.NUMBERVALUE(RIGHT($M$1,1)),RANDBETWEEN(-1*$C$13,$C$13),RANDBETWEEN(-1*$C$9,$C$9)),3601),$C$16))</f>
        <v/>
      </c>
      <c r="N397" t="str">
        <f ca="1"/>
        <v/>
      </c>
      <c r="O397" s="5" t="str">
        <f t="shared" ca="1" si="33"/>
        <v/>
      </c>
      <c r="P397" s="3" t="str">
        <f t="array" aca="1" ref="P397:Q397" ca="1">IF($H397="","",ROUND(_xll.StatePlaneToLatLon($C$3+1/100*IF($I397=_xlfn.NUMBERVALUE(RIGHT($P$1,1)),RANDBETWEEN(-1*$C$13,$C$13),RANDBETWEEN(-1*$C$9,$C$9)),0.5+$C$2+1/100*IF($I397=_xlfn.NUMBERVALUE(RIGHT($P$1,1)),RANDBETWEEN(-1*$C$13,$C$13),RANDBETWEEN(-1*$C$9,$C$9)),3601),$C$16))</f>
        <v/>
      </c>
      <c r="Q397" t="str">
        <f ca="1"/>
        <v/>
      </c>
      <c r="R397" s="5" t="str">
        <f t="shared" ca="1" si="34"/>
        <v/>
      </c>
      <c r="S397" s="4"/>
      <c r="T397" s="5" t="str">
        <f t="array" ref="T397:U397">IF(H397="","",_xll.LatLonToStatePlane(J397,K397,3601))</f>
        <v/>
      </c>
      <c r="U397" s="5" t="str">
        <v/>
      </c>
      <c r="V397" s="5"/>
      <c r="W397" s="5" t="str">
        <f t="array" ref="W397:X397">IF(H397="","",_xll.LatLonToStatePlane(M397,N397,3601))</f>
        <v/>
      </c>
      <c r="X397" s="5" t="str">
        <v/>
      </c>
      <c r="Y397" s="5"/>
      <c r="Z397" s="5" t="str">
        <f t="array" ref="Z397:AA397">IF(H397="","",_xll.LatLonToStatePlane(P397,Q397,3601))</f>
        <v/>
      </c>
      <c r="AA397" s="5" t="str">
        <v/>
      </c>
    </row>
    <row r="398" spans="8:27" x14ac:dyDescent="0.25">
      <c r="H398" t="str">
        <f t="shared" si="31"/>
        <v/>
      </c>
      <c r="J398" s="3" t="str">
        <f t="array" aca="1" ref="J398:K398" ca="1">IF($H398="","",ROUND(_xll.StatePlaneToLatLon($C$3+1/100*IF($I398=_xlfn.NUMBERVALUE(RIGHT($J$1,1)),RANDBETWEEN(-1*$C$13,$C$13),RANDBETWEEN(-1*$C$9,$C$9)),-0.5+$C$2+1/100*IF($I398=_xlfn.NUMBERVALUE(RIGHT($J$1,1)),RANDBETWEEN(-1*$C$13,$C$13),RANDBETWEEN(-1*$C$9,$C$9)),3601),$C$16))</f>
        <v/>
      </c>
      <c r="K398" t="str">
        <f ca="1"/>
        <v/>
      </c>
      <c r="L398" s="5" t="str">
        <f t="shared" ca="1" si="32"/>
        <v/>
      </c>
      <c r="M398" s="3" t="str">
        <f t="array" aca="1" ref="M398:N398" ca="1">IF($H398="","",ROUND(_xll.StatePlaneToLatLon($C$3+1/100*IF($I398=_xlfn.NUMBERVALUE(RIGHT($M$1,1)),RANDBETWEEN(-1*$C$13,$C$13),RANDBETWEEN(-1*$C$9,$C$9)),0+$C$2+1/100*IF($I398=_xlfn.NUMBERVALUE(RIGHT($M$1,1)),RANDBETWEEN(-1*$C$13,$C$13),RANDBETWEEN(-1*$C$9,$C$9)),3601),$C$16))</f>
        <v/>
      </c>
      <c r="N398" t="str">
        <f ca="1"/>
        <v/>
      </c>
      <c r="O398" s="5" t="str">
        <f t="shared" ca="1" si="33"/>
        <v/>
      </c>
      <c r="P398" s="3" t="str">
        <f t="array" aca="1" ref="P398:Q398" ca="1">IF($H398="","",ROUND(_xll.StatePlaneToLatLon($C$3+1/100*IF($I398=_xlfn.NUMBERVALUE(RIGHT($P$1,1)),RANDBETWEEN(-1*$C$13,$C$13),RANDBETWEEN(-1*$C$9,$C$9)),0.5+$C$2+1/100*IF($I398=_xlfn.NUMBERVALUE(RIGHT($P$1,1)),RANDBETWEEN(-1*$C$13,$C$13),RANDBETWEEN(-1*$C$9,$C$9)),3601),$C$16))</f>
        <v/>
      </c>
      <c r="Q398" t="str">
        <f ca="1"/>
        <v/>
      </c>
      <c r="R398" s="5" t="str">
        <f t="shared" ca="1" si="34"/>
        <v/>
      </c>
      <c r="S398" s="4"/>
      <c r="T398" s="5" t="str">
        <f t="array" ref="T398:U398">IF(H398="","",_xll.LatLonToStatePlane(J398,K398,3601))</f>
        <v/>
      </c>
      <c r="U398" s="5" t="str">
        <v/>
      </c>
      <c r="V398" s="5"/>
      <c r="W398" s="5" t="str">
        <f t="array" ref="W398:X398">IF(H398="","",_xll.LatLonToStatePlane(M398,N398,3601))</f>
        <v/>
      </c>
      <c r="X398" s="5" t="str">
        <v/>
      </c>
      <c r="Y398" s="5"/>
      <c r="Z398" s="5" t="str">
        <f t="array" ref="Z398:AA398">IF(H398="","",_xll.LatLonToStatePlane(P398,Q398,3601))</f>
        <v/>
      </c>
      <c r="AA398" s="5" t="str">
        <v/>
      </c>
    </row>
    <row r="399" spans="8:27" x14ac:dyDescent="0.25">
      <c r="H399" t="str">
        <f t="shared" si="31"/>
        <v/>
      </c>
      <c r="J399" s="3" t="str">
        <f t="array" aca="1" ref="J399:K399" ca="1">IF($H399="","",ROUND(_xll.StatePlaneToLatLon($C$3+1/100*IF($I399=_xlfn.NUMBERVALUE(RIGHT($J$1,1)),RANDBETWEEN(-1*$C$13,$C$13),RANDBETWEEN(-1*$C$9,$C$9)),-0.5+$C$2+1/100*IF($I399=_xlfn.NUMBERVALUE(RIGHT($J$1,1)),RANDBETWEEN(-1*$C$13,$C$13),RANDBETWEEN(-1*$C$9,$C$9)),3601),$C$16))</f>
        <v/>
      </c>
      <c r="K399" t="str">
        <f ca="1"/>
        <v/>
      </c>
      <c r="L399" s="5" t="str">
        <f t="shared" ca="1" si="32"/>
        <v/>
      </c>
      <c r="M399" s="3" t="str">
        <f t="array" aca="1" ref="M399:N399" ca="1">IF($H399="","",ROUND(_xll.StatePlaneToLatLon($C$3+1/100*IF($I399=_xlfn.NUMBERVALUE(RIGHT($M$1,1)),RANDBETWEEN(-1*$C$13,$C$13),RANDBETWEEN(-1*$C$9,$C$9)),0+$C$2+1/100*IF($I399=_xlfn.NUMBERVALUE(RIGHT($M$1,1)),RANDBETWEEN(-1*$C$13,$C$13),RANDBETWEEN(-1*$C$9,$C$9)),3601),$C$16))</f>
        <v/>
      </c>
      <c r="N399" t="str">
        <f ca="1"/>
        <v/>
      </c>
      <c r="O399" s="5" t="str">
        <f t="shared" ca="1" si="33"/>
        <v/>
      </c>
      <c r="P399" s="3" t="str">
        <f t="array" aca="1" ref="P399:Q399" ca="1">IF($H399="","",ROUND(_xll.StatePlaneToLatLon($C$3+1/100*IF($I399=_xlfn.NUMBERVALUE(RIGHT($P$1,1)),RANDBETWEEN(-1*$C$13,$C$13),RANDBETWEEN(-1*$C$9,$C$9)),0.5+$C$2+1/100*IF($I399=_xlfn.NUMBERVALUE(RIGHT($P$1,1)),RANDBETWEEN(-1*$C$13,$C$13),RANDBETWEEN(-1*$C$9,$C$9)),3601),$C$16))</f>
        <v/>
      </c>
      <c r="Q399" t="str">
        <f ca="1"/>
        <v/>
      </c>
      <c r="R399" s="5" t="str">
        <f t="shared" ca="1" si="34"/>
        <v/>
      </c>
      <c r="S399" s="4"/>
      <c r="T399" s="5" t="str">
        <f t="array" ref="T399:U399">IF(H399="","",_xll.LatLonToStatePlane(J399,K399,3601))</f>
        <v/>
      </c>
      <c r="U399" s="5" t="str">
        <v/>
      </c>
      <c r="V399" s="5"/>
      <c r="W399" s="5" t="str">
        <f t="array" ref="W399:X399">IF(H399="","",_xll.LatLonToStatePlane(M399,N399,3601))</f>
        <v/>
      </c>
      <c r="X399" s="5" t="str">
        <v/>
      </c>
      <c r="Y399" s="5"/>
      <c r="Z399" s="5" t="str">
        <f t="array" ref="Z399:AA399">IF(H399="","",_xll.LatLonToStatePlane(P399,Q399,3601))</f>
        <v/>
      </c>
      <c r="AA399" s="5" t="str">
        <v/>
      </c>
    </row>
    <row r="400" spans="8:27" x14ac:dyDescent="0.25">
      <c r="H400" t="str">
        <f t="shared" si="31"/>
        <v/>
      </c>
      <c r="J400" s="3" t="str">
        <f t="array" aca="1" ref="J400:K400" ca="1">IF($H400="","",ROUND(_xll.StatePlaneToLatLon($C$3+1/100*IF($I400=_xlfn.NUMBERVALUE(RIGHT($J$1,1)),RANDBETWEEN(-1*$C$13,$C$13),RANDBETWEEN(-1*$C$9,$C$9)),-0.5+$C$2+1/100*IF($I400=_xlfn.NUMBERVALUE(RIGHT($J$1,1)),RANDBETWEEN(-1*$C$13,$C$13),RANDBETWEEN(-1*$C$9,$C$9)),3601),$C$16))</f>
        <v/>
      </c>
      <c r="K400" t="str">
        <f ca="1"/>
        <v/>
      </c>
      <c r="L400" s="5" t="str">
        <f t="shared" ca="1" si="32"/>
        <v/>
      </c>
      <c r="M400" s="3" t="str">
        <f t="array" aca="1" ref="M400:N400" ca="1">IF($H400="","",ROUND(_xll.StatePlaneToLatLon($C$3+1/100*IF($I400=_xlfn.NUMBERVALUE(RIGHT($M$1,1)),RANDBETWEEN(-1*$C$13,$C$13),RANDBETWEEN(-1*$C$9,$C$9)),0+$C$2+1/100*IF($I400=_xlfn.NUMBERVALUE(RIGHT($M$1,1)),RANDBETWEEN(-1*$C$13,$C$13),RANDBETWEEN(-1*$C$9,$C$9)),3601),$C$16))</f>
        <v/>
      </c>
      <c r="N400" t="str">
        <f ca="1"/>
        <v/>
      </c>
      <c r="O400" s="5" t="str">
        <f t="shared" ca="1" si="33"/>
        <v/>
      </c>
      <c r="P400" s="3" t="str">
        <f t="array" aca="1" ref="P400:Q400" ca="1">IF($H400="","",ROUND(_xll.StatePlaneToLatLon($C$3+1/100*IF($I400=_xlfn.NUMBERVALUE(RIGHT($P$1,1)),RANDBETWEEN(-1*$C$13,$C$13),RANDBETWEEN(-1*$C$9,$C$9)),0.5+$C$2+1/100*IF($I400=_xlfn.NUMBERVALUE(RIGHT($P$1,1)),RANDBETWEEN(-1*$C$13,$C$13),RANDBETWEEN(-1*$C$9,$C$9)),3601),$C$16))</f>
        <v/>
      </c>
      <c r="Q400" t="str">
        <f ca="1"/>
        <v/>
      </c>
      <c r="R400" s="5" t="str">
        <f t="shared" ca="1" si="34"/>
        <v/>
      </c>
      <c r="S400" s="4"/>
      <c r="T400" s="5" t="str">
        <f t="array" ref="T400:U400">IF(H400="","",_xll.LatLonToStatePlane(J400,K400,3601))</f>
        <v/>
      </c>
      <c r="U400" s="5" t="str">
        <v/>
      </c>
      <c r="V400" s="5"/>
      <c r="W400" s="5" t="str">
        <f t="array" ref="W400:X400">IF(H400="","",_xll.LatLonToStatePlane(M400,N400,3601))</f>
        <v/>
      </c>
      <c r="X400" s="5" t="str">
        <v/>
      </c>
      <c r="Y400" s="5"/>
      <c r="Z400" s="5" t="str">
        <f t="array" ref="Z400:AA400">IF(H400="","",_xll.LatLonToStatePlane(P400,Q400,3601))</f>
        <v/>
      </c>
      <c r="AA400" s="5" t="str">
        <v/>
      </c>
    </row>
    <row r="401" spans="8:27" x14ac:dyDescent="0.25">
      <c r="H401" t="str">
        <f t="shared" si="31"/>
        <v/>
      </c>
      <c r="J401" s="3" t="str">
        <f t="array" aca="1" ref="J401:K401" ca="1">IF($H401="","",ROUND(_xll.StatePlaneToLatLon($C$3+1/100*IF($I401=_xlfn.NUMBERVALUE(RIGHT($J$1,1)),RANDBETWEEN(-1*$C$13,$C$13),RANDBETWEEN(-1*$C$9,$C$9)),-0.5+$C$2+1/100*IF($I401=_xlfn.NUMBERVALUE(RIGHT($J$1,1)),RANDBETWEEN(-1*$C$13,$C$13),RANDBETWEEN(-1*$C$9,$C$9)),3601),$C$16))</f>
        <v/>
      </c>
      <c r="K401" t="str">
        <f ca="1"/>
        <v/>
      </c>
      <c r="L401" s="5" t="str">
        <f t="shared" ca="1" si="32"/>
        <v/>
      </c>
      <c r="M401" s="3" t="str">
        <f t="array" aca="1" ref="M401:N401" ca="1">IF($H401="","",ROUND(_xll.StatePlaneToLatLon($C$3+1/100*IF($I401=_xlfn.NUMBERVALUE(RIGHT($M$1,1)),RANDBETWEEN(-1*$C$13,$C$13),RANDBETWEEN(-1*$C$9,$C$9)),0+$C$2+1/100*IF($I401=_xlfn.NUMBERVALUE(RIGHT($M$1,1)),RANDBETWEEN(-1*$C$13,$C$13),RANDBETWEEN(-1*$C$9,$C$9)),3601),$C$16))</f>
        <v/>
      </c>
      <c r="N401" t="str">
        <f ca="1"/>
        <v/>
      </c>
      <c r="O401" s="5" t="str">
        <f t="shared" ca="1" si="33"/>
        <v/>
      </c>
      <c r="P401" s="3" t="str">
        <f t="array" aca="1" ref="P401:Q401" ca="1">IF($H401="","",ROUND(_xll.StatePlaneToLatLon($C$3+1/100*IF($I401=_xlfn.NUMBERVALUE(RIGHT($P$1,1)),RANDBETWEEN(-1*$C$13,$C$13),RANDBETWEEN(-1*$C$9,$C$9)),0.5+$C$2+1/100*IF($I401=_xlfn.NUMBERVALUE(RIGHT($P$1,1)),RANDBETWEEN(-1*$C$13,$C$13),RANDBETWEEN(-1*$C$9,$C$9)),3601),$C$16))</f>
        <v/>
      </c>
      <c r="Q401" t="str">
        <f ca="1"/>
        <v/>
      </c>
      <c r="R401" s="5" t="str">
        <f t="shared" ca="1" si="34"/>
        <v/>
      </c>
      <c r="S401" s="4"/>
      <c r="T401" s="5" t="str">
        <f t="array" ref="T401:U401">IF(H401="","",_xll.LatLonToStatePlane(J401,K401,3601))</f>
        <v/>
      </c>
      <c r="U401" s="5" t="str">
        <v/>
      </c>
      <c r="V401" s="5"/>
      <c r="W401" s="5" t="str">
        <f t="array" ref="W401:X401">IF(H401="","",_xll.LatLonToStatePlane(M401,N401,3601))</f>
        <v/>
      </c>
      <c r="X401" s="5" t="str">
        <v/>
      </c>
      <c r="Y401" s="5"/>
      <c r="Z401" s="5" t="str">
        <f t="array" ref="Z401:AA401">IF(H401="","",_xll.LatLonToStatePlane(P401,Q401,3601))</f>
        <v/>
      </c>
      <c r="AA401" s="5" t="str">
        <v/>
      </c>
    </row>
    <row r="402" spans="8:27" x14ac:dyDescent="0.25">
      <c r="H402" t="str">
        <f t="shared" si="31"/>
        <v/>
      </c>
      <c r="J402" s="3" t="str">
        <f t="array" aca="1" ref="J402:K402" ca="1">IF($H402="","",ROUND(_xll.StatePlaneToLatLon($C$3+1/100*IF($I402=_xlfn.NUMBERVALUE(RIGHT($J$1,1)),RANDBETWEEN(-1*$C$13,$C$13),RANDBETWEEN(-1*$C$9,$C$9)),-0.5+$C$2+1/100*IF($I402=_xlfn.NUMBERVALUE(RIGHT($J$1,1)),RANDBETWEEN(-1*$C$13,$C$13),RANDBETWEEN(-1*$C$9,$C$9)),3601),$C$16))</f>
        <v/>
      </c>
      <c r="K402" t="str">
        <f ca="1"/>
        <v/>
      </c>
      <c r="L402" s="5" t="str">
        <f t="shared" ca="1" si="32"/>
        <v/>
      </c>
      <c r="M402" s="3" t="str">
        <f t="array" aca="1" ref="M402:N402" ca="1">IF($H402="","",ROUND(_xll.StatePlaneToLatLon($C$3+1/100*IF($I402=_xlfn.NUMBERVALUE(RIGHT($M$1,1)),RANDBETWEEN(-1*$C$13,$C$13),RANDBETWEEN(-1*$C$9,$C$9)),0+$C$2+1/100*IF($I402=_xlfn.NUMBERVALUE(RIGHT($M$1,1)),RANDBETWEEN(-1*$C$13,$C$13),RANDBETWEEN(-1*$C$9,$C$9)),3601),$C$16))</f>
        <v/>
      </c>
      <c r="N402" t="str">
        <f ca="1"/>
        <v/>
      </c>
      <c r="O402" s="5" t="str">
        <f t="shared" ca="1" si="33"/>
        <v/>
      </c>
      <c r="P402" s="3" t="str">
        <f t="array" aca="1" ref="P402:Q402" ca="1">IF($H402="","",ROUND(_xll.StatePlaneToLatLon($C$3+1/100*IF($I402=_xlfn.NUMBERVALUE(RIGHT($P$1,1)),RANDBETWEEN(-1*$C$13,$C$13),RANDBETWEEN(-1*$C$9,$C$9)),0.5+$C$2+1/100*IF($I402=_xlfn.NUMBERVALUE(RIGHT($P$1,1)),RANDBETWEEN(-1*$C$13,$C$13),RANDBETWEEN(-1*$C$9,$C$9)),3601),$C$16))</f>
        <v/>
      </c>
      <c r="Q402" t="str">
        <f ca="1"/>
        <v/>
      </c>
      <c r="R402" s="5" t="str">
        <f t="shared" ca="1" si="34"/>
        <v/>
      </c>
      <c r="S402" s="4"/>
      <c r="T402" s="5" t="str">
        <f t="array" ref="T402:U402">IF(H402="","",_xll.LatLonToStatePlane(J402,K402,3601))</f>
        <v/>
      </c>
      <c r="U402" s="5" t="str">
        <v/>
      </c>
      <c r="V402" s="5"/>
      <c r="W402" s="5" t="str">
        <f t="array" ref="W402:X402">IF(H402="","",_xll.LatLonToStatePlane(M402,N402,3601))</f>
        <v/>
      </c>
      <c r="X402" s="5" t="str">
        <v/>
      </c>
      <c r="Y402" s="5"/>
      <c r="Z402" s="5" t="str">
        <f t="array" ref="Z402:AA402">IF(H402="","",_xll.LatLonToStatePlane(P402,Q402,3601))</f>
        <v/>
      </c>
      <c r="AA402" s="5" t="str">
        <v/>
      </c>
    </row>
    <row r="403" spans="8:27" x14ac:dyDescent="0.25">
      <c r="H403" t="str">
        <f t="shared" si="31"/>
        <v/>
      </c>
      <c r="J403" s="3" t="str">
        <f t="array" aca="1" ref="J403:K403" ca="1">IF($H403="","",ROUND(_xll.StatePlaneToLatLon($C$3+1/100*IF($I403=_xlfn.NUMBERVALUE(RIGHT($J$1,1)),RANDBETWEEN(-1*$C$13,$C$13),RANDBETWEEN(-1*$C$9,$C$9)),-0.5+$C$2+1/100*IF($I403=_xlfn.NUMBERVALUE(RIGHT($J$1,1)),RANDBETWEEN(-1*$C$13,$C$13),RANDBETWEEN(-1*$C$9,$C$9)),3601),$C$16))</f>
        <v/>
      </c>
      <c r="K403" t="str">
        <f ca="1"/>
        <v/>
      </c>
      <c r="L403" s="5" t="str">
        <f t="shared" ca="1" si="32"/>
        <v/>
      </c>
      <c r="M403" s="3" t="str">
        <f t="array" aca="1" ref="M403:N403" ca="1">IF($H403="","",ROUND(_xll.StatePlaneToLatLon($C$3+1/100*IF($I403=_xlfn.NUMBERVALUE(RIGHT($M$1,1)),RANDBETWEEN(-1*$C$13,$C$13),RANDBETWEEN(-1*$C$9,$C$9)),0+$C$2+1/100*IF($I403=_xlfn.NUMBERVALUE(RIGHT($M$1,1)),RANDBETWEEN(-1*$C$13,$C$13),RANDBETWEEN(-1*$C$9,$C$9)),3601),$C$16))</f>
        <v/>
      </c>
      <c r="N403" t="str">
        <f ca="1"/>
        <v/>
      </c>
      <c r="O403" s="5" t="str">
        <f t="shared" ca="1" si="33"/>
        <v/>
      </c>
      <c r="P403" s="3" t="str">
        <f t="array" aca="1" ref="P403:Q403" ca="1">IF($H403="","",ROUND(_xll.StatePlaneToLatLon($C$3+1/100*IF($I403=_xlfn.NUMBERVALUE(RIGHT($P$1,1)),RANDBETWEEN(-1*$C$13,$C$13),RANDBETWEEN(-1*$C$9,$C$9)),0.5+$C$2+1/100*IF($I403=_xlfn.NUMBERVALUE(RIGHT($P$1,1)),RANDBETWEEN(-1*$C$13,$C$13),RANDBETWEEN(-1*$C$9,$C$9)),3601),$C$16))</f>
        <v/>
      </c>
      <c r="Q403" t="str">
        <f ca="1"/>
        <v/>
      </c>
      <c r="R403" s="5" t="str">
        <f t="shared" ca="1" si="34"/>
        <v/>
      </c>
      <c r="S403" s="4"/>
      <c r="T403" s="5" t="str">
        <f t="array" ref="T403:U403">IF(H403="","",_xll.LatLonToStatePlane(J403,K403,3601))</f>
        <v/>
      </c>
      <c r="U403" s="5" t="str">
        <v/>
      </c>
      <c r="V403" s="5"/>
      <c r="W403" s="5" t="str">
        <f t="array" ref="W403:X403">IF(H403="","",_xll.LatLonToStatePlane(M403,N403,3601))</f>
        <v/>
      </c>
      <c r="X403" s="5" t="str">
        <v/>
      </c>
      <c r="Y403" s="5"/>
      <c r="Z403" s="5" t="str">
        <f t="array" ref="Z403:AA403">IF(H403="","",_xll.LatLonToStatePlane(P403,Q403,3601))</f>
        <v/>
      </c>
      <c r="AA403" s="5" t="str">
        <v/>
      </c>
    </row>
    <row r="404" spans="8:27" x14ac:dyDescent="0.25">
      <c r="H404" t="str">
        <f t="shared" si="31"/>
        <v/>
      </c>
      <c r="J404" s="3" t="str">
        <f t="array" aca="1" ref="J404:K404" ca="1">IF($H404="","",ROUND(_xll.StatePlaneToLatLon($C$3+1/100*IF($I404=_xlfn.NUMBERVALUE(RIGHT($J$1,1)),RANDBETWEEN(-1*$C$13,$C$13),RANDBETWEEN(-1*$C$9,$C$9)),-0.5+$C$2+1/100*IF($I404=_xlfn.NUMBERVALUE(RIGHT($J$1,1)),RANDBETWEEN(-1*$C$13,$C$13),RANDBETWEEN(-1*$C$9,$C$9)),3601),$C$16))</f>
        <v/>
      </c>
      <c r="K404" t="str">
        <f ca="1"/>
        <v/>
      </c>
      <c r="L404" s="5" t="str">
        <f t="shared" ca="1" si="32"/>
        <v/>
      </c>
      <c r="M404" s="3" t="str">
        <f t="array" aca="1" ref="M404:N404" ca="1">IF($H404="","",ROUND(_xll.StatePlaneToLatLon($C$3+1/100*IF($I404=_xlfn.NUMBERVALUE(RIGHT($M$1,1)),RANDBETWEEN(-1*$C$13,$C$13),RANDBETWEEN(-1*$C$9,$C$9)),0+$C$2+1/100*IF($I404=_xlfn.NUMBERVALUE(RIGHT($M$1,1)),RANDBETWEEN(-1*$C$13,$C$13),RANDBETWEEN(-1*$C$9,$C$9)),3601),$C$16))</f>
        <v/>
      </c>
      <c r="N404" t="str">
        <f ca="1"/>
        <v/>
      </c>
      <c r="O404" s="5" t="str">
        <f t="shared" ca="1" si="33"/>
        <v/>
      </c>
      <c r="P404" s="3" t="str">
        <f t="array" aca="1" ref="P404:Q404" ca="1">IF($H404="","",ROUND(_xll.StatePlaneToLatLon($C$3+1/100*IF($I404=_xlfn.NUMBERVALUE(RIGHT($P$1,1)),RANDBETWEEN(-1*$C$13,$C$13),RANDBETWEEN(-1*$C$9,$C$9)),0.5+$C$2+1/100*IF($I404=_xlfn.NUMBERVALUE(RIGHT($P$1,1)),RANDBETWEEN(-1*$C$13,$C$13),RANDBETWEEN(-1*$C$9,$C$9)),3601),$C$16))</f>
        <v/>
      </c>
      <c r="Q404" t="str">
        <f ca="1"/>
        <v/>
      </c>
      <c r="R404" s="5" t="str">
        <f t="shared" ca="1" si="34"/>
        <v/>
      </c>
      <c r="S404" s="4"/>
      <c r="T404" s="5" t="str">
        <f t="array" ref="T404:U404">IF(H404="","",_xll.LatLonToStatePlane(J404,K404,3601))</f>
        <v/>
      </c>
      <c r="U404" s="5" t="str">
        <v/>
      </c>
      <c r="V404" s="5"/>
      <c r="W404" s="5" t="str">
        <f t="array" ref="W404:X404">IF(H404="","",_xll.LatLonToStatePlane(M404,N404,3601))</f>
        <v/>
      </c>
      <c r="X404" s="5" t="str">
        <v/>
      </c>
      <c r="Y404" s="5"/>
      <c r="Z404" s="5" t="str">
        <f t="array" ref="Z404:AA404">IF(H404="","",_xll.LatLonToStatePlane(P404,Q404,3601))</f>
        <v/>
      </c>
      <c r="AA404" s="5" t="str">
        <v/>
      </c>
    </row>
    <row r="405" spans="8:27" x14ac:dyDescent="0.25">
      <c r="H405" t="str">
        <f t="shared" si="31"/>
        <v/>
      </c>
      <c r="J405" s="3" t="str">
        <f t="array" aca="1" ref="J405:K405" ca="1">IF($H405="","",ROUND(_xll.StatePlaneToLatLon($C$3+1/100*IF($I405=_xlfn.NUMBERVALUE(RIGHT($J$1,1)),RANDBETWEEN(-1*$C$13,$C$13),RANDBETWEEN(-1*$C$9,$C$9)),-0.5+$C$2+1/100*IF($I405=_xlfn.NUMBERVALUE(RIGHT($J$1,1)),RANDBETWEEN(-1*$C$13,$C$13),RANDBETWEEN(-1*$C$9,$C$9)),3601),$C$16))</f>
        <v/>
      </c>
      <c r="K405" t="str">
        <f ca="1"/>
        <v/>
      </c>
      <c r="L405" s="5" t="str">
        <f t="shared" ca="1" si="32"/>
        <v/>
      </c>
      <c r="M405" s="3" t="str">
        <f t="array" aca="1" ref="M405:N405" ca="1">IF($H405="","",ROUND(_xll.StatePlaneToLatLon($C$3+1/100*IF($I405=_xlfn.NUMBERVALUE(RIGHT($M$1,1)),RANDBETWEEN(-1*$C$13,$C$13),RANDBETWEEN(-1*$C$9,$C$9)),0+$C$2+1/100*IF($I405=_xlfn.NUMBERVALUE(RIGHT($M$1,1)),RANDBETWEEN(-1*$C$13,$C$13),RANDBETWEEN(-1*$C$9,$C$9)),3601),$C$16))</f>
        <v/>
      </c>
      <c r="N405" t="str">
        <f ca="1"/>
        <v/>
      </c>
      <c r="O405" s="5" t="str">
        <f t="shared" ca="1" si="33"/>
        <v/>
      </c>
      <c r="P405" s="3" t="str">
        <f t="array" aca="1" ref="P405:Q405" ca="1">IF($H405="","",ROUND(_xll.StatePlaneToLatLon($C$3+1/100*IF($I405=_xlfn.NUMBERVALUE(RIGHT($P$1,1)),RANDBETWEEN(-1*$C$13,$C$13),RANDBETWEEN(-1*$C$9,$C$9)),0.5+$C$2+1/100*IF($I405=_xlfn.NUMBERVALUE(RIGHT($P$1,1)),RANDBETWEEN(-1*$C$13,$C$13),RANDBETWEEN(-1*$C$9,$C$9)),3601),$C$16))</f>
        <v/>
      </c>
      <c r="Q405" t="str">
        <f ca="1"/>
        <v/>
      </c>
      <c r="R405" s="5" t="str">
        <f t="shared" ca="1" si="34"/>
        <v/>
      </c>
      <c r="S405" s="4"/>
      <c r="T405" s="5" t="str">
        <f t="array" ref="T405:U405">IF(H405="","",_xll.LatLonToStatePlane(J405,K405,3601))</f>
        <v/>
      </c>
      <c r="U405" s="5" t="str">
        <v/>
      </c>
      <c r="V405" s="5"/>
      <c r="W405" s="5" t="str">
        <f t="array" ref="W405:X405">IF(H405="","",_xll.LatLonToStatePlane(M405,N405,3601))</f>
        <v/>
      </c>
      <c r="X405" s="5" t="str">
        <v/>
      </c>
      <c r="Y405" s="5"/>
      <c r="Z405" s="5" t="str">
        <f t="array" ref="Z405:AA405">IF(H405="","",_xll.LatLonToStatePlane(P405,Q405,3601))</f>
        <v/>
      </c>
      <c r="AA405" s="5" t="str">
        <v/>
      </c>
    </row>
    <row r="406" spans="8:27" x14ac:dyDescent="0.25">
      <c r="H406" t="str">
        <f t="shared" si="31"/>
        <v/>
      </c>
      <c r="J406" s="3" t="str">
        <f t="array" aca="1" ref="J406:K406" ca="1">IF($H406="","",ROUND(_xll.StatePlaneToLatLon($C$3+1/100*IF($I406=_xlfn.NUMBERVALUE(RIGHT($J$1,1)),RANDBETWEEN(-1*$C$13,$C$13),RANDBETWEEN(-1*$C$9,$C$9)),-0.5+$C$2+1/100*IF($I406=_xlfn.NUMBERVALUE(RIGHT($J$1,1)),RANDBETWEEN(-1*$C$13,$C$13),RANDBETWEEN(-1*$C$9,$C$9)),3601),$C$16))</f>
        <v/>
      </c>
      <c r="K406" t="str">
        <f ca="1"/>
        <v/>
      </c>
      <c r="L406" s="5" t="str">
        <f t="shared" ca="1" si="32"/>
        <v/>
      </c>
      <c r="M406" s="3" t="str">
        <f t="array" aca="1" ref="M406:N406" ca="1">IF($H406="","",ROUND(_xll.StatePlaneToLatLon($C$3+1/100*IF($I406=_xlfn.NUMBERVALUE(RIGHT($M$1,1)),RANDBETWEEN(-1*$C$13,$C$13),RANDBETWEEN(-1*$C$9,$C$9)),0+$C$2+1/100*IF($I406=_xlfn.NUMBERVALUE(RIGHT($M$1,1)),RANDBETWEEN(-1*$C$13,$C$13),RANDBETWEEN(-1*$C$9,$C$9)),3601),$C$16))</f>
        <v/>
      </c>
      <c r="N406" t="str">
        <f ca="1"/>
        <v/>
      </c>
      <c r="O406" s="5" t="str">
        <f t="shared" ca="1" si="33"/>
        <v/>
      </c>
      <c r="P406" s="3" t="str">
        <f t="array" aca="1" ref="P406:Q406" ca="1">IF($H406="","",ROUND(_xll.StatePlaneToLatLon($C$3+1/100*IF($I406=_xlfn.NUMBERVALUE(RIGHT($P$1,1)),RANDBETWEEN(-1*$C$13,$C$13),RANDBETWEEN(-1*$C$9,$C$9)),0.5+$C$2+1/100*IF($I406=_xlfn.NUMBERVALUE(RIGHT($P$1,1)),RANDBETWEEN(-1*$C$13,$C$13),RANDBETWEEN(-1*$C$9,$C$9)),3601),$C$16))</f>
        <v/>
      </c>
      <c r="Q406" t="str">
        <f ca="1"/>
        <v/>
      </c>
      <c r="R406" s="5" t="str">
        <f t="shared" ca="1" si="34"/>
        <v/>
      </c>
      <c r="S406" s="4"/>
      <c r="T406" s="5" t="str">
        <f t="array" ref="T406:U406">IF(H406="","",_xll.LatLonToStatePlane(J406,K406,3601))</f>
        <v/>
      </c>
      <c r="U406" s="5" t="str">
        <v/>
      </c>
      <c r="V406" s="5"/>
      <c r="W406" s="5" t="str">
        <f t="array" ref="W406:X406">IF(H406="","",_xll.LatLonToStatePlane(M406,N406,3601))</f>
        <v/>
      </c>
      <c r="X406" s="5" t="str">
        <v/>
      </c>
      <c r="Y406" s="5"/>
      <c r="Z406" s="5" t="str">
        <f t="array" ref="Z406:AA406">IF(H406="","",_xll.LatLonToStatePlane(P406,Q406,3601))</f>
        <v/>
      </c>
      <c r="AA406" s="5" t="str">
        <v/>
      </c>
    </row>
    <row r="407" spans="8:27" x14ac:dyDescent="0.25">
      <c r="H407" t="str">
        <f t="shared" si="31"/>
        <v/>
      </c>
      <c r="J407" s="3" t="str">
        <f t="array" aca="1" ref="J407:K407" ca="1">IF($H407="","",ROUND(_xll.StatePlaneToLatLon($C$3+1/100*IF($I407=_xlfn.NUMBERVALUE(RIGHT($J$1,1)),RANDBETWEEN(-1*$C$13,$C$13),RANDBETWEEN(-1*$C$9,$C$9)),-0.5+$C$2+1/100*IF($I407=_xlfn.NUMBERVALUE(RIGHT($J$1,1)),RANDBETWEEN(-1*$C$13,$C$13),RANDBETWEEN(-1*$C$9,$C$9)),3601),$C$16))</f>
        <v/>
      </c>
      <c r="K407" t="str">
        <f ca="1"/>
        <v/>
      </c>
      <c r="L407" s="5" t="str">
        <f t="shared" ca="1" si="32"/>
        <v/>
      </c>
      <c r="M407" s="3" t="str">
        <f t="array" aca="1" ref="M407:N407" ca="1">IF($H407="","",ROUND(_xll.StatePlaneToLatLon($C$3+1/100*IF($I407=_xlfn.NUMBERVALUE(RIGHT($M$1,1)),RANDBETWEEN(-1*$C$13,$C$13),RANDBETWEEN(-1*$C$9,$C$9)),0+$C$2+1/100*IF($I407=_xlfn.NUMBERVALUE(RIGHT($M$1,1)),RANDBETWEEN(-1*$C$13,$C$13),RANDBETWEEN(-1*$C$9,$C$9)),3601),$C$16))</f>
        <v/>
      </c>
      <c r="N407" t="str">
        <f ca="1"/>
        <v/>
      </c>
      <c r="O407" s="5" t="str">
        <f t="shared" ca="1" si="33"/>
        <v/>
      </c>
      <c r="P407" s="3" t="str">
        <f t="array" aca="1" ref="P407:Q407" ca="1">IF($H407="","",ROUND(_xll.StatePlaneToLatLon($C$3+1/100*IF($I407=_xlfn.NUMBERVALUE(RIGHT($P$1,1)),RANDBETWEEN(-1*$C$13,$C$13),RANDBETWEEN(-1*$C$9,$C$9)),0.5+$C$2+1/100*IF($I407=_xlfn.NUMBERVALUE(RIGHT($P$1,1)),RANDBETWEEN(-1*$C$13,$C$13),RANDBETWEEN(-1*$C$9,$C$9)),3601),$C$16))</f>
        <v/>
      </c>
      <c r="Q407" t="str">
        <f ca="1"/>
        <v/>
      </c>
      <c r="R407" s="5" t="str">
        <f t="shared" ca="1" si="34"/>
        <v/>
      </c>
      <c r="S407" s="4"/>
      <c r="T407" s="5" t="str">
        <f t="array" ref="T407:U407">IF(H407="","",_xll.LatLonToStatePlane(J407,K407,3601))</f>
        <v/>
      </c>
      <c r="U407" s="5" t="str">
        <v/>
      </c>
      <c r="V407" s="5"/>
      <c r="W407" s="5" t="str">
        <f t="array" ref="W407:X407">IF(H407="","",_xll.LatLonToStatePlane(M407,N407,3601))</f>
        <v/>
      </c>
      <c r="X407" s="5" t="str">
        <v/>
      </c>
      <c r="Y407" s="5"/>
      <c r="Z407" s="5" t="str">
        <f t="array" ref="Z407:AA407">IF(H407="","",_xll.LatLonToStatePlane(P407,Q407,3601))</f>
        <v/>
      </c>
      <c r="AA407" s="5" t="str">
        <v/>
      </c>
    </row>
    <row r="408" spans="8:27" x14ac:dyDescent="0.25">
      <c r="H408" t="str">
        <f t="shared" si="31"/>
        <v/>
      </c>
      <c r="J408" s="3" t="str">
        <f t="array" aca="1" ref="J408:K408" ca="1">IF($H408="","",ROUND(_xll.StatePlaneToLatLon($C$3+1/100*IF($I408=_xlfn.NUMBERVALUE(RIGHT($J$1,1)),RANDBETWEEN(-1*$C$13,$C$13),RANDBETWEEN(-1*$C$9,$C$9)),-0.5+$C$2+1/100*IF($I408=_xlfn.NUMBERVALUE(RIGHT($J$1,1)),RANDBETWEEN(-1*$C$13,$C$13),RANDBETWEEN(-1*$C$9,$C$9)),3601),$C$16))</f>
        <v/>
      </c>
      <c r="K408" t="str">
        <f ca="1"/>
        <v/>
      </c>
      <c r="L408" s="5" t="str">
        <f t="shared" ca="1" si="32"/>
        <v/>
      </c>
      <c r="M408" s="3" t="str">
        <f t="array" aca="1" ref="M408:N408" ca="1">IF($H408="","",ROUND(_xll.StatePlaneToLatLon($C$3+1/100*IF($I408=_xlfn.NUMBERVALUE(RIGHT($M$1,1)),RANDBETWEEN(-1*$C$13,$C$13),RANDBETWEEN(-1*$C$9,$C$9)),0+$C$2+1/100*IF($I408=_xlfn.NUMBERVALUE(RIGHT($M$1,1)),RANDBETWEEN(-1*$C$13,$C$13),RANDBETWEEN(-1*$C$9,$C$9)),3601),$C$16))</f>
        <v/>
      </c>
      <c r="N408" t="str">
        <f ca="1"/>
        <v/>
      </c>
      <c r="O408" s="5" t="str">
        <f t="shared" ca="1" si="33"/>
        <v/>
      </c>
      <c r="P408" s="3" t="str">
        <f t="array" aca="1" ref="P408:Q408" ca="1">IF($H408="","",ROUND(_xll.StatePlaneToLatLon($C$3+1/100*IF($I408=_xlfn.NUMBERVALUE(RIGHT($P$1,1)),RANDBETWEEN(-1*$C$13,$C$13),RANDBETWEEN(-1*$C$9,$C$9)),0.5+$C$2+1/100*IF($I408=_xlfn.NUMBERVALUE(RIGHT($P$1,1)),RANDBETWEEN(-1*$C$13,$C$13),RANDBETWEEN(-1*$C$9,$C$9)),3601),$C$16))</f>
        <v/>
      </c>
      <c r="Q408" t="str">
        <f ca="1"/>
        <v/>
      </c>
      <c r="R408" s="5" t="str">
        <f t="shared" ca="1" si="34"/>
        <v/>
      </c>
      <c r="S408" s="4"/>
      <c r="T408" s="5" t="str">
        <f t="array" ref="T408:U408">IF(H408="","",_xll.LatLonToStatePlane(J408,K408,3601))</f>
        <v/>
      </c>
      <c r="U408" s="5" t="str">
        <v/>
      </c>
      <c r="V408" s="5"/>
      <c r="W408" s="5" t="str">
        <f t="array" ref="W408:X408">IF(H408="","",_xll.LatLonToStatePlane(M408,N408,3601))</f>
        <v/>
      </c>
      <c r="X408" s="5" t="str">
        <v/>
      </c>
      <c r="Y408" s="5"/>
      <c r="Z408" s="5" t="str">
        <f t="array" ref="Z408:AA408">IF(H408="","",_xll.LatLonToStatePlane(P408,Q408,3601))</f>
        <v/>
      </c>
      <c r="AA408" s="5" t="str">
        <v/>
      </c>
    </row>
    <row r="409" spans="8:27" x14ac:dyDescent="0.25">
      <c r="H409" t="str">
        <f t="shared" si="31"/>
        <v/>
      </c>
      <c r="J409" s="3" t="str">
        <f t="array" aca="1" ref="J409:K409" ca="1">IF($H409="","",ROUND(_xll.StatePlaneToLatLon($C$3+1/100*IF($I409=_xlfn.NUMBERVALUE(RIGHT($J$1,1)),RANDBETWEEN(-1*$C$13,$C$13),RANDBETWEEN(-1*$C$9,$C$9)),-0.5+$C$2+1/100*IF($I409=_xlfn.NUMBERVALUE(RIGHT($J$1,1)),RANDBETWEEN(-1*$C$13,$C$13),RANDBETWEEN(-1*$C$9,$C$9)),3601),$C$16))</f>
        <v/>
      </c>
      <c r="K409" t="str">
        <f ca="1"/>
        <v/>
      </c>
      <c r="L409" s="5" t="str">
        <f t="shared" ca="1" si="32"/>
        <v/>
      </c>
      <c r="M409" s="3" t="str">
        <f t="array" aca="1" ref="M409:N409" ca="1">IF($H409="","",ROUND(_xll.StatePlaneToLatLon($C$3+1/100*IF($I409=_xlfn.NUMBERVALUE(RIGHT($M$1,1)),RANDBETWEEN(-1*$C$13,$C$13),RANDBETWEEN(-1*$C$9,$C$9)),0+$C$2+1/100*IF($I409=_xlfn.NUMBERVALUE(RIGHT($M$1,1)),RANDBETWEEN(-1*$C$13,$C$13),RANDBETWEEN(-1*$C$9,$C$9)),3601),$C$16))</f>
        <v/>
      </c>
      <c r="N409" t="str">
        <f ca="1"/>
        <v/>
      </c>
      <c r="O409" s="5" t="str">
        <f t="shared" ca="1" si="33"/>
        <v/>
      </c>
      <c r="P409" s="3" t="str">
        <f t="array" aca="1" ref="P409:Q409" ca="1">IF($H409="","",ROUND(_xll.StatePlaneToLatLon($C$3+1/100*IF($I409=_xlfn.NUMBERVALUE(RIGHT($P$1,1)),RANDBETWEEN(-1*$C$13,$C$13),RANDBETWEEN(-1*$C$9,$C$9)),0.5+$C$2+1/100*IF($I409=_xlfn.NUMBERVALUE(RIGHT($P$1,1)),RANDBETWEEN(-1*$C$13,$C$13),RANDBETWEEN(-1*$C$9,$C$9)),3601),$C$16))</f>
        <v/>
      </c>
      <c r="Q409" t="str">
        <f ca="1"/>
        <v/>
      </c>
      <c r="R409" s="5" t="str">
        <f t="shared" ca="1" si="34"/>
        <v/>
      </c>
      <c r="S409" s="4"/>
      <c r="T409" s="5" t="str">
        <f t="array" ref="T409:U409">IF(H409="","",_xll.LatLonToStatePlane(J409,K409,3601))</f>
        <v/>
      </c>
      <c r="U409" s="5" t="str">
        <v/>
      </c>
      <c r="V409" s="5"/>
      <c r="W409" s="5" t="str">
        <f t="array" ref="W409:X409">IF(H409="","",_xll.LatLonToStatePlane(M409,N409,3601))</f>
        <v/>
      </c>
      <c r="X409" s="5" t="str">
        <v/>
      </c>
      <c r="Y409" s="5"/>
      <c r="Z409" s="5" t="str">
        <f t="array" ref="Z409:AA409">IF(H409="","",_xll.LatLonToStatePlane(P409,Q409,3601))</f>
        <v/>
      </c>
      <c r="AA409" s="5" t="str">
        <v/>
      </c>
    </row>
    <row r="410" spans="8:27" x14ac:dyDescent="0.25">
      <c r="H410" t="str">
        <f t="shared" si="31"/>
        <v/>
      </c>
      <c r="J410" s="3" t="str">
        <f t="array" aca="1" ref="J410:K410" ca="1">IF($H410="","",ROUND(_xll.StatePlaneToLatLon($C$3+1/100*IF($I410=_xlfn.NUMBERVALUE(RIGHT($J$1,1)),RANDBETWEEN(-1*$C$13,$C$13),RANDBETWEEN(-1*$C$9,$C$9)),-0.5+$C$2+1/100*IF($I410=_xlfn.NUMBERVALUE(RIGHT($J$1,1)),RANDBETWEEN(-1*$C$13,$C$13),RANDBETWEEN(-1*$C$9,$C$9)),3601),$C$16))</f>
        <v/>
      </c>
      <c r="K410" t="str">
        <f ca="1"/>
        <v/>
      </c>
      <c r="L410" s="5" t="str">
        <f t="shared" ca="1" si="32"/>
        <v/>
      </c>
      <c r="M410" s="3" t="str">
        <f t="array" aca="1" ref="M410:N410" ca="1">IF($H410="","",ROUND(_xll.StatePlaneToLatLon($C$3+1/100*IF($I410=_xlfn.NUMBERVALUE(RIGHT($M$1,1)),RANDBETWEEN(-1*$C$13,$C$13),RANDBETWEEN(-1*$C$9,$C$9)),0+$C$2+1/100*IF($I410=_xlfn.NUMBERVALUE(RIGHT($M$1,1)),RANDBETWEEN(-1*$C$13,$C$13),RANDBETWEEN(-1*$C$9,$C$9)),3601),$C$16))</f>
        <v/>
      </c>
      <c r="N410" t="str">
        <f ca="1"/>
        <v/>
      </c>
      <c r="O410" s="5" t="str">
        <f t="shared" ca="1" si="33"/>
        <v/>
      </c>
      <c r="P410" s="3" t="str">
        <f t="array" aca="1" ref="P410:Q410" ca="1">IF($H410="","",ROUND(_xll.StatePlaneToLatLon($C$3+1/100*IF($I410=_xlfn.NUMBERVALUE(RIGHT($P$1,1)),RANDBETWEEN(-1*$C$13,$C$13),RANDBETWEEN(-1*$C$9,$C$9)),0.5+$C$2+1/100*IF($I410=_xlfn.NUMBERVALUE(RIGHT($P$1,1)),RANDBETWEEN(-1*$C$13,$C$13),RANDBETWEEN(-1*$C$9,$C$9)),3601),$C$16))</f>
        <v/>
      </c>
      <c r="Q410" t="str">
        <f ca="1"/>
        <v/>
      </c>
      <c r="R410" s="5" t="str">
        <f t="shared" ca="1" si="34"/>
        <v/>
      </c>
      <c r="S410" s="4"/>
      <c r="T410" s="5" t="str">
        <f t="array" ref="T410:U410">IF(H410="","",_xll.LatLonToStatePlane(J410,K410,3601))</f>
        <v/>
      </c>
      <c r="U410" s="5" t="str">
        <v/>
      </c>
      <c r="V410" s="5"/>
      <c r="W410" s="5" t="str">
        <f t="array" ref="W410:X410">IF(H410="","",_xll.LatLonToStatePlane(M410,N410,3601))</f>
        <v/>
      </c>
      <c r="X410" s="5" t="str">
        <v/>
      </c>
      <c r="Y410" s="5"/>
      <c r="Z410" s="5" t="str">
        <f t="array" ref="Z410:AA410">IF(H410="","",_xll.LatLonToStatePlane(P410,Q410,3601))</f>
        <v/>
      </c>
      <c r="AA410" s="5" t="str">
        <v/>
      </c>
    </row>
    <row r="411" spans="8:27" x14ac:dyDescent="0.25">
      <c r="H411" t="str">
        <f t="shared" si="31"/>
        <v/>
      </c>
      <c r="J411" s="3" t="str">
        <f t="array" aca="1" ref="J411:K411" ca="1">IF($H411="","",ROUND(_xll.StatePlaneToLatLon($C$3+1/100*IF($I411=_xlfn.NUMBERVALUE(RIGHT($J$1,1)),RANDBETWEEN(-1*$C$13,$C$13),RANDBETWEEN(-1*$C$9,$C$9)),-0.5+$C$2+1/100*IF($I411=_xlfn.NUMBERVALUE(RIGHT($J$1,1)),RANDBETWEEN(-1*$C$13,$C$13),RANDBETWEEN(-1*$C$9,$C$9)),3601),$C$16))</f>
        <v/>
      </c>
      <c r="K411" t="str">
        <f ca="1"/>
        <v/>
      </c>
      <c r="L411" s="5" t="str">
        <f t="shared" ca="1" si="32"/>
        <v/>
      </c>
      <c r="M411" s="3" t="str">
        <f t="array" aca="1" ref="M411:N411" ca="1">IF($H411="","",ROUND(_xll.StatePlaneToLatLon($C$3+1/100*IF($I411=_xlfn.NUMBERVALUE(RIGHT($M$1,1)),RANDBETWEEN(-1*$C$13,$C$13),RANDBETWEEN(-1*$C$9,$C$9)),0+$C$2+1/100*IF($I411=_xlfn.NUMBERVALUE(RIGHT($M$1,1)),RANDBETWEEN(-1*$C$13,$C$13),RANDBETWEEN(-1*$C$9,$C$9)),3601),$C$16))</f>
        <v/>
      </c>
      <c r="N411" t="str">
        <f ca="1"/>
        <v/>
      </c>
      <c r="O411" s="5" t="str">
        <f t="shared" ca="1" si="33"/>
        <v/>
      </c>
      <c r="P411" s="3" t="str">
        <f t="array" aca="1" ref="P411:Q411" ca="1">IF($H411="","",ROUND(_xll.StatePlaneToLatLon($C$3+1/100*IF($I411=_xlfn.NUMBERVALUE(RIGHT($P$1,1)),RANDBETWEEN(-1*$C$13,$C$13),RANDBETWEEN(-1*$C$9,$C$9)),0.5+$C$2+1/100*IF($I411=_xlfn.NUMBERVALUE(RIGHT($P$1,1)),RANDBETWEEN(-1*$C$13,$C$13),RANDBETWEEN(-1*$C$9,$C$9)),3601),$C$16))</f>
        <v/>
      </c>
      <c r="Q411" t="str">
        <f ca="1"/>
        <v/>
      </c>
      <c r="R411" s="5" t="str">
        <f t="shared" ca="1" si="34"/>
        <v/>
      </c>
      <c r="S411" s="4"/>
      <c r="T411" s="5" t="str">
        <f t="array" ref="T411:U411">IF(H411="","",_xll.LatLonToStatePlane(J411,K411,3601))</f>
        <v/>
      </c>
      <c r="U411" s="5" t="str">
        <v/>
      </c>
      <c r="V411" s="5"/>
      <c r="W411" s="5" t="str">
        <f t="array" ref="W411:X411">IF(H411="","",_xll.LatLonToStatePlane(M411,N411,3601))</f>
        <v/>
      </c>
      <c r="X411" s="5" t="str">
        <v/>
      </c>
      <c r="Y411" s="5"/>
      <c r="Z411" s="5" t="str">
        <f t="array" ref="Z411:AA411">IF(H411="","",_xll.LatLonToStatePlane(P411,Q411,3601))</f>
        <v/>
      </c>
      <c r="AA411" s="5" t="str">
        <v/>
      </c>
    </row>
    <row r="412" spans="8:27" x14ac:dyDescent="0.25">
      <c r="H412" t="str">
        <f t="shared" si="31"/>
        <v/>
      </c>
      <c r="J412" s="3" t="str">
        <f t="array" aca="1" ref="J412:K412" ca="1">IF($H412="","",ROUND(_xll.StatePlaneToLatLon($C$3+1/100*IF($I412=_xlfn.NUMBERVALUE(RIGHT($J$1,1)),RANDBETWEEN(-1*$C$13,$C$13),RANDBETWEEN(-1*$C$9,$C$9)),-0.5+$C$2+1/100*IF($I412=_xlfn.NUMBERVALUE(RIGHT($J$1,1)),RANDBETWEEN(-1*$C$13,$C$13),RANDBETWEEN(-1*$C$9,$C$9)),3601),$C$16))</f>
        <v/>
      </c>
      <c r="K412" t="str">
        <f ca="1"/>
        <v/>
      </c>
      <c r="L412" s="5" t="str">
        <f t="shared" ca="1" si="32"/>
        <v/>
      </c>
      <c r="M412" s="3" t="str">
        <f t="array" aca="1" ref="M412:N412" ca="1">IF($H412="","",ROUND(_xll.StatePlaneToLatLon($C$3+1/100*IF($I412=_xlfn.NUMBERVALUE(RIGHT($M$1,1)),RANDBETWEEN(-1*$C$13,$C$13),RANDBETWEEN(-1*$C$9,$C$9)),0+$C$2+1/100*IF($I412=_xlfn.NUMBERVALUE(RIGHT($M$1,1)),RANDBETWEEN(-1*$C$13,$C$13),RANDBETWEEN(-1*$C$9,$C$9)),3601),$C$16))</f>
        <v/>
      </c>
      <c r="N412" t="str">
        <f ca="1"/>
        <v/>
      </c>
      <c r="O412" s="5" t="str">
        <f t="shared" ca="1" si="33"/>
        <v/>
      </c>
      <c r="P412" s="3" t="str">
        <f t="array" aca="1" ref="P412:Q412" ca="1">IF($H412="","",ROUND(_xll.StatePlaneToLatLon($C$3+1/100*IF($I412=_xlfn.NUMBERVALUE(RIGHT($P$1,1)),RANDBETWEEN(-1*$C$13,$C$13),RANDBETWEEN(-1*$C$9,$C$9)),0.5+$C$2+1/100*IF($I412=_xlfn.NUMBERVALUE(RIGHT($P$1,1)),RANDBETWEEN(-1*$C$13,$C$13),RANDBETWEEN(-1*$C$9,$C$9)),3601),$C$16))</f>
        <v/>
      </c>
      <c r="Q412" t="str">
        <f ca="1"/>
        <v/>
      </c>
      <c r="R412" s="5" t="str">
        <f t="shared" ca="1" si="34"/>
        <v/>
      </c>
      <c r="S412" s="4"/>
      <c r="T412" s="5" t="str">
        <f t="array" ref="T412:U412">IF(H412="","",_xll.LatLonToStatePlane(J412,K412,3601))</f>
        <v/>
      </c>
      <c r="U412" s="5" t="str">
        <v/>
      </c>
      <c r="V412" s="5"/>
      <c r="W412" s="5" t="str">
        <f t="array" ref="W412:X412">IF(H412="","",_xll.LatLonToStatePlane(M412,N412,3601))</f>
        <v/>
      </c>
      <c r="X412" s="5" t="str">
        <v/>
      </c>
      <c r="Y412" s="5"/>
      <c r="Z412" s="5" t="str">
        <f t="array" ref="Z412:AA412">IF(H412="","",_xll.LatLonToStatePlane(P412,Q412,3601))</f>
        <v/>
      </c>
      <c r="AA412" s="5" t="str">
        <v/>
      </c>
    </row>
    <row r="413" spans="8:27" x14ac:dyDescent="0.25">
      <c r="H413" t="str">
        <f t="shared" si="31"/>
        <v/>
      </c>
      <c r="J413" s="3" t="str">
        <f t="array" aca="1" ref="J413:K413" ca="1">IF($H413="","",ROUND(_xll.StatePlaneToLatLon($C$3+1/100*IF($I413=_xlfn.NUMBERVALUE(RIGHT($J$1,1)),RANDBETWEEN(-1*$C$13,$C$13),RANDBETWEEN(-1*$C$9,$C$9)),-0.5+$C$2+1/100*IF($I413=_xlfn.NUMBERVALUE(RIGHT($J$1,1)),RANDBETWEEN(-1*$C$13,$C$13),RANDBETWEEN(-1*$C$9,$C$9)),3601),$C$16))</f>
        <v/>
      </c>
      <c r="K413" t="str">
        <f ca="1"/>
        <v/>
      </c>
      <c r="L413" s="5" t="str">
        <f t="shared" ca="1" si="32"/>
        <v/>
      </c>
      <c r="M413" s="3" t="str">
        <f t="array" aca="1" ref="M413:N413" ca="1">IF($H413="","",ROUND(_xll.StatePlaneToLatLon($C$3+1/100*IF($I413=_xlfn.NUMBERVALUE(RIGHT($M$1,1)),RANDBETWEEN(-1*$C$13,$C$13),RANDBETWEEN(-1*$C$9,$C$9)),0+$C$2+1/100*IF($I413=_xlfn.NUMBERVALUE(RIGHT($M$1,1)),RANDBETWEEN(-1*$C$13,$C$13),RANDBETWEEN(-1*$C$9,$C$9)),3601),$C$16))</f>
        <v/>
      </c>
      <c r="N413" t="str">
        <f ca="1"/>
        <v/>
      </c>
      <c r="O413" s="5" t="str">
        <f t="shared" ca="1" si="33"/>
        <v/>
      </c>
      <c r="P413" s="3" t="str">
        <f t="array" aca="1" ref="P413:Q413" ca="1">IF($H413="","",ROUND(_xll.StatePlaneToLatLon($C$3+1/100*IF($I413=_xlfn.NUMBERVALUE(RIGHT($P$1,1)),RANDBETWEEN(-1*$C$13,$C$13),RANDBETWEEN(-1*$C$9,$C$9)),0.5+$C$2+1/100*IF($I413=_xlfn.NUMBERVALUE(RIGHT($P$1,1)),RANDBETWEEN(-1*$C$13,$C$13),RANDBETWEEN(-1*$C$9,$C$9)),3601),$C$16))</f>
        <v/>
      </c>
      <c r="Q413" t="str">
        <f ca="1"/>
        <v/>
      </c>
      <c r="R413" s="5" t="str">
        <f t="shared" ca="1" si="34"/>
        <v/>
      </c>
      <c r="S413" s="4"/>
      <c r="T413" s="5" t="str">
        <f t="array" ref="T413:U413">IF(H413="","",_xll.LatLonToStatePlane(J413,K413,3601))</f>
        <v/>
      </c>
      <c r="U413" s="5" t="str">
        <v/>
      </c>
      <c r="V413" s="5"/>
      <c r="W413" s="5" t="str">
        <f t="array" ref="W413:X413">IF(H413="","",_xll.LatLonToStatePlane(M413,N413,3601))</f>
        <v/>
      </c>
      <c r="X413" s="5" t="str">
        <v/>
      </c>
      <c r="Y413" s="5"/>
      <c r="Z413" s="5" t="str">
        <f t="array" ref="Z413:AA413">IF(H413="","",_xll.LatLonToStatePlane(P413,Q413,3601))</f>
        <v/>
      </c>
      <c r="AA413" s="5" t="str">
        <v/>
      </c>
    </row>
    <row r="414" spans="8:27" x14ac:dyDescent="0.25">
      <c r="H414" t="str">
        <f t="shared" si="31"/>
        <v/>
      </c>
      <c r="J414" s="3" t="str">
        <f t="array" aca="1" ref="J414:K414" ca="1">IF($H414="","",ROUND(_xll.StatePlaneToLatLon($C$3+1/100*IF($I414=_xlfn.NUMBERVALUE(RIGHT($J$1,1)),RANDBETWEEN(-1*$C$13,$C$13),RANDBETWEEN(-1*$C$9,$C$9)),-0.5+$C$2+1/100*IF($I414=_xlfn.NUMBERVALUE(RIGHT($J$1,1)),RANDBETWEEN(-1*$C$13,$C$13),RANDBETWEEN(-1*$C$9,$C$9)),3601),$C$16))</f>
        <v/>
      </c>
      <c r="K414" t="str">
        <f ca="1"/>
        <v/>
      </c>
      <c r="L414" s="5" t="str">
        <f t="shared" ca="1" si="32"/>
        <v/>
      </c>
      <c r="M414" s="3" t="str">
        <f t="array" aca="1" ref="M414:N414" ca="1">IF($H414="","",ROUND(_xll.StatePlaneToLatLon($C$3+1/100*IF($I414=_xlfn.NUMBERVALUE(RIGHT($M$1,1)),RANDBETWEEN(-1*$C$13,$C$13),RANDBETWEEN(-1*$C$9,$C$9)),0+$C$2+1/100*IF($I414=_xlfn.NUMBERVALUE(RIGHT($M$1,1)),RANDBETWEEN(-1*$C$13,$C$13),RANDBETWEEN(-1*$C$9,$C$9)),3601),$C$16))</f>
        <v/>
      </c>
      <c r="N414" t="str">
        <f ca="1"/>
        <v/>
      </c>
      <c r="O414" s="5" t="str">
        <f t="shared" ca="1" si="33"/>
        <v/>
      </c>
      <c r="P414" s="3" t="str">
        <f t="array" aca="1" ref="P414:Q414" ca="1">IF($H414="","",ROUND(_xll.StatePlaneToLatLon($C$3+1/100*IF($I414=_xlfn.NUMBERVALUE(RIGHT($P$1,1)),RANDBETWEEN(-1*$C$13,$C$13),RANDBETWEEN(-1*$C$9,$C$9)),0.5+$C$2+1/100*IF($I414=_xlfn.NUMBERVALUE(RIGHT($P$1,1)),RANDBETWEEN(-1*$C$13,$C$13),RANDBETWEEN(-1*$C$9,$C$9)),3601),$C$16))</f>
        <v/>
      </c>
      <c r="Q414" t="str">
        <f ca="1"/>
        <v/>
      </c>
      <c r="R414" s="5" t="str">
        <f t="shared" ca="1" si="34"/>
        <v/>
      </c>
      <c r="S414" s="4"/>
      <c r="T414" s="5" t="str">
        <f t="array" ref="T414:U414">IF(H414="","",_xll.LatLonToStatePlane(J414,K414,3601))</f>
        <v/>
      </c>
      <c r="U414" s="5" t="str">
        <v/>
      </c>
      <c r="V414" s="5"/>
      <c r="W414" s="5" t="str">
        <f t="array" ref="W414:X414">IF(H414="","",_xll.LatLonToStatePlane(M414,N414,3601))</f>
        <v/>
      </c>
      <c r="X414" s="5" t="str">
        <v/>
      </c>
      <c r="Y414" s="5"/>
      <c r="Z414" s="5" t="str">
        <f t="array" ref="Z414:AA414">IF(H414="","",_xll.LatLonToStatePlane(P414,Q414,3601))</f>
        <v/>
      </c>
      <c r="AA414" s="5" t="str">
        <v/>
      </c>
    </row>
    <row r="415" spans="8:27" x14ac:dyDescent="0.25">
      <c r="H415" t="str">
        <f t="shared" si="31"/>
        <v/>
      </c>
      <c r="J415" s="3" t="str">
        <f t="array" aca="1" ref="J415:K415" ca="1">IF($H415="","",ROUND(_xll.StatePlaneToLatLon($C$3+1/100*IF($I415=_xlfn.NUMBERVALUE(RIGHT($J$1,1)),RANDBETWEEN(-1*$C$13,$C$13),RANDBETWEEN(-1*$C$9,$C$9)),-0.5+$C$2+1/100*IF($I415=_xlfn.NUMBERVALUE(RIGHT($J$1,1)),RANDBETWEEN(-1*$C$13,$C$13),RANDBETWEEN(-1*$C$9,$C$9)),3601),$C$16))</f>
        <v/>
      </c>
      <c r="K415" t="str">
        <f ca="1"/>
        <v/>
      </c>
      <c r="L415" s="5" t="str">
        <f t="shared" ca="1" si="32"/>
        <v/>
      </c>
      <c r="M415" s="3" t="str">
        <f t="array" aca="1" ref="M415:N415" ca="1">IF($H415="","",ROUND(_xll.StatePlaneToLatLon($C$3+1/100*IF($I415=_xlfn.NUMBERVALUE(RIGHT($M$1,1)),RANDBETWEEN(-1*$C$13,$C$13),RANDBETWEEN(-1*$C$9,$C$9)),0+$C$2+1/100*IF($I415=_xlfn.NUMBERVALUE(RIGHT($M$1,1)),RANDBETWEEN(-1*$C$13,$C$13),RANDBETWEEN(-1*$C$9,$C$9)),3601),$C$16))</f>
        <v/>
      </c>
      <c r="N415" t="str">
        <f ca="1"/>
        <v/>
      </c>
      <c r="O415" s="5" t="str">
        <f t="shared" ca="1" si="33"/>
        <v/>
      </c>
      <c r="P415" s="3" t="str">
        <f t="array" aca="1" ref="P415:Q415" ca="1">IF($H415="","",ROUND(_xll.StatePlaneToLatLon($C$3+1/100*IF($I415=_xlfn.NUMBERVALUE(RIGHT($P$1,1)),RANDBETWEEN(-1*$C$13,$C$13),RANDBETWEEN(-1*$C$9,$C$9)),0.5+$C$2+1/100*IF($I415=_xlfn.NUMBERVALUE(RIGHT($P$1,1)),RANDBETWEEN(-1*$C$13,$C$13),RANDBETWEEN(-1*$C$9,$C$9)),3601),$C$16))</f>
        <v/>
      </c>
      <c r="Q415" t="str">
        <f ca="1"/>
        <v/>
      </c>
      <c r="R415" s="5" t="str">
        <f t="shared" ca="1" si="34"/>
        <v/>
      </c>
      <c r="S415" s="4"/>
      <c r="T415" s="5" t="str">
        <f t="array" ref="T415:U415">IF(H415="","",_xll.LatLonToStatePlane(J415,K415,3601))</f>
        <v/>
      </c>
      <c r="U415" s="5" t="str">
        <v/>
      </c>
      <c r="V415" s="5"/>
      <c r="W415" s="5" t="str">
        <f t="array" ref="W415:X415">IF(H415="","",_xll.LatLonToStatePlane(M415,N415,3601))</f>
        <v/>
      </c>
      <c r="X415" s="5" t="str">
        <v/>
      </c>
      <c r="Y415" s="5"/>
      <c r="Z415" s="5" t="str">
        <f t="array" ref="Z415:AA415">IF(H415="","",_xll.LatLonToStatePlane(P415,Q415,3601))</f>
        <v/>
      </c>
      <c r="AA415" s="5" t="str">
        <v/>
      </c>
    </row>
    <row r="416" spans="8:27" x14ac:dyDescent="0.25">
      <c r="H416" t="str">
        <f t="shared" si="31"/>
        <v/>
      </c>
      <c r="J416" s="3" t="str">
        <f t="array" aca="1" ref="J416:K416" ca="1">IF($H416="","",ROUND(_xll.StatePlaneToLatLon($C$3+1/100*IF($I416=_xlfn.NUMBERVALUE(RIGHT($J$1,1)),RANDBETWEEN(-1*$C$13,$C$13),RANDBETWEEN(-1*$C$9,$C$9)),-0.5+$C$2+1/100*IF($I416=_xlfn.NUMBERVALUE(RIGHT($J$1,1)),RANDBETWEEN(-1*$C$13,$C$13),RANDBETWEEN(-1*$C$9,$C$9)),3601),$C$16))</f>
        <v/>
      </c>
      <c r="K416" t="str">
        <f ca="1"/>
        <v/>
      </c>
      <c r="L416" s="5" t="str">
        <f t="shared" ca="1" si="32"/>
        <v/>
      </c>
      <c r="M416" s="3" t="str">
        <f t="array" aca="1" ref="M416:N416" ca="1">IF($H416="","",ROUND(_xll.StatePlaneToLatLon($C$3+1/100*IF($I416=_xlfn.NUMBERVALUE(RIGHT($M$1,1)),RANDBETWEEN(-1*$C$13,$C$13),RANDBETWEEN(-1*$C$9,$C$9)),0+$C$2+1/100*IF($I416=_xlfn.NUMBERVALUE(RIGHT($M$1,1)),RANDBETWEEN(-1*$C$13,$C$13),RANDBETWEEN(-1*$C$9,$C$9)),3601),$C$16))</f>
        <v/>
      </c>
      <c r="N416" t="str">
        <f ca="1"/>
        <v/>
      </c>
      <c r="O416" s="5" t="str">
        <f t="shared" ca="1" si="33"/>
        <v/>
      </c>
      <c r="P416" s="3" t="str">
        <f t="array" aca="1" ref="P416:Q416" ca="1">IF($H416="","",ROUND(_xll.StatePlaneToLatLon($C$3+1/100*IF($I416=_xlfn.NUMBERVALUE(RIGHT($P$1,1)),RANDBETWEEN(-1*$C$13,$C$13),RANDBETWEEN(-1*$C$9,$C$9)),0.5+$C$2+1/100*IF($I416=_xlfn.NUMBERVALUE(RIGHT($P$1,1)),RANDBETWEEN(-1*$C$13,$C$13),RANDBETWEEN(-1*$C$9,$C$9)),3601),$C$16))</f>
        <v/>
      </c>
      <c r="Q416" t="str">
        <f ca="1"/>
        <v/>
      </c>
      <c r="R416" s="5" t="str">
        <f t="shared" ca="1" si="34"/>
        <v/>
      </c>
      <c r="S416" s="4"/>
      <c r="T416" s="5" t="str">
        <f t="array" ref="T416:U416">IF(H416="","",_xll.LatLonToStatePlane(J416,K416,3601))</f>
        <v/>
      </c>
      <c r="U416" s="5" t="str">
        <v/>
      </c>
      <c r="V416" s="5"/>
      <c r="W416" s="5" t="str">
        <f t="array" ref="W416:X416">IF(H416="","",_xll.LatLonToStatePlane(M416,N416,3601))</f>
        <v/>
      </c>
      <c r="X416" s="5" t="str">
        <v/>
      </c>
      <c r="Y416" s="5"/>
      <c r="Z416" s="5" t="str">
        <f t="array" ref="Z416:AA416">IF(H416="","",_xll.LatLonToStatePlane(P416,Q416,3601))</f>
        <v/>
      </c>
      <c r="AA416" s="5" t="str">
        <v/>
      </c>
    </row>
    <row r="417" spans="8:27" x14ac:dyDescent="0.25">
      <c r="H417" t="str">
        <f t="shared" si="31"/>
        <v/>
      </c>
      <c r="J417" s="3" t="str">
        <f t="array" aca="1" ref="J417:K417" ca="1">IF($H417="","",ROUND(_xll.StatePlaneToLatLon($C$3+1/100*IF($I417=_xlfn.NUMBERVALUE(RIGHT($J$1,1)),RANDBETWEEN(-1*$C$13,$C$13),RANDBETWEEN(-1*$C$9,$C$9)),-0.5+$C$2+1/100*IF($I417=_xlfn.NUMBERVALUE(RIGHT($J$1,1)),RANDBETWEEN(-1*$C$13,$C$13),RANDBETWEEN(-1*$C$9,$C$9)),3601),$C$16))</f>
        <v/>
      </c>
      <c r="K417" t="str">
        <f ca="1"/>
        <v/>
      </c>
      <c r="L417" s="5" t="str">
        <f t="shared" ca="1" si="32"/>
        <v/>
      </c>
      <c r="M417" s="3" t="str">
        <f t="array" aca="1" ref="M417:N417" ca="1">IF($H417="","",ROUND(_xll.StatePlaneToLatLon($C$3+1/100*IF($I417=_xlfn.NUMBERVALUE(RIGHT($M$1,1)),RANDBETWEEN(-1*$C$13,$C$13),RANDBETWEEN(-1*$C$9,$C$9)),0+$C$2+1/100*IF($I417=_xlfn.NUMBERVALUE(RIGHT($M$1,1)),RANDBETWEEN(-1*$C$13,$C$13),RANDBETWEEN(-1*$C$9,$C$9)),3601),$C$16))</f>
        <v/>
      </c>
      <c r="N417" t="str">
        <f ca="1"/>
        <v/>
      </c>
      <c r="O417" s="5" t="str">
        <f t="shared" ca="1" si="33"/>
        <v/>
      </c>
      <c r="P417" s="3" t="str">
        <f t="array" aca="1" ref="P417:Q417" ca="1">IF($H417="","",ROUND(_xll.StatePlaneToLatLon($C$3+1/100*IF($I417=_xlfn.NUMBERVALUE(RIGHT($P$1,1)),RANDBETWEEN(-1*$C$13,$C$13),RANDBETWEEN(-1*$C$9,$C$9)),0.5+$C$2+1/100*IF($I417=_xlfn.NUMBERVALUE(RIGHT($P$1,1)),RANDBETWEEN(-1*$C$13,$C$13),RANDBETWEEN(-1*$C$9,$C$9)),3601),$C$16))</f>
        <v/>
      </c>
      <c r="Q417" t="str">
        <f ca="1"/>
        <v/>
      </c>
      <c r="R417" s="5" t="str">
        <f t="shared" ca="1" si="34"/>
        <v/>
      </c>
      <c r="S417" s="4"/>
      <c r="T417" s="5" t="str">
        <f t="array" ref="T417:U417">IF(H417="","",_xll.LatLonToStatePlane(J417,K417,3601))</f>
        <v/>
      </c>
      <c r="U417" s="5" t="str">
        <v/>
      </c>
      <c r="V417" s="5"/>
      <c r="W417" s="5" t="str">
        <f t="array" ref="W417:X417">IF(H417="","",_xll.LatLonToStatePlane(M417,N417,3601))</f>
        <v/>
      </c>
      <c r="X417" s="5" t="str">
        <v/>
      </c>
      <c r="Y417" s="5"/>
      <c r="Z417" s="5" t="str">
        <f t="array" ref="Z417:AA417">IF(H417="","",_xll.LatLonToStatePlane(P417,Q417,3601))</f>
        <v/>
      </c>
      <c r="AA417" s="5" t="str">
        <v/>
      </c>
    </row>
    <row r="418" spans="8:27" x14ac:dyDescent="0.25">
      <c r="H418" t="str">
        <f t="shared" si="31"/>
        <v/>
      </c>
      <c r="J418" s="3" t="str">
        <f t="array" aca="1" ref="J418:K418" ca="1">IF($H418="","",ROUND(_xll.StatePlaneToLatLon($C$3+1/100*IF($I418=_xlfn.NUMBERVALUE(RIGHT($J$1,1)),RANDBETWEEN(-1*$C$13,$C$13),RANDBETWEEN(-1*$C$9,$C$9)),-0.5+$C$2+1/100*IF($I418=_xlfn.NUMBERVALUE(RIGHT($J$1,1)),RANDBETWEEN(-1*$C$13,$C$13),RANDBETWEEN(-1*$C$9,$C$9)),3601),$C$16))</f>
        <v/>
      </c>
      <c r="K418" t="str">
        <f ca="1"/>
        <v/>
      </c>
      <c r="L418" s="5" t="str">
        <f t="shared" ca="1" si="32"/>
        <v/>
      </c>
      <c r="M418" s="3" t="str">
        <f t="array" aca="1" ref="M418:N418" ca="1">IF($H418="","",ROUND(_xll.StatePlaneToLatLon($C$3+1/100*IF($I418=_xlfn.NUMBERVALUE(RIGHT($M$1,1)),RANDBETWEEN(-1*$C$13,$C$13),RANDBETWEEN(-1*$C$9,$C$9)),0+$C$2+1/100*IF($I418=_xlfn.NUMBERVALUE(RIGHT($M$1,1)),RANDBETWEEN(-1*$C$13,$C$13),RANDBETWEEN(-1*$C$9,$C$9)),3601),$C$16))</f>
        <v/>
      </c>
      <c r="N418" t="str">
        <f ca="1"/>
        <v/>
      </c>
      <c r="O418" s="5" t="str">
        <f t="shared" ca="1" si="33"/>
        <v/>
      </c>
      <c r="P418" s="3" t="str">
        <f t="array" aca="1" ref="P418:Q418" ca="1">IF($H418="","",ROUND(_xll.StatePlaneToLatLon($C$3+1/100*IF($I418=_xlfn.NUMBERVALUE(RIGHT($P$1,1)),RANDBETWEEN(-1*$C$13,$C$13),RANDBETWEEN(-1*$C$9,$C$9)),0.5+$C$2+1/100*IF($I418=_xlfn.NUMBERVALUE(RIGHT($P$1,1)),RANDBETWEEN(-1*$C$13,$C$13),RANDBETWEEN(-1*$C$9,$C$9)),3601),$C$16))</f>
        <v/>
      </c>
      <c r="Q418" t="str">
        <f ca="1"/>
        <v/>
      </c>
      <c r="R418" s="5" t="str">
        <f t="shared" ca="1" si="34"/>
        <v/>
      </c>
      <c r="S418" s="4"/>
      <c r="T418" s="5" t="str">
        <f t="array" ref="T418:U418">IF(H418="","",_xll.LatLonToStatePlane(J418,K418,3601))</f>
        <v/>
      </c>
      <c r="U418" s="5" t="str">
        <v/>
      </c>
      <c r="V418" s="5"/>
      <c r="W418" s="5" t="str">
        <f t="array" ref="W418:X418">IF(H418="","",_xll.LatLonToStatePlane(M418,N418,3601))</f>
        <v/>
      </c>
      <c r="X418" s="5" t="str">
        <v/>
      </c>
      <c r="Y418" s="5"/>
      <c r="Z418" s="5" t="str">
        <f t="array" ref="Z418:AA418">IF(H418="","",_xll.LatLonToStatePlane(P418,Q418,3601))</f>
        <v/>
      </c>
      <c r="AA418" s="5" t="str">
        <v/>
      </c>
    </row>
    <row r="419" spans="8:27" x14ac:dyDescent="0.25">
      <c r="H419" t="str">
        <f t="shared" si="31"/>
        <v/>
      </c>
      <c r="J419" s="3" t="str">
        <f t="array" aca="1" ref="J419:K419" ca="1">IF($H419="","",ROUND(_xll.StatePlaneToLatLon($C$3+1/100*IF($I419=_xlfn.NUMBERVALUE(RIGHT($J$1,1)),RANDBETWEEN(-1*$C$13,$C$13),RANDBETWEEN(-1*$C$9,$C$9)),-0.5+$C$2+1/100*IF($I419=_xlfn.NUMBERVALUE(RIGHT($J$1,1)),RANDBETWEEN(-1*$C$13,$C$13),RANDBETWEEN(-1*$C$9,$C$9)),3601),$C$16))</f>
        <v/>
      </c>
      <c r="K419" t="str">
        <f ca="1"/>
        <v/>
      </c>
      <c r="L419" s="5" t="str">
        <f t="shared" ca="1" si="32"/>
        <v/>
      </c>
      <c r="M419" s="3" t="str">
        <f t="array" aca="1" ref="M419:N419" ca="1">IF($H419="","",ROUND(_xll.StatePlaneToLatLon($C$3+1/100*IF($I419=_xlfn.NUMBERVALUE(RIGHT($M$1,1)),RANDBETWEEN(-1*$C$13,$C$13),RANDBETWEEN(-1*$C$9,$C$9)),0+$C$2+1/100*IF($I419=_xlfn.NUMBERVALUE(RIGHT($M$1,1)),RANDBETWEEN(-1*$C$13,$C$13),RANDBETWEEN(-1*$C$9,$C$9)),3601),$C$16))</f>
        <v/>
      </c>
      <c r="N419" t="str">
        <f ca="1"/>
        <v/>
      </c>
      <c r="O419" s="5" t="str">
        <f t="shared" ca="1" si="33"/>
        <v/>
      </c>
      <c r="P419" s="3" t="str">
        <f t="array" aca="1" ref="P419:Q419" ca="1">IF($H419="","",ROUND(_xll.StatePlaneToLatLon($C$3+1/100*IF($I419=_xlfn.NUMBERVALUE(RIGHT($P$1,1)),RANDBETWEEN(-1*$C$13,$C$13),RANDBETWEEN(-1*$C$9,$C$9)),0.5+$C$2+1/100*IF($I419=_xlfn.NUMBERVALUE(RIGHT($P$1,1)),RANDBETWEEN(-1*$C$13,$C$13),RANDBETWEEN(-1*$C$9,$C$9)),3601),$C$16))</f>
        <v/>
      </c>
      <c r="Q419" t="str">
        <f ca="1"/>
        <v/>
      </c>
      <c r="R419" s="5" t="str">
        <f t="shared" ca="1" si="34"/>
        <v/>
      </c>
      <c r="S419" s="4"/>
      <c r="T419" s="5" t="str">
        <f t="array" ref="T419:U419">IF(H419="","",_xll.LatLonToStatePlane(J419,K419,3601))</f>
        <v/>
      </c>
      <c r="U419" s="5" t="str">
        <v/>
      </c>
      <c r="V419" s="5"/>
      <c r="W419" s="5" t="str">
        <f t="array" ref="W419:X419">IF(H419="","",_xll.LatLonToStatePlane(M419,N419,3601))</f>
        <v/>
      </c>
      <c r="X419" s="5" t="str">
        <v/>
      </c>
      <c r="Y419" s="5"/>
      <c r="Z419" s="5" t="str">
        <f t="array" ref="Z419:AA419">IF(H419="","",_xll.LatLonToStatePlane(P419,Q419,3601))</f>
        <v/>
      </c>
      <c r="AA419" s="5" t="str">
        <v/>
      </c>
    </row>
    <row r="420" spans="8:27" x14ac:dyDescent="0.25">
      <c r="H420" t="str">
        <f t="shared" si="31"/>
        <v/>
      </c>
      <c r="J420" s="3" t="str">
        <f t="array" aca="1" ref="J420:K420" ca="1">IF($H420="","",ROUND(_xll.StatePlaneToLatLon($C$3+1/100*IF($I420=_xlfn.NUMBERVALUE(RIGHT($J$1,1)),RANDBETWEEN(-1*$C$13,$C$13),RANDBETWEEN(-1*$C$9,$C$9)),-0.5+$C$2+1/100*IF($I420=_xlfn.NUMBERVALUE(RIGHT($J$1,1)),RANDBETWEEN(-1*$C$13,$C$13),RANDBETWEEN(-1*$C$9,$C$9)),3601),$C$16))</f>
        <v/>
      </c>
      <c r="K420" t="str">
        <f ca="1"/>
        <v/>
      </c>
      <c r="L420" s="5" t="str">
        <f t="shared" ca="1" si="32"/>
        <v/>
      </c>
      <c r="M420" s="3" t="str">
        <f t="array" aca="1" ref="M420:N420" ca="1">IF($H420="","",ROUND(_xll.StatePlaneToLatLon($C$3+1/100*IF($I420=_xlfn.NUMBERVALUE(RIGHT($M$1,1)),RANDBETWEEN(-1*$C$13,$C$13),RANDBETWEEN(-1*$C$9,$C$9)),0+$C$2+1/100*IF($I420=_xlfn.NUMBERVALUE(RIGHT($M$1,1)),RANDBETWEEN(-1*$C$13,$C$13),RANDBETWEEN(-1*$C$9,$C$9)),3601),$C$16))</f>
        <v/>
      </c>
      <c r="N420" t="str">
        <f ca="1"/>
        <v/>
      </c>
      <c r="O420" s="5" t="str">
        <f t="shared" ca="1" si="33"/>
        <v/>
      </c>
      <c r="P420" s="3" t="str">
        <f t="array" aca="1" ref="P420:Q420" ca="1">IF($H420="","",ROUND(_xll.StatePlaneToLatLon($C$3+1/100*IF($I420=_xlfn.NUMBERVALUE(RIGHT($P$1,1)),RANDBETWEEN(-1*$C$13,$C$13),RANDBETWEEN(-1*$C$9,$C$9)),0.5+$C$2+1/100*IF($I420=_xlfn.NUMBERVALUE(RIGHT($P$1,1)),RANDBETWEEN(-1*$C$13,$C$13),RANDBETWEEN(-1*$C$9,$C$9)),3601),$C$16))</f>
        <v/>
      </c>
      <c r="Q420" t="str">
        <f ca="1"/>
        <v/>
      </c>
      <c r="R420" s="5" t="str">
        <f t="shared" ca="1" si="34"/>
        <v/>
      </c>
      <c r="S420" s="4"/>
      <c r="T420" s="5" t="str">
        <f t="array" ref="T420:U420">IF(H420="","",_xll.LatLonToStatePlane(J420,K420,3601))</f>
        <v/>
      </c>
      <c r="U420" s="5" t="str">
        <v/>
      </c>
      <c r="V420" s="5"/>
      <c r="W420" s="5" t="str">
        <f t="array" ref="W420:X420">IF(H420="","",_xll.LatLonToStatePlane(M420,N420,3601))</f>
        <v/>
      </c>
      <c r="X420" s="5" t="str">
        <v/>
      </c>
      <c r="Y420" s="5"/>
      <c r="Z420" s="5" t="str">
        <f t="array" ref="Z420:AA420">IF(H420="","",_xll.LatLonToStatePlane(P420,Q420,3601))</f>
        <v/>
      </c>
      <c r="AA420" s="5" t="str">
        <v/>
      </c>
    </row>
    <row r="421" spans="8:27" x14ac:dyDescent="0.25">
      <c r="H421" t="str">
        <f t="shared" si="31"/>
        <v/>
      </c>
      <c r="J421" s="3" t="str">
        <f t="array" aca="1" ref="J421:K421" ca="1">IF($H421="","",ROUND(_xll.StatePlaneToLatLon($C$3+1/100*IF($I421=_xlfn.NUMBERVALUE(RIGHT($J$1,1)),RANDBETWEEN(-1*$C$13,$C$13),RANDBETWEEN(-1*$C$9,$C$9)),-0.5+$C$2+1/100*IF($I421=_xlfn.NUMBERVALUE(RIGHT($J$1,1)),RANDBETWEEN(-1*$C$13,$C$13),RANDBETWEEN(-1*$C$9,$C$9)),3601),$C$16))</f>
        <v/>
      </c>
      <c r="K421" t="str">
        <f ca="1"/>
        <v/>
      </c>
      <c r="L421" s="5" t="str">
        <f t="shared" ca="1" si="32"/>
        <v/>
      </c>
      <c r="M421" s="3" t="str">
        <f t="array" aca="1" ref="M421:N421" ca="1">IF($H421="","",ROUND(_xll.StatePlaneToLatLon($C$3+1/100*IF($I421=_xlfn.NUMBERVALUE(RIGHT($M$1,1)),RANDBETWEEN(-1*$C$13,$C$13),RANDBETWEEN(-1*$C$9,$C$9)),0+$C$2+1/100*IF($I421=_xlfn.NUMBERVALUE(RIGHT($M$1,1)),RANDBETWEEN(-1*$C$13,$C$13),RANDBETWEEN(-1*$C$9,$C$9)),3601),$C$16))</f>
        <v/>
      </c>
      <c r="N421" t="str">
        <f ca="1"/>
        <v/>
      </c>
      <c r="O421" s="5" t="str">
        <f t="shared" ca="1" si="33"/>
        <v/>
      </c>
      <c r="P421" s="3" t="str">
        <f t="array" aca="1" ref="P421:Q421" ca="1">IF($H421="","",ROUND(_xll.StatePlaneToLatLon($C$3+1/100*IF($I421=_xlfn.NUMBERVALUE(RIGHT($P$1,1)),RANDBETWEEN(-1*$C$13,$C$13),RANDBETWEEN(-1*$C$9,$C$9)),0.5+$C$2+1/100*IF($I421=_xlfn.NUMBERVALUE(RIGHT($P$1,1)),RANDBETWEEN(-1*$C$13,$C$13),RANDBETWEEN(-1*$C$9,$C$9)),3601),$C$16))</f>
        <v/>
      </c>
      <c r="Q421" t="str">
        <f ca="1"/>
        <v/>
      </c>
      <c r="R421" s="5" t="str">
        <f t="shared" ca="1" si="34"/>
        <v/>
      </c>
      <c r="S421" s="4"/>
      <c r="T421" s="5" t="str">
        <f t="array" ref="T421:U421">IF(H421="","",_xll.LatLonToStatePlane(J421,K421,3601))</f>
        <v/>
      </c>
      <c r="U421" s="5" t="str">
        <v/>
      </c>
      <c r="V421" s="5"/>
      <c r="W421" s="5" t="str">
        <f t="array" ref="W421:X421">IF(H421="","",_xll.LatLonToStatePlane(M421,N421,3601))</f>
        <v/>
      </c>
      <c r="X421" s="5" t="str">
        <v/>
      </c>
      <c r="Y421" s="5"/>
      <c r="Z421" s="5" t="str">
        <f t="array" ref="Z421:AA421">IF(H421="","",_xll.LatLonToStatePlane(P421,Q421,3601))</f>
        <v/>
      </c>
      <c r="AA421" s="5" t="str">
        <v/>
      </c>
    </row>
    <row r="422" spans="8:27" x14ac:dyDescent="0.25">
      <c r="H422" t="str">
        <f t="shared" si="31"/>
        <v/>
      </c>
      <c r="J422" s="3" t="str">
        <f t="array" aca="1" ref="J422:K422" ca="1">IF($H422="","",ROUND(_xll.StatePlaneToLatLon($C$3+1/100*IF($I422=_xlfn.NUMBERVALUE(RIGHT($J$1,1)),RANDBETWEEN(-1*$C$13,$C$13),RANDBETWEEN(-1*$C$9,$C$9)),-0.5+$C$2+1/100*IF($I422=_xlfn.NUMBERVALUE(RIGHT($J$1,1)),RANDBETWEEN(-1*$C$13,$C$13),RANDBETWEEN(-1*$C$9,$C$9)),3601),$C$16))</f>
        <v/>
      </c>
      <c r="K422" t="str">
        <f ca="1"/>
        <v/>
      </c>
      <c r="L422" s="5" t="str">
        <f t="shared" ca="1" si="32"/>
        <v/>
      </c>
      <c r="M422" s="3" t="str">
        <f t="array" aca="1" ref="M422:N422" ca="1">IF($H422="","",ROUND(_xll.StatePlaneToLatLon($C$3+1/100*IF($I422=_xlfn.NUMBERVALUE(RIGHT($M$1,1)),RANDBETWEEN(-1*$C$13,$C$13),RANDBETWEEN(-1*$C$9,$C$9)),0+$C$2+1/100*IF($I422=_xlfn.NUMBERVALUE(RIGHT($M$1,1)),RANDBETWEEN(-1*$C$13,$C$13),RANDBETWEEN(-1*$C$9,$C$9)),3601),$C$16))</f>
        <v/>
      </c>
      <c r="N422" t="str">
        <f ca="1"/>
        <v/>
      </c>
      <c r="O422" s="5" t="str">
        <f t="shared" ca="1" si="33"/>
        <v/>
      </c>
      <c r="P422" s="3" t="str">
        <f t="array" aca="1" ref="P422:Q422" ca="1">IF($H422="","",ROUND(_xll.StatePlaneToLatLon($C$3+1/100*IF($I422=_xlfn.NUMBERVALUE(RIGHT($P$1,1)),RANDBETWEEN(-1*$C$13,$C$13),RANDBETWEEN(-1*$C$9,$C$9)),0.5+$C$2+1/100*IF($I422=_xlfn.NUMBERVALUE(RIGHT($P$1,1)),RANDBETWEEN(-1*$C$13,$C$13),RANDBETWEEN(-1*$C$9,$C$9)),3601),$C$16))</f>
        <v/>
      </c>
      <c r="Q422" t="str">
        <f ca="1"/>
        <v/>
      </c>
      <c r="R422" s="5" t="str">
        <f t="shared" ca="1" si="34"/>
        <v/>
      </c>
      <c r="S422" s="4"/>
      <c r="T422" s="5" t="str">
        <f t="array" ref="T422:U422">IF(H422="","",_xll.LatLonToStatePlane(J422,K422,3601))</f>
        <v/>
      </c>
      <c r="U422" s="5" t="str">
        <v/>
      </c>
      <c r="V422" s="5"/>
      <c r="W422" s="5" t="str">
        <f t="array" ref="W422:X422">IF(H422="","",_xll.LatLonToStatePlane(M422,N422,3601))</f>
        <v/>
      </c>
      <c r="X422" s="5" t="str">
        <v/>
      </c>
      <c r="Y422" s="5"/>
      <c r="Z422" s="5" t="str">
        <f t="array" ref="Z422:AA422">IF(H422="","",_xll.LatLonToStatePlane(P422,Q422,3601))</f>
        <v/>
      </c>
      <c r="AA422" s="5" t="str">
        <v/>
      </c>
    </row>
    <row r="423" spans="8:27" x14ac:dyDescent="0.25">
      <c r="H423" t="str">
        <f t="shared" si="31"/>
        <v/>
      </c>
      <c r="J423" s="3" t="str">
        <f t="array" aca="1" ref="J423:K423" ca="1">IF($H423="","",ROUND(_xll.StatePlaneToLatLon($C$3+1/100*IF($I423=_xlfn.NUMBERVALUE(RIGHT($J$1,1)),RANDBETWEEN(-1*$C$13,$C$13),RANDBETWEEN(-1*$C$9,$C$9)),-0.5+$C$2+1/100*IF($I423=_xlfn.NUMBERVALUE(RIGHT($J$1,1)),RANDBETWEEN(-1*$C$13,$C$13),RANDBETWEEN(-1*$C$9,$C$9)),3601),$C$16))</f>
        <v/>
      </c>
      <c r="K423" t="str">
        <f ca="1"/>
        <v/>
      </c>
      <c r="L423" s="5" t="str">
        <f t="shared" ca="1" si="32"/>
        <v/>
      </c>
      <c r="M423" s="3" t="str">
        <f t="array" aca="1" ref="M423:N423" ca="1">IF($H423="","",ROUND(_xll.StatePlaneToLatLon($C$3+1/100*IF($I423=_xlfn.NUMBERVALUE(RIGHT($M$1,1)),RANDBETWEEN(-1*$C$13,$C$13),RANDBETWEEN(-1*$C$9,$C$9)),0+$C$2+1/100*IF($I423=_xlfn.NUMBERVALUE(RIGHT($M$1,1)),RANDBETWEEN(-1*$C$13,$C$13),RANDBETWEEN(-1*$C$9,$C$9)),3601),$C$16))</f>
        <v/>
      </c>
      <c r="N423" t="str">
        <f ca="1"/>
        <v/>
      </c>
      <c r="O423" s="5" t="str">
        <f t="shared" ca="1" si="33"/>
        <v/>
      </c>
      <c r="P423" s="3" t="str">
        <f t="array" aca="1" ref="P423:Q423" ca="1">IF($H423="","",ROUND(_xll.StatePlaneToLatLon($C$3+1/100*IF($I423=_xlfn.NUMBERVALUE(RIGHT($P$1,1)),RANDBETWEEN(-1*$C$13,$C$13),RANDBETWEEN(-1*$C$9,$C$9)),0.5+$C$2+1/100*IF($I423=_xlfn.NUMBERVALUE(RIGHT($P$1,1)),RANDBETWEEN(-1*$C$13,$C$13),RANDBETWEEN(-1*$C$9,$C$9)),3601),$C$16))</f>
        <v/>
      </c>
      <c r="Q423" t="str">
        <f ca="1"/>
        <v/>
      </c>
      <c r="R423" s="5" t="str">
        <f t="shared" ca="1" si="34"/>
        <v/>
      </c>
      <c r="S423" s="4"/>
      <c r="T423" s="5" t="str">
        <f t="array" ref="T423:U423">IF(H423="","",_xll.LatLonToStatePlane(J423,K423,3601))</f>
        <v/>
      </c>
      <c r="U423" s="5" t="str">
        <v/>
      </c>
      <c r="V423" s="5"/>
      <c r="W423" s="5" t="str">
        <f t="array" ref="W423:X423">IF(H423="","",_xll.LatLonToStatePlane(M423,N423,3601))</f>
        <v/>
      </c>
      <c r="X423" s="5" t="str">
        <v/>
      </c>
      <c r="Y423" s="5"/>
      <c r="Z423" s="5" t="str">
        <f t="array" ref="Z423:AA423">IF(H423="","",_xll.LatLonToStatePlane(P423,Q423,3601))</f>
        <v/>
      </c>
      <c r="AA423" s="5" t="str">
        <v/>
      </c>
    </row>
    <row r="424" spans="8:27" x14ac:dyDescent="0.25">
      <c r="H424" t="str">
        <f t="shared" si="31"/>
        <v/>
      </c>
      <c r="J424" s="3" t="str">
        <f t="array" aca="1" ref="J424:K424" ca="1">IF($H424="","",ROUND(_xll.StatePlaneToLatLon($C$3+1/100*IF($I424=_xlfn.NUMBERVALUE(RIGHT($J$1,1)),RANDBETWEEN(-1*$C$13,$C$13),RANDBETWEEN(-1*$C$9,$C$9)),-0.5+$C$2+1/100*IF($I424=_xlfn.NUMBERVALUE(RIGHT($J$1,1)),RANDBETWEEN(-1*$C$13,$C$13),RANDBETWEEN(-1*$C$9,$C$9)),3601),$C$16))</f>
        <v/>
      </c>
      <c r="K424" t="str">
        <f ca="1"/>
        <v/>
      </c>
      <c r="L424" s="5" t="str">
        <f t="shared" ca="1" si="32"/>
        <v/>
      </c>
      <c r="M424" s="3" t="str">
        <f t="array" aca="1" ref="M424:N424" ca="1">IF($H424="","",ROUND(_xll.StatePlaneToLatLon($C$3+1/100*IF($I424=_xlfn.NUMBERVALUE(RIGHT($M$1,1)),RANDBETWEEN(-1*$C$13,$C$13),RANDBETWEEN(-1*$C$9,$C$9)),0+$C$2+1/100*IF($I424=_xlfn.NUMBERVALUE(RIGHT($M$1,1)),RANDBETWEEN(-1*$C$13,$C$13),RANDBETWEEN(-1*$C$9,$C$9)),3601),$C$16))</f>
        <v/>
      </c>
      <c r="N424" t="str">
        <f ca="1"/>
        <v/>
      </c>
      <c r="O424" s="5" t="str">
        <f t="shared" ca="1" si="33"/>
        <v/>
      </c>
      <c r="P424" s="3" t="str">
        <f t="array" aca="1" ref="P424:Q424" ca="1">IF($H424="","",ROUND(_xll.StatePlaneToLatLon($C$3+1/100*IF($I424=_xlfn.NUMBERVALUE(RIGHT($P$1,1)),RANDBETWEEN(-1*$C$13,$C$13),RANDBETWEEN(-1*$C$9,$C$9)),0.5+$C$2+1/100*IF($I424=_xlfn.NUMBERVALUE(RIGHT($P$1,1)),RANDBETWEEN(-1*$C$13,$C$13),RANDBETWEEN(-1*$C$9,$C$9)),3601),$C$16))</f>
        <v/>
      </c>
      <c r="Q424" t="str">
        <f ca="1"/>
        <v/>
      </c>
      <c r="R424" s="5" t="str">
        <f t="shared" ca="1" si="34"/>
        <v/>
      </c>
      <c r="S424" s="4"/>
      <c r="T424" s="5" t="str">
        <f t="array" ref="T424:U424">IF(H424="","",_xll.LatLonToStatePlane(J424,K424,3601))</f>
        <v/>
      </c>
      <c r="U424" s="5" t="str">
        <v/>
      </c>
      <c r="V424" s="5"/>
      <c r="W424" s="5" t="str">
        <f t="array" ref="W424:X424">IF(H424="","",_xll.LatLonToStatePlane(M424,N424,3601))</f>
        <v/>
      </c>
      <c r="X424" s="5" t="str">
        <v/>
      </c>
      <c r="Y424" s="5"/>
      <c r="Z424" s="5" t="str">
        <f t="array" ref="Z424:AA424">IF(H424="","",_xll.LatLonToStatePlane(P424,Q424,3601))</f>
        <v/>
      </c>
      <c r="AA424" s="5" t="str">
        <v/>
      </c>
    </row>
    <row r="425" spans="8:27" x14ac:dyDescent="0.25">
      <c r="H425" t="str">
        <f t="shared" si="31"/>
        <v/>
      </c>
      <c r="J425" s="3" t="str">
        <f t="array" aca="1" ref="J425:K425" ca="1">IF($H425="","",ROUND(_xll.StatePlaneToLatLon($C$3+1/100*IF($I425=_xlfn.NUMBERVALUE(RIGHT($J$1,1)),RANDBETWEEN(-1*$C$13,$C$13),RANDBETWEEN(-1*$C$9,$C$9)),-0.5+$C$2+1/100*IF($I425=_xlfn.NUMBERVALUE(RIGHT($J$1,1)),RANDBETWEEN(-1*$C$13,$C$13),RANDBETWEEN(-1*$C$9,$C$9)),3601),$C$16))</f>
        <v/>
      </c>
      <c r="K425" t="str">
        <f ca="1"/>
        <v/>
      </c>
      <c r="L425" s="5" t="str">
        <f t="shared" ca="1" si="32"/>
        <v/>
      </c>
      <c r="M425" s="3" t="str">
        <f t="array" aca="1" ref="M425:N425" ca="1">IF($H425="","",ROUND(_xll.StatePlaneToLatLon($C$3+1/100*IF($I425=_xlfn.NUMBERVALUE(RIGHT($M$1,1)),RANDBETWEEN(-1*$C$13,$C$13),RANDBETWEEN(-1*$C$9,$C$9)),0+$C$2+1/100*IF($I425=_xlfn.NUMBERVALUE(RIGHT($M$1,1)),RANDBETWEEN(-1*$C$13,$C$13),RANDBETWEEN(-1*$C$9,$C$9)),3601),$C$16))</f>
        <v/>
      </c>
      <c r="N425" t="str">
        <f ca="1"/>
        <v/>
      </c>
      <c r="O425" s="5" t="str">
        <f t="shared" ca="1" si="33"/>
        <v/>
      </c>
      <c r="P425" s="3" t="str">
        <f t="array" aca="1" ref="P425:Q425" ca="1">IF($H425="","",ROUND(_xll.StatePlaneToLatLon($C$3+1/100*IF($I425=_xlfn.NUMBERVALUE(RIGHT($P$1,1)),RANDBETWEEN(-1*$C$13,$C$13),RANDBETWEEN(-1*$C$9,$C$9)),0.5+$C$2+1/100*IF($I425=_xlfn.NUMBERVALUE(RIGHT($P$1,1)),RANDBETWEEN(-1*$C$13,$C$13),RANDBETWEEN(-1*$C$9,$C$9)),3601),$C$16))</f>
        <v/>
      </c>
      <c r="Q425" t="str">
        <f ca="1"/>
        <v/>
      </c>
      <c r="R425" s="5" t="str">
        <f t="shared" ca="1" si="34"/>
        <v/>
      </c>
      <c r="S425" s="4"/>
      <c r="T425" s="5" t="str">
        <f t="array" ref="T425:U425">IF(H425="","",_xll.LatLonToStatePlane(J425,K425,3601))</f>
        <v/>
      </c>
      <c r="U425" s="5" t="str">
        <v/>
      </c>
      <c r="V425" s="5"/>
      <c r="W425" s="5" t="str">
        <f t="array" ref="W425:X425">IF(H425="","",_xll.LatLonToStatePlane(M425,N425,3601))</f>
        <v/>
      </c>
      <c r="X425" s="5" t="str">
        <v/>
      </c>
      <c r="Y425" s="5"/>
      <c r="Z425" s="5" t="str">
        <f t="array" ref="Z425:AA425">IF(H425="","",_xll.LatLonToStatePlane(P425,Q425,3601))</f>
        <v/>
      </c>
      <c r="AA425" s="5" t="str">
        <v/>
      </c>
    </row>
    <row r="426" spans="8:27" x14ac:dyDescent="0.25">
      <c r="H426" t="str">
        <f t="shared" si="31"/>
        <v/>
      </c>
      <c r="J426" s="3" t="str">
        <f t="array" aca="1" ref="J426:K426" ca="1">IF($H426="","",ROUND(_xll.StatePlaneToLatLon($C$3+1/100*IF($I426=_xlfn.NUMBERVALUE(RIGHT($J$1,1)),RANDBETWEEN(-1*$C$13,$C$13),RANDBETWEEN(-1*$C$9,$C$9)),-0.5+$C$2+1/100*IF($I426=_xlfn.NUMBERVALUE(RIGHT($J$1,1)),RANDBETWEEN(-1*$C$13,$C$13),RANDBETWEEN(-1*$C$9,$C$9)),3601),$C$16))</f>
        <v/>
      </c>
      <c r="K426" t="str">
        <f ca="1"/>
        <v/>
      </c>
      <c r="L426" s="5" t="str">
        <f t="shared" ca="1" si="32"/>
        <v/>
      </c>
      <c r="M426" s="3" t="str">
        <f t="array" aca="1" ref="M426:N426" ca="1">IF($H426="","",ROUND(_xll.StatePlaneToLatLon($C$3+1/100*IF($I426=_xlfn.NUMBERVALUE(RIGHT($M$1,1)),RANDBETWEEN(-1*$C$13,$C$13),RANDBETWEEN(-1*$C$9,$C$9)),0+$C$2+1/100*IF($I426=_xlfn.NUMBERVALUE(RIGHT($M$1,1)),RANDBETWEEN(-1*$C$13,$C$13),RANDBETWEEN(-1*$C$9,$C$9)),3601),$C$16))</f>
        <v/>
      </c>
      <c r="N426" t="str">
        <f ca="1"/>
        <v/>
      </c>
      <c r="O426" s="5" t="str">
        <f t="shared" ca="1" si="33"/>
        <v/>
      </c>
      <c r="P426" s="3" t="str">
        <f t="array" aca="1" ref="P426:Q426" ca="1">IF($H426="","",ROUND(_xll.StatePlaneToLatLon($C$3+1/100*IF($I426=_xlfn.NUMBERVALUE(RIGHT($P$1,1)),RANDBETWEEN(-1*$C$13,$C$13),RANDBETWEEN(-1*$C$9,$C$9)),0.5+$C$2+1/100*IF($I426=_xlfn.NUMBERVALUE(RIGHT($P$1,1)),RANDBETWEEN(-1*$C$13,$C$13),RANDBETWEEN(-1*$C$9,$C$9)),3601),$C$16))</f>
        <v/>
      </c>
      <c r="Q426" t="str">
        <f ca="1"/>
        <v/>
      </c>
      <c r="R426" s="5" t="str">
        <f t="shared" ca="1" si="34"/>
        <v/>
      </c>
      <c r="S426" s="4"/>
      <c r="T426" s="5" t="str">
        <f t="array" ref="T426:U426">IF(H426="","",_xll.LatLonToStatePlane(J426,K426,3601))</f>
        <v/>
      </c>
      <c r="U426" s="5" t="str">
        <v/>
      </c>
      <c r="V426" s="5"/>
      <c r="W426" s="5" t="str">
        <f t="array" ref="W426:X426">IF(H426="","",_xll.LatLonToStatePlane(M426,N426,3601))</f>
        <v/>
      </c>
      <c r="X426" s="5" t="str">
        <v/>
      </c>
      <c r="Y426" s="5"/>
      <c r="Z426" s="5" t="str">
        <f t="array" ref="Z426:AA426">IF(H426="","",_xll.LatLonToStatePlane(P426,Q426,3601))</f>
        <v/>
      </c>
      <c r="AA426" s="5" t="str">
        <v/>
      </c>
    </row>
    <row r="427" spans="8:27" x14ac:dyDescent="0.25">
      <c r="H427" t="str">
        <f t="shared" si="31"/>
        <v/>
      </c>
      <c r="J427" s="3" t="str">
        <f t="array" aca="1" ref="J427:K427" ca="1">IF($H427="","",ROUND(_xll.StatePlaneToLatLon($C$3+1/100*IF($I427=_xlfn.NUMBERVALUE(RIGHT($J$1,1)),RANDBETWEEN(-1*$C$13,$C$13),RANDBETWEEN(-1*$C$9,$C$9)),-0.5+$C$2+1/100*IF($I427=_xlfn.NUMBERVALUE(RIGHT($J$1,1)),RANDBETWEEN(-1*$C$13,$C$13),RANDBETWEEN(-1*$C$9,$C$9)),3601),$C$16))</f>
        <v/>
      </c>
      <c r="K427" t="str">
        <f ca="1"/>
        <v/>
      </c>
      <c r="L427" s="5" t="str">
        <f t="shared" ca="1" si="32"/>
        <v/>
      </c>
      <c r="M427" s="3" t="str">
        <f t="array" aca="1" ref="M427:N427" ca="1">IF($H427="","",ROUND(_xll.StatePlaneToLatLon($C$3+1/100*IF($I427=_xlfn.NUMBERVALUE(RIGHT($M$1,1)),RANDBETWEEN(-1*$C$13,$C$13),RANDBETWEEN(-1*$C$9,$C$9)),0+$C$2+1/100*IF($I427=_xlfn.NUMBERVALUE(RIGHT($M$1,1)),RANDBETWEEN(-1*$C$13,$C$13),RANDBETWEEN(-1*$C$9,$C$9)),3601),$C$16))</f>
        <v/>
      </c>
      <c r="N427" t="str">
        <f ca="1"/>
        <v/>
      </c>
      <c r="O427" s="5" t="str">
        <f t="shared" ca="1" si="33"/>
        <v/>
      </c>
      <c r="P427" s="3" t="str">
        <f t="array" aca="1" ref="P427:Q427" ca="1">IF($H427="","",ROUND(_xll.StatePlaneToLatLon($C$3+1/100*IF($I427=_xlfn.NUMBERVALUE(RIGHT($P$1,1)),RANDBETWEEN(-1*$C$13,$C$13),RANDBETWEEN(-1*$C$9,$C$9)),0.5+$C$2+1/100*IF($I427=_xlfn.NUMBERVALUE(RIGHT($P$1,1)),RANDBETWEEN(-1*$C$13,$C$13),RANDBETWEEN(-1*$C$9,$C$9)),3601),$C$16))</f>
        <v/>
      </c>
      <c r="Q427" t="str">
        <f ca="1"/>
        <v/>
      </c>
      <c r="R427" s="5" t="str">
        <f t="shared" ca="1" si="34"/>
        <v/>
      </c>
      <c r="S427" s="4"/>
      <c r="T427" s="5" t="str">
        <f t="array" ref="T427:U427">IF(H427="","",_xll.LatLonToStatePlane(J427,K427,3601))</f>
        <v/>
      </c>
      <c r="U427" s="5" t="str">
        <v/>
      </c>
      <c r="V427" s="5"/>
      <c r="W427" s="5" t="str">
        <f t="array" ref="W427:X427">IF(H427="","",_xll.LatLonToStatePlane(M427,N427,3601))</f>
        <v/>
      </c>
      <c r="X427" s="5" t="str">
        <v/>
      </c>
      <c r="Y427" s="5"/>
      <c r="Z427" s="5" t="str">
        <f t="array" ref="Z427:AA427">IF(H427="","",_xll.LatLonToStatePlane(P427,Q427,3601))</f>
        <v/>
      </c>
      <c r="AA427" s="5" t="str">
        <v/>
      </c>
    </row>
    <row r="428" spans="8:27" x14ac:dyDescent="0.25">
      <c r="H428" t="str">
        <f t="shared" si="31"/>
        <v/>
      </c>
      <c r="J428" s="3" t="str">
        <f t="array" aca="1" ref="J428:K428" ca="1">IF($H428="","",ROUND(_xll.StatePlaneToLatLon($C$3+1/100*IF($I428=_xlfn.NUMBERVALUE(RIGHT($J$1,1)),RANDBETWEEN(-1*$C$13,$C$13),RANDBETWEEN(-1*$C$9,$C$9)),-0.5+$C$2+1/100*IF($I428=_xlfn.NUMBERVALUE(RIGHT($J$1,1)),RANDBETWEEN(-1*$C$13,$C$13),RANDBETWEEN(-1*$C$9,$C$9)),3601),$C$16))</f>
        <v/>
      </c>
      <c r="K428" t="str">
        <f ca="1"/>
        <v/>
      </c>
      <c r="L428" s="5" t="str">
        <f t="shared" ca="1" si="32"/>
        <v/>
      </c>
      <c r="M428" s="3" t="str">
        <f t="array" aca="1" ref="M428:N428" ca="1">IF($H428="","",ROUND(_xll.StatePlaneToLatLon($C$3+1/100*IF($I428=_xlfn.NUMBERVALUE(RIGHT($M$1,1)),RANDBETWEEN(-1*$C$13,$C$13),RANDBETWEEN(-1*$C$9,$C$9)),0+$C$2+1/100*IF($I428=_xlfn.NUMBERVALUE(RIGHT($M$1,1)),RANDBETWEEN(-1*$C$13,$C$13),RANDBETWEEN(-1*$C$9,$C$9)),3601),$C$16))</f>
        <v/>
      </c>
      <c r="N428" t="str">
        <f ca="1"/>
        <v/>
      </c>
      <c r="O428" s="5" t="str">
        <f t="shared" ca="1" si="33"/>
        <v/>
      </c>
      <c r="P428" s="3" t="str">
        <f t="array" aca="1" ref="P428:Q428" ca="1">IF($H428="","",ROUND(_xll.StatePlaneToLatLon($C$3+1/100*IF($I428=_xlfn.NUMBERVALUE(RIGHT($P$1,1)),RANDBETWEEN(-1*$C$13,$C$13),RANDBETWEEN(-1*$C$9,$C$9)),0.5+$C$2+1/100*IF($I428=_xlfn.NUMBERVALUE(RIGHT($P$1,1)),RANDBETWEEN(-1*$C$13,$C$13),RANDBETWEEN(-1*$C$9,$C$9)),3601),$C$16))</f>
        <v/>
      </c>
      <c r="Q428" t="str">
        <f ca="1"/>
        <v/>
      </c>
      <c r="R428" s="5" t="str">
        <f t="shared" ca="1" si="34"/>
        <v/>
      </c>
      <c r="S428" s="4"/>
      <c r="T428" s="5" t="str">
        <f t="array" ref="T428:U428">IF(H428="","",_xll.LatLonToStatePlane(J428,K428,3601))</f>
        <v/>
      </c>
      <c r="U428" s="5" t="str">
        <v/>
      </c>
      <c r="V428" s="5"/>
      <c r="W428" s="5" t="str">
        <f t="array" ref="W428:X428">IF(H428="","",_xll.LatLonToStatePlane(M428,N428,3601))</f>
        <v/>
      </c>
      <c r="X428" s="5" t="str">
        <v/>
      </c>
      <c r="Y428" s="5"/>
      <c r="Z428" s="5" t="str">
        <f t="array" ref="Z428:AA428">IF(H428="","",_xll.LatLonToStatePlane(P428,Q428,3601))</f>
        <v/>
      </c>
      <c r="AA428" s="5" t="str">
        <v/>
      </c>
    </row>
    <row r="429" spans="8:27" x14ac:dyDescent="0.25">
      <c r="H429" t="str">
        <f t="shared" si="31"/>
        <v/>
      </c>
      <c r="J429" s="3" t="str">
        <f t="array" aca="1" ref="J429:K429" ca="1">IF($H429="","",ROUND(_xll.StatePlaneToLatLon($C$3+1/100*IF($I429=_xlfn.NUMBERVALUE(RIGHT($J$1,1)),RANDBETWEEN(-1*$C$13,$C$13),RANDBETWEEN(-1*$C$9,$C$9)),-0.5+$C$2+1/100*IF($I429=_xlfn.NUMBERVALUE(RIGHT($J$1,1)),RANDBETWEEN(-1*$C$13,$C$13),RANDBETWEEN(-1*$C$9,$C$9)),3601),$C$16))</f>
        <v/>
      </c>
      <c r="K429" t="str">
        <f ca="1"/>
        <v/>
      </c>
      <c r="L429" s="5" t="str">
        <f t="shared" ca="1" si="32"/>
        <v/>
      </c>
      <c r="M429" s="3" t="str">
        <f t="array" aca="1" ref="M429:N429" ca="1">IF($H429="","",ROUND(_xll.StatePlaneToLatLon($C$3+1/100*IF($I429=_xlfn.NUMBERVALUE(RIGHT($M$1,1)),RANDBETWEEN(-1*$C$13,$C$13),RANDBETWEEN(-1*$C$9,$C$9)),0+$C$2+1/100*IF($I429=_xlfn.NUMBERVALUE(RIGHT($M$1,1)),RANDBETWEEN(-1*$C$13,$C$13),RANDBETWEEN(-1*$C$9,$C$9)),3601),$C$16))</f>
        <v/>
      </c>
      <c r="N429" t="str">
        <f ca="1"/>
        <v/>
      </c>
      <c r="O429" s="5" t="str">
        <f t="shared" ca="1" si="33"/>
        <v/>
      </c>
      <c r="P429" s="3" t="str">
        <f t="array" aca="1" ref="P429:Q429" ca="1">IF($H429="","",ROUND(_xll.StatePlaneToLatLon($C$3+1/100*IF($I429=_xlfn.NUMBERVALUE(RIGHT($P$1,1)),RANDBETWEEN(-1*$C$13,$C$13),RANDBETWEEN(-1*$C$9,$C$9)),0.5+$C$2+1/100*IF($I429=_xlfn.NUMBERVALUE(RIGHT($P$1,1)),RANDBETWEEN(-1*$C$13,$C$13),RANDBETWEEN(-1*$C$9,$C$9)),3601),$C$16))</f>
        <v/>
      </c>
      <c r="Q429" t="str">
        <f ca="1"/>
        <v/>
      </c>
      <c r="R429" s="5" t="str">
        <f t="shared" ca="1" si="34"/>
        <v/>
      </c>
      <c r="S429" s="4"/>
      <c r="T429" s="5" t="str">
        <f t="array" ref="T429:U429">IF(H429="","",_xll.LatLonToStatePlane(J429,K429,3601))</f>
        <v/>
      </c>
      <c r="U429" s="5" t="str">
        <v/>
      </c>
      <c r="V429" s="5"/>
      <c r="W429" s="5" t="str">
        <f t="array" ref="W429:X429">IF(H429="","",_xll.LatLonToStatePlane(M429,N429,3601))</f>
        <v/>
      </c>
      <c r="X429" s="5" t="str">
        <v/>
      </c>
      <c r="Y429" s="5"/>
      <c r="Z429" s="5" t="str">
        <f t="array" ref="Z429:AA429">IF(H429="","",_xll.LatLonToStatePlane(P429,Q429,3601))</f>
        <v/>
      </c>
      <c r="AA429" s="5" t="str">
        <v/>
      </c>
    </row>
    <row r="430" spans="8:27" x14ac:dyDescent="0.25">
      <c r="H430" t="str">
        <f t="shared" si="31"/>
        <v/>
      </c>
      <c r="J430" s="3" t="str">
        <f t="array" aca="1" ref="J430:K430" ca="1">IF($H430="","",ROUND(_xll.StatePlaneToLatLon($C$3+1/100*IF($I430=_xlfn.NUMBERVALUE(RIGHT($J$1,1)),RANDBETWEEN(-1*$C$13,$C$13),RANDBETWEEN(-1*$C$9,$C$9)),-0.5+$C$2+1/100*IF($I430=_xlfn.NUMBERVALUE(RIGHT($J$1,1)),RANDBETWEEN(-1*$C$13,$C$13),RANDBETWEEN(-1*$C$9,$C$9)),3601),$C$16))</f>
        <v/>
      </c>
      <c r="K430" t="str">
        <f ca="1"/>
        <v/>
      </c>
      <c r="L430" s="5" t="str">
        <f t="shared" ca="1" si="32"/>
        <v/>
      </c>
      <c r="M430" s="3" t="str">
        <f t="array" aca="1" ref="M430:N430" ca="1">IF($H430="","",ROUND(_xll.StatePlaneToLatLon($C$3+1/100*IF($I430=_xlfn.NUMBERVALUE(RIGHT($M$1,1)),RANDBETWEEN(-1*$C$13,$C$13),RANDBETWEEN(-1*$C$9,$C$9)),0+$C$2+1/100*IF($I430=_xlfn.NUMBERVALUE(RIGHT($M$1,1)),RANDBETWEEN(-1*$C$13,$C$13),RANDBETWEEN(-1*$C$9,$C$9)),3601),$C$16))</f>
        <v/>
      </c>
      <c r="N430" t="str">
        <f ca="1"/>
        <v/>
      </c>
      <c r="O430" s="5" t="str">
        <f t="shared" ca="1" si="33"/>
        <v/>
      </c>
      <c r="P430" s="3" t="str">
        <f t="array" aca="1" ref="P430:Q430" ca="1">IF($H430="","",ROUND(_xll.StatePlaneToLatLon($C$3+1/100*IF($I430=_xlfn.NUMBERVALUE(RIGHT($P$1,1)),RANDBETWEEN(-1*$C$13,$C$13),RANDBETWEEN(-1*$C$9,$C$9)),0.5+$C$2+1/100*IF($I430=_xlfn.NUMBERVALUE(RIGHT($P$1,1)),RANDBETWEEN(-1*$C$13,$C$13),RANDBETWEEN(-1*$C$9,$C$9)),3601),$C$16))</f>
        <v/>
      </c>
      <c r="Q430" t="str">
        <f ca="1"/>
        <v/>
      </c>
      <c r="R430" s="5" t="str">
        <f t="shared" ca="1" si="34"/>
        <v/>
      </c>
      <c r="S430" s="4"/>
      <c r="T430" s="5" t="str">
        <f t="array" ref="T430:U430">IF(H430="","",_xll.LatLonToStatePlane(J430,K430,3601))</f>
        <v/>
      </c>
      <c r="U430" s="5" t="str">
        <v/>
      </c>
      <c r="V430" s="5"/>
      <c r="W430" s="5" t="str">
        <f t="array" ref="W430:X430">IF(H430="","",_xll.LatLonToStatePlane(M430,N430,3601))</f>
        <v/>
      </c>
      <c r="X430" s="5" t="str">
        <v/>
      </c>
      <c r="Y430" s="5"/>
      <c r="Z430" s="5" t="str">
        <f t="array" ref="Z430:AA430">IF(H430="","",_xll.LatLonToStatePlane(P430,Q430,3601))</f>
        <v/>
      </c>
      <c r="AA430" s="5" t="str">
        <v/>
      </c>
    </row>
    <row r="431" spans="8:27" x14ac:dyDescent="0.25">
      <c r="H431" t="str">
        <f t="shared" si="31"/>
        <v/>
      </c>
      <c r="J431" s="3" t="str">
        <f t="array" aca="1" ref="J431:K431" ca="1">IF($H431="","",ROUND(_xll.StatePlaneToLatLon($C$3+1/100*IF($I431=_xlfn.NUMBERVALUE(RIGHT($J$1,1)),RANDBETWEEN(-1*$C$13,$C$13),RANDBETWEEN(-1*$C$9,$C$9)),-0.5+$C$2+1/100*IF($I431=_xlfn.NUMBERVALUE(RIGHT($J$1,1)),RANDBETWEEN(-1*$C$13,$C$13),RANDBETWEEN(-1*$C$9,$C$9)),3601),$C$16))</f>
        <v/>
      </c>
      <c r="K431" t="str">
        <f ca="1"/>
        <v/>
      </c>
      <c r="L431" s="5" t="str">
        <f t="shared" ca="1" si="32"/>
        <v/>
      </c>
      <c r="M431" s="3" t="str">
        <f t="array" aca="1" ref="M431:N431" ca="1">IF($H431="","",ROUND(_xll.StatePlaneToLatLon($C$3+1/100*IF($I431=_xlfn.NUMBERVALUE(RIGHT($M$1,1)),RANDBETWEEN(-1*$C$13,$C$13),RANDBETWEEN(-1*$C$9,$C$9)),0+$C$2+1/100*IF($I431=_xlfn.NUMBERVALUE(RIGHT($M$1,1)),RANDBETWEEN(-1*$C$13,$C$13),RANDBETWEEN(-1*$C$9,$C$9)),3601),$C$16))</f>
        <v/>
      </c>
      <c r="N431" t="str">
        <f ca="1"/>
        <v/>
      </c>
      <c r="O431" s="5" t="str">
        <f t="shared" ca="1" si="33"/>
        <v/>
      </c>
      <c r="P431" s="3" t="str">
        <f t="array" aca="1" ref="P431:Q431" ca="1">IF($H431="","",ROUND(_xll.StatePlaneToLatLon($C$3+1/100*IF($I431=_xlfn.NUMBERVALUE(RIGHT($P$1,1)),RANDBETWEEN(-1*$C$13,$C$13),RANDBETWEEN(-1*$C$9,$C$9)),0.5+$C$2+1/100*IF($I431=_xlfn.NUMBERVALUE(RIGHT($P$1,1)),RANDBETWEEN(-1*$C$13,$C$13),RANDBETWEEN(-1*$C$9,$C$9)),3601),$C$16))</f>
        <v/>
      </c>
      <c r="Q431" t="str">
        <f ca="1"/>
        <v/>
      </c>
      <c r="R431" s="5" t="str">
        <f t="shared" ca="1" si="34"/>
        <v/>
      </c>
      <c r="S431" s="4"/>
      <c r="T431" s="5" t="str">
        <f t="array" ref="T431:U431">IF(H431="","",_xll.LatLonToStatePlane(J431,K431,3601))</f>
        <v/>
      </c>
      <c r="U431" s="5" t="str">
        <v/>
      </c>
      <c r="V431" s="5"/>
      <c r="W431" s="5" t="str">
        <f t="array" ref="W431:X431">IF(H431="","",_xll.LatLonToStatePlane(M431,N431,3601))</f>
        <v/>
      </c>
      <c r="X431" s="5" t="str">
        <v/>
      </c>
      <c r="Y431" s="5"/>
      <c r="Z431" s="5" t="str">
        <f t="array" ref="Z431:AA431">IF(H431="","",_xll.LatLonToStatePlane(P431,Q431,3601))</f>
        <v/>
      </c>
      <c r="AA431" s="5" t="str">
        <v/>
      </c>
    </row>
    <row r="432" spans="8:27" x14ac:dyDescent="0.25">
      <c r="H432" t="str">
        <f t="shared" si="31"/>
        <v/>
      </c>
      <c r="J432" s="3" t="str">
        <f t="array" aca="1" ref="J432:K432" ca="1">IF($H432="","",ROUND(_xll.StatePlaneToLatLon($C$3+1/100*IF($I432=_xlfn.NUMBERVALUE(RIGHT($J$1,1)),RANDBETWEEN(-1*$C$13,$C$13),RANDBETWEEN(-1*$C$9,$C$9)),-0.5+$C$2+1/100*IF($I432=_xlfn.NUMBERVALUE(RIGHT($J$1,1)),RANDBETWEEN(-1*$C$13,$C$13),RANDBETWEEN(-1*$C$9,$C$9)),3601),$C$16))</f>
        <v/>
      </c>
      <c r="K432" t="str">
        <f ca="1"/>
        <v/>
      </c>
      <c r="L432" s="5" t="str">
        <f t="shared" ca="1" si="32"/>
        <v/>
      </c>
      <c r="M432" s="3" t="str">
        <f t="array" aca="1" ref="M432:N432" ca="1">IF($H432="","",ROUND(_xll.StatePlaneToLatLon($C$3+1/100*IF($I432=_xlfn.NUMBERVALUE(RIGHT($M$1,1)),RANDBETWEEN(-1*$C$13,$C$13),RANDBETWEEN(-1*$C$9,$C$9)),0+$C$2+1/100*IF($I432=_xlfn.NUMBERVALUE(RIGHT($M$1,1)),RANDBETWEEN(-1*$C$13,$C$13),RANDBETWEEN(-1*$C$9,$C$9)),3601),$C$16))</f>
        <v/>
      </c>
      <c r="N432" t="str">
        <f ca="1"/>
        <v/>
      </c>
      <c r="O432" s="5" t="str">
        <f t="shared" ca="1" si="33"/>
        <v/>
      </c>
      <c r="P432" s="3" t="str">
        <f t="array" aca="1" ref="P432:Q432" ca="1">IF($H432="","",ROUND(_xll.StatePlaneToLatLon($C$3+1/100*IF($I432=_xlfn.NUMBERVALUE(RIGHT($P$1,1)),RANDBETWEEN(-1*$C$13,$C$13),RANDBETWEEN(-1*$C$9,$C$9)),0.5+$C$2+1/100*IF($I432=_xlfn.NUMBERVALUE(RIGHT($P$1,1)),RANDBETWEEN(-1*$C$13,$C$13),RANDBETWEEN(-1*$C$9,$C$9)),3601),$C$16))</f>
        <v/>
      </c>
      <c r="Q432" t="str">
        <f ca="1"/>
        <v/>
      </c>
      <c r="R432" s="5" t="str">
        <f t="shared" ca="1" si="34"/>
        <v/>
      </c>
      <c r="S432" s="4"/>
      <c r="T432" s="5" t="str">
        <f t="array" ref="T432:U432">IF(H432="","",_xll.LatLonToStatePlane(J432,K432,3601))</f>
        <v/>
      </c>
      <c r="U432" s="5" t="str">
        <v/>
      </c>
      <c r="V432" s="5"/>
      <c r="W432" s="5" t="str">
        <f t="array" ref="W432:X432">IF(H432="","",_xll.LatLonToStatePlane(M432,N432,3601))</f>
        <v/>
      </c>
      <c r="X432" s="5" t="str">
        <v/>
      </c>
      <c r="Y432" s="5"/>
      <c r="Z432" s="5" t="str">
        <f t="array" ref="Z432:AA432">IF(H432="","",_xll.LatLonToStatePlane(P432,Q432,3601))</f>
        <v/>
      </c>
      <c r="AA432" s="5" t="str">
        <v/>
      </c>
    </row>
    <row r="433" spans="8:27" x14ac:dyDescent="0.25">
      <c r="H433" t="str">
        <f t="shared" si="31"/>
        <v/>
      </c>
      <c r="J433" s="3" t="str">
        <f t="array" aca="1" ref="J433:K433" ca="1">IF($H433="","",ROUND(_xll.StatePlaneToLatLon($C$3+1/100*IF($I433=_xlfn.NUMBERVALUE(RIGHT($J$1,1)),RANDBETWEEN(-1*$C$13,$C$13),RANDBETWEEN(-1*$C$9,$C$9)),-0.5+$C$2+1/100*IF($I433=_xlfn.NUMBERVALUE(RIGHT($J$1,1)),RANDBETWEEN(-1*$C$13,$C$13),RANDBETWEEN(-1*$C$9,$C$9)),3601),$C$16))</f>
        <v/>
      </c>
      <c r="K433" t="str">
        <f ca="1"/>
        <v/>
      </c>
      <c r="L433" s="5" t="str">
        <f t="shared" ca="1" si="32"/>
        <v/>
      </c>
      <c r="M433" s="3" t="str">
        <f t="array" aca="1" ref="M433:N433" ca="1">IF($H433="","",ROUND(_xll.StatePlaneToLatLon($C$3+1/100*IF($I433=_xlfn.NUMBERVALUE(RIGHT($M$1,1)),RANDBETWEEN(-1*$C$13,$C$13),RANDBETWEEN(-1*$C$9,$C$9)),0+$C$2+1/100*IF($I433=_xlfn.NUMBERVALUE(RIGHT($M$1,1)),RANDBETWEEN(-1*$C$13,$C$13),RANDBETWEEN(-1*$C$9,$C$9)),3601),$C$16))</f>
        <v/>
      </c>
      <c r="N433" t="str">
        <f ca="1"/>
        <v/>
      </c>
      <c r="O433" s="5" t="str">
        <f t="shared" ca="1" si="33"/>
        <v/>
      </c>
      <c r="P433" s="3" t="str">
        <f t="array" aca="1" ref="P433:Q433" ca="1">IF($H433="","",ROUND(_xll.StatePlaneToLatLon($C$3+1/100*IF($I433=_xlfn.NUMBERVALUE(RIGHT($P$1,1)),RANDBETWEEN(-1*$C$13,$C$13),RANDBETWEEN(-1*$C$9,$C$9)),0.5+$C$2+1/100*IF($I433=_xlfn.NUMBERVALUE(RIGHT($P$1,1)),RANDBETWEEN(-1*$C$13,$C$13),RANDBETWEEN(-1*$C$9,$C$9)),3601),$C$16))</f>
        <v/>
      </c>
      <c r="Q433" t="str">
        <f ca="1"/>
        <v/>
      </c>
      <c r="R433" s="5" t="str">
        <f t="shared" ca="1" si="34"/>
        <v/>
      </c>
      <c r="S433" s="4"/>
      <c r="T433" s="5" t="str">
        <f t="array" ref="T433:U433">IF(H433="","",_xll.LatLonToStatePlane(J433,K433,3601))</f>
        <v/>
      </c>
      <c r="U433" s="5" t="str">
        <v/>
      </c>
      <c r="V433" s="5"/>
      <c r="W433" s="5" t="str">
        <f t="array" ref="W433:X433">IF(H433="","",_xll.LatLonToStatePlane(M433,N433,3601))</f>
        <v/>
      </c>
      <c r="X433" s="5" t="str">
        <v/>
      </c>
      <c r="Y433" s="5"/>
      <c r="Z433" s="5" t="str">
        <f t="array" ref="Z433:AA433">IF(H433="","",_xll.LatLonToStatePlane(P433,Q433,3601))</f>
        <v/>
      </c>
      <c r="AA433" s="5" t="str">
        <v/>
      </c>
    </row>
    <row r="434" spans="8:27" x14ac:dyDescent="0.25">
      <c r="H434" t="str">
        <f t="shared" si="31"/>
        <v/>
      </c>
      <c r="J434" s="3" t="str">
        <f t="array" aca="1" ref="J434:K434" ca="1">IF($H434="","",ROUND(_xll.StatePlaneToLatLon($C$3+1/100*IF($I434=_xlfn.NUMBERVALUE(RIGHT($J$1,1)),RANDBETWEEN(-1*$C$13,$C$13),RANDBETWEEN(-1*$C$9,$C$9)),-0.5+$C$2+1/100*IF($I434=_xlfn.NUMBERVALUE(RIGHT($J$1,1)),RANDBETWEEN(-1*$C$13,$C$13),RANDBETWEEN(-1*$C$9,$C$9)),3601),$C$16))</f>
        <v/>
      </c>
      <c r="K434" t="str">
        <f ca="1"/>
        <v/>
      </c>
      <c r="L434" s="5" t="str">
        <f t="shared" ca="1" si="32"/>
        <v/>
      </c>
      <c r="M434" s="3" t="str">
        <f t="array" aca="1" ref="M434:N434" ca="1">IF($H434="","",ROUND(_xll.StatePlaneToLatLon($C$3+1/100*IF($I434=_xlfn.NUMBERVALUE(RIGHT($M$1,1)),RANDBETWEEN(-1*$C$13,$C$13),RANDBETWEEN(-1*$C$9,$C$9)),0+$C$2+1/100*IF($I434=_xlfn.NUMBERVALUE(RIGHT($M$1,1)),RANDBETWEEN(-1*$C$13,$C$13),RANDBETWEEN(-1*$C$9,$C$9)),3601),$C$16))</f>
        <v/>
      </c>
      <c r="N434" t="str">
        <f ca="1"/>
        <v/>
      </c>
      <c r="O434" s="5" t="str">
        <f t="shared" ca="1" si="33"/>
        <v/>
      </c>
      <c r="P434" s="3" t="str">
        <f t="array" aca="1" ref="P434:Q434" ca="1">IF($H434="","",ROUND(_xll.StatePlaneToLatLon($C$3+1/100*IF($I434=_xlfn.NUMBERVALUE(RIGHT($P$1,1)),RANDBETWEEN(-1*$C$13,$C$13),RANDBETWEEN(-1*$C$9,$C$9)),0.5+$C$2+1/100*IF($I434=_xlfn.NUMBERVALUE(RIGHT($P$1,1)),RANDBETWEEN(-1*$C$13,$C$13),RANDBETWEEN(-1*$C$9,$C$9)),3601),$C$16))</f>
        <v/>
      </c>
      <c r="Q434" t="str">
        <f ca="1"/>
        <v/>
      </c>
      <c r="R434" s="5" t="str">
        <f t="shared" ca="1" si="34"/>
        <v/>
      </c>
      <c r="S434" s="4"/>
      <c r="T434" s="5" t="str">
        <f t="array" ref="T434:U434">IF(H434="","",_xll.LatLonToStatePlane(J434,K434,3601))</f>
        <v/>
      </c>
      <c r="U434" s="5" t="str">
        <v/>
      </c>
      <c r="V434" s="5"/>
      <c r="W434" s="5" t="str">
        <f t="array" ref="W434:X434">IF(H434="","",_xll.LatLonToStatePlane(M434,N434,3601))</f>
        <v/>
      </c>
      <c r="X434" s="5" t="str">
        <v/>
      </c>
      <c r="Y434" s="5"/>
      <c r="Z434" s="5" t="str">
        <f t="array" ref="Z434:AA434">IF(H434="","",_xll.LatLonToStatePlane(P434,Q434,3601))</f>
        <v/>
      </c>
      <c r="AA434" s="5" t="str">
        <v/>
      </c>
    </row>
    <row r="435" spans="8:27" x14ac:dyDescent="0.25">
      <c r="H435" t="str">
        <f t="shared" si="31"/>
        <v/>
      </c>
      <c r="J435" s="3" t="str">
        <f t="array" aca="1" ref="J435:K435" ca="1">IF($H435="","",ROUND(_xll.StatePlaneToLatLon($C$3+1/100*IF($I435=_xlfn.NUMBERVALUE(RIGHT($J$1,1)),RANDBETWEEN(-1*$C$13,$C$13),RANDBETWEEN(-1*$C$9,$C$9)),-0.5+$C$2+1/100*IF($I435=_xlfn.NUMBERVALUE(RIGHT($J$1,1)),RANDBETWEEN(-1*$C$13,$C$13),RANDBETWEEN(-1*$C$9,$C$9)),3601),$C$16))</f>
        <v/>
      </c>
      <c r="K435" t="str">
        <f ca="1"/>
        <v/>
      </c>
      <c r="L435" s="5" t="str">
        <f t="shared" ca="1" si="32"/>
        <v/>
      </c>
      <c r="M435" s="3" t="str">
        <f t="array" aca="1" ref="M435:N435" ca="1">IF($H435="","",ROUND(_xll.StatePlaneToLatLon($C$3+1/100*IF($I435=_xlfn.NUMBERVALUE(RIGHT($M$1,1)),RANDBETWEEN(-1*$C$13,$C$13),RANDBETWEEN(-1*$C$9,$C$9)),0+$C$2+1/100*IF($I435=_xlfn.NUMBERVALUE(RIGHT($M$1,1)),RANDBETWEEN(-1*$C$13,$C$13),RANDBETWEEN(-1*$C$9,$C$9)),3601),$C$16))</f>
        <v/>
      </c>
      <c r="N435" t="str">
        <f ca="1"/>
        <v/>
      </c>
      <c r="O435" s="5" t="str">
        <f t="shared" ca="1" si="33"/>
        <v/>
      </c>
      <c r="P435" s="3" t="str">
        <f t="array" aca="1" ref="P435:Q435" ca="1">IF($H435="","",ROUND(_xll.StatePlaneToLatLon($C$3+1/100*IF($I435=_xlfn.NUMBERVALUE(RIGHT($P$1,1)),RANDBETWEEN(-1*$C$13,$C$13),RANDBETWEEN(-1*$C$9,$C$9)),0.5+$C$2+1/100*IF($I435=_xlfn.NUMBERVALUE(RIGHT($P$1,1)),RANDBETWEEN(-1*$C$13,$C$13),RANDBETWEEN(-1*$C$9,$C$9)),3601),$C$16))</f>
        <v/>
      </c>
      <c r="Q435" t="str">
        <f ca="1"/>
        <v/>
      </c>
      <c r="R435" s="5" t="str">
        <f t="shared" ca="1" si="34"/>
        <v/>
      </c>
      <c r="S435" s="4"/>
      <c r="T435" s="5" t="str">
        <f t="array" ref="T435:U435">IF(H435="","",_xll.LatLonToStatePlane(J435,K435,3601))</f>
        <v/>
      </c>
      <c r="U435" s="5" t="str">
        <v/>
      </c>
      <c r="V435" s="5"/>
      <c r="W435" s="5" t="str">
        <f t="array" ref="W435:X435">IF(H435="","",_xll.LatLonToStatePlane(M435,N435,3601))</f>
        <v/>
      </c>
      <c r="X435" s="5" t="str">
        <v/>
      </c>
      <c r="Y435" s="5"/>
      <c r="Z435" s="5" t="str">
        <f t="array" ref="Z435:AA435">IF(H435="","",_xll.LatLonToStatePlane(P435,Q435,3601))</f>
        <v/>
      </c>
      <c r="AA435" s="5" t="str">
        <v/>
      </c>
    </row>
    <row r="436" spans="8:27" x14ac:dyDescent="0.25">
      <c r="H436" t="str">
        <f t="shared" si="31"/>
        <v/>
      </c>
      <c r="J436" s="3" t="str">
        <f t="array" aca="1" ref="J436:K436" ca="1">IF($H436="","",ROUND(_xll.StatePlaneToLatLon($C$3+1/100*IF($I436=_xlfn.NUMBERVALUE(RIGHT($J$1,1)),RANDBETWEEN(-1*$C$13,$C$13),RANDBETWEEN(-1*$C$9,$C$9)),-0.5+$C$2+1/100*IF($I436=_xlfn.NUMBERVALUE(RIGHT($J$1,1)),RANDBETWEEN(-1*$C$13,$C$13),RANDBETWEEN(-1*$C$9,$C$9)),3601),$C$16))</f>
        <v/>
      </c>
      <c r="K436" t="str">
        <f ca="1"/>
        <v/>
      </c>
      <c r="L436" s="5" t="str">
        <f t="shared" ca="1" si="32"/>
        <v/>
      </c>
      <c r="M436" s="3" t="str">
        <f t="array" aca="1" ref="M436:N436" ca="1">IF($H436="","",ROUND(_xll.StatePlaneToLatLon($C$3+1/100*IF($I436=_xlfn.NUMBERVALUE(RIGHT($M$1,1)),RANDBETWEEN(-1*$C$13,$C$13),RANDBETWEEN(-1*$C$9,$C$9)),0+$C$2+1/100*IF($I436=_xlfn.NUMBERVALUE(RIGHT($M$1,1)),RANDBETWEEN(-1*$C$13,$C$13),RANDBETWEEN(-1*$C$9,$C$9)),3601),$C$16))</f>
        <v/>
      </c>
      <c r="N436" t="str">
        <f ca="1"/>
        <v/>
      </c>
      <c r="O436" s="5" t="str">
        <f t="shared" ca="1" si="33"/>
        <v/>
      </c>
      <c r="P436" s="3" t="str">
        <f t="array" aca="1" ref="P436:Q436" ca="1">IF($H436="","",ROUND(_xll.StatePlaneToLatLon($C$3+1/100*IF($I436=_xlfn.NUMBERVALUE(RIGHT($P$1,1)),RANDBETWEEN(-1*$C$13,$C$13),RANDBETWEEN(-1*$C$9,$C$9)),0.5+$C$2+1/100*IF($I436=_xlfn.NUMBERVALUE(RIGHT($P$1,1)),RANDBETWEEN(-1*$C$13,$C$13),RANDBETWEEN(-1*$C$9,$C$9)),3601),$C$16))</f>
        <v/>
      </c>
      <c r="Q436" t="str">
        <f ca="1"/>
        <v/>
      </c>
      <c r="R436" s="5" t="str">
        <f t="shared" ca="1" si="34"/>
        <v/>
      </c>
      <c r="S436" s="4"/>
      <c r="T436" s="5" t="str">
        <f t="array" ref="T436:U436">IF(H436="","",_xll.LatLonToStatePlane(J436,K436,3601))</f>
        <v/>
      </c>
      <c r="U436" s="5" t="str">
        <v/>
      </c>
      <c r="V436" s="5"/>
      <c r="W436" s="5" t="str">
        <f t="array" ref="W436:X436">IF(H436="","",_xll.LatLonToStatePlane(M436,N436,3601))</f>
        <v/>
      </c>
      <c r="X436" s="5" t="str">
        <v/>
      </c>
      <c r="Y436" s="5"/>
      <c r="Z436" s="5" t="str">
        <f t="array" ref="Z436:AA436">IF(H436="","",_xll.LatLonToStatePlane(P436,Q436,3601))</f>
        <v/>
      </c>
      <c r="AA436" s="5" t="str">
        <v/>
      </c>
    </row>
    <row r="437" spans="8:27" x14ac:dyDescent="0.25">
      <c r="H437" t="str">
        <f t="shared" si="31"/>
        <v/>
      </c>
      <c r="J437" s="3" t="str">
        <f t="array" aca="1" ref="J437:K437" ca="1">IF($H437="","",ROUND(_xll.StatePlaneToLatLon($C$3+1/100*IF($I437=_xlfn.NUMBERVALUE(RIGHT($J$1,1)),RANDBETWEEN(-1*$C$13,$C$13),RANDBETWEEN(-1*$C$9,$C$9)),-0.5+$C$2+1/100*IF($I437=_xlfn.NUMBERVALUE(RIGHT($J$1,1)),RANDBETWEEN(-1*$C$13,$C$13),RANDBETWEEN(-1*$C$9,$C$9)),3601),$C$16))</f>
        <v/>
      </c>
      <c r="K437" t="str">
        <f ca="1"/>
        <v/>
      </c>
      <c r="L437" s="5" t="str">
        <f t="shared" ca="1" si="32"/>
        <v/>
      </c>
      <c r="M437" s="3" t="str">
        <f t="array" aca="1" ref="M437:N437" ca="1">IF($H437="","",ROUND(_xll.StatePlaneToLatLon($C$3+1/100*IF($I437=_xlfn.NUMBERVALUE(RIGHT($M$1,1)),RANDBETWEEN(-1*$C$13,$C$13),RANDBETWEEN(-1*$C$9,$C$9)),0+$C$2+1/100*IF($I437=_xlfn.NUMBERVALUE(RIGHT($M$1,1)),RANDBETWEEN(-1*$C$13,$C$13),RANDBETWEEN(-1*$C$9,$C$9)),3601),$C$16))</f>
        <v/>
      </c>
      <c r="N437" t="str">
        <f ca="1"/>
        <v/>
      </c>
      <c r="O437" s="5" t="str">
        <f t="shared" ca="1" si="33"/>
        <v/>
      </c>
      <c r="P437" s="3" t="str">
        <f t="array" aca="1" ref="P437:Q437" ca="1">IF($H437="","",ROUND(_xll.StatePlaneToLatLon($C$3+1/100*IF($I437=_xlfn.NUMBERVALUE(RIGHT($P$1,1)),RANDBETWEEN(-1*$C$13,$C$13),RANDBETWEEN(-1*$C$9,$C$9)),0.5+$C$2+1/100*IF($I437=_xlfn.NUMBERVALUE(RIGHT($P$1,1)),RANDBETWEEN(-1*$C$13,$C$13),RANDBETWEEN(-1*$C$9,$C$9)),3601),$C$16))</f>
        <v/>
      </c>
      <c r="Q437" t="str">
        <f ca="1"/>
        <v/>
      </c>
      <c r="R437" s="5" t="str">
        <f t="shared" ca="1" si="34"/>
        <v/>
      </c>
      <c r="S437" s="4"/>
      <c r="T437" s="5" t="str">
        <f t="array" ref="T437:U437">IF(H437="","",_xll.LatLonToStatePlane(J437,K437,3601))</f>
        <v/>
      </c>
      <c r="U437" s="5" t="str">
        <v/>
      </c>
      <c r="V437" s="5"/>
      <c r="W437" s="5" t="str">
        <f t="array" ref="W437:X437">IF(H437="","",_xll.LatLonToStatePlane(M437,N437,3601))</f>
        <v/>
      </c>
      <c r="X437" s="5" t="str">
        <v/>
      </c>
      <c r="Y437" s="5"/>
      <c r="Z437" s="5" t="str">
        <f t="array" ref="Z437:AA437">IF(H437="","",_xll.LatLonToStatePlane(P437,Q437,3601))</f>
        <v/>
      </c>
      <c r="AA437" s="5" t="str">
        <v/>
      </c>
    </row>
    <row r="438" spans="8:27" x14ac:dyDescent="0.25">
      <c r="H438" t="str">
        <f t="shared" si="31"/>
        <v/>
      </c>
      <c r="J438" s="3" t="str">
        <f t="array" aca="1" ref="J438:K438" ca="1">IF($H438="","",ROUND(_xll.StatePlaneToLatLon($C$3+1/100*IF($I438=_xlfn.NUMBERVALUE(RIGHT($J$1,1)),RANDBETWEEN(-1*$C$13,$C$13),RANDBETWEEN(-1*$C$9,$C$9)),-0.5+$C$2+1/100*IF($I438=_xlfn.NUMBERVALUE(RIGHT($J$1,1)),RANDBETWEEN(-1*$C$13,$C$13),RANDBETWEEN(-1*$C$9,$C$9)),3601),$C$16))</f>
        <v/>
      </c>
      <c r="K438" t="str">
        <f ca="1"/>
        <v/>
      </c>
      <c r="L438" s="5" t="str">
        <f t="shared" ca="1" si="32"/>
        <v/>
      </c>
      <c r="M438" s="3" t="str">
        <f t="array" aca="1" ref="M438:N438" ca="1">IF($H438="","",ROUND(_xll.StatePlaneToLatLon($C$3+1/100*IF($I438=_xlfn.NUMBERVALUE(RIGHT($M$1,1)),RANDBETWEEN(-1*$C$13,$C$13),RANDBETWEEN(-1*$C$9,$C$9)),0+$C$2+1/100*IF($I438=_xlfn.NUMBERVALUE(RIGHT($M$1,1)),RANDBETWEEN(-1*$C$13,$C$13),RANDBETWEEN(-1*$C$9,$C$9)),3601),$C$16))</f>
        <v/>
      </c>
      <c r="N438" t="str">
        <f ca="1"/>
        <v/>
      </c>
      <c r="O438" s="5" t="str">
        <f t="shared" ca="1" si="33"/>
        <v/>
      </c>
      <c r="P438" s="3" t="str">
        <f t="array" aca="1" ref="P438:Q438" ca="1">IF($H438="","",ROUND(_xll.StatePlaneToLatLon($C$3+1/100*IF($I438=_xlfn.NUMBERVALUE(RIGHT($P$1,1)),RANDBETWEEN(-1*$C$13,$C$13),RANDBETWEEN(-1*$C$9,$C$9)),0.5+$C$2+1/100*IF($I438=_xlfn.NUMBERVALUE(RIGHT($P$1,1)),RANDBETWEEN(-1*$C$13,$C$13),RANDBETWEEN(-1*$C$9,$C$9)),3601),$C$16))</f>
        <v/>
      </c>
      <c r="Q438" t="str">
        <f ca="1"/>
        <v/>
      </c>
      <c r="R438" s="5" t="str">
        <f t="shared" ca="1" si="34"/>
        <v/>
      </c>
      <c r="S438" s="4"/>
      <c r="T438" s="5" t="str">
        <f t="array" ref="T438:U438">IF(H438="","",_xll.LatLonToStatePlane(J438,K438,3601))</f>
        <v/>
      </c>
      <c r="U438" s="5" t="str">
        <v/>
      </c>
      <c r="V438" s="5"/>
      <c r="W438" s="5" t="str">
        <f t="array" ref="W438:X438">IF(H438="","",_xll.LatLonToStatePlane(M438,N438,3601))</f>
        <v/>
      </c>
      <c r="X438" s="5" t="str">
        <v/>
      </c>
      <c r="Y438" s="5"/>
      <c r="Z438" s="5" t="str">
        <f t="array" ref="Z438:AA438">IF(H438="","",_xll.LatLonToStatePlane(P438,Q438,3601))</f>
        <v/>
      </c>
      <c r="AA438" s="5" t="str">
        <v/>
      </c>
    </row>
    <row r="439" spans="8:27" x14ac:dyDescent="0.25">
      <c r="H439" t="str">
        <f t="shared" si="31"/>
        <v/>
      </c>
      <c r="J439" s="3" t="str">
        <f t="array" aca="1" ref="J439:K439" ca="1">IF($H439="","",ROUND(_xll.StatePlaneToLatLon($C$3+1/100*IF($I439=_xlfn.NUMBERVALUE(RIGHT($J$1,1)),RANDBETWEEN(-1*$C$13,$C$13),RANDBETWEEN(-1*$C$9,$C$9)),-0.5+$C$2+1/100*IF($I439=_xlfn.NUMBERVALUE(RIGHT($J$1,1)),RANDBETWEEN(-1*$C$13,$C$13),RANDBETWEEN(-1*$C$9,$C$9)),3601),$C$16))</f>
        <v/>
      </c>
      <c r="K439" t="str">
        <f ca="1"/>
        <v/>
      </c>
      <c r="L439" s="5" t="str">
        <f t="shared" ca="1" si="32"/>
        <v/>
      </c>
      <c r="M439" s="3" t="str">
        <f t="array" aca="1" ref="M439:N439" ca="1">IF($H439="","",ROUND(_xll.StatePlaneToLatLon($C$3+1/100*IF($I439=_xlfn.NUMBERVALUE(RIGHT($M$1,1)),RANDBETWEEN(-1*$C$13,$C$13),RANDBETWEEN(-1*$C$9,$C$9)),0+$C$2+1/100*IF($I439=_xlfn.NUMBERVALUE(RIGHT($M$1,1)),RANDBETWEEN(-1*$C$13,$C$13),RANDBETWEEN(-1*$C$9,$C$9)),3601),$C$16))</f>
        <v/>
      </c>
      <c r="N439" t="str">
        <f ca="1"/>
        <v/>
      </c>
      <c r="O439" s="5" t="str">
        <f t="shared" ca="1" si="33"/>
        <v/>
      </c>
      <c r="P439" s="3" t="str">
        <f t="array" aca="1" ref="P439:Q439" ca="1">IF($H439="","",ROUND(_xll.StatePlaneToLatLon($C$3+1/100*IF($I439=_xlfn.NUMBERVALUE(RIGHT($P$1,1)),RANDBETWEEN(-1*$C$13,$C$13),RANDBETWEEN(-1*$C$9,$C$9)),0.5+$C$2+1/100*IF($I439=_xlfn.NUMBERVALUE(RIGHT($P$1,1)),RANDBETWEEN(-1*$C$13,$C$13),RANDBETWEEN(-1*$C$9,$C$9)),3601),$C$16))</f>
        <v/>
      </c>
      <c r="Q439" t="str">
        <f ca="1"/>
        <v/>
      </c>
      <c r="R439" s="5" t="str">
        <f t="shared" ca="1" si="34"/>
        <v/>
      </c>
      <c r="S439" s="4"/>
      <c r="T439" s="5" t="str">
        <f t="array" ref="T439:U439">IF(H439="","",_xll.LatLonToStatePlane(J439,K439,3601))</f>
        <v/>
      </c>
      <c r="U439" s="5" t="str">
        <v/>
      </c>
      <c r="V439" s="5"/>
      <c r="W439" s="5" t="str">
        <f t="array" ref="W439:X439">IF(H439="","",_xll.LatLonToStatePlane(M439,N439,3601))</f>
        <v/>
      </c>
      <c r="X439" s="5" t="str">
        <v/>
      </c>
      <c r="Y439" s="5"/>
      <c r="Z439" s="5" t="str">
        <f t="array" ref="Z439:AA439">IF(H439="","",_xll.LatLonToStatePlane(P439,Q439,3601))</f>
        <v/>
      </c>
      <c r="AA439" s="5" t="str">
        <v/>
      </c>
    </row>
    <row r="440" spans="8:27" x14ac:dyDescent="0.25">
      <c r="H440" t="str">
        <f t="shared" si="31"/>
        <v/>
      </c>
      <c r="J440" s="3" t="str">
        <f t="array" aca="1" ref="J440:K440" ca="1">IF($H440="","",ROUND(_xll.StatePlaneToLatLon($C$3+1/100*IF($I440=_xlfn.NUMBERVALUE(RIGHT($J$1,1)),RANDBETWEEN(-1*$C$13,$C$13),RANDBETWEEN(-1*$C$9,$C$9)),-0.5+$C$2+1/100*IF($I440=_xlfn.NUMBERVALUE(RIGHT($J$1,1)),RANDBETWEEN(-1*$C$13,$C$13),RANDBETWEEN(-1*$C$9,$C$9)),3601),$C$16))</f>
        <v/>
      </c>
      <c r="K440" t="str">
        <f ca="1"/>
        <v/>
      </c>
      <c r="L440" s="5" t="str">
        <f t="shared" ca="1" si="32"/>
        <v/>
      </c>
      <c r="M440" s="3" t="str">
        <f t="array" aca="1" ref="M440:N440" ca="1">IF($H440="","",ROUND(_xll.StatePlaneToLatLon($C$3+1/100*IF($I440=_xlfn.NUMBERVALUE(RIGHT($M$1,1)),RANDBETWEEN(-1*$C$13,$C$13),RANDBETWEEN(-1*$C$9,$C$9)),0+$C$2+1/100*IF($I440=_xlfn.NUMBERVALUE(RIGHT($M$1,1)),RANDBETWEEN(-1*$C$13,$C$13),RANDBETWEEN(-1*$C$9,$C$9)),3601),$C$16))</f>
        <v/>
      </c>
      <c r="N440" t="str">
        <f ca="1"/>
        <v/>
      </c>
      <c r="O440" s="5" t="str">
        <f t="shared" ca="1" si="33"/>
        <v/>
      </c>
      <c r="P440" s="3" t="str">
        <f t="array" aca="1" ref="P440:Q440" ca="1">IF($H440="","",ROUND(_xll.StatePlaneToLatLon($C$3+1/100*IF($I440=_xlfn.NUMBERVALUE(RIGHT($P$1,1)),RANDBETWEEN(-1*$C$13,$C$13),RANDBETWEEN(-1*$C$9,$C$9)),0.5+$C$2+1/100*IF($I440=_xlfn.NUMBERVALUE(RIGHT($P$1,1)),RANDBETWEEN(-1*$C$13,$C$13),RANDBETWEEN(-1*$C$9,$C$9)),3601),$C$16))</f>
        <v/>
      </c>
      <c r="Q440" t="str">
        <f ca="1"/>
        <v/>
      </c>
      <c r="R440" s="5" t="str">
        <f t="shared" ca="1" si="34"/>
        <v/>
      </c>
      <c r="S440" s="4"/>
      <c r="T440" s="5" t="str">
        <f t="array" ref="T440:U440">IF(H440="","",_xll.LatLonToStatePlane(J440,K440,3601))</f>
        <v/>
      </c>
      <c r="U440" s="5" t="str">
        <v/>
      </c>
      <c r="V440" s="5"/>
      <c r="W440" s="5" t="str">
        <f t="array" ref="W440:X440">IF(H440="","",_xll.LatLonToStatePlane(M440,N440,3601))</f>
        <v/>
      </c>
      <c r="X440" s="5" t="str">
        <v/>
      </c>
      <c r="Y440" s="5"/>
      <c r="Z440" s="5" t="str">
        <f t="array" ref="Z440:AA440">IF(H440="","",_xll.LatLonToStatePlane(P440,Q440,3601))</f>
        <v/>
      </c>
      <c r="AA440" s="5" t="str">
        <v/>
      </c>
    </row>
    <row r="441" spans="8:27" x14ac:dyDescent="0.25">
      <c r="H441" t="str">
        <f t="shared" si="31"/>
        <v/>
      </c>
      <c r="J441" s="3" t="str">
        <f t="array" aca="1" ref="J441:K441" ca="1">IF($H441="","",ROUND(_xll.StatePlaneToLatLon($C$3+1/100*IF($I441=_xlfn.NUMBERVALUE(RIGHT($J$1,1)),RANDBETWEEN(-1*$C$13,$C$13),RANDBETWEEN(-1*$C$9,$C$9)),-0.5+$C$2+1/100*IF($I441=_xlfn.NUMBERVALUE(RIGHT($J$1,1)),RANDBETWEEN(-1*$C$13,$C$13),RANDBETWEEN(-1*$C$9,$C$9)),3601),$C$16))</f>
        <v/>
      </c>
      <c r="K441" t="str">
        <f ca="1"/>
        <v/>
      </c>
      <c r="L441" s="5" t="str">
        <f t="shared" ca="1" si="32"/>
        <v/>
      </c>
      <c r="M441" s="3" t="str">
        <f t="array" aca="1" ref="M441:N441" ca="1">IF($H441="","",ROUND(_xll.StatePlaneToLatLon($C$3+1/100*IF($I441=_xlfn.NUMBERVALUE(RIGHT($M$1,1)),RANDBETWEEN(-1*$C$13,$C$13),RANDBETWEEN(-1*$C$9,$C$9)),0+$C$2+1/100*IF($I441=_xlfn.NUMBERVALUE(RIGHT($M$1,1)),RANDBETWEEN(-1*$C$13,$C$13),RANDBETWEEN(-1*$C$9,$C$9)),3601),$C$16))</f>
        <v/>
      </c>
      <c r="N441" t="str">
        <f ca="1"/>
        <v/>
      </c>
      <c r="O441" s="5" t="str">
        <f t="shared" ca="1" si="33"/>
        <v/>
      </c>
      <c r="P441" s="3" t="str">
        <f t="array" aca="1" ref="P441:Q441" ca="1">IF($H441="","",ROUND(_xll.StatePlaneToLatLon($C$3+1/100*IF($I441=_xlfn.NUMBERVALUE(RIGHT($P$1,1)),RANDBETWEEN(-1*$C$13,$C$13),RANDBETWEEN(-1*$C$9,$C$9)),0.5+$C$2+1/100*IF($I441=_xlfn.NUMBERVALUE(RIGHT($P$1,1)),RANDBETWEEN(-1*$C$13,$C$13),RANDBETWEEN(-1*$C$9,$C$9)),3601),$C$16))</f>
        <v/>
      </c>
      <c r="Q441" t="str">
        <f ca="1"/>
        <v/>
      </c>
      <c r="R441" s="5" t="str">
        <f t="shared" ca="1" si="34"/>
        <v/>
      </c>
      <c r="S441" s="4"/>
      <c r="T441" s="5" t="str">
        <f t="array" ref="T441:U441">IF(H441="","",_xll.LatLonToStatePlane(J441,K441,3601))</f>
        <v/>
      </c>
      <c r="U441" s="5" t="str">
        <v/>
      </c>
      <c r="V441" s="5"/>
      <c r="W441" s="5" t="str">
        <f t="array" ref="W441:X441">IF(H441="","",_xll.LatLonToStatePlane(M441,N441,3601))</f>
        <v/>
      </c>
      <c r="X441" s="5" t="str">
        <v/>
      </c>
      <c r="Y441" s="5"/>
      <c r="Z441" s="5" t="str">
        <f t="array" ref="Z441:AA441">IF(H441="","",_xll.LatLonToStatePlane(P441,Q441,3601))</f>
        <v/>
      </c>
      <c r="AA441" s="5" t="str">
        <v/>
      </c>
    </row>
    <row r="442" spans="8:27" x14ac:dyDescent="0.25">
      <c r="H442" t="str">
        <f t="shared" si="31"/>
        <v/>
      </c>
      <c r="J442" s="3" t="str">
        <f t="array" aca="1" ref="J442:K442" ca="1">IF($H442="","",ROUND(_xll.StatePlaneToLatLon($C$3+1/100*IF($I442=_xlfn.NUMBERVALUE(RIGHT($J$1,1)),RANDBETWEEN(-1*$C$13,$C$13),RANDBETWEEN(-1*$C$9,$C$9)),-0.5+$C$2+1/100*IF($I442=_xlfn.NUMBERVALUE(RIGHT($J$1,1)),RANDBETWEEN(-1*$C$13,$C$13),RANDBETWEEN(-1*$C$9,$C$9)),3601),$C$16))</f>
        <v/>
      </c>
      <c r="K442" t="str">
        <f ca="1"/>
        <v/>
      </c>
      <c r="L442" s="5" t="str">
        <f t="shared" ca="1" si="32"/>
        <v/>
      </c>
      <c r="M442" s="3" t="str">
        <f t="array" aca="1" ref="M442:N442" ca="1">IF($H442="","",ROUND(_xll.StatePlaneToLatLon($C$3+1/100*IF($I442=_xlfn.NUMBERVALUE(RIGHT($M$1,1)),RANDBETWEEN(-1*$C$13,$C$13),RANDBETWEEN(-1*$C$9,$C$9)),0+$C$2+1/100*IF($I442=_xlfn.NUMBERVALUE(RIGHT($M$1,1)),RANDBETWEEN(-1*$C$13,$C$13),RANDBETWEEN(-1*$C$9,$C$9)),3601),$C$16))</f>
        <v/>
      </c>
      <c r="N442" t="str">
        <f ca="1"/>
        <v/>
      </c>
      <c r="O442" s="5" t="str">
        <f t="shared" ca="1" si="33"/>
        <v/>
      </c>
      <c r="P442" s="3" t="str">
        <f t="array" aca="1" ref="P442:Q442" ca="1">IF($H442="","",ROUND(_xll.StatePlaneToLatLon($C$3+1/100*IF($I442=_xlfn.NUMBERVALUE(RIGHT($P$1,1)),RANDBETWEEN(-1*$C$13,$C$13),RANDBETWEEN(-1*$C$9,$C$9)),0.5+$C$2+1/100*IF($I442=_xlfn.NUMBERVALUE(RIGHT($P$1,1)),RANDBETWEEN(-1*$C$13,$C$13),RANDBETWEEN(-1*$C$9,$C$9)),3601),$C$16))</f>
        <v/>
      </c>
      <c r="Q442" t="str">
        <f ca="1"/>
        <v/>
      </c>
      <c r="R442" s="5" t="str">
        <f t="shared" ca="1" si="34"/>
        <v/>
      </c>
      <c r="S442" s="4"/>
      <c r="T442" s="5" t="str">
        <f t="array" ref="T442:U442">IF(H442="","",_xll.LatLonToStatePlane(J442,K442,3601))</f>
        <v/>
      </c>
      <c r="U442" s="5" t="str">
        <v/>
      </c>
      <c r="V442" s="5"/>
      <c r="W442" s="5" t="str">
        <f t="array" ref="W442:X442">IF(H442="","",_xll.LatLonToStatePlane(M442,N442,3601))</f>
        <v/>
      </c>
      <c r="X442" s="5" t="str">
        <v/>
      </c>
      <c r="Y442" s="5"/>
      <c r="Z442" s="5" t="str">
        <f t="array" ref="Z442:AA442">IF(H442="","",_xll.LatLonToStatePlane(P442,Q442,3601))</f>
        <v/>
      </c>
      <c r="AA442" s="5" t="str">
        <v/>
      </c>
    </row>
    <row r="443" spans="8:27" x14ac:dyDescent="0.25">
      <c r="H443" t="str">
        <f t="shared" si="31"/>
        <v/>
      </c>
      <c r="J443" s="3" t="str">
        <f t="array" aca="1" ref="J443:K443" ca="1">IF($H443="","",ROUND(_xll.StatePlaneToLatLon($C$3+1/100*IF($I443=_xlfn.NUMBERVALUE(RIGHT($J$1,1)),RANDBETWEEN(-1*$C$13,$C$13),RANDBETWEEN(-1*$C$9,$C$9)),-0.5+$C$2+1/100*IF($I443=_xlfn.NUMBERVALUE(RIGHT($J$1,1)),RANDBETWEEN(-1*$C$13,$C$13),RANDBETWEEN(-1*$C$9,$C$9)),3601),$C$16))</f>
        <v/>
      </c>
      <c r="K443" t="str">
        <f ca="1"/>
        <v/>
      </c>
      <c r="L443" s="5" t="str">
        <f t="shared" ca="1" si="32"/>
        <v/>
      </c>
      <c r="M443" s="3" t="str">
        <f t="array" aca="1" ref="M443:N443" ca="1">IF($H443="","",ROUND(_xll.StatePlaneToLatLon($C$3+1/100*IF($I443=_xlfn.NUMBERVALUE(RIGHT($M$1,1)),RANDBETWEEN(-1*$C$13,$C$13),RANDBETWEEN(-1*$C$9,$C$9)),0+$C$2+1/100*IF($I443=_xlfn.NUMBERVALUE(RIGHT($M$1,1)),RANDBETWEEN(-1*$C$13,$C$13),RANDBETWEEN(-1*$C$9,$C$9)),3601),$C$16))</f>
        <v/>
      </c>
      <c r="N443" t="str">
        <f ca="1"/>
        <v/>
      </c>
      <c r="O443" s="5" t="str">
        <f t="shared" ca="1" si="33"/>
        <v/>
      </c>
      <c r="P443" s="3" t="str">
        <f t="array" aca="1" ref="P443:Q443" ca="1">IF($H443="","",ROUND(_xll.StatePlaneToLatLon($C$3+1/100*IF($I443=_xlfn.NUMBERVALUE(RIGHT($P$1,1)),RANDBETWEEN(-1*$C$13,$C$13),RANDBETWEEN(-1*$C$9,$C$9)),0.5+$C$2+1/100*IF($I443=_xlfn.NUMBERVALUE(RIGHT($P$1,1)),RANDBETWEEN(-1*$C$13,$C$13),RANDBETWEEN(-1*$C$9,$C$9)),3601),$C$16))</f>
        <v/>
      </c>
      <c r="Q443" t="str">
        <f ca="1"/>
        <v/>
      </c>
      <c r="R443" s="5" t="str">
        <f t="shared" ca="1" si="34"/>
        <v/>
      </c>
      <c r="S443" s="4"/>
      <c r="T443" s="5" t="str">
        <f t="array" ref="T443:U443">IF(H443="","",_xll.LatLonToStatePlane(J443,K443,3601))</f>
        <v/>
      </c>
      <c r="U443" s="5" t="str">
        <v/>
      </c>
      <c r="V443" s="5"/>
      <c r="W443" s="5" t="str">
        <f t="array" ref="W443:X443">IF(H443="","",_xll.LatLonToStatePlane(M443,N443,3601))</f>
        <v/>
      </c>
      <c r="X443" s="5" t="str">
        <v/>
      </c>
      <c r="Y443" s="5"/>
      <c r="Z443" s="5" t="str">
        <f t="array" ref="Z443:AA443">IF(H443="","",_xll.LatLonToStatePlane(P443,Q443,3601))</f>
        <v/>
      </c>
      <c r="AA443" s="5" t="str">
        <v/>
      </c>
    </row>
    <row r="444" spans="8:27" x14ac:dyDescent="0.25">
      <c r="H444" t="str">
        <f t="shared" si="31"/>
        <v/>
      </c>
      <c r="J444" s="3" t="str">
        <f t="array" aca="1" ref="J444:K444" ca="1">IF($H444="","",ROUND(_xll.StatePlaneToLatLon($C$3+1/100*IF($I444=_xlfn.NUMBERVALUE(RIGHT($J$1,1)),RANDBETWEEN(-1*$C$13,$C$13),RANDBETWEEN(-1*$C$9,$C$9)),-0.5+$C$2+1/100*IF($I444=_xlfn.NUMBERVALUE(RIGHT($J$1,1)),RANDBETWEEN(-1*$C$13,$C$13),RANDBETWEEN(-1*$C$9,$C$9)),3601),$C$16))</f>
        <v/>
      </c>
      <c r="K444" t="str">
        <f ca="1"/>
        <v/>
      </c>
      <c r="L444" s="5" t="str">
        <f t="shared" ca="1" si="32"/>
        <v/>
      </c>
      <c r="M444" s="3" t="str">
        <f t="array" aca="1" ref="M444:N444" ca="1">IF($H444="","",ROUND(_xll.StatePlaneToLatLon($C$3+1/100*IF($I444=_xlfn.NUMBERVALUE(RIGHT($M$1,1)),RANDBETWEEN(-1*$C$13,$C$13),RANDBETWEEN(-1*$C$9,$C$9)),0+$C$2+1/100*IF($I444=_xlfn.NUMBERVALUE(RIGHT($M$1,1)),RANDBETWEEN(-1*$C$13,$C$13),RANDBETWEEN(-1*$C$9,$C$9)),3601),$C$16))</f>
        <v/>
      </c>
      <c r="N444" t="str">
        <f ca="1"/>
        <v/>
      </c>
      <c r="O444" s="5" t="str">
        <f t="shared" ca="1" si="33"/>
        <v/>
      </c>
      <c r="P444" s="3" t="str">
        <f t="array" aca="1" ref="P444:Q444" ca="1">IF($H444="","",ROUND(_xll.StatePlaneToLatLon($C$3+1/100*IF($I444=_xlfn.NUMBERVALUE(RIGHT($P$1,1)),RANDBETWEEN(-1*$C$13,$C$13),RANDBETWEEN(-1*$C$9,$C$9)),0.5+$C$2+1/100*IF($I444=_xlfn.NUMBERVALUE(RIGHT($P$1,1)),RANDBETWEEN(-1*$C$13,$C$13),RANDBETWEEN(-1*$C$9,$C$9)),3601),$C$16))</f>
        <v/>
      </c>
      <c r="Q444" t="str">
        <f ca="1"/>
        <v/>
      </c>
      <c r="R444" s="5" t="str">
        <f t="shared" ca="1" si="34"/>
        <v/>
      </c>
      <c r="S444" s="4"/>
      <c r="T444" s="5" t="str">
        <f t="array" ref="T444:U444">IF(H444="","",_xll.LatLonToStatePlane(J444,K444,3601))</f>
        <v/>
      </c>
      <c r="U444" s="5" t="str">
        <v/>
      </c>
      <c r="V444" s="5"/>
      <c r="W444" s="5" t="str">
        <f t="array" ref="W444:X444">IF(H444="","",_xll.LatLonToStatePlane(M444,N444,3601))</f>
        <v/>
      </c>
      <c r="X444" s="5" t="str">
        <v/>
      </c>
      <c r="Y444" s="5"/>
      <c r="Z444" s="5" t="str">
        <f t="array" ref="Z444:AA444">IF(H444="","",_xll.LatLonToStatePlane(P444,Q444,3601))</f>
        <v/>
      </c>
      <c r="AA444" s="5" t="str">
        <v/>
      </c>
    </row>
    <row r="445" spans="8:27" x14ac:dyDescent="0.25">
      <c r="H445" t="str">
        <f t="shared" si="31"/>
        <v/>
      </c>
      <c r="J445" s="3" t="str">
        <f t="array" aca="1" ref="J445:K445" ca="1">IF($H445="","",ROUND(_xll.StatePlaneToLatLon($C$3+1/100*IF($I445=_xlfn.NUMBERVALUE(RIGHT($J$1,1)),RANDBETWEEN(-1*$C$13,$C$13),RANDBETWEEN(-1*$C$9,$C$9)),-0.5+$C$2+1/100*IF($I445=_xlfn.NUMBERVALUE(RIGHT($J$1,1)),RANDBETWEEN(-1*$C$13,$C$13),RANDBETWEEN(-1*$C$9,$C$9)),3601),$C$16))</f>
        <v/>
      </c>
      <c r="K445" t="str">
        <f ca="1"/>
        <v/>
      </c>
      <c r="L445" s="5" t="str">
        <f t="shared" ca="1" si="32"/>
        <v/>
      </c>
      <c r="M445" s="3" t="str">
        <f t="array" aca="1" ref="M445:N445" ca="1">IF($H445="","",ROUND(_xll.StatePlaneToLatLon($C$3+1/100*IF($I445=_xlfn.NUMBERVALUE(RIGHT($M$1,1)),RANDBETWEEN(-1*$C$13,$C$13),RANDBETWEEN(-1*$C$9,$C$9)),0+$C$2+1/100*IF($I445=_xlfn.NUMBERVALUE(RIGHT($M$1,1)),RANDBETWEEN(-1*$C$13,$C$13),RANDBETWEEN(-1*$C$9,$C$9)),3601),$C$16))</f>
        <v/>
      </c>
      <c r="N445" t="str">
        <f ca="1"/>
        <v/>
      </c>
      <c r="O445" s="5" t="str">
        <f t="shared" ca="1" si="33"/>
        <v/>
      </c>
      <c r="P445" s="3" t="str">
        <f t="array" aca="1" ref="P445:Q445" ca="1">IF($H445="","",ROUND(_xll.StatePlaneToLatLon($C$3+1/100*IF($I445=_xlfn.NUMBERVALUE(RIGHT($P$1,1)),RANDBETWEEN(-1*$C$13,$C$13),RANDBETWEEN(-1*$C$9,$C$9)),0.5+$C$2+1/100*IF($I445=_xlfn.NUMBERVALUE(RIGHT($P$1,1)),RANDBETWEEN(-1*$C$13,$C$13),RANDBETWEEN(-1*$C$9,$C$9)),3601),$C$16))</f>
        <v/>
      </c>
      <c r="Q445" t="str">
        <f ca="1"/>
        <v/>
      </c>
      <c r="R445" s="5" t="str">
        <f t="shared" ca="1" si="34"/>
        <v/>
      </c>
      <c r="S445" s="4"/>
      <c r="T445" s="5" t="str">
        <f t="array" ref="T445:U445">IF(H445="","",_xll.LatLonToStatePlane(J445,K445,3601))</f>
        <v/>
      </c>
      <c r="U445" s="5" t="str">
        <v/>
      </c>
      <c r="V445" s="5"/>
      <c r="W445" s="5" t="str">
        <f t="array" ref="W445:X445">IF(H445="","",_xll.LatLonToStatePlane(M445,N445,3601))</f>
        <v/>
      </c>
      <c r="X445" s="5" t="str">
        <v/>
      </c>
      <c r="Y445" s="5"/>
      <c r="Z445" s="5" t="str">
        <f t="array" ref="Z445:AA445">IF(H445="","",_xll.LatLonToStatePlane(P445,Q445,3601))</f>
        <v/>
      </c>
      <c r="AA445" s="5" t="str">
        <v/>
      </c>
    </row>
    <row r="446" spans="8:27" x14ac:dyDescent="0.25">
      <c r="H446" t="str">
        <f t="shared" si="31"/>
        <v/>
      </c>
      <c r="J446" s="3" t="str">
        <f t="array" aca="1" ref="J446:K446" ca="1">IF($H446="","",ROUND(_xll.StatePlaneToLatLon($C$3+1/100*IF($I446=_xlfn.NUMBERVALUE(RIGHT($J$1,1)),RANDBETWEEN(-1*$C$13,$C$13),RANDBETWEEN(-1*$C$9,$C$9)),-0.5+$C$2+1/100*IF($I446=_xlfn.NUMBERVALUE(RIGHT($J$1,1)),RANDBETWEEN(-1*$C$13,$C$13),RANDBETWEEN(-1*$C$9,$C$9)),3601),$C$16))</f>
        <v/>
      </c>
      <c r="K446" t="str">
        <f ca="1"/>
        <v/>
      </c>
      <c r="L446" s="5" t="str">
        <f t="shared" ca="1" si="32"/>
        <v/>
      </c>
      <c r="M446" s="3" t="str">
        <f t="array" aca="1" ref="M446:N446" ca="1">IF($H446="","",ROUND(_xll.StatePlaneToLatLon($C$3+1/100*IF($I446=_xlfn.NUMBERVALUE(RIGHT($M$1,1)),RANDBETWEEN(-1*$C$13,$C$13),RANDBETWEEN(-1*$C$9,$C$9)),0+$C$2+1/100*IF($I446=_xlfn.NUMBERVALUE(RIGHT($M$1,1)),RANDBETWEEN(-1*$C$13,$C$13),RANDBETWEEN(-1*$C$9,$C$9)),3601),$C$16))</f>
        <v/>
      </c>
      <c r="N446" t="str">
        <f ca="1"/>
        <v/>
      </c>
      <c r="O446" s="5" t="str">
        <f t="shared" ca="1" si="33"/>
        <v/>
      </c>
      <c r="P446" s="3" t="str">
        <f t="array" aca="1" ref="P446:Q446" ca="1">IF($H446="","",ROUND(_xll.StatePlaneToLatLon($C$3+1/100*IF($I446=_xlfn.NUMBERVALUE(RIGHT($P$1,1)),RANDBETWEEN(-1*$C$13,$C$13),RANDBETWEEN(-1*$C$9,$C$9)),0.5+$C$2+1/100*IF($I446=_xlfn.NUMBERVALUE(RIGHT($P$1,1)),RANDBETWEEN(-1*$C$13,$C$13),RANDBETWEEN(-1*$C$9,$C$9)),3601),$C$16))</f>
        <v/>
      </c>
      <c r="Q446" t="str">
        <f ca="1"/>
        <v/>
      </c>
      <c r="R446" s="5" t="str">
        <f t="shared" ca="1" si="34"/>
        <v/>
      </c>
      <c r="S446" s="4"/>
      <c r="T446" s="5" t="str">
        <f t="array" ref="T446:U446">IF(H446="","",_xll.LatLonToStatePlane(J446,K446,3601))</f>
        <v/>
      </c>
      <c r="U446" s="5" t="str">
        <v/>
      </c>
      <c r="V446" s="5"/>
      <c r="W446" s="5" t="str">
        <f t="array" ref="W446:X446">IF(H446="","",_xll.LatLonToStatePlane(M446,N446,3601))</f>
        <v/>
      </c>
      <c r="X446" s="5" t="str">
        <v/>
      </c>
      <c r="Y446" s="5"/>
      <c r="Z446" s="5" t="str">
        <f t="array" ref="Z446:AA446">IF(H446="","",_xll.LatLonToStatePlane(P446,Q446,3601))</f>
        <v/>
      </c>
      <c r="AA446" s="5" t="str">
        <v/>
      </c>
    </row>
    <row r="447" spans="8:27" x14ac:dyDescent="0.25">
      <c r="H447" t="str">
        <f t="shared" si="31"/>
        <v/>
      </c>
      <c r="J447" s="3" t="str">
        <f t="array" aca="1" ref="J447:K447" ca="1">IF($H447="","",ROUND(_xll.StatePlaneToLatLon($C$3+1/100*IF($I447=_xlfn.NUMBERVALUE(RIGHT($J$1,1)),RANDBETWEEN(-1*$C$13,$C$13),RANDBETWEEN(-1*$C$9,$C$9)),-0.5+$C$2+1/100*IF($I447=_xlfn.NUMBERVALUE(RIGHT($J$1,1)),RANDBETWEEN(-1*$C$13,$C$13),RANDBETWEEN(-1*$C$9,$C$9)),3601),$C$16))</f>
        <v/>
      </c>
      <c r="K447" t="str">
        <f ca="1"/>
        <v/>
      </c>
      <c r="L447" s="5" t="str">
        <f t="shared" ca="1" si="32"/>
        <v/>
      </c>
      <c r="M447" s="3" t="str">
        <f t="array" aca="1" ref="M447:N447" ca="1">IF($H447="","",ROUND(_xll.StatePlaneToLatLon($C$3+1/100*IF($I447=_xlfn.NUMBERVALUE(RIGHT($M$1,1)),RANDBETWEEN(-1*$C$13,$C$13),RANDBETWEEN(-1*$C$9,$C$9)),0+$C$2+1/100*IF($I447=_xlfn.NUMBERVALUE(RIGHT($M$1,1)),RANDBETWEEN(-1*$C$13,$C$13),RANDBETWEEN(-1*$C$9,$C$9)),3601),$C$16))</f>
        <v/>
      </c>
      <c r="N447" t="str">
        <f ca="1"/>
        <v/>
      </c>
      <c r="O447" s="5" t="str">
        <f t="shared" ca="1" si="33"/>
        <v/>
      </c>
      <c r="P447" s="3" t="str">
        <f t="array" aca="1" ref="P447:Q447" ca="1">IF($H447="","",ROUND(_xll.StatePlaneToLatLon($C$3+1/100*IF($I447=_xlfn.NUMBERVALUE(RIGHT($P$1,1)),RANDBETWEEN(-1*$C$13,$C$13),RANDBETWEEN(-1*$C$9,$C$9)),0.5+$C$2+1/100*IF($I447=_xlfn.NUMBERVALUE(RIGHT($P$1,1)),RANDBETWEEN(-1*$C$13,$C$13),RANDBETWEEN(-1*$C$9,$C$9)),3601),$C$16))</f>
        <v/>
      </c>
      <c r="Q447" t="str">
        <f ca="1"/>
        <v/>
      </c>
      <c r="R447" s="5" t="str">
        <f t="shared" ca="1" si="34"/>
        <v/>
      </c>
      <c r="S447" s="4"/>
      <c r="T447" s="5" t="str">
        <f t="array" ref="T447:U447">IF(H447="","",_xll.LatLonToStatePlane(J447,K447,3601))</f>
        <v/>
      </c>
      <c r="U447" s="5" t="str">
        <v/>
      </c>
      <c r="V447" s="5"/>
      <c r="W447" s="5" t="str">
        <f t="array" ref="W447:X447">IF(H447="","",_xll.LatLonToStatePlane(M447,N447,3601))</f>
        <v/>
      </c>
      <c r="X447" s="5" t="str">
        <v/>
      </c>
      <c r="Y447" s="5"/>
      <c r="Z447" s="5" t="str">
        <f t="array" ref="Z447:AA447">IF(H447="","",_xll.LatLonToStatePlane(P447,Q447,3601))</f>
        <v/>
      </c>
      <c r="AA447" s="5" t="str">
        <v/>
      </c>
    </row>
    <row r="448" spans="8:27" x14ac:dyDescent="0.25">
      <c r="H448" t="str">
        <f t="shared" si="31"/>
        <v/>
      </c>
      <c r="J448" s="3" t="str">
        <f t="array" aca="1" ref="J448:K448" ca="1">IF($H448="","",ROUND(_xll.StatePlaneToLatLon($C$3+1/100*IF($I448=_xlfn.NUMBERVALUE(RIGHT($J$1,1)),RANDBETWEEN(-1*$C$13,$C$13),RANDBETWEEN(-1*$C$9,$C$9)),-0.5+$C$2+1/100*IF($I448=_xlfn.NUMBERVALUE(RIGHT($J$1,1)),RANDBETWEEN(-1*$C$13,$C$13),RANDBETWEEN(-1*$C$9,$C$9)),3601),$C$16))</f>
        <v/>
      </c>
      <c r="K448" t="str">
        <f ca="1"/>
        <v/>
      </c>
      <c r="L448" s="5" t="str">
        <f t="shared" ca="1" si="32"/>
        <v/>
      </c>
      <c r="M448" s="3" t="str">
        <f t="array" aca="1" ref="M448:N448" ca="1">IF($H448="","",ROUND(_xll.StatePlaneToLatLon($C$3+1/100*IF($I448=_xlfn.NUMBERVALUE(RIGHT($M$1,1)),RANDBETWEEN(-1*$C$13,$C$13),RANDBETWEEN(-1*$C$9,$C$9)),0+$C$2+1/100*IF($I448=_xlfn.NUMBERVALUE(RIGHT($M$1,1)),RANDBETWEEN(-1*$C$13,$C$13),RANDBETWEEN(-1*$C$9,$C$9)),3601),$C$16))</f>
        <v/>
      </c>
      <c r="N448" t="str">
        <f ca="1"/>
        <v/>
      </c>
      <c r="O448" s="5" t="str">
        <f t="shared" ca="1" si="33"/>
        <v/>
      </c>
      <c r="P448" s="3" t="str">
        <f t="array" aca="1" ref="P448:Q448" ca="1">IF($H448="","",ROUND(_xll.StatePlaneToLatLon($C$3+1/100*IF($I448=_xlfn.NUMBERVALUE(RIGHT($P$1,1)),RANDBETWEEN(-1*$C$13,$C$13),RANDBETWEEN(-1*$C$9,$C$9)),0.5+$C$2+1/100*IF($I448=_xlfn.NUMBERVALUE(RIGHT($P$1,1)),RANDBETWEEN(-1*$C$13,$C$13),RANDBETWEEN(-1*$C$9,$C$9)),3601),$C$16))</f>
        <v/>
      </c>
      <c r="Q448" t="str">
        <f ca="1"/>
        <v/>
      </c>
      <c r="R448" s="5" t="str">
        <f t="shared" ca="1" si="34"/>
        <v/>
      </c>
      <c r="S448" s="4"/>
      <c r="T448" s="5" t="str">
        <f t="array" ref="T448:U448">IF(H448="","",_xll.LatLonToStatePlane(J448,K448,3601))</f>
        <v/>
      </c>
      <c r="U448" s="5" t="str">
        <v/>
      </c>
      <c r="V448" s="5"/>
      <c r="W448" s="5" t="str">
        <f t="array" ref="W448:X448">IF(H448="","",_xll.LatLonToStatePlane(M448,N448,3601))</f>
        <v/>
      </c>
      <c r="X448" s="5" t="str">
        <v/>
      </c>
      <c r="Y448" s="5"/>
      <c r="Z448" s="5" t="str">
        <f t="array" ref="Z448:AA448">IF(H448="","",_xll.LatLonToStatePlane(P448,Q448,3601))</f>
        <v/>
      </c>
      <c r="AA448" s="5" t="str">
        <v/>
      </c>
    </row>
    <row r="449" spans="8:27" x14ac:dyDescent="0.25">
      <c r="H449" t="str">
        <f t="shared" si="31"/>
        <v/>
      </c>
      <c r="J449" s="3" t="str">
        <f t="array" aca="1" ref="J449:K449" ca="1">IF($H449="","",ROUND(_xll.StatePlaneToLatLon($C$3+1/100*IF($I449=_xlfn.NUMBERVALUE(RIGHT($J$1,1)),RANDBETWEEN(-1*$C$13,$C$13),RANDBETWEEN(-1*$C$9,$C$9)),-0.5+$C$2+1/100*IF($I449=_xlfn.NUMBERVALUE(RIGHT($J$1,1)),RANDBETWEEN(-1*$C$13,$C$13),RANDBETWEEN(-1*$C$9,$C$9)),3601),$C$16))</f>
        <v/>
      </c>
      <c r="K449" t="str">
        <f ca="1"/>
        <v/>
      </c>
      <c r="L449" s="5" t="str">
        <f t="shared" ca="1" si="32"/>
        <v/>
      </c>
      <c r="M449" s="3" t="str">
        <f t="array" aca="1" ref="M449:N449" ca="1">IF($H449="","",ROUND(_xll.StatePlaneToLatLon($C$3+1/100*IF($I449=_xlfn.NUMBERVALUE(RIGHT($M$1,1)),RANDBETWEEN(-1*$C$13,$C$13),RANDBETWEEN(-1*$C$9,$C$9)),0+$C$2+1/100*IF($I449=_xlfn.NUMBERVALUE(RIGHT($M$1,1)),RANDBETWEEN(-1*$C$13,$C$13),RANDBETWEEN(-1*$C$9,$C$9)),3601),$C$16))</f>
        <v/>
      </c>
      <c r="N449" t="str">
        <f ca="1"/>
        <v/>
      </c>
      <c r="O449" s="5" t="str">
        <f t="shared" ca="1" si="33"/>
        <v/>
      </c>
      <c r="P449" s="3" t="str">
        <f t="array" aca="1" ref="P449:Q449" ca="1">IF($H449="","",ROUND(_xll.StatePlaneToLatLon($C$3+1/100*IF($I449=_xlfn.NUMBERVALUE(RIGHT($P$1,1)),RANDBETWEEN(-1*$C$13,$C$13),RANDBETWEEN(-1*$C$9,$C$9)),0.5+$C$2+1/100*IF($I449=_xlfn.NUMBERVALUE(RIGHT($P$1,1)),RANDBETWEEN(-1*$C$13,$C$13),RANDBETWEEN(-1*$C$9,$C$9)),3601),$C$16))</f>
        <v/>
      </c>
      <c r="Q449" t="str">
        <f ca="1"/>
        <v/>
      </c>
      <c r="R449" s="5" t="str">
        <f t="shared" ca="1" si="34"/>
        <v/>
      </c>
      <c r="S449" s="4"/>
      <c r="T449" s="5" t="str">
        <f t="array" ref="T449:U449">IF(H449="","",_xll.LatLonToStatePlane(J449,K449,3601))</f>
        <v/>
      </c>
      <c r="U449" s="5" t="str">
        <v/>
      </c>
      <c r="V449" s="5"/>
      <c r="W449" s="5" t="str">
        <f t="array" ref="W449:X449">IF(H449="","",_xll.LatLonToStatePlane(M449,N449,3601))</f>
        <v/>
      </c>
      <c r="X449" s="5" t="str">
        <v/>
      </c>
      <c r="Y449" s="5"/>
      <c r="Z449" s="5" t="str">
        <f t="array" ref="Z449:AA449">IF(H449="","",_xll.LatLonToStatePlane(P449,Q449,3601))</f>
        <v/>
      </c>
      <c r="AA449" s="5" t="str">
        <v/>
      </c>
    </row>
    <row r="450" spans="8:27" x14ac:dyDescent="0.25">
      <c r="H450" t="str">
        <f t="shared" si="31"/>
        <v/>
      </c>
      <c r="J450" s="3" t="str">
        <f t="array" aca="1" ref="J450:K450" ca="1">IF($H450="","",ROUND(_xll.StatePlaneToLatLon($C$3+1/100*IF($I450=_xlfn.NUMBERVALUE(RIGHT($J$1,1)),RANDBETWEEN(-1*$C$13,$C$13),RANDBETWEEN(-1*$C$9,$C$9)),-0.5+$C$2+1/100*IF($I450=_xlfn.NUMBERVALUE(RIGHT($J$1,1)),RANDBETWEEN(-1*$C$13,$C$13),RANDBETWEEN(-1*$C$9,$C$9)),3601),$C$16))</f>
        <v/>
      </c>
      <c r="K450" t="str">
        <f ca="1"/>
        <v/>
      </c>
      <c r="L450" s="5" t="str">
        <f t="shared" ca="1" si="32"/>
        <v/>
      </c>
      <c r="M450" s="3" t="str">
        <f t="array" aca="1" ref="M450:N450" ca="1">IF($H450="","",ROUND(_xll.StatePlaneToLatLon($C$3+1/100*IF($I450=_xlfn.NUMBERVALUE(RIGHT($M$1,1)),RANDBETWEEN(-1*$C$13,$C$13),RANDBETWEEN(-1*$C$9,$C$9)),0+$C$2+1/100*IF($I450=_xlfn.NUMBERVALUE(RIGHT($M$1,1)),RANDBETWEEN(-1*$C$13,$C$13),RANDBETWEEN(-1*$C$9,$C$9)),3601),$C$16))</f>
        <v/>
      </c>
      <c r="N450" t="str">
        <f ca="1"/>
        <v/>
      </c>
      <c r="O450" s="5" t="str">
        <f t="shared" ca="1" si="33"/>
        <v/>
      </c>
      <c r="P450" s="3" t="str">
        <f t="array" aca="1" ref="P450:Q450" ca="1">IF($H450="","",ROUND(_xll.StatePlaneToLatLon($C$3+1/100*IF($I450=_xlfn.NUMBERVALUE(RIGHT($P$1,1)),RANDBETWEEN(-1*$C$13,$C$13),RANDBETWEEN(-1*$C$9,$C$9)),0.5+$C$2+1/100*IF($I450=_xlfn.NUMBERVALUE(RIGHT($P$1,1)),RANDBETWEEN(-1*$C$13,$C$13),RANDBETWEEN(-1*$C$9,$C$9)),3601),$C$16))</f>
        <v/>
      </c>
      <c r="Q450" t="str">
        <f ca="1"/>
        <v/>
      </c>
      <c r="R450" s="5" t="str">
        <f t="shared" ca="1" si="34"/>
        <v/>
      </c>
      <c r="S450" s="4"/>
      <c r="T450" s="5" t="str">
        <f t="array" ref="T450:U450">IF(H450="","",_xll.LatLonToStatePlane(J450,K450,3601))</f>
        <v/>
      </c>
      <c r="U450" s="5" t="str">
        <v/>
      </c>
      <c r="V450" s="5"/>
      <c r="W450" s="5" t="str">
        <f t="array" ref="W450:X450">IF(H450="","",_xll.LatLonToStatePlane(M450,N450,3601))</f>
        <v/>
      </c>
      <c r="X450" s="5" t="str">
        <v/>
      </c>
      <c r="Y450" s="5"/>
      <c r="Z450" s="5" t="str">
        <f t="array" ref="Z450:AA450">IF(H450="","",_xll.LatLonToStatePlane(P450,Q450,3601))</f>
        <v/>
      </c>
      <c r="AA450" s="5" t="str">
        <v/>
      </c>
    </row>
    <row r="451" spans="8:27" x14ac:dyDescent="0.25">
      <c r="H451" t="str">
        <f t="shared" si="31"/>
        <v/>
      </c>
      <c r="J451" s="3" t="str">
        <f t="array" aca="1" ref="J451:K451" ca="1">IF($H451="","",ROUND(_xll.StatePlaneToLatLon($C$3+1/100*IF($I451=_xlfn.NUMBERVALUE(RIGHT($J$1,1)),RANDBETWEEN(-1*$C$13,$C$13),RANDBETWEEN(-1*$C$9,$C$9)),-0.5+$C$2+1/100*IF($I451=_xlfn.NUMBERVALUE(RIGHT($J$1,1)),RANDBETWEEN(-1*$C$13,$C$13),RANDBETWEEN(-1*$C$9,$C$9)),3601),$C$16))</f>
        <v/>
      </c>
      <c r="K451" t="str">
        <f ca="1"/>
        <v/>
      </c>
      <c r="L451" s="5" t="str">
        <f t="shared" ca="1" si="32"/>
        <v/>
      </c>
      <c r="M451" s="3" t="str">
        <f t="array" aca="1" ref="M451:N451" ca="1">IF($H451="","",ROUND(_xll.StatePlaneToLatLon($C$3+1/100*IF($I451=_xlfn.NUMBERVALUE(RIGHT($M$1,1)),RANDBETWEEN(-1*$C$13,$C$13),RANDBETWEEN(-1*$C$9,$C$9)),0+$C$2+1/100*IF($I451=_xlfn.NUMBERVALUE(RIGHT($M$1,1)),RANDBETWEEN(-1*$C$13,$C$13),RANDBETWEEN(-1*$C$9,$C$9)),3601),$C$16))</f>
        <v/>
      </c>
      <c r="N451" t="str">
        <f ca="1"/>
        <v/>
      </c>
      <c r="O451" s="5" t="str">
        <f t="shared" ca="1" si="33"/>
        <v/>
      </c>
      <c r="P451" s="3" t="str">
        <f t="array" aca="1" ref="P451:Q451" ca="1">IF($H451="","",ROUND(_xll.StatePlaneToLatLon($C$3+1/100*IF($I451=_xlfn.NUMBERVALUE(RIGHT($P$1,1)),RANDBETWEEN(-1*$C$13,$C$13),RANDBETWEEN(-1*$C$9,$C$9)),0.5+$C$2+1/100*IF($I451=_xlfn.NUMBERVALUE(RIGHT($P$1,1)),RANDBETWEEN(-1*$C$13,$C$13),RANDBETWEEN(-1*$C$9,$C$9)),3601),$C$16))</f>
        <v/>
      </c>
      <c r="Q451" t="str">
        <f ca="1"/>
        <v/>
      </c>
      <c r="R451" s="5" t="str">
        <f t="shared" ca="1" si="34"/>
        <v/>
      </c>
      <c r="S451" s="4"/>
      <c r="T451" s="5" t="str">
        <f t="array" ref="T451:U451">IF(H451="","",_xll.LatLonToStatePlane(J451,K451,3601))</f>
        <v/>
      </c>
      <c r="U451" s="5" t="str">
        <v/>
      </c>
      <c r="V451" s="5"/>
      <c r="W451" s="5" t="str">
        <f t="array" ref="W451:X451">IF(H451="","",_xll.LatLonToStatePlane(M451,N451,3601))</f>
        <v/>
      </c>
      <c r="X451" s="5" t="str">
        <v/>
      </c>
      <c r="Y451" s="5"/>
      <c r="Z451" s="5" t="str">
        <f t="array" ref="Z451:AA451">IF(H451="","",_xll.LatLonToStatePlane(P451,Q451,3601))</f>
        <v/>
      </c>
      <c r="AA451" s="5" t="str">
        <v/>
      </c>
    </row>
    <row r="452" spans="8:27" x14ac:dyDescent="0.25">
      <c r="H452" t="str">
        <f t="shared" ref="H452:H500" si="35">IF(H451&lt;MAX($C$6),H451+1,"")</f>
        <v/>
      </c>
      <c r="J452" s="3" t="str">
        <f t="array" aca="1" ref="J452:K452" ca="1">IF($H452="","",ROUND(_xll.StatePlaneToLatLon($C$3+1/100*IF($I452=_xlfn.NUMBERVALUE(RIGHT($J$1,1)),RANDBETWEEN(-1*$C$13,$C$13),RANDBETWEEN(-1*$C$9,$C$9)),-0.5+$C$2+1/100*IF($I452=_xlfn.NUMBERVALUE(RIGHT($J$1,1)),RANDBETWEEN(-1*$C$13,$C$13),RANDBETWEEN(-1*$C$9,$C$9)),3601),$C$16))</f>
        <v/>
      </c>
      <c r="K452" t="str">
        <f ca="1"/>
        <v/>
      </c>
      <c r="L452" s="5" t="str">
        <f t="shared" ref="L452:L500" ca="1" si="36">IF($H452="","",ROUND($C$4+1/100*IF($I452=_xlfn.NUMBERVALUE(RIGHT($J$1,1)),RANDBETWEEN(-1*$C$14,$C$14),RANDBETWEEN(-1*$C$10,$C$10)),$C$17))</f>
        <v/>
      </c>
      <c r="M452" s="3" t="str">
        <f t="array" aca="1" ref="M452:N452" ca="1">IF($H452="","",ROUND(_xll.StatePlaneToLatLon($C$3+1/100*IF($I452=_xlfn.NUMBERVALUE(RIGHT($M$1,1)),RANDBETWEEN(-1*$C$13,$C$13),RANDBETWEEN(-1*$C$9,$C$9)),0+$C$2+1/100*IF($I452=_xlfn.NUMBERVALUE(RIGHT($M$1,1)),RANDBETWEEN(-1*$C$13,$C$13),RANDBETWEEN(-1*$C$9,$C$9)),3601),$C$16))</f>
        <v/>
      </c>
      <c r="N452" t="str">
        <f ca="1"/>
        <v/>
      </c>
      <c r="O452" s="5" t="str">
        <f t="shared" ref="O452:O500" ca="1" si="37">IF($H452="","",ROUND($C$4+1/100*IF($I452=_xlfn.NUMBERVALUE(RIGHT($M$1,1)),RANDBETWEEN(-1*$C$14,$C$14),RANDBETWEEN(-1*$C$10,$C$10)),$C$17))</f>
        <v/>
      </c>
      <c r="P452" s="3" t="str">
        <f t="array" aca="1" ref="P452:Q452" ca="1">IF($H452="","",ROUND(_xll.StatePlaneToLatLon($C$3+1/100*IF($I452=_xlfn.NUMBERVALUE(RIGHT($P$1,1)),RANDBETWEEN(-1*$C$13,$C$13),RANDBETWEEN(-1*$C$9,$C$9)),0.5+$C$2+1/100*IF($I452=_xlfn.NUMBERVALUE(RIGHT($P$1,1)),RANDBETWEEN(-1*$C$13,$C$13),RANDBETWEEN(-1*$C$9,$C$9)),3601),$C$16))</f>
        <v/>
      </c>
      <c r="Q452" t="str">
        <f ca="1"/>
        <v/>
      </c>
      <c r="R452" s="5" t="str">
        <f t="shared" ref="R452:R500" ca="1" si="38">IF($H452="","",ROUND($C$4+1/100*IF($I452=_xlfn.NUMBERVALUE(RIGHT($P$1,1)),RANDBETWEEN(-1*$C$14,$C$14),RANDBETWEEN(-1*$C$10,$C$10)),$C$17))</f>
        <v/>
      </c>
      <c r="S452" s="4"/>
      <c r="T452" s="5" t="str">
        <f t="array" ref="T452:U452">IF(H452="","",_xll.LatLonToStatePlane(J452,K452,3601))</f>
        <v/>
      </c>
      <c r="U452" s="5" t="str">
        <v/>
      </c>
      <c r="V452" s="5"/>
      <c r="W452" s="5" t="str">
        <f t="array" ref="W452:X452">IF(H452="","",_xll.LatLonToStatePlane(M452,N452,3601))</f>
        <v/>
      </c>
      <c r="X452" s="5" t="str">
        <v/>
      </c>
      <c r="Y452" s="5"/>
      <c r="Z452" s="5" t="str">
        <f t="array" ref="Z452:AA452">IF(H452="","",_xll.LatLonToStatePlane(P452,Q452,3601))</f>
        <v/>
      </c>
      <c r="AA452" s="5" t="str">
        <v/>
      </c>
    </row>
    <row r="453" spans="8:27" x14ac:dyDescent="0.25">
      <c r="H453" t="str">
        <f t="shared" si="35"/>
        <v/>
      </c>
      <c r="J453" s="3" t="str">
        <f t="array" aca="1" ref="J453:K453" ca="1">IF($H453="","",ROUND(_xll.StatePlaneToLatLon($C$3+1/100*IF($I453=_xlfn.NUMBERVALUE(RIGHT($J$1,1)),RANDBETWEEN(-1*$C$13,$C$13),RANDBETWEEN(-1*$C$9,$C$9)),-0.5+$C$2+1/100*IF($I453=_xlfn.NUMBERVALUE(RIGHT($J$1,1)),RANDBETWEEN(-1*$C$13,$C$13),RANDBETWEEN(-1*$C$9,$C$9)),3601),$C$16))</f>
        <v/>
      </c>
      <c r="K453" t="str">
        <f ca="1"/>
        <v/>
      </c>
      <c r="L453" s="5" t="str">
        <f t="shared" ca="1" si="36"/>
        <v/>
      </c>
      <c r="M453" s="3" t="str">
        <f t="array" aca="1" ref="M453:N453" ca="1">IF($H453="","",ROUND(_xll.StatePlaneToLatLon($C$3+1/100*IF($I453=_xlfn.NUMBERVALUE(RIGHT($M$1,1)),RANDBETWEEN(-1*$C$13,$C$13),RANDBETWEEN(-1*$C$9,$C$9)),0+$C$2+1/100*IF($I453=_xlfn.NUMBERVALUE(RIGHT($M$1,1)),RANDBETWEEN(-1*$C$13,$C$13),RANDBETWEEN(-1*$C$9,$C$9)),3601),$C$16))</f>
        <v/>
      </c>
      <c r="N453" t="str">
        <f ca="1"/>
        <v/>
      </c>
      <c r="O453" s="5" t="str">
        <f t="shared" ca="1" si="37"/>
        <v/>
      </c>
      <c r="P453" s="3" t="str">
        <f t="array" aca="1" ref="P453:Q453" ca="1">IF($H453="","",ROUND(_xll.StatePlaneToLatLon($C$3+1/100*IF($I453=_xlfn.NUMBERVALUE(RIGHT($P$1,1)),RANDBETWEEN(-1*$C$13,$C$13),RANDBETWEEN(-1*$C$9,$C$9)),0.5+$C$2+1/100*IF($I453=_xlfn.NUMBERVALUE(RIGHT($P$1,1)),RANDBETWEEN(-1*$C$13,$C$13),RANDBETWEEN(-1*$C$9,$C$9)),3601),$C$16))</f>
        <v/>
      </c>
      <c r="Q453" t="str">
        <f ca="1"/>
        <v/>
      </c>
      <c r="R453" s="5" t="str">
        <f t="shared" ca="1" si="38"/>
        <v/>
      </c>
      <c r="S453" s="4"/>
      <c r="T453" s="5" t="str">
        <f t="array" ref="T453:U453">IF(H453="","",_xll.LatLonToStatePlane(J453,K453,3601))</f>
        <v/>
      </c>
      <c r="U453" s="5" t="str">
        <v/>
      </c>
      <c r="V453" s="5"/>
      <c r="W453" s="5" t="str">
        <f t="array" ref="W453:X453">IF(H453="","",_xll.LatLonToStatePlane(M453,N453,3601))</f>
        <v/>
      </c>
      <c r="X453" s="5" t="str">
        <v/>
      </c>
      <c r="Y453" s="5"/>
      <c r="Z453" s="5" t="str">
        <f t="array" ref="Z453:AA453">IF(H453="","",_xll.LatLonToStatePlane(P453,Q453,3601))</f>
        <v/>
      </c>
      <c r="AA453" s="5" t="str">
        <v/>
      </c>
    </row>
    <row r="454" spans="8:27" x14ac:dyDescent="0.25">
      <c r="H454" t="str">
        <f t="shared" si="35"/>
        <v/>
      </c>
      <c r="J454" s="3" t="str">
        <f t="array" aca="1" ref="J454:K454" ca="1">IF($H454="","",ROUND(_xll.StatePlaneToLatLon($C$3+1/100*IF($I454=_xlfn.NUMBERVALUE(RIGHT($J$1,1)),RANDBETWEEN(-1*$C$13,$C$13),RANDBETWEEN(-1*$C$9,$C$9)),-0.5+$C$2+1/100*IF($I454=_xlfn.NUMBERVALUE(RIGHT($J$1,1)),RANDBETWEEN(-1*$C$13,$C$13),RANDBETWEEN(-1*$C$9,$C$9)),3601),$C$16))</f>
        <v/>
      </c>
      <c r="K454" t="str">
        <f ca="1"/>
        <v/>
      </c>
      <c r="L454" s="5" t="str">
        <f t="shared" ca="1" si="36"/>
        <v/>
      </c>
      <c r="M454" s="3" t="str">
        <f t="array" aca="1" ref="M454:N454" ca="1">IF($H454="","",ROUND(_xll.StatePlaneToLatLon($C$3+1/100*IF($I454=_xlfn.NUMBERVALUE(RIGHT($M$1,1)),RANDBETWEEN(-1*$C$13,$C$13),RANDBETWEEN(-1*$C$9,$C$9)),0+$C$2+1/100*IF($I454=_xlfn.NUMBERVALUE(RIGHT($M$1,1)),RANDBETWEEN(-1*$C$13,$C$13),RANDBETWEEN(-1*$C$9,$C$9)),3601),$C$16))</f>
        <v/>
      </c>
      <c r="N454" t="str">
        <f ca="1"/>
        <v/>
      </c>
      <c r="O454" s="5" t="str">
        <f t="shared" ca="1" si="37"/>
        <v/>
      </c>
      <c r="P454" s="3" t="str">
        <f t="array" aca="1" ref="P454:Q454" ca="1">IF($H454="","",ROUND(_xll.StatePlaneToLatLon($C$3+1/100*IF($I454=_xlfn.NUMBERVALUE(RIGHT($P$1,1)),RANDBETWEEN(-1*$C$13,$C$13),RANDBETWEEN(-1*$C$9,$C$9)),0.5+$C$2+1/100*IF($I454=_xlfn.NUMBERVALUE(RIGHT($P$1,1)),RANDBETWEEN(-1*$C$13,$C$13),RANDBETWEEN(-1*$C$9,$C$9)),3601),$C$16))</f>
        <v/>
      </c>
      <c r="Q454" t="str">
        <f ca="1"/>
        <v/>
      </c>
      <c r="R454" s="5" t="str">
        <f t="shared" ca="1" si="38"/>
        <v/>
      </c>
      <c r="S454" s="4"/>
      <c r="T454" s="5" t="str">
        <f t="array" ref="T454:U454">IF(H454="","",_xll.LatLonToStatePlane(J454,K454,3601))</f>
        <v/>
      </c>
      <c r="U454" s="5" t="str">
        <v/>
      </c>
      <c r="V454" s="5"/>
      <c r="W454" s="5" t="str">
        <f t="array" ref="W454:X454">IF(H454="","",_xll.LatLonToStatePlane(M454,N454,3601))</f>
        <v/>
      </c>
      <c r="X454" s="5" t="str">
        <v/>
      </c>
      <c r="Y454" s="5"/>
      <c r="Z454" s="5" t="str">
        <f t="array" ref="Z454:AA454">IF(H454="","",_xll.LatLonToStatePlane(P454,Q454,3601))</f>
        <v/>
      </c>
      <c r="AA454" s="5" t="str">
        <v/>
      </c>
    </row>
    <row r="455" spans="8:27" x14ac:dyDescent="0.25">
      <c r="H455" t="str">
        <f t="shared" si="35"/>
        <v/>
      </c>
      <c r="J455" s="3" t="str">
        <f t="array" aca="1" ref="J455:K455" ca="1">IF($H455="","",ROUND(_xll.StatePlaneToLatLon($C$3+1/100*IF($I455=_xlfn.NUMBERVALUE(RIGHT($J$1,1)),RANDBETWEEN(-1*$C$13,$C$13),RANDBETWEEN(-1*$C$9,$C$9)),-0.5+$C$2+1/100*IF($I455=_xlfn.NUMBERVALUE(RIGHT($J$1,1)),RANDBETWEEN(-1*$C$13,$C$13),RANDBETWEEN(-1*$C$9,$C$9)),3601),$C$16))</f>
        <v/>
      </c>
      <c r="K455" t="str">
        <f ca="1"/>
        <v/>
      </c>
      <c r="L455" s="5" t="str">
        <f t="shared" ca="1" si="36"/>
        <v/>
      </c>
      <c r="M455" s="3" t="str">
        <f t="array" aca="1" ref="M455:N455" ca="1">IF($H455="","",ROUND(_xll.StatePlaneToLatLon($C$3+1/100*IF($I455=_xlfn.NUMBERVALUE(RIGHT($M$1,1)),RANDBETWEEN(-1*$C$13,$C$13),RANDBETWEEN(-1*$C$9,$C$9)),0+$C$2+1/100*IF($I455=_xlfn.NUMBERVALUE(RIGHT($M$1,1)),RANDBETWEEN(-1*$C$13,$C$13),RANDBETWEEN(-1*$C$9,$C$9)),3601),$C$16))</f>
        <v/>
      </c>
      <c r="N455" t="str">
        <f ca="1"/>
        <v/>
      </c>
      <c r="O455" s="5" t="str">
        <f t="shared" ca="1" si="37"/>
        <v/>
      </c>
      <c r="P455" s="3" t="str">
        <f t="array" aca="1" ref="P455:Q455" ca="1">IF($H455="","",ROUND(_xll.StatePlaneToLatLon($C$3+1/100*IF($I455=_xlfn.NUMBERVALUE(RIGHT($P$1,1)),RANDBETWEEN(-1*$C$13,$C$13),RANDBETWEEN(-1*$C$9,$C$9)),0.5+$C$2+1/100*IF($I455=_xlfn.NUMBERVALUE(RIGHT($P$1,1)),RANDBETWEEN(-1*$C$13,$C$13),RANDBETWEEN(-1*$C$9,$C$9)),3601),$C$16))</f>
        <v/>
      </c>
      <c r="Q455" t="str">
        <f ca="1"/>
        <v/>
      </c>
      <c r="R455" s="5" t="str">
        <f t="shared" ca="1" si="38"/>
        <v/>
      </c>
      <c r="S455" s="4"/>
      <c r="T455" s="5" t="str">
        <f t="array" ref="T455:U455">IF(H455="","",_xll.LatLonToStatePlane(J455,K455,3601))</f>
        <v/>
      </c>
      <c r="U455" s="5" t="str">
        <v/>
      </c>
      <c r="V455" s="5"/>
      <c r="W455" s="5" t="str">
        <f t="array" ref="W455:X455">IF(H455="","",_xll.LatLonToStatePlane(M455,N455,3601))</f>
        <v/>
      </c>
      <c r="X455" s="5" t="str">
        <v/>
      </c>
      <c r="Y455" s="5"/>
      <c r="Z455" s="5" t="str">
        <f t="array" ref="Z455:AA455">IF(H455="","",_xll.LatLonToStatePlane(P455,Q455,3601))</f>
        <v/>
      </c>
      <c r="AA455" s="5" t="str">
        <v/>
      </c>
    </row>
    <row r="456" spans="8:27" x14ac:dyDescent="0.25">
      <c r="H456" t="str">
        <f t="shared" si="35"/>
        <v/>
      </c>
      <c r="J456" s="3" t="str">
        <f t="array" aca="1" ref="J456:K456" ca="1">IF($H456="","",ROUND(_xll.StatePlaneToLatLon($C$3+1/100*IF($I456=_xlfn.NUMBERVALUE(RIGHT($J$1,1)),RANDBETWEEN(-1*$C$13,$C$13),RANDBETWEEN(-1*$C$9,$C$9)),-0.5+$C$2+1/100*IF($I456=_xlfn.NUMBERVALUE(RIGHT($J$1,1)),RANDBETWEEN(-1*$C$13,$C$13),RANDBETWEEN(-1*$C$9,$C$9)),3601),$C$16))</f>
        <v/>
      </c>
      <c r="K456" t="str">
        <f ca="1"/>
        <v/>
      </c>
      <c r="L456" s="5" t="str">
        <f t="shared" ca="1" si="36"/>
        <v/>
      </c>
      <c r="M456" s="3" t="str">
        <f t="array" aca="1" ref="M456:N456" ca="1">IF($H456="","",ROUND(_xll.StatePlaneToLatLon($C$3+1/100*IF($I456=_xlfn.NUMBERVALUE(RIGHT($M$1,1)),RANDBETWEEN(-1*$C$13,$C$13),RANDBETWEEN(-1*$C$9,$C$9)),0+$C$2+1/100*IF($I456=_xlfn.NUMBERVALUE(RIGHT($M$1,1)),RANDBETWEEN(-1*$C$13,$C$13),RANDBETWEEN(-1*$C$9,$C$9)),3601),$C$16))</f>
        <v/>
      </c>
      <c r="N456" t="str">
        <f ca="1"/>
        <v/>
      </c>
      <c r="O456" s="5" t="str">
        <f t="shared" ca="1" si="37"/>
        <v/>
      </c>
      <c r="P456" s="3" t="str">
        <f t="array" aca="1" ref="P456:Q456" ca="1">IF($H456="","",ROUND(_xll.StatePlaneToLatLon($C$3+1/100*IF($I456=_xlfn.NUMBERVALUE(RIGHT($P$1,1)),RANDBETWEEN(-1*$C$13,$C$13),RANDBETWEEN(-1*$C$9,$C$9)),0.5+$C$2+1/100*IF($I456=_xlfn.NUMBERVALUE(RIGHT($P$1,1)),RANDBETWEEN(-1*$C$13,$C$13),RANDBETWEEN(-1*$C$9,$C$9)),3601),$C$16))</f>
        <v/>
      </c>
      <c r="Q456" t="str">
        <f ca="1"/>
        <v/>
      </c>
      <c r="R456" s="5" t="str">
        <f t="shared" ca="1" si="38"/>
        <v/>
      </c>
      <c r="S456" s="4"/>
      <c r="T456" s="5" t="str">
        <f t="array" ref="T456:U456">IF(H456="","",_xll.LatLonToStatePlane(J456,K456,3601))</f>
        <v/>
      </c>
      <c r="U456" s="5" t="str">
        <v/>
      </c>
      <c r="V456" s="5"/>
      <c r="W456" s="5" t="str">
        <f t="array" ref="W456:X456">IF(H456="","",_xll.LatLonToStatePlane(M456,N456,3601))</f>
        <v/>
      </c>
      <c r="X456" s="5" t="str">
        <v/>
      </c>
      <c r="Y456" s="5"/>
      <c r="Z456" s="5" t="str">
        <f t="array" ref="Z456:AA456">IF(H456="","",_xll.LatLonToStatePlane(P456,Q456,3601))</f>
        <v/>
      </c>
      <c r="AA456" s="5" t="str">
        <v/>
      </c>
    </row>
    <row r="457" spans="8:27" x14ac:dyDescent="0.25">
      <c r="H457" t="str">
        <f t="shared" si="35"/>
        <v/>
      </c>
      <c r="J457" s="3" t="str">
        <f t="array" aca="1" ref="J457:K457" ca="1">IF($H457="","",ROUND(_xll.StatePlaneToLatLon($C$3+1/100*IF($I457=_xlfn.NUMBERVALUE(RIGHT($J$1,1)),RANDBETWEEN(-1*$C$13,$C$13),RANDBETWEEN(-1*$C$9,$C$9)),-0.5+$C$2+1/100*IF($I457=_xlfn.NUMBERVALUE(RIGHT($J$1,1)),RANDBETWEEN(-1*$C$13,$C$13),RANDBETWEEN(-1*$C$9,$C$9)),3601),$C$16))</f>
        <v/>
      </c>
      <c r="K457" t="str">
        <f ca="1"/>
        <v/>
      </c>
      <c r="L457" s="5" t="str">
        <f t="shared" ca="1" si="36"/>
        <v/>
      </c>
      <c r="M457" s="3" t="str">
        <f t="array" aca="1" ref="M457:N457" ca="1">IF($H457="","",ROUND(_xll.StatePlaneToLatLon($C$3+1/100*IF($I457=_xlfn.NUMBERVALUE(RIGHT($M$1,1)),RANDBETWEEN(-1*$C$13,$C$13),RANDBETWEEN(-1*$C$9,$C$9)),0+$C$2+1/100*IF($I457=_xlfn.NUMBERVALUE(RIGHT($M$1,1)),RANDBETWEEN(-1*$C$13,$C$13),RANDBETWEEN(-1*$C$9,$C$9)),3601),$C$16))</f>
        <v/>
      </c>
      <c r="N457" t="str">
        <f ca="1"/>
        <v/>
      </c>
      <c r="O457" s="5" t="str">
        <f t="shared" ca="1" si="37"/>
        <v/>
      </c>
      <c r="P457" s="3" t="str">
        <f t="array" aca="1" ref="P457:Q457" ca="1">IF($H457="","",ROUND(_xll.StatePlaneToLatLon($C$3+1/100*IF($I457=_xlfn.NUMBERVALUE(RIGHT($P$1,1)),RANDBETWEEN(-1*$C$13,$C$13),RANDBETWEEN(-1*$C$9,$C$9)),0.5+$C$2+1/100*IF($I457=_xlfn.NUMBERVALUE(RIGHT($P$1,1)),RANDBETWEEN(-1*$C$13,$C$13),RANDBETWEEN(-1*$C$9,$C$9)),3601),$C$16))</f>
        <v/>
      </c>
      <c r="Q457" t="str">
        <f ca="1"/>
        <v/>
      </c>
      <c r="R457" s="5" t="str">
        <f t="shared" ca="1" si="38"/>
        <v/>
      </c>
      <c r="S457" s="4"/>
      <c r="T457" s="5" t="str">
        <f t="array" ref="T457:U457">IF(H457="","",_xll.LatLonToStatePlane(J457,K457,3601))</f>
        <v/>
      </c>
      <c r="U457" s="5" t="str">
        <v/>
      </c>
      <c r="V457" s="5"/>
      <c r="W457" s="5" t="str">
        <f t="array" ref="W457:X457">IF(H457="","",_xll.LatLonToStatePlane(M457,N457,3601))</f>
        <v/>
      </c>
      <c r="X457" s="5" t="str">
        <v/>
      </c>
      <c r="Y457" s="5"/>
      <c r="Z457" s="5" t="str">
        <f t="array" ref="Z457:AA457">IF(H457="","",_xll.LatLonToStatePlane(P457,Q457,3601))</f>
        <v/>
      </c>
      <c r="AA457" s="5" t="str">
        <v/>
      </c>
    </row>
    <row r="458" spans="8:27" x14ac:dyDescent="0.25">
      <c r="H458" t="str">
        <f t="shared" si="35"/>
        <v/>
      </c>
      <c r="J458" s="3" t="str">
        <f t="array" aca="1" ref="J458:K458" ca="1">IF($H458="","",ROUND(_xll.StatePlaneToLatLon($C$3+1/100*IF($I458=_xlfn.NUMBERVALUE(RIGHT($J$1,1)),RANDBETWEEN(-1*$C$13,$C$13),RANDBETWEEN(-1*$C$9,$C$9)),-0.5+$C$2+1/100*IF($I458=_xlfn.NUMBERVALUE(RIGHT($J$1,1)),RANDBETWEEN(-1*$C$13,$C$13),RANDBETWEEN(-1*$C$9,$C$9)),3601),$C$16))</f>
        <v/>
      </c>
      <c r="K458" t="str">
        <f ca="1"/>
        <v/>
      </c>
      <c r="L458" s="5" t="str">
        <f t="shared" ca="1" si="36"/>
        <v/>
      </c>
      <c r="M458" s="3" t="str">
        <f t="array" aca="1" ref="M458:N458" ca="1">IF($H458="","",ROUND(_xll.StatePlaneToLatLon($C$3+1/100*IF($I458=_xlfn.NUMBERVALUE(RIGHT($M$1,1)),RANDBETWEEN(-1*$C$13,$C$13),RANDBETWEEN(-1*$C$9,$C$9)),0+$C$2+1/100*IF($I458=_xlfn.NUMBERVALUE(RIGHT($M$1,1)),RANDBETWEEN(-1*$C$13,$C$13),RANDBETWEEN(-1*$C$9,$C$9)),3601),$C$16))</f>
        <v/>
      </c>
      <c r="N458" t="str">
        <f ca="1"/>
        <v/>
      </c>
      <c r="O458" s="5" t="str">
        <f t="shared" ca="1" si="37"/>
        <v/>
      </c>
      <c r="P458" s="3" t="str">
        <f t="array" aca="1" ref="P458:Q458" ca="1">IF($H458="","",ROUND(_xll.StatePlaneToLatLon($C$3+1/100*IF($I458=_xlfn.NUMBERVALUE(RIGHT($P$1,1)),RANDBETWEEN(-1*$C$13,$C$13),RANDBETWEEN(-1*$C$9,$C$9)),0.5+$C$2+1/100*IF($I458=_xlfn.NUMBERVALUE(RIGHT($P$1,1)),RANDBETWEEN(-1*$C$13,$C$13),RANDBETWEEN(-1*$C$9,$C$9)),3601),$C$16))</f>
        <v/>
      </c>
      <c r="Q458" t="str">
        <f ca="1"/>
        <v/>
      </c>
      <c r="R458" s="5" t="str">
        <f t="shared" ca="1" si="38"/>
        <v/>
      </c>
      <c r="S458" s="4"/>
      <c r="T458" s="5" t="str">
        <f t="array" ref="T458:U458">IF(H458="","",_xll.LatLonToStatePlane(J458,K458,3601))</f>
        <v/>
      </c>
      <c r="U458" s="5" t="str">
        <v/>
      </c>
      <c r="V458" s="5"/>
      <c r="W458" s="5" t="str">
        <f t="array" ref="W458:X458">IF(H458="","",_xll.LatLonToStatePlane(M458,N458,3601))</f>
        <v/>
      </c>
      <c r="X458" s="5" t="str">
        <v/>
      </c>
      <c r="Y458" s="5"/>
      <c r="Z458" s="5" t="str">
        <f t="array" ref="Z458:AA458">IF(H458="","",_xll.LatLonToStatePlane(P458,Q458,3601))</f>
        <v/>
      </c>
      <c r="AA458" s="5" t="str">
        <v/>
      </c>
    </row>
    <row r="459" spans="8:27" x14ac:dyDescent="0.25">
      <c r="H459" t="str">
        <f t="shared" si="35"/>
        <v/>
      </c>
      <c r="J459" s="3" t="str">
        <f t="array" aca="1" ref="J459:K459" ca="1">IF($H459="","",ROUND(_xll.StatePlaneToLatLon($C$3+1/100*IF($I459=_xlfn.NUMBERVALUE(RIGHT($J$1,1)),RANDBETWEEN(-1*$C$13,$C$13),RANDBETWEEN(-1*$C$9,$C$9)),-0.5+$C$2+1/100*IF($I459=_xlfn.NUMBERVALUE(RIGHT($J$1,1)),RANDBETWEEN(-1*$C$13,$C$13),RANDBETWEEN(-1*$C$9,$C$9)),3601),$C$16))</f>
        <v/>
      </c>
      <c r="K459" t="str">
        <f ca="1"/>
        <v/>
      </c>
      <c r="L459" s="5" t="str">
        <f t="shared" ca="1" si="36"/>
        <v/>
      </c>
      <c r="M459" s="3" t="str">
        <f t="array" aca="1" ref="M459:N459" ca="1">IF($H459="","",ROUND(_xll.StatePlaneToLatLon($C$3+1/100*IF($I459=_xlfn.NUMBERVALUE(RIGHT($M$1,1)),RANDBETWEEN(-1*$C$13,$C$13),RANDBETWEEN(-1*$C$9,$C$9)),0+$C$2+1/100*IF($I459=_xlfn.NUMBERVALUE(RIGHT($M$1,1)),RANDBETWEEN(-1*$C$13,$C$13),RANDBETWEEN(-1*$C$9,$C$9)),3601),$C$16))</f>
        <v/>
      </c>
      <c r="N459" t="str">
        <f ca="1"/>
        <v/>
      </c>
      <c r="O459" s="5" t="str">
        <f t="shared" ca="1" si="37"/>
        <v/>
      </c>
      <c r="P459" s="3" t="str">
        <f t="array" aca="1" ref="P459:Q459" ca="1">IF($H459="","",ROUND(_xll.StatePlaneToLatLon($C$3+1/100*IF($I459=_xlfn.NUMBERVALUE(RIGHT($P$1,1)),RANDBETWEEN(-1*$C$13,$C$13),RANDBETWEEN(-1*$C$9,$C$9)),0.5+$C$2+1/100*IF($I459=_xlfn.NUMBERVALUE(RIGHT($P$1,1)),RANDBETWEEN(-1*$C$13,$C$13),RANDBETWEEN(-1*$C$9,$C$9)),3601),$C$16))</f>
        <v/>
      </c>
      <c r="Q459" t="str">
        <f ca="1"/>
        <v/>
      </c>
      <c r="R459" s="5" t="str">
        <f t="shared" ca="1" si="38"/>
        <v/>
      </c>
      <c r="S459" s="4"/>
      <c r="T459" s="5" t="str">
        <f t="array" ref="T459:U459">IF(H459="","",_xll.LatLonToStatePlane(J459,K459,3601))</f>
        <v/>
      </c>
      <c r="U459" s="5" t="str">
        <v/>
      </c>
      <c r="V459" s="5"/>
      <c r="W459" s="5" t="str">
        <f t="array" ref="W459:X459">IF(H459="","",_xll.LatLonToStatePlane(M459,N459,3601))</f>
        <v/>
      </c>
      <c r="X459" s="5" t="str">
        <v/>
      </c>
      <c r="Y459" s="5"/>
      <c r="Z459" s="5" t="str">
        <f t="array" ref="Z459:AA459">IF(H459="","",_xll.LatLonToStatePlane(P459,Q459,3601))</f>
        <v/>
      </c>
      <c r="AA459" s="5" t="str">
        <v/>
      </c>
    </row>
    <row r="460" spans="8:27" x14ac:dyDescent="0.25">
      <c r="H460" t="str">
        <f t="shared" si="35"/>
        <v/>
      </c>
      <c r="J460" s="3" t="str">
        <f t="array" aca="1" ref="J460:K460" ca="1">IF($H460="","",ROUND(_xll.StatePlaneToLatLon($C$3+1/100*IF($I460=_xlfn.NUMBERVALUE(RIGHT($J$1,1)),RANDBETWEEN(-1*$C$13,$C$13),RANDBETWEEN(-1*$C$9,$C$9)),-0.5+$C$2+1/100*IF($I460=_xlfn.NUMBERVALUE(RIGHT($J$1,1)),RANDBETWEEN(-1*$C$13,$C$13),RANDBETWEEN(-1*$C$9,$C$9)),3601),$C$16))</f>
        <v/>
      </c>
      <c r="K460" t="str">
        <f ca="1"/>
        <v/>
      </c>
      <c r="L460" s="5" t="str">
        <f t="shared" ca="1" si="36"/>
        <v/>
      </c>
      <c r="M460" s="3" t="str">
        <f t="array" aca="1" ref="M460:N460" ca="1">IF($H460="","",ROUND(_xll.StatePlaneToLatLon($C$3+1/100*IF($I460=_xlfn.NUMBERVALUE(RIGHT($M$1,1)),RANDBETWEEN(-1*$C$13,$C$13),RANDBETWEEN(-1*$C$9,$C$9)),0+$C$2+1/100*IF($I460=_xlfn.NUMBERVALUE(RIGHT($M$1,1)),RANDBETWEEN(-1*$C$13,$C$13),RANDBETWEEN(-1*$C$9,$C$9)),3601),$C$16))</f>
        <v/>
      </c>
      <c r="N460" t="str">
        <f ca="1"/>
        <v/>
      </c>
      <c r="O460" s="5" t="str">
        <f t="shared" ca="1" si="37"/>
        <v/>
      </c>
      <c r="P460" s="3" t="str">
        <f t="array" aca="1" ref="P460:Q460" ca="1">IF($H460="","",ROUND(_xll.StatePlaneToLatLon($C$3+1/100*IF($I460=_xlfn.NUMBERVALUE(RIGHT($P$1,1)),RANDBETWEEN(-1*$C$13,$C$13),RANDBETWEEN(-1*$C$9,$C$9)),0.5+$C$2+1/100*IF($I460=_xlfn.NUMBERVALUE(RIGHT($P$1,1)),RANDBETWEEN(-1*$C$13,$C$13),RANDBETWEEN(-1*$C$9,$C$9)),3601),$C$16))</f>
        <v/>
      </c>
      <c r="Q460" t="str">
        <f ca="1"/>
        <v/>
      </c>
      <c r="R460" s="5" t="str">
        <f t="shared" ca="1" si="38"/>
        <v/>
      </c>
      <c r="S460" s="4"/>
      <c r="T460" s="5" t="str">
        <f t="array" ref="T460:U460">IF(H460="","",_xll.LatLonToStatePlane(J460,K460,3601))</f>
        <v/>
      </c>
      <c r="U460" s="5" t="str">
        <v/>
      </c>
      <c r="V460" s="5"/>
      <c r="W460" s="5" t="str">
        <f t="array" ref="W460:X460">IF(H460="","",_xll.LatLonToStatePlane(M460,N460,3601))</f>
        <v/>
      </c>
      <c r="X460" s="5" t="str">
        <v/>
      </c>
      <c r="Y460" s="5"/>
      <c r="Z460" s="5" t="str">
        <f t="array" ref="Z460:AA460">IF(H460="","",_xll.LatLonToStatePlane(P460,Q460,3601))</f>
        <v/>
      </c>
      <c r="AA460" s="5" t="str">
        <v/>
      </c>
    </row>
    <row r="461" spans="8:27" x14ac:dyDescent="0.25">
      <c r="H461" t="str">
        <f t="shared" si="35"/>
        <v/>
      </c>
      <c r="J461" s="3" t="str">
        <f t="array" aca="1" ref="J461:K461" ca="1">IF($H461="","",ROUND(_xll.StatePlaneToLatLon($C$3+1/100*IF($I461=_xlfn.NUMBERVALUE(RIGHT($J$1,1)),RANDBETWEEN(-1*$C$13,$C$13),RANDBETWEEN(-1*$C$9,$C$9)),-0.5+$C$2+1/100*IF($I461=_xlfn.NUMBERVALUE(RIGHT($J$1,1)),RANDBETWEEN(-1*$C$13,$C$13),RANDBETWEEN(-1*$C$9,$C$9)),3601),$C$16))</f>
        <v/>
      </c>
      <c r="K461" t="str">
        <f ca="1"/>
        <v/>
      </c>
      <c r="L461" s="5" t="str">
        <f t="shared" ca="1" si="36"/>
        <v/>
      </c>
      <c r="M461" s="3" t="str">
        <f t="array" aca="1" ref="M461:N461" ca="1">IF($H461="","",ROUND(_xll.StatePlaneToLatLon($C$3+1/100*IF($I461=_xlfn.NUMBERVALUE(RIGHT($M$1,1)),RANDBETWEEN(-1*$C$13,$C$13),RANDBETWEEN(-1*$C$9,$C$9)),0+$C$2+1/100*IF($I461=_xlfn.NUMBERVALUE(RIGHT($M$1,1)),RANDBETWEEN(-1*$C$13,$C$13),RANDBETWEEN(-1*$C$9,$C$9)),3601),$C$16))</f>
        <v/>
      </c>
      <c r="N461" t="str">
        <f ca="1"/>
        <v/>
      </c>
      <c r="O461" s="5" t="str">
        <f t="shared" ca="1" si="37"/>
        <v/>
      </c>
      <c r="P461" s="3" t="str">
        <f t="array" aca="1" ref="P461:Q461" ca="1">IF($H461="","",ROUND(_xll.StatePlaneToLatLon($C$3+1/100*IF($I461=_xlfn.NUMBERVALUE(RIGHT($P$1,1)),RANDBETWEEN(-1*$C$13,$C$13),RANDBETWEEN(-1*$C$9,$C$9)),0.5+$C$2+1/100*IF($I461=_xlfn.NUMBERVALUE(RIGHT($P$1,1)),RANDBETWEEN(-1*$C$13,$C$13),RANDBETWEEN(-1*$C$9,$C$9)),3601),$C$16))</f>
        <v/>
      </c>
      <c r="Q461" t="str">
        <f ca="1"/>
        <v/>
      </c>
      <c r="R461" s="5" t="str">
        <f t="shared" ca="1" si="38"/>
        <v/>
      </c>
      <c r="S461" s="4"/>
      <c r="T461" s="5" t="str">
        <f t="array" ref="T461:U461">IF(H461="","",_xll.LatLonToStatePlane(J461,K461,3601))</f>
        <v/>
      </c>
      <c r="U461" s="5" t="str">
        <v/>
      </c>
      <c r="V461" s="5"/>
      <c r="W461" s="5" t="str">
        <f t="array" ref="W461:X461">IF(H461="","",_xll.LatLonToStatePlane(M461,N461,3601))</f>
        <v/>
      </c>
      <c r="X461" s="5" t="str">
        <v/>
      </c>
      <c r="Y461" s="5"/>
      <c r="Z461" s="5" t="str">
        <f t="array" ref="Z461:AA461">IF(H461="","",_xll.LatLonToStatePlane(P461,Q461,3601))</f>
        <v/>
      </c>
      <c r="AA461" s="5" t="str">
        <v/>
      </c>
    </row>
    <row r="462" spans="8:27" x14ac:dyDescent="0.25">
      <c r="H462" t="str">
        <f t="shared" si="35"/>
        <v/>
      </c>
      <c r="J462" s="3" t="str">
        <f t="array" aca="1" ref="J462:K462" ca="1">IF($H462="","",ROUND(_xll.StatePlaneToLatLon($C$3+1/100*IF($I462=_xlfn.NUMBERVALUE(RIGHT($J$1,1)),RANDBETWEEN(-1*$C$13,$C$13),RANDBETWEEN(-1*$C$9,$C$9)),-0.5+$C$2+1/100*IF($I462=_xlfn.NUMBERVALUE(RIGHT($J$1,1)),RANDBETWEEN(-1*$C$13,$C$13),RANDBETWEEN(-1*$C$9,$C$9)),3601),$C$16))</f>
        <v/>
      </c>
      <c r="K462" t="str">
        <f ca="1"/>
        <v/>
      </c>
      <c r="L462" s="5" t="str">
        <f t="shared" ca="1" si="36"/>
        <v/>
      </c>
      <c r="M462" s="3" t="str">
        <f t="array" aca="1" ref="M462:N462" ca="1">IF($H462="","",ROUND(_xll.StatePlaneToLatLon($C$3+1/100*IF($I462=_xlfn.NUMBERVALUE(RIGHT($M$1,1)),RANDBETWEEN(-1*$C$13,$C$13),RANDBETWEEN(-1*$C$9,$C$9)),0+$C$2+1/100*IF($I462=_xlfn.NUMBERVALUE(RIGHT($M$1,1)),RANDBETWEEN(-1*$C$13,$C$13),RANDBETWEEN(-1*$C$9,$C$9)),3601),$C$16))</f>
        <v/>
      </c>
      <c r="N462" t="str">
        <f ca="1"/>
        <v/>
      </c>
      <c r="O462" s="5" t="str">
        <f t="shared" ca="1" si="37"/>
        <v/>
      </c>
      <c r="P462" s="3" t="str">
        <f t="array" aca="1" ref="P462:Q462" ca="1">IF($H462="","",ROUND(_xll.StatePlaneToLatLon($C$3+1/100*IF($I462=_xlfn.NUMBERVALUE(RIGHT($P$1,1)),RANDBETWEEN(-1*$C$13,$C$13),RANDBETWEEN(-1*$C$9,$C$9)),0.5+$C$2+1/100*IF($I462=_xlfn.NUMBERVALUE(RIGHT($P$1,1)),RANDBETWEEN(-1*$C$13,$C$13),RANDBETWEEN(-1*$C$9,$C$9)),3601),$C$16))</f>
        <v/>
      </c>
      <c r="Q462" t="str">
        <f ca="1"/>
        <v/>
      </c>
      <c r="R462" s="5" t="str">
        <f t="shared" ca="1" si="38"/>
        <v/>
      </c>
      <c r="S462" s="4"/>
      <c r="T462" s="5" t="str">
        <f t="array" ref="T462:U462">IF(H462="","",_xll.LatLonToStatePlane(J462,K462,3601))</f>
        <v/>
      </c>
      <c r="U462" s="5" t="str">
        <v/>
      </c>
      <c r="V462" s="5"/>
      <c r="W462" s="5" t="str">
        <f t="array" ref="W462:X462">IF(H462="","",_xll.LatLonToStatePlane(M462,N462,3601))</f>
        <v/>
      </c>
      <c r="X462" s="5" t="str">
        <v/>
      </c>
      <c r="Y462" s="5"/>
      <c r="Z462" s="5" t="str">
        <f t="array" ref="Z462:AA462">IF(H462="","",_xll.LatLonToStatePlane(P462,Q462,3601))</f>
        <v/>
      </c>
      <c r="AA462" s="5" t="str">
        <v/>
      </c>
    </row>
    <row r="463" spans="8:27" x14ac:dyDescent="0.25">
      <c r="H463" t="str">
        <f t="shared" si="35"/>
        <v/>
      </c>
      <c r="J463" s="3" t="str">
        <f t="array" aca="1" ref="J463:K463" ca="1">IF($H463="","",ROUND(_xll.StatePlaneToLatLon($C$3+1/100*IF($I463=_xlfn.NUMBERVALUE(RIGHT($J$1,1)),RANDBETWEEN(-1*$C$13,$C$13),RANDBETWEEN(-1*$C$9,$C$9)),-0.5+$C$2+1/100*IF($I463=_xlfn.NUMBERVALUE(RIGHT($J$1,1)),RANDBETWEEN(-1*$C$13,$C$13),RANDBETWEEN(-1*$C$9,$C$9)),3601),$C$16))</f>
        <v/>
      </c>
      <c r="K463" t="str">
        <f ca="1"/>
        <v/>
      </c>
      <c r="L463" s="5" t="str">
        <f t="shared" ca="1" si="36"/>
        <v/>
      </c>
      <c r="M463" s="3" t="str">
        <f t="array" aca="1" ref="M463:N463" ca="1">IF($H463="","",ROUND(_xll.StatePlaneToLatLon($C$3+1/100*IF($I463=_xlfn.NUMBERVALUE(RIGHT($M$1,1)),RANDBETWEEN(-1*$C$13,$C$13),RANDBETWEEN(-1*$C$9,$C$9)),0+$C$2+1/100*IF($I463=_xlfn.NUMBERVALUE(RIGHT($M$1,1)),RANDBETWEEN(-1*$C$13,$C$13),RANDBETWEEN(-1*$C$9,$C$9)),3601),$C$16))</f>
        <v/>
      </c>
      <c r="N463" t="str">
        <f ca="1"/>
        <v/>
      </c>
      <c r="O463" s="5" t="str">
        <f t="shared" ca="1" si="37"/>
        <v/>
      </c>
      <c r="P463" s="3" t="str">
        <f t="array" aca="1" ref="P463:Q463" ca="1">IF($H463="","",ROUND(_xll.StatePlaneToLatLon($C$3+1/100*IF($I463=_xlfn.NUMBERVALUE(RIGHT($P$1,1)),RANDBETWEEN(-1*$C$13,$C$13),RANDBETWEEN(-1*$C$9,$C$9)),0.5+$C$2+1/100*IF($I463=_xlfn.NUMBERVALUE(RIGHT($P$1,1)),RANDBETWEEN(-1*$C$13,$C$13),RANDBETWEEN(-1*$C$9,$C$9)),3601),$C$16))</f>
        <v/>
      </c>
      <c r="Q463" t="str">
        <f ca="1"/>
        <v/>
      </c>
      <c r="R463" s="5" t="str">
        <f t="shared" ca="1" si="38"/>
        <v/>
      </c>
      <c r="S463" s="4"/>
      <c r="T463" s="5" t="str">
        <f t="array" ref="T463:U463">IF(H463="","",_xll.LatLonToStatePlane(J463,K463,3601))</f>
        <v/>
      </c>
      <c r="U463" s="5" t="str">
        <v/>
      </c>
      <c r="V463" s="5"/>
      <c r="W463" s="5" t="str">
        <f t="array" ref="W463:X463">IF(H463="","",_xll.LatLonToStatePlane(M463,N463,3601))</f>
        <v/>
      </c>
      <c r="X463" s="5" t="str">
        <v/>
      </c>
      <c r="Y463" s="5"/>
      <c r="Z463" s="5" t="str">
        <f t="array" ref="Z463:AA463">IF(H463="","",_xll.LatLonToStatePlane(P463,Q463,3601))</f>
        <v/>
      </c>
      <c r="AA463" s="5" t="str">
        <v/>
      </c>
    </row>
    <row r="464" spans="8:27" x14ac:dyDescent="0.25">
      <c r="H464" t="str">
        <f t="shared" si="35"/>
        <v/>
      </c>
      <c r="J464" s="3" t="str">
        <f t="array" aca="1" ref="J464:K464" ca="1">IF($H464="","",ROUND(_xll.StatePlaneToLatLon($C$3+1/100*IF($I464=_xlfn.NUMBERVALUE(RIGHT($J$1,1)),RANDBETWEEN(-1*$C$13,$C$13),RANDBETWEEN(-1*$C$9,$C$9)),-0.5+$C$2+1/100*IF($I464=_xlfn.NUMBERVALUE(RIGHT($J$1,1)),RANDBETWEEN(-1*$C$13,$C$13),RANDBETWEEN(-1*$C$9,$C$9)),3601),$C$16))</f>
        <v/>
      </c>
      <c r="K464" t="str">
        <f ca="1"/>
        <v/>
      </c>
      <c r="L464" s="5" t="str">
        <f t="shared" ca="1" si="36"/>
        <v/>
      </c>
      <c r="M464" s="3" t="str">
        <f t="array" aca="1" ref="M464:N464" ca="1">IF($H464="","",ROUND(_xll.StatePlaneToLatLon($C$3+1/100*IF($I464=_xlfn.NUMBERVALUE(RIGHT($M$1,1)),RANDBETWEEN(-1*$C$13,$C$13),RANDBETWEEN(-1*$C$9,$C$9)),0+$C$2+1/100*IF($I464=_xlfn.NUMBERVALUE(RIGHT($M$1,1)),RANDBETWEEN(-1*$C$13,$C$13),RANDBETWEEN(-1*$C$9,$C$9)),3601),$C$16))</f>
        <v/>
      </c>
      <c r="N464" t="str">
        <f ca="1"/>
        <v/>
      </c>
      <c r="O464" s="5" t="str">
        <f t="shared" ca="1" si="37"/>
        <v/>
      </c>
      <c r="P464" s="3" t="str">
        <f t="array" aca="1" ref="P464:Q464" ca="1">IF($H464="","",ROUND(_xll.StatePlaneToLatLon($C$3+1/100*IF($I464=_xlfn.NUMBERVALUE(RIGHT($P$1,1)),RANDBETWEEN(-1*$C$13,$C$13),RANDBETWEEN(-1*$C$9,$C$9)),0.5+$C$2+1/100*IF($I464=_xlfn.NUMBERVALUE(RIGHT($P$1,1)),RANDBETWEEN(-1*$C$13,$C$13),RANDBETWEEN(-1*$C$9,$C$9)),3601),$C$16))</f>
        <v/>
      </c>
      <c r="Q464" t="str">
        <f ca="1"/>
        <v/>
      </c>
      <c r="R464" s="5" t="str">
        <f t="shared" ca="1" si="38"/>
        <v/>
      </c>
      <c r="S464" s="4"/>
      <c r="T464" s="5" t="str">
        <f t="array" ref="T464:U464">IF(H464="","",_xll.LatLonToStatePlane(J464,K464,3601))</f>
        <v/>
      </c>
      <c r="U464" s="5" t="str">
        <v/>
      </c>
      <c r="V464" s="5"/>
      <c r="W464" s="5" t="str">
        <f t="array" ref="W464:X464">IF(H464="","",_xll.LatLonToStatePlane(M464,N464,3601))</f>
        <v/>
      </c>
      <c r="X464" s="5" t="str">
        <v/>
      </c>
      <c r="Y464" s="5"/>
      <c r="Z464" s="5" t="str">
        <f t="array" ref="Z464:AA464">IF(H464="","",_xll.LatLonToStatePlane(P464,Q464,3601))</f>
        <v/>
      </c>
      <c r="AA464" s="5" t="str">
        <v/>
      </c>
    </row>
    <row r="465" spans="8:27" x14ac:dyDescent="0.25">
      <c r="H465" t="str">
        <f t="shared" si="35"/>
        <v/>
      </c>
      <c r="J465" s="3" t="str">
        <f t="array" aca="1" ref="J465:K465" ca="1">IF($H465="","",ROUND(_xll.StatePlaneToLatLon($C$3+1/100*IF($I465=_xlfn.NUMBERVALUE(RIGHT($J$1,1)),RANDBETWEEN(-1*$C$13,$C$13),RANDBETWEEN(-1*$C$9,$C$9)),-0.5+$C$2+1/100*IF($I465=_xlfn.NUMBERVALUE(RIGHT($J$1,1)),RANDBETWEEN(-1*$C$13,$C$13),RANDBETWEEN(-1*$C$9,$C$9)),3601),$C$16))</f>
        <v/>
      </c>
      <c r="K465" t="str">
        <f ca="1"/>
        <v/>
      </c>
      <c r="L465" s="5" t="str">
        <f t="shared" ca="1" si="36"/>
        <v/>
      </c>
      <c r="M465" s="3" t="str">
        <f t="array" aca="1" ref="M465:N465" ca="1">IF($H465="","",ROUND(_xll.StatePlaneToLatLon($C$3+1/100*IF($I465=_xlfn.NUMBERVALUE(RIGHT($M$1,1)),RANDBETWEEN(-1*$C$13,$C$13),RANDBETWEEN(-1*$C$9,$C$9)),0+$C$2+1/100*IF($I465=_xlfn.NUMBERVALUE(RIGHT($M$1,1)),RANDBETWEEN(-1*$C$13,$C$13),RANDBETWEEN(-1*$C$9,$C$9)),3601),$C$16))</f>
        <v/>
      </c>
      <c r="N465" t="str">
        <f ca="1"/>
        <v/>
      </c>
      <c r="O465" s="5" t="str">
        <f t="shared" ca="1" si="37"/>
        <v/>
      </c>
      <c r="P465" s="3" t="str">
        <f t="array" aca="1" ref="P465:Q465" ca="1">IF($H465="","",ROUND(_xll.StatePlaneToLatLon($C$3+1/100*IF($I465=_xlfn.NUMBERVALUE(RIGHT($P$1,1)),RANDBETWEEN(-1*$C$13,$C$13),RANDBETWEEN(-1*$C$9,$C$9)),0.5+$C$2+1/100*IF($I465=_xlfn.NUMBERVALUE(RIGHT($P$1,1)),RANDBETWEEN(-1*$C$13,$C$13),RANDBETWEEN(-1*$C$9,$C$9)),3601),$C$16))</f>
        <v/>
      </c>
      <c r="Q465" t="str">
        <f ca="1"/>
        <v/>
      </c>
      <c r="R465" s="5" t="str">
        <f t="shared" ca="1" si="38"/>
        <v/>
      </c>
      <c r="S465" s="4"/>
      <c r="T465" s="5" t="str">
        <f t="array" ref="T465:U465">IF(H465="","",_xll.LatLonToStatePlane(J465,K465,3601))</f>
        <v/>
      </c>
      <c r="U465" s="5" t="str">
        <v/>
      </c>
      <c r="V465" s="5"/>
      <c r="W465" s="5" t="str">
        <f t="array" ref="W465:X465">IF(H465="","",_xll.LatLonToStatePlane(M465,N465,3601))</f>
        <v/>
      </c>
      <c r="X465" s="5" t="str">
        <v/>
      </c>
      <c r="Y465" s="5"/>
      <c r="Z465" s="5" t="str">
        <f t="array" ref="Z465:AA465">IF(H465="","",_xll.LatLonToStatePlane(P465,Q465,3601))</f>
        <v/>
      </c>
      <c r="AA465" s="5" t="str">
        <v/>
      </c>
    </row>
    <row r="466" spans="8:27" x14ac:dyDescent="0.25">
      <c r="H466" t="str">
        <f t="shared" si="35"/>
        <v/>
      </c>
      <c r="J466" s="3" t="str">
        <f t="array" aca="1" ref="J466:K466" ca="1">IF($H466="","",ROUND(_xll.StatePlaneToLatLon($C$3+1/100*IF($I466=_xlfn.NUMBERVALUE(RIGHT($J$1,1)),RANDBETWEEN(-1*$C$13,$C$13),RANDBETWEEN(-1*$C$9,$C$9)),-0.5+$C$2+1/100*IF($I466=_xlfn.NUMBERVALUE(RIGHT($J$1,1)),RANDBETWEEN(-1*$C$13,$C$13),RANDBETWEEN(-1*$C$9,$C$9)),3601),$C$16))</f>
        <v/>
      </c>
      <c r="K466" t="str">
        <f ca="1"/>
        <v/>
      </c>
      <c r="L466" s="5" t="str">
        <f t="shared" ca="1" si="36"/>
        <v/>
      </c>
      <c r="M466" s="3" t="str">
        <f t="array" aca="1" ref="M466:N466" ca="1">IF($H466="","",ROUND(_xll.StatePlaneToLatLon($C$3+1/100*IF($I466=_xlfn.NUMBERVALUE(RIGHT($M$1,1)),RANDBETWEEN(-1*$C$13,$C$13),RANDBETWEEN(-1*$C$9,$C$9)),0+$C$2+1/100*IF($I466=_xlfn.NUMBERVALUE(RIGHT($M$1,1)),RANDBETWEEN(-1*$C$13,$C$13),RANDBETWEEN(-1*$C$9,$C$9)),3601),$C$16))</f>
        <v/>
      </c>
      <c r="N466" t="str">
        <f ca="1"/>
        <v/>
      </c>
      <c r="O466" s="5" t="str">
        <f t="shared" ca="1" si="37"/>
        <v/>
      </c>
      <c r="P466" s="3" t="str">
        <f t="array" aca="1" ref="P466:Q466" ca="1">IF($H466="","",ROUND(_xll.StatePlaneToLatLon($C$3+1/100*IF($I466=_xlfn.NUMBERVALUE(RIGHT($P$1,1)),RANDBETWEEN(-1*$C$13,$C$13),RANDBETWEEN(-1*$C$9,$C$9)),0.5+$C$2+1/100*IF($I466=_xlfn.NUMBERVALUE(RIGHT($P$1,1)),RANDBETWEEN(-1*$C$13,$C$13),RANDBETWEEN(-1*$C$9,$C$9)),3601),$C$16))</f>
        <v/>
      </c>
      <c r="Q466" t="str">
        <f ca="1"/>
        <v/>
      </c>
      <c r="R466" s="5" t="str">
        <f t="shared" ca="1" si="38"/>
        <v/>
      </c>
      <c r="S466" s="4"/>
      <c r="T466" s="5" t="str">
        <f t="array" ref="T466:U466">IF(H466="","",_xll.LatLonToStatePlane(J466,K466,3601))</f>
        <v/>
      </c>
      <c r="U466" s="5" t="str">
        <v/>
      </c>
      <c r="V466" s="5"/>
      <c r="W466" s="5" t="str">
        <f t="array" ref="W466:X466">IF(H466="","",_xll.LatLonToStatePlane(M466,N466,3601))</f>
        <v/>
      </c>
      <c r="X466" s="5" t="str">
        <v/>
      </c>
      <c r="Y466" s="5"/>
      <c r="Z466" s="5" t="str">
        <f t="array" ref="Z466:AA466">IF(H466="","",_xll.LatLonToStatePlane(P466,Q466,3601))</f>
        <v/>
      </c>
      <c r="AA466" s="5" t="str">
        <v/>
      </c>
    </row>
    <row r="467" spans="8:27" x14ac:dyDescent="0.25">
      <c r="H467" t="str">
        <f t="shared" si="35"/>
        <v/>
      </c>
      <c r="J467" s="3" t="str">
        <f t="array" aca="1" ref="J467:K467" ca="1">IF($H467="","",ROUND(_xll.StatePlaneToLatLon($C$3+1/100*IF($I467=_xlfn.NUMBERVALUE(RIGHT($J$1,1)),RANDBETWEEN(-1*$C$13,$C$13),RANDBETWEEN(-1*$C$9,$C$9)),-0.5+$C$2+1/100*IF($I467=_xlfn.NUMBERVALUE(RIGHT($J$1,1)),RANDBETWEEN(-1*$C$13,$C$13),RANDBETWEEN(-1*$C$9,$C$9)),3601),$C$16))</f>
        <v/>
      </c>
      <c r="K467" t="str">
        <f ca="1"/>
        <v/>
      </c>
      <c r="L467" s="5" t="str">
        <f t="shared" ca="1" si="36"/>
        <v/>
      </c>
      <c r="M467" s="3" t="str">
        <f t="array" aca="1" ref="M467:N467" ca="1">IF($H467="","",ROUND(_xll.StatePlaneToLatLon($C$3+1/100*IF($I467=_xlfn.NUMBERVALUE(RIGHT($M$1,1)),RANDBETWEEN(-1*$C$13,$C$13),RANDBETWEEN(-1*$C$9,$C$9)),0+$C$2+1/100*IF($I467=_xlfn.NUMBERVALUE(RIGHT($M$1,1)),RANDBETWEEN(-1*$C$13,$C$13),RANDBETWEEN(-1*$C$9,$C$9)),3601),$C$16))</f>
        <v/>
      </c>
      <c r="N467" t="str">
        <f ca="1"/>
        <v/>
      </c>
      <c r="O467" s="5" t="str">
        <f t="shared" ca="1" si="37"/>
        <v/>
      </c>
      <c r="P467" s="3" t="str">
        <f t="array" aca="1" ref="P467:Q467" ca="1">IF($H467="","",ROUND(_xll.StatePlaneToLatLon($C$3+1/100*IF($I467=_xlfn.NUMBERVALUE(RIGHT($P$1,1)),RANDBETWEEN(-1*$C$13,$C$13),RANDBETWEEN(-1*$C$9,$C$9)),0.5+$C$2+1/100*IF($I467=_xlfn.NUMBERVALUE(RIGHT($P$1,1)),RANDBETWEEN(-1*$C$13,$C$13),RANDBETWEEN(-1*$C$9,$C$9)),3601),$C$16))</f>
        <v/>
      </c>
      <c r="Q467" t="str">
        <f ca="1"/>
        <v/>
      </c>
      <c r="R467" s="5" t="str">
        <f t="shared" ca="1" si="38"/>
        <v/>
      </c>
      <c r="S467" s="4"/>
      <c r="T467" s="5" t="str">
        <f t="array" ref="T467:U467">IF(H467="","",_xll.LatLonToStatePlane(J467,K467,3601))</f>
        <v/>
      </c>
      <c r="U467" s="5" t="str">
        <v/>
      </c>
      <c r="V467" s="5"/>
      <c r="W467" s="5" t="str">
        <f t="array" ref="W467:X467">IF(H467="","",_xll.LatLonToStatePlane(M467,N467,3601))</f>
        <v/>
      </c>
      <c r="X467" s="5" t="str">
        <v/>
      </c>
      <c r="Y467" s="5"/>
      <c r="Z467" s="5" t="str">
        <f t="array" ref="Z467:AA467">IF(H467="","",_xll.LatLonToStatePlane(P467,Q467,3601))</f>
        <v/>
      </c>
      <c r="AA467" s="5" t="str">
        <v/>
      </c>
    </row>
    <row r="468" spans="8:27" x14ac:dyDescent="0.25">
      <c r="H468" t="str">
        <f t="shared" si="35"/>
        <v/>
      </c>
      <c r="J468" s="3" t="str">
        <f t="array" aca="1" ref="J468:K468" ca="1">IF($H468="","",ROUND(_xll.StatePlaneToLatLon($C$3+1/100*IF($I468=_xlfn.NUMBERVALUE(RIGHT($J$1,1)),RANDBETWEEN(-1*$C$13,$C$13),RANDBETWEEN(-1*$C$9,$C$9)),-0.5+$C$2+1/100*IF($I468=_xlfn.NUMBERVALUE(RIGHT($J$1,1)),RANDBETWEEN(-1*$C$13,$C$13),RANDBETWEEN(-1*$C$9,$C$9)),3601),$C$16))</f>
        <v/>
      </c>
      <c r="K468" t="str">
        <f ca="1"/>
        <v/>
      </c>
      <c r="L468" s="5" t="str">
        <f t="shared" ca="1" si="36"/>
        <v/>
      </c>
      <c r="M468" s="3" t="str">
        <f t="array" aca="1" ref="M468:N468" ca="1">IF($H468="","",ROUND(_xll.StatePlaneToLatLon($C$3+1/100*IF($I468=_xlfn.NUMBERVALUE(RIGHT($M$1,1)),RANDBETWEEN(-1*$C$13,$C$13),RANDBETWEEN(-1*$C$9,$C$9)),0+$C$2+1/100*IF($I468=_xlfn.NUMBERVALUE(RIGHT($M$1,1)),RANDBETWEEN(-1*$C$13,$C$13),RANDBETWEEN(-1*$C$9,$C$9)),3601),$C$16))</f>
        <v/>
      </c>
      <c r="N468" t="str">
        <f ca="1"/>
        <v/>
      </c>
      <c r="O468" s="5" t="str">
        <f t="shared" ca="1" si="37"/>
        <v/>
      </c>
      <c r="P468" s="3" t="str">
        <f t="array" aca="1" ref="P468:Q468" ca="1">IF($H468="","",ROUND(_xll.StatePlaneToLatLon($C$3+1/100*IF($I468=_xlfn.NUMBERVALUE(RIGHT($P$1,1)),RANDBETWEEN(-1*$C$13,$C$13),RANDBETWEEN(-1*$C$9,$C$9)),0.5+$C$2+1/100*IF($I468=_xlfn.NUMBERVALUE(RIGHT($P$1,1)),RANDBETWEEN(-1*$C$13,$C$13),RANDBETWEEN(-1*$C$9,$C$9)),3601),$C$16))</f>
        <v/>
      </c>
      <c r="Q468" t="str">
        <f ca="1"/>
        <v/>
      </c>
      <c r="R468" s="5" t="str">
        <f t="shared" ca="1" si="38"/>
        <v/>
      </c>
      <c r="S468" s="4"/>
      <c r="T468" s="5" t="str">
        <f t="array" ref="T468:U468">IF(H468="","",_xll.LatLonToStatePlane(J468,K468,3601))</f>
        <v/>
      </c>
      <c r="U468" s="5" t="str">
        <v/>
      </c>
      <c r="V468" s="5"/>
      <c r="W468" s="5" t="str">
        <f t="array" ref="W468:X468">IF(H468="","",_xll.LatLonToStatePlane(M468,N468,3601))</f>
        <v/>
      </c>
      <c r="X468" s="5" t="str">
        <v/>
      </c>
      <c r="Y468" s="5"/>
      <c r="Z468" s="5" t="str">
        <f t="array" ref="Z468:AA468">IF(H468="","",_xll.LatLonToStatePlane(P468,Q468,3601))</f>
        <v/>
      </c>
      <c r="AA468" s="5" t="str">
        <v/>
      </c>
    </row>
    <row r="469" spans="8:27" x14ac:dyDescent="0.25">
      <c r="H469" t="str">
        <f t="shared" si="35"/>
        <v/>
      </c>
      <c r="J469" s="3" t="str">
        <f t="array" aca="1" ref="J469:K469" ca="1">IF($H469="","",ROUND(_xll.StatePlaneToLatLon($C$3+1/100*IF($I469=_xlfn.NUMBERVALUE(RIGHT($J$1,1)),RANDBETWEEN(-1*$C$13,$C$13),RANDBETWEEN(-1*$C$9,$C$9)),-0.5+$C$2+1/100*IF($I469=_xlfn.NUMBERVALUE(RIGHT($J$1,1)),RANDBETWEEN(-1*$C$13,$C$13),RANDBETWEEN(-1*$C$9,$C$9)),3601),$C$16))</f>
        <v/>
      </c>
      <c r="K469" t="str">
        <f ca="1"/>
        <v/>
      </c>
      <c r="L469" s="5" t="str">
        <f t="shared" ca="1" si="36"/>
        <v/>
      </c>
      <c r="M469" s="3" t="str">
        <f t="array" aca="1" ref="M469:N469" ca="1">IF($H469="","",ROUND(_xll.StatePlaneToLatLon($C$3+1/100*IF($I469=_xlfn.NUMBERVALUE(RIGHT($M$1,1)),RANDBETWEEN(-1*$C$13,$C$13),RANDBETWEEN(-1*$C$9,$C$9)),0+$C$2+1/100*IF($I469=_xlfn.NUMBERVALUE(RIGHT($M$1,1)),RANDBETWEEN(-1*$C$13,$C$13),RANDBETWEEN(-1*$C$9,$C$9)),3601),$C$16))</f>
        <v/>
      </c>
      <c r="N469" t="str">
        <f ca="1"/>
        <v/>
      </c>
      <c r="O469" s="5" t="str">
        <f t="shared" ca="1" si="37"/>
        <v/>
      </c>
      <c r="P469" s="3" t="str">
        <f t="array" aca="1" ref="P469:Q469" ca="1">IF($H469="","",ROUND(_xll.StatePlaneToLatLon($C$3+1/100*IF($I469=_xlfn.NUMBERVALUE(RIGHT($P$1,1)),RANDBETWEEN(-1*$C$13,$C$13),RANDBETWEEN(-1*$C$9,$C$9)),0.5+$C$2+1/100*IF($I469=_xlfn.NUMBERVALUE(RIGHT($P$1,1)),RANDBETWEEN(-1*$C$13,$C$13),RANDBETWEEN(-1*$C$9,$C$9)),3601),$C$16))</f>
        <v/>
      </c>
      <c r="Q469" t="str">
        <f ca="1"/>
        <v/>
      </c>
      <c r="R469" s="5" t="str">
        <f t="shared" ca="1" si="38"/>
        <v/>
      </c>
      <c r="S469" s="4"/>
      <c r="T469" s="5" t="str">
        <f t="array" ref="T469:U469">IF(H469="","",_xll.LatLonToStatePlane(J469,K469,3601))</f>
        <v/>
      </c>
      <c r="U469" s="5" t="str">
        <v/>
      </c>
      <c r="V469" s="5"/>
      <c r="W469" s="5" t="str">
        <f t="array" ref="W469:X469">IF(H469="","",_xll.LatLonToStatePlane(M469,N469,3601))</f>
        <v/>
      </c>
      <c r="X469" s="5" t="str">
        <v/>
      </c>
      <c r="Y469" s="5"/>
      <c r="Z469" s="5" t="str">
        <f t="array" ref="Z469:AA469">IF(H469="","",_xll.LatLonToStatePlane(P469,Q469,3601))</f>
        <v/>
      </c>
      <c r="AA469" s="5" t="str">
        <v/>
      </c>
    </row>
    <row r="470" spans="8:27" x14ac:dyDescent="0.25">
      <c r="H470" t="str">
        <f t="shared" si="35"/>
        <v/>
      </c>
      <c r="J470" s="3" t="str">
        <f t="array" aca="1" ref="J470:K470" ca="1">IF($H470="","",ROUND(_xll.StatePlaneToLatLon($C$3+1/100*IF($I470=_xlfn.NUMBERVALUE(RIGHT($J$1,1)),RANDBETWEEN(-1*$C$13,$C$13),RANDBETWEEN(-1*$C$9,$C$9)),-0.5+$C$2+1/100*IF($I470=_xlfn.NUMBERVALUE(RIGHT($J$1,1)),RANDBETWEEN(-1*$C$13,$C$13),RANDBETWEEN(-1*$C$9,$C$9)),3601),$C$16))</f>
        <v/>
      </c>
      <c r="K470" t="str">
        <f ca="1"/>
        <v/>
      </c>
      <c r="L470" s="5" t="str">
        <f t="shared" ca="1" si="36"/>
        <v/>
      </c>
      <c r="M470" s="3" t="str">
        <f t="array" aca="1" ref="M470:N470" ca="1">IF($H470="","",ROUND(_xll.StatePlaneToLatLon($C$3+1/100*IF($I470=_xlfn.NUMBERVALUE(RIGHT($M$1,1)),RANDBETWEEN(-1*$C$13,$C$13),RANDBETWEEN(-1*$C$9,$C$9)),0+$C$2+1/100*IF($I470=_xlfn.NUMBERVALUE(RIGHT($M$1,1)),RANDBETWEEN(-1*$C$13,$C$13),RANDBETWEEN(-1*$C$9,$C$9)),3601),$C$16))</f>
        <v/>
      </c>
      <c r="N470" t="str">
        <f ca="1"/>
        <v/>
      </c>
      <c r="O470" s="5" t="str">
        <f t="shared" ca="1" si="37"/>
        <v/>
      </c>
      <c r="P470" s="3" t="str">
        <f t="array" aca="1" ref="P470:Q470" ca="1">IF($H470="","",ROUND(_xll.StatePlaneToLatLon($C$3+1/100*IF($I470=_xlfn.NUMBERVALUE(RIGHT($P$1,1)),RANDBETWEEN(-1*$C$13,$C$13),RANDBETWEEN(-1*$C$9,$C$9)),0.5+$C$2+1/100*IF($I470=_xlfn.NUMBERVALUE(RIGHT($P$1,1)),RANDBETWEEN(-1*$C$13,$C$13),RANDBETWEEN(-1*$C$9,$C$9)),3601),$C$16))</f>
        <v/>
      </c>
      <c r="Q470" t="str">
        <f ca="1"/>
        <v/>
      </c>
      <c r="R470" s="5" t="str">
        <f t="shared" ca="1" si="38"/>
        <v/>
      </c>
      <c r="S470" s="4"/>
      <c r="T470" s="5" t="str">
        <f t="array" ref="T470:U470">IF(H470="","",_xll.LatLonToStatePlane(J470,K470,3601))</f>
        <v/>
      </c>
      <c r="U470" s="5" t="str">
        <v/>
      </c>
      <c r="V470" s="5"/>
      <c r="W470" s="5" t="str">
        <f t="array" ref="W470:X470">IF(H470="","",_xll.LatLonToStatePlane(M470,N470,3601))</f>
        <v/>
      </c>
      <c r="X470" s="5" t="str">
        <v/>
      </c>
      <c r="Y470" s="5"/>
      <c r="Z470" s="5" t="str">
        <f t="array" ref="Z470:AA470">IF(H470="","",_xll.LatLonToStatePlane(P470,Q470,3601))</f>
        <v/>
      </c>
      <c r="AA470" s="5" t="str">
        <v/>
      </c>
    </row>
    <row r="471" spans="8:27" x14ac:dyDescent="0.25">
      <c r="H471" t="str">
        <f t="shared" si="35"/>
        <v/>
      </c>
      <c r="J471" s="3" t="str">
        <f t="array" aca="1" ref="J471:K471" ca="1">IF($H471="","",ROUND(_xll.StatePlaneToLatLon($C$3+1/100*IF($I471=_xlfn.NUMBERVALUE(RIGHT($J$1,1)),RANDBETWEEN(-1*$C$13,$C$13),RANDBETWEEN(-1*$C$9,$C$9)),-0.5+$C$2+1/100*IF($I471=_xlfn.NUMBERVALUE(RIGHT($J$1,1)),RANDBETWEEN(-1*$C$13,$C$13),RANDBETWEEN(-1*$C$9,$C$9)),3601),$C$16))</f>
        <v/>
      </c>
      <c r="K471" t="str">
        <f ca="1"/>
        <v/>
      </c>
      <c r="L471" s="5" t="str">
        <f t="shared" ca="1" si="36"/>
        <v/>
      </c>
      <c r="M471" s="3" t="str">
        <f t="array" aca="1" ref="M471:N471" ca="1">IF($H471="","",ROUND(_xll.StatePlaneToLatLon($C$3+1/100*IF($I471=_xlfn.NUMBERVALUE(RIGHT($M$1,1)),RANDBETWEEN(-1*$C$13,$C$13),RANDBETWEEN(-1*$C$9,$C$9)),0+$C$2+1/100*IF($I471=_xlfn.NUMBERVALUE(RIGHT($M$1,1)),RANDBETWEEN(-1*$C$13,$C$13),RANDBETWEEN(-1*$C$9,$C$9)),3601),$C$16))</f>
        <v/>
      </c>
      <c r="N471" t="str">
        <f ca="1"/>
        <v/>
      </c>
      <c r="O471" s="5" t="str">
        <f t="shared" ca="1" si="37"/>
        <v/>
      </c>
      <c r="P471" s="3" t="str">
        <f t="array" aca="1" ref="P471:Q471" ca="1">IF($H471="","",ROUND(_xll.StatePlaneToLatLon($C$3+1/100*IF($I471=_xlfn.NUMBERVALUE(RIGHT($P$1,1)),RANDBETWEEN(-1*$C$13,$C$13),RANDBETWEEN(-1*$C$9,$C$9)),0.5+$C$2+1/100*IF($I471=_xlfn.NUMBERVALUE(RIGHT($P$1,1)),RANDBETWEEN(-1*$C$13,$C$13),RANDBETWEEN(-1*$C$9,$C$9)),3601),$C$16))</f>
        <v/>
      </c>
      <c r="Q471" t="str">
        <f ca="1"/>
        <v/>
      </c>
      <c r="R471" s="5" t="str">
        <f t="shared" ca="1" si="38"/>
        <v/>
      </c>
      <c r="S471" s="4"/>
      <c r="T471" s="5" t="str">
        <f t="array" ref="T471:U471">IF(H471="","",_xll.LatLonToStatePlane(J471,K471,3601))</f>
        <v/>
      </c>
      <c r="U471" s="5" t="str">
        <v/>
      </c>
      <c r="V471" s="5"/>
      <c r="W471" s="5" t="str">
        <f t="array" ref="W471:X471">IF(H471="","",_xll.LatLonToStatePlane(M471,N471,3601))</f>
        <v/>
      </c>
      <c r="X471" s="5" t="str">
        <v/>
      </c>
      <c r="Y471" s="5"/>
      <c r="Z471" s="5" t="str">
        <f t="array" ref="Z471:AA471">IF(H471="","",_xll.LatLonToStatePlane(P471,Q471,3601))</f>
        <v/>
      </c>
      <c r="AA471" s="5" t="str">
        <v/>
      </c>
    </row>
    <row r="472" spans="8:27" x14ac:dyDescent="0.25">
      <c r="H472" t="str">
        <f t="shared" si="35"/>
        <v/>
      </c>
      <c r="J472" s="3" t="str">
        <f t="array" aca="1" ref="J472:K472" ca="1">IF($H472="","",ROUND(_xll.StatePlaneToLatLon($C$3+1/100*IF($I472=_xlfn.NUMBERVALUE(RIGHT($J$1,1)),RANDBETWEEN(-1*$C$13,$C$13),RANDBETWEEN(-1*$C$9,$C$9)),-0.5+$C$2+1/100*IF($I472=_xlfn.NUMBERVALUE(RIGHT($J$1,1)),RANDBETWEEN(-1*$C$13,$C$13),RANDBETWEEN(-1*$C$9,$C$9)),3601),$C$16))</f>
        <v/>
      </c>
      <c r="K472" t="str">
        <f ca="1"/>
        <v/>
      </c>
      <c r="L472" s="5" t="str">
        <f t="shared" ca="1" si="36"/>
        <v/>
      </c>
      <c r="M472" s="3" t="str">
        <f t="array" aca="1" ref="M472:N472" ca="1">IF($H472="","",ROUND(_xll.StatePlaneToLatLon($C$3+1/100*IF($I472=_xlfn.NUMBERVALUE(RIGHT($M$1,1)),RANDBETWEEN(-1*$C$13,$C$13),RANDBETWEEN(-1*$C$9,$C$9)),0+$C$2+1/100*IF($I472=_xlfn.NUMBERVALUE(RIGHT($M$1,1)),RANDBETWEEN(-1*$C$13,$C$13),RANDBETWEEN(-1*$C$9,$C$9)),3601),$C$16))</f>
        <v/>
      </c>
      <c r="N472" t="str">
        <f ca="1"/>
        <v/>
      </c>
      <c r="O472" s="5" t="str">
        <f t="shared" ca="1" si="37"/>
        <v/>
      </c>
      <c r="P472" s="3" t="str">
        <f t="array" aca="1" ref="P472:Q472" ca="1">IF($H472="","",ROUND(_xll.StatePlaneToLatLon($C$3+1/100*IF($I472=_xlfn.NUMBERVALUE(RIGHT($P$1,1)),RANDBETWEEN(-1*$C$13,$C$13),RANDBETWEEN(-1*$C$9,$C$9)),0.5+$C$2+1/100*IF($I472=_xlfn.NUMBERVALUE(RIGHT($P$1,1)),RANDBETWEEN(-1*$C$13,$C$13),RANDBETWEEN(-1*$C$9,$C$9)),3601),$C$16))</f>
        <v/>
      </c>
      <c r="Q472" t="str">
        <f ca="1"/>
        <v/>
      </c>
      <c r="R472" s="5" t="str">
        <f t="shared" ca="1" si="38"/>
        <v/>
      </c>
      <c r="S472" s="4"/>
      <c r="T472" s="5" t="str">
        <f t="array" ref="T472:U472">IF(H472="","",_xll.LatLonToStatePlane(J472,K472,3601))</f>
        <v/>
      </c>
      <c r="U472" s="5" t="str">
        <v/>
      </c>
      <c r="V472" s="5"/>
      <c r="W472" s="5" t="str">
        <f t="array" ref="W472:X472">IF(H472="","",_xll.LatLonToStatePlane(M472,N472,3601))</f>
        <v/>
      </c>
      <c r="X472" s="5" t="str">
        <v/>
      </c>
      <c r="Y472" s="5"/>
      <c r="Z472" s="5" t="str">
        <f t="array" ref="Z472:AA472">IF(H472="","",_xll.LatLonToStatePlane(P472,Q472,3601))</f>
        <v/>
      </c>
      <c r="AA472" s="5" t="str">
        <v/>
      </c>
    </row>
    <row r="473" spans="8:27" x14ac:dyDescent="0.25">
      <c r="H473" t="str">
        <f t="shared" si="35"/>
        <v/>
      </c>
      <c r="J473" s="3" t="str">
        <f t="array" aca="1" ref="J473:K473" ca="1">IF($H473="","",ROUND(_xll.StatePlaneToLatLon($C$3+1/100*IF($I473=_xlfn.NUMBERVALUE(RIGHT($J$1,1)),RANDBETWEEN(-1*$C$13,$C$13),RANDBETWEEN(-1*$C$9,$C$9)),-0.5+$C$2+1/100*IF($I473=_xlfn.NUMBERVALUE(RIGHT($J$1,1)),RANDBETWEEN(-1*$C$13,$C$13),RANDBETWEEN(-1*$C$9,$C$9)),3601),$C$16))</f>
        <v/>
      </c>
      <c r="K473" t="str">
        <f ca="1"/>
        <v/>
      </c>
      <c r="L473" s="5" t="str">
        <f t="shared" ca="1" si="36"/>
        <v/>
      </c>
      <c r="M473" s="3" t="str">
        <f t="array" aca="1" ref="M473:N473" ca="1">IF($H473="","",ROUND(_xll.StatePlaneToLatLon($C$3+1/100*IF($I473=_xlfn.NUMBERVALUE(RIGHT($M$1,1)),RANDBETWEEN(-1*$C$13,$C$13),RANDBETWEEN(-1*$C$9,$C$9)),0+$C$2+1/100*IF($I473=_xlfn.NUMBERVALUE(RIGHT($M$1,1)),RANDBETWEEN(-1*$C$13,$C$13),RANDBETWEEN(-1*$C$9,$C$9)),3601),$C$16))</f>
        <v/>
      </c>
      <c r="N473" t="str">
        <f ca="1"/>
        <v/>
      </c>
      <c r="O473" s="5" t="str">
        <f t="shared" ca="1" si="37"/>
        <v/>
      </c>
      <c r="P473" s="3" t="str">
        <f t="array" aca="1" ref="P473:Q473" ca="1">IF($H473="","",ROUND(_xll.StatePlaneToLatLon($C$3+1/100*IF($I473=_xlfn.NUMBERVALUE(RIGHT($P$1,1)),RANDBETWEEN(-1*$C$13,$C$13),RANDBETWEEN(-1*$C$9,$C$9)),0.5+$C$2+1/100*IF($I473=_xlfn.NUMBERVALUE(RIGHT($P$1,1)),RANDBETWEEN(-1*$C$13,$C$13),RANDBETWEEN(-1*$C$9,$C$9)),3601),$C$16))</f>
        <v/>
      </c>
      <c r="Q473" t="str">
        <f ca="1"/>
        <v/>
      </c>
      <c r="R473" s="5" t="str">
        <f t="shared" ca="1" si="38"/>
        <v/>
      </c>
      <c r="S473" s="4"/>
      <c r="T473" s="5" t="str">
        <f t="array" ref="T473:U473">IF(H473="","",_xll.LatLonToStatePlane(J473,K473,3601))</f>
        <v/>
      </c>
      <c r="U473" s="5" t="str">
        <v/>
      </c>
      <c r="V473" s="5"/>
      <c r="W473" s="5" t="str">
        <f t="array" ref="W473:X473">IF(H473="","",_xll.LatLonToStatePlane(M473,N473,3601))</f>
        <v/>
      </c>
      <c r="X473" s="5" t="str">
        <v/>
      </c>
      <c r="Y473" s="5"/>
      <c r="Z473" s="5" t="str">
        <f t="array" ref="Z473:AA473">IF(H473="","",_xll.LatLonToStatePlane(P473,Q473,3601))</f>
        <v/>
      </c>
      <c r="AA473" s="5" t="str">
        <v/>
      </c>
    </row>
    <row r="474" spans="8:27" x14ac:dyDescent="0.25">
      <c r="H474" t="str">
        <f t="shared" si="35"/>
        <v/>
      </c>
      <c r="J474" s="3" t="str">
        <f t="array" aca="1" ref="J474:K474" ca="1">IF($H474="","",ROUND(_xll.StatePlaneToLatLon($C$3+1/100*IF($I474=_xlfn.NUMBERVALUE(RIGHT($J$1,1)),RANDBETWEEN(-1*$C$13,$C$13),RANDBETWEEN(-1*$C$9,$C$9)),-0.5+$C$2+1/100*IF($I474=_xlfn.NUMBERVALUE(RIGHT($J$1,1)),RANDBETWEEN(-1*$C$13,$C$13),RANDBETWEEN(-1*$C$9,$C$9)),3601),$C$16))</f>
        <v/>
      </c>
      <c r="K474" t="str">
        <f ca="1"/>
        <v/>
      </c>
      <c r="L474" s="5" t="str">
        <f t="shared" ca="1" si="36"/>
        <v/>
      </c>
      <c r="M474" s="3" t="str">
        <f t="array" aca="1" ref="M474:N474" ca="1">IF($H474="","",ROUND(_xll.StatePlaneToLatLon($C$3+1/100*IF($I474=_xlfn.NUMBERVALUE(RIGHT($M$1,1)),RANDBETWEEN(-1*$C$13,$C$13),RANDBETWEEN(-1*$C$9,$C$9)),0+$C$2+1/100*IF($I474=_xlfn.NUMBERVALUE(RIGHT($M$1,1)),RANDBETWEEN(-1*$C$13,$C$13),RANDBETWEEN(-1*$C$9,$C$9)),3601),$C$16))</f>
        <v/>
      </c>
      <c r="N474" t="str">
        <f ca="1"/>
        <v/>
      </c>
      <c r="O474" s="5" t="str">
        <f t="shared" ca="1" si="37"/>
        <v/>
      </c>
      <c r="P474" s="3" t="str">
        <f t="array" aca="1" ref="P474:Q474" ca="1">IF($H474="","",ROUND(_xll.StatePlaneToLatLon($C$3+1/100*IF($I474=_xlfn.NUMBERVALUE(RIGHT($P$1,1)),RANDBETWEEN(-1*$C$13,$C$13),RANDBETWEEN(-1*$C$9,$C$9)),0.5+$C$2+1/100*IF($I474=_xlfn.NUMBERVALUE(RIGHT($P$1,1)),RANDBETWEEN(-1*$C$13,$C$13),RANDBETWEEN(-1*$C$9,$C$9)),3601),$C$16))</f>
        <v/>
      </c>
      <c r="Q474" t="str">
        <f ca="1"/>
        <v/>
      </c>
      <c r="R474" s="5" t="str">
        <f t="shared" ca="1" si="38"/>
        <v/>
      </c>
      <c r="S474" s="4"/>
      <c r="T474" s="5" t="str">
        <f t="array" ref="T474:U474">IF(H474="","",_xll.LatLonToStatePlane(J474,K474,3601))</f>
        <v/>
      </c>
      <c r="U474" s="5" t="str">
        <v/>
      </c>
      <c r="V474" s="5"/>
      <c r="W474" s="5" t="str">
        <f t="array" ref="W474:X474">IF(H474="","",_xll.LatLonToStatePlane(M474,N474,3601))</f>
        <v/>
      </c>
      <c r="X474" s="5" t="str">
        <v/>
      </c>
      <c r="Y474" s="5"/>
      <c r="Z474" s="5" t="str">
        <f t="array" ref="Z474:AA474">IF(H474="","",_xll.LatLonToStatePlane(P474,Q474,3601))</f>
        <v/>
      </c>
      <c r="AA474" s="5" t="str">
        <v/>
      </c>
    </row>
    <row r="475" spans="8:27" x14ac:dyDescent="0.25">
      <c r="H475" t="str">
        <f t="shared" si="35"/>
        <v/>
      </c>
      <c r="J475" s="3" t="str">
        <f t="array" aca="1" ref="J475:K475" ca="1">IF($H475="","",ROUND(_xll.StatePlaneToLatLon($C$3+1/100*IF($I475=_xlfn.NUMBERVALUE(RIGHT($J$1,1)),RANDBETWEEN(-1*$C$13,$C$13),RANDBETWEEN(-1*$C$9,$C$9)),-0.5+$C$2+1/100*IF($I475=_xlfn.NUMBERVALUE(RIGHT($J$1,1)),RANDBETWEEN(-1*$C$13,$C$13),RANDBETWEEN(-1*$C$9,$C$9)),3601),$C$16))</f>
        <v/>
      </c>
      <c r="K475" t="str">
        <f ca="1"/>
        <v/>
      </c>
      <c r="L475" s="5" t="str">
        <f t="shared" ca="1" si="36"/>
        <v/>
      </c>
      <c r="M475" s="3" t="str">
        <f t="array" aca="1" ref="M475:N475" ca="1">IF($H475="","",ROUND(_xll.StatePlaneToLatLon($C$3+1/100*IF($I475=_xlfn.NUMBERVALUE(RIGHT($M$1,1)),RANDBETWEEN(-1*$C$13,$C$13),RANDBETWEEN(-1*$C$9,$C$9)),0+$C$2+1/100*IF($I475=_xlfn.NUMBERVALUE(RIGHT($M$1,1)),RANDBETWEEN(-1*$C$13,$C$13),RANDBETWEEN(-1*$C$9,$C$9)),3601),$C$16))</f>
        <v/>
      </c>
      <c r="N475" t="str">
        <f ca="1"/>
        <v/>
      </c>
      <c r="O475" s="5" t="str">
        <f t="shared" ca="1" si="37"/>
        <v/>
      </c>
      <c r="P475" s="3" t="str">
        <f t="array" aca="1" ref="P475:Q475" ca="1">IF($H475="","",ROUND(_xll.StatePlaneToLatLon($C$3+1/100*IF($I475=_xlfn.NUMBERVALUE(RIGHT($P$1,1)),RANDBETWEEN(-1*$C$13,$C$13),RANDBETWEEN(-1*$C$9,$C$9)),0.5+$C$2+1/100*IF($I475=_xlfn.NUMBERVALUE(RIGHT($P$1,1)),RANDBETWEEN(-1*$C$13,$C$13),RANDBETWEEN(-1*$C$9,$C$9)),3601),$C$16))</f>
        <v/>
      </c>
      <c r="Q475" t="str">
        <f ca="1"/>
        <v/>
      </c>
      <c r="R475" s="5" t="str">
        <f t="shared" ca="1" si="38"/>
        <v/>
      </c>
      <c r="S475" s="4"/>
      <c r="T475" s="5" t="str">
        <f t="array" ref="T475:U475">IF(H475="","",_xll.LatLonToStatePlane(J475,K475,3601))</f>
        <v/>
      </c>
      <c r="U475" s="5" t="str">
        <v/>
      </c>
      <c r="V475" s="5"/>
      <c r="W475" s="5" t="str">
        <f t="array" ref="W475:X475">IF(H475="","",_xll.LatLonToStatePlane(M475,N475,3601))</f>
        <v/>
      </c>
      <c r="X475" s="5" t="str">
        <v/>
      </c>
      <c r="Y475" s="5"/>
      <c r="Z475" s="5" t="str">
        <f t="array" ref="Z475:AA475">IF(H475="","",_xll.LatLonToStatePlane(P475,Q475,3601))</f>
        <v/>
      </c>
      <c r="AA475" s="5" t="str">
        <v/>
      </c>
    </row>
    <row r="476" spans="8:27" x14ac:dyDescent="0.25">
      <c r="H476" t="str">
        <f t="shared" si="35"/>
        <v/>
      </c>
      <c r="J476" s="3" t="str">
        <f t="array" aca="1" ref="J476:K476" ca="1">IF($H476="","",ROUND(_xll.StatePlaneToLatLon($C$3+1/100*IF($I476=_xlfn.NUMBERVALUE(RIGHT($J$1,1)),RANDBETWEEN(-1*$C$13,$C$13),RANDBETWEEN(-1*$C$9,$C$9)),-0.5+$C$2+1/100*IF($I476=_xlfn.NUMBERVALUE(RIGHT($J$1,1)),RANDBETWEEN(-1*$C$13,$C$13),RANDBETWEEN(-1*$C$9,$C$9)),3601),$C$16))</f>
        <v/>
      </c>
      <c r="K476" t="str">
        <f ca="1"/>
        <v/>
      </c>
      <c r="L476" s="5" t="str">
        <f t="shared" ca="1" si="36"/>
        <v/>
      </c>
      <c r="M476" s="3" t="str">
        <f t="array" aca="1" ref="M476:N476" ca="1">IF($H476="","",ROUND(_xll.StatePlaneToLatLon($C$3+1/100*IF($I476=_xlfn.NUMBERVALUE(RIGHT($M$1,1)),RANDBETWEEN(-1*$C$13,$C$13),RANDBETWEEN(-1*$C$9,$C$9)),0+$C$2+1/100*IF($I476=_xlfn.NUMBERVALUE(RIGHT($M$1,1)),RANDBETWEEN(-1*$C$13,$C$13),RANDBETWEEN(-1*$C$9,$C$9)),3601),$C$16))</f>
        <v/>
      </c>
      <c r="N476" t="str">
        <f ca="1"/>
        <v/>
      </c>
      <c r="O476" s="5" t="str">
        <f t="shared" ca="1" si="37"/>
        <v/>
      </c>
      <c r="P476" s="3" t="str">
        <f t="array" aca="1" ref="P476:Q476" ca="1">IF($H476="","",ROUND(_xll.StatePlaneToLatLon($C$3+1/100*IF($I476=_xlfn.NUMBERVALUE(RIGHT($P$1,1)),RANDBETWEEN(-1*$C$13,$C$13),RANDBETWEEN(-1*$C$9,$C$9)),0.5+$C$2+1/100*IF($I476=_xlfn.NUMBERVALUE(RIGHT($P$1,1)),RANDBETWEEN(-1*$C$13,$C$13),RANDBETWEEN(-1*$C$9,$C$9)),3601),$C$16))</f>
        <v/>
      </c>
      <c r="Q476" t="str">
        <f ca="1"/>
        <v/>
      </c>
      <c r="R476" s="5" t="str">
        <f t="shared" ca="1" si="38"/>
        <v/>
      </c>
      <c r="S476" s="4"/>
      <c r="T476" s="5" t="str">
        <f t="array" ref="T476:U476">IF(H476="","",_xll.LatLonToStatePlane(J476,K476,3601))</f>
        <v/>
      </c>
      <c r="U476" s="5" t="str">
        <v/>
      </c>
      <c r="V476" s="5"/>
      <c r="W476" s="5" t="str">
        <f t="array" ref="W476:X476">IF(H476="","",_xll.LatLonToStatePlane(M476,N476,3601))</f>
        <v/>
      </c>
      <c r="X476" s="5" t="str">
        <v/>
      </c>
      <c r="Y476" s="5"/>
      <c r="Z476" s="5" t="str">
        <f t="array" ref="Z476:AA476">IF(H476="","",_xll.LatLonToStatePlane(P476,Q476,3601))</f>
        <v/>
      </c>
      <c r="AA476" s="5" t="str">
        <v/>
      </c>
    </row>
    <row r="477" spans="8:27" x14ac:dyDescent="0.25">
      <c r="H477" t="str">
        <f t="shared" si="35"/>
        <v/>
      </c>
      <c r="J477" s="3" t="str">
        <f t="array" aca="1" ref="J477:K477" ca="1">IF($H477="","",ROUND(_xll.StatePlaneToLatLon($C$3+1/100*IF($I477=_xlfn.NUMBERVALUE(RIGHT($J$1,1)),RANDBETWEEN(-1*$C$13,$C$13),RANDBETWEEN(-1*$C$9,$C$9)),-0.5+$C$2+1/100*IF($I477=_xlfn.NUMBERVALUE(RIGHT($J$1,1)),RANDBETWEEN(-1*$C$13,$C$13),RANDBETWEEN(-1*$C$9,$C$9)),3601),$C$16))</f>
        <v/>
      </c>
      <c r="K477" t="str">
        <f ca="1"/>
        <v/>
      </c>
      <c r="L477" s="5" t="str">
        <f t="shared" ca="1" si="36"/>
        <v/>
      </c>
      <c r="M477" s="3" t="str">
        <f t="array" aca="1" ref="M477:N477" ca="1">IF($H477="","",ROUND(_xll.StatePlaneToLatLon($C$3+1/100*IF($I477=_xlfn.NUMBERVALUE(RIGHT($M$1,1)),RANDBETWEEN(-1*$C$13,$C$13),RANDBETWEEN(-1*$C$9,$C$9)),0+$C$2+1/100*IF($I477=_xlfn.NUMBERVALUE(RIGHT($M$1,1)),RANDBETWEEN(-1*$C$13,$C$13),RANDBETWEEN(-1*$C$9,$C$9)),3601),$C$16))</f>
        <v/>
      </c>
      <c r="N477" t="str">
        <f ca="1"/>
        <v/>
      </c>
      <c r="O477" s="5" t="str">
        <f t="shared" ca="1" si="37"/>
        <v/>
      </c>
      <c r="P477" s="3" t="str">
        <f t="array" aca="1" ref="P477:Q477" ca="1">IF($H477="","",ROUND(_xll.StatePlaneToLatLon($C$3+1/100*IF($I477=_xlfn.NUMBERVALUE(RIGHT($P$1,1)),RANDBETWEEN(-1*$C$13,$C$13),RANDBETWEEN(-1*$C$9,$C$9)),0.5+$C$2+1/100*IF($I477=_xlfn.NUMBERVALUE(RIGHT($P$1,1)),RANDBETWEEN(-1*$C$13,$C$13),RANDBETWEEN(-1*$C$9,$C$9)),3601),$C$16))</f>
        <v/>
      </c>
      <c r="Q477" t="str">
        <f ca="1"/>
        <v/>
      </c>
      <c r="R477" s="5" t="str">
        <f t="shared" ca="1" si="38"/>
        <v/>
      </c>
      <c r="S477" s="4"/>
      <c r="T477" s="5" t="str">
        <f t="array" ref="T477:U477">IF(H477="","",_xll.LatLonToStatePlane(J477,K477,3601))</f>
        <v/>
      </c>
      <c r="U477" s="5" t="str">
        <v/>
      </c>
      <c r="V477" s="5"/>
      <c r="W477" s="5" t="str">
        <f t="array" ref="W477:X477">IF(H477="","",_xll.LatLonToStatePlane(M477,N477,3601))</f>
        <v/>
      </c>
      <c r="X477" s="5" t="str">
        <v/>
      </c>
      <c r="Y477" s="5"/>
      <c r="Z477" s="5" t="str">
        <f t="array" ref="Z477:AA477">IF(H477="","",_xll.LatLonToStatePlane(P477,Q477,3601))</f>
        <v/>
      </c>
      <c r="AA477" s="5" t="str">
        <v/>
      </c>
    </row>
    <row r="478" spans="8:27" x14ac:dyDescent="0.25">
      <c r="H478" t="str">
        <f t="shared" si="35"/>
        <v/>
      </c>
      <c r="J478" s="3" t="str">
        <f t="array" aca="1" ref="J478:K478" ca="1">IF($H478="","",ROUND(_xll.StatePlaneToLatLon($C$3+1/100*IF($I478=_xlfn.NUMBERVALUE(RIGHT($J$1,1)),RANDBETWEEN(-1*$C$13,$C$13),RANDBETWEEN(-1*$C$9,$C$9)),-0.5+$C$2+1/100*IF($I478=_xlfn.NUMBERVALUE(RIGHT($J$1,1)),RANDBETWEEN(-1*$C$13,$C$13),RANDBETWEEN(-1*$C$9,$C$9)),3601),$C$16))</f>
        <v/>
      </c>
      <c r="K478" t="str">
        <f ca="1"/>
        <v/>
      </c>
      <c r="L478" s="5" t="str">
        <f t="shared" ca="1" si="36"/>
        <v/>
      </c>
      <c r="M478" s="3" t="str">
        <f t="array" aca="1" ref="M478:N478" ca="1">IF($H478="","",ROUND(_xll.StatePlaneToLatLon($C$3+1/100*IF($I478=_xlfn.NUMBERVALUE(RIGHT($M$1,1)),RANDBETWEEN(-1*$C$13,$C$13),RANDBETWEEN(-1*$C$9,$C$9)),0+$C$2+1/100*IF($I478=_xlfn.NUMBERVALUE(RIGHT($M$1,1)),RANDBETWEEN(-1*$C$13,$C$13),RANDBETWEEN(-1*$C$9,$C$9)),3601),$C$16))</f>
        <v/>
      </c>
      <c r="N478" t="str">
        <f ca="1"/>
        <v/>
      </c>
      <c r="O478" s="5" t="str">
        <f t="shared" ca="1" si="37"/>
        <v/>
      </c>
      <c r="P478" s="3" t="str">
        <f t="array" aca="1" ref="P478:Q478" ca="1">IF($H478="","",ROUND(_xll.StatePlaneToLatLon($C$3+1/100*IF($I478=_xlfn.NUMBERVALUE(RIGHT($P$1,1)),RANDBETWEEN(-1*$C$13,$C$13),RANDBETWEEN(-1*$C$9,$C$9)),0.5+$C$2+1/100*IF($I478=_xlfn.NUMBERVALUE(RIGHT($P$1,1)),RANDBETWEEN(-1*$C$13,$C$13),RANDBETWEEN(-1*$C$9,$C$9)),3601),$C$16))</f>
        <v/>
      </c>
      <c r="Q478" t="str">
        <f ca="1"/>
        <v/>
      </c>
      <c r="R478" s="5" t="str">
        <f t="shared" ca="1" si="38"/>
        <v/>
      </c>
      <c r="S478" s="4"/>
      <c r="T478" s="5" t="str">
        <f t="array" ref="T478:U478">IF(H478="","",_xll.LatLonToStatePlane(J478,K478,3601))</f>
        <v/>
      </c>
      <c r="U478" s="5" t="str">
        <v/>
      </c>
      <c r="V478" s="5"/>
      <c r="W478" s="5" t="str">
        <f t="array" ref="W478:X478">IF(H478="","",_xll.LatLonToStatePlane(M478,N478,3601))</f>
        <v/>
      </c>
      <c r="X478" s="5" t="str">
        <v/>
      </c>
      <c r="Y478" s="5"/>
      <c r="Z478" s="5" t="str">
        <f t="array" ref="Z478:AA478">IF(H478="","",_xll.LatLonToStatePlane(P478,Q478,3601))</f>
        <v/>
      </c>
      <c r="AA478" s="5" t="str">
        <v/>
      </c>
    </row>
    <row r="479" spans="8:27" x14ac:dyDescent="0.25">
      <c r="H479" t="str">
        <f t="shared" si="35"/>
        <v/>
      </c>
      <c r="J479" s="3" t="str">
        <f t="array" aca="1" ref="J479:K479" ca="1">IF($H479="","",ROUND(_xll.StatePlaneToLatLon($C$3+1/100*IF($I479=_xlfn.NUMBERVALUE(RIGHT($J$1,1)),RANDBETWEEN(-1*$C$13,$C$13),RANDBETWEEN(-1*$C$9,$C$9)),-0.5+$C$2+1/100*IF($I479=_xlfn.NUMBERVALUE(RIGHT($J$1,1)),RANDBETWEEN(-1*$C$13,$C$13),RANDBETWEEN(-1*$C$9,$C$9)),3601),$C$16))</f>
        <v/>
      </c>
      <c r="K479" t="str">
        <f ca="1"/>
        <v/>
      </c>
      <c r="L479" s="5" t="str">
        <f t="shared" ca="1" si="36"/>
        <v/>
      </c>
      <c r="M479" s="3" t="str">
        <f t="array" aca="1" ref="M479:N479" ca="1">IF($H479="","",ROUND(_xll.StatePlaneToLatLon($C$3+1/100*IF($I479=_xlfn.NUMBERVALUE(RIGHT($M$1,1)),RANDBETWEEN(-1*$C$13,$C$13),RANDBETWEEN(-1*$C$9,$C$9)),0+$C$2+1/100*IF($I479=_xlfn.NUMBERVALUE(RIGHT($M$1,1)),RANDBETWEEN(-1*$C$13,$C$13),RANDBETWEEN(-1*$C$9,$C$9)),3601),$C$16))</f>
        <v/>
      </c>
      <c r="N479" t="str">
        <f ca="1"/>
        <v/>
      </c>
      <c r="O479" s="5" t="str">
        <f t="shared" ca="1" si="37"/>
        <v/>
      </c>
      <c r="P479" s="3" t="str">
        <f t="array" aca="1" ref="P479:Q479" ca="1">IF($H479="","",ROUND(_xll.StatePlaneToLatLon($C$3+1/100*IF($I479=_xlfn.NUMBERVALUE(RIGHT($P$1,1)),RANDBETWEEN(-1*$C$13,$C$13),RANDBETWEEN(-1*$C$9,$C$9)),0.5+$C$2+1/100*IF($I479=_xlfn.NUMBERVALUE(RIGHT($P$1,1)),RANDBETWEEN(-1*$C$13,$C$13),RANDBETWEEN(-1*$C$9,$C$9)),3601),$C$16))</f>
        <v/>
      </c>
      <c r="Q479" t="str">
        <f ca="1"/>
        <v/>
      </c>
      <c r="R479" s="5" t="str">
        <f t="shared" ca="1" si="38"/>
        <v/>
      </c>
      <c r="S479" s="4"/>
      <c r="T479" s="5" t="str">
        <f t="array" ref="T479:U479">IF(H479="","",_xll.LatLonToStatePlane(J479,K479,3601))</f>
        <v/>
      </c>
      <c r="U479" s="5" t="str">
        <v/>
      </c>
      <c r="V479" s="5"/>
      <c r="W479" s="5" t="str">
        <f t="array" ref="W479:X479">IF(H479="","",_xll.LatLonToStatePlane(M479,N479,3601))</f>
        <v/>
      </c>
      <c r="X479" s="5" t="str">
        <v/>
      </c>
      <c r="Y479" s="5"/>
      <c r="Z479" s="5" t="str">
        <f t="array" ref="Z479:AA479">IF(H479="","",_xll.LatLonToStatePlane(P479,Q479,3601))</f>
        <v/>
      </c>
      <c r="AA479" s="5" t="str">
        <v/>
      </c>
    </row>
    <row r="480" spans="8:27" x14ac:dyDescent="0.25">
      <c r="H480" t="str">
        <f t="shared" si="35"/>
        <v/>
      </c>
      <c r="J480" s="3" t="str">
        <f t="array" aca="1" ref="J480:K480" ca="1">IF($H480="","",ROUND(_xll.StatePlaneToLatLon($C$3+1/100*IF($I480=_xlfn.NUMBERVALUE(RIGHT($J$1,1)),RANDBETWEEN(-1*$C$13,$C$13),RANDBETWEEN(-1*$C$9,$C$9)),-0.5+$C$2+1/100*IF($I480=_xlfn.NUMBERVALUE(RIGHT($J$1,1)),RANDBETWEEN(-1*$C$13,$C$13),RANDBETWEEN(-1*$C$9,$C$9)),3601),$C$16))</f>
        <v/>
      </c>
      <c r="K480" t="str">
        <f ca="1"/>
        <v/>
      </c>
      <c r="L480" s="5" t="str">
        <f t="shared" ca="1" si="36"/>
        <v/>
      </c>
      <c r="M480" s="3" t="str">
        <f t="array" aca="1" ref="M480:N480" ca="1">IF($H480="","",ROUND(_xll.StatePlaneToLatLon($C$3+1/100*IF($I480=_xlfn.NUMBERVALUE(RIGHT($M$1,1)),RANDBETWEEN(-1*$C$13,$C$13),RANDBETWEEN(-1*$C$9,$C$9)),0+$C$2+1/100*IF($I480=_xlfn.NUMBERVALUE(RIGHT($M$1,1)),RANDBETWEEN(-1*$C$13,$C$13),RANDBETWEEN(-1*$C$9,$C$9)),3601),$C$16))</f>
        <v/>
      </c>
      <c r="N480" t="str">
        <f ca="1"/>
        <v/>
      </c>
      <c r="O480" s="5" t="str">
        <f t="shared" ca="1" si="37"/>
        <v/>
      </c>
      <c r="P480" s="3" t="str">
        <f t="array" aca="1" ref="P480:Q480" ca="1">IF($H480="","",ROUND(_xll.StatePlaneToLatLon($C$3+1/100*IF($I480=_xlfn.NUMBERVALUE(RIGHT($P$1,1)),RANDBETWEEN(-1*$C$13,$C$13),RANDBETWEEN(-1*$C$9,$C$9)),0.5+$C$2+1/100*IF($I480=_xlfn.NUMBERVALUE(RIGHT($P$1,1)),RANDBETWEEN(-1*$C$13,$C$13),RANDBETWEEN(-1*$C$9,$C$9)),3601),$C$16))</f>
        <v/>
      </c>
      <c r="Q480" t="str">
        <f ca="1"/>
        <v/>
      </c>
      <c r="R480" s="5" t="str">
        <f t="shared" ca="1" si="38"/>
        <v/>
      </c>
      <c r="S480" s="4"/>
      <c r="T480" s="5" t="str">
        <f t="array" ref="T480:U480">IF(H480="","",_xll.LatLonToStatePlane(J480,K480,3601))</f>
        <v/>
      </c>
      <c r="U480" s="5" t="str">
        <v/>
      </c>
      <c r="V480" s="5"/>
      <c r="W480" s="5" t="str">
        <f t="array" ref="W480:X480">IF(H480="","",_xll.LatLonToStatePlane(M480,N480,3601))</f>
        <v/>
      </c>
      <c r="X480" s="5" t="str">
        <v/>
      </c>
      <c r="Y480" s="5"/>
      <c r="Z480" s="5" t="str">
        <f t="array" ref="Z480:AA480">IF(H480="","",_xll.LatLonToStatePlane(P480,Q480,3601))</f>
        <v/>
      </c>
      <c r="AA480" s="5" t="str">
        <v/>
      </c>
    </row>
    <row r="481" spans="8:27" x14ac:dyDescent="0.25">
      <c r="H481" t="str">
        <f t="shared" si="35"/>
        <v/>
      </c>
      <c r="J481" s="3" t="str">
        <f t="array" aca="1" ref="J481:K481" ca="1">IF($H481="","",ROUND(_xll.StatePlaneToLatLon($C$3+1/100*IF($I481=_xlfn.NUMBERVALUE(RIGHT($J$1,1)),RANDBETWEEN(-1*$C$13,$C$13),RANDBETWEEN(-1*$C$9,$C$9)),-0.5+$C$2+1/100*IF($I481=_xlfn.NUMBERVALUE(RIGHT($J$1,1)),RANDBETWEEN(-1*$C$13,$C$13),RANDBETWEEN(-1*$C$9,$C$9)),3601),$C$16))</f>
        <v/>
      </c>
      <c r="K481" t="str">
        <f ca="1"/>
        <v/>
      </c>
      <c r="L481" s="5" t="str">
        <f t="shared" ca="1" si="36"/>
        <v/>
      </c>
      <c r="M481" s="3" t="str">
        <f t="array" aca="1" ref="M481:N481" ca="1">IF($H481="","",ROUND(_xll.StatePlaneToLatLon($C$3+1/100*IF($I481=_xlfn.NUMBERVALUE(RIGHT($M$1,1)),RANDBETWEEN(-1*$C$13,$C$13),RANDBETWEEN(-1*$C$9,$C$9)),0+$C$2+1/100*IF($I481=_xlfn.NUMBERVALUE(RIGHT($M$1,1)),RANDBETWEEN(-1*$C$13,$C$13),RANDBETWEEN(-1*$C$9,$C$9)),3601),$C$16))</f>
        <v/>
      </c>
      <c r="N481" t="str">
        <f ca="1"/>
        <v/>
      </c>
      <c r="O481" s="5" t="str">
        <f t="shared" ca="1" si="37"/>
        <v/>
      </c>
      <c r="P481" s="3" t="str">
        <f t="array" aca="1" ref="P481:Q481" ca="1">IF($H481="","",ROUND(_xll.StatePlaneToLatLon($C$3+1/100*IF($I481=_xlfn.NUMBERVALUE(RIGHT($P$1,1)),RANDBETWEEN(-1*$C$13,$C$13),RANDBETWEEN(-1*$C$9,$C$9)),0.5+$C$2+1/100*IF($I481=_xlfn.NUMBERVALUE(RIGHT($P$1,1)),RANDBETWEEN(-1*$C$13,$C$13),RANDBETWEEN(-1*$C$9,$C$9)),3601),$C$16))</f>
        <v/>
      </c>
      <c r="Q481" t="str">
        <f ca="1"/>
        <v/>
      </c>
      <c r="R481" s="5" t="str">
        <f t="shared" ca="1" si="38"/>
        <v/>
      </c>
      <c r="S481" s="4"/>
      <c r="T481" s="5" t="str">
        <f t="array" ref="T481:U481">IF(H481="","",_xll.LatLonToStatePlane(J481,K481,3601))</f>
        <v/>
      </c>
      <c r="U481" s="5" t="str">
        <v/>
      </c>
      <c r="V481" s="5"/>
      <c r="W481" s="5" t="str">
        <f t="array" ref="W481:X481">IF(H481="","",_xll.LatLonToStatePlane(M481,N481,3601))</f>
        <v/>
      </c>
      <c r="X481" s="5" t="str">
        <v/>
      </c>
      <c r="Y481" s="5"/>
      <c r="Z481" s="5" t="str">
        <f t="array" ref="Z481:AA481">IF(H481="","",_xll.LatLonToStatePlane(P481,Q481,3601))</f>
        <v/>
      </c>
      <c r="AA481" s="5" t="str">
        <v/>
      </c>
    </row>
    <row r="482" spans="8:27" x14ac:dyDescent="0.25">
      <c r="H482" t="str">
        <f t="shared" si="35"/>
        <v/>
      </c>
      <c r="J482" s="3" t="str">
        <f t="array" aca="1" ref="J482:K482" ca="1">IF($H482="","",ROUND(_xll.StatePlaneToLatLon($C$3+1/100*IF($I482=_xlfn.NUMBERVALUE(RIGHT($J$1,1)),RANDBETWEEN(-1*$C$13,$C$13),RANDBETWEEN(-1*$C$9,$C$9)),-0.5+$C$2+1/100*IF($I482=_xlfn.NUMBERVALUE(RIGHT($J$1,1)),RANDBETWEEN(-1*$C$13,$C$13),RANDBETWEEN(-1*$C$9,$C$9)),3601),$C$16))</f>
        <v/>
      </c>
      <c r="K482" t="str">
        <f ca="1"/>
        <v/>
      </c>
      <c r="L482" s="5" t="str">
        <f t="shared" ca="1" si="36"/>
        <v/>
      </c>
      <c r="M482" s="3" t="str">
        <f t="array" aca="1" ref="M482:N482" ca="1">IF($H482="","",ROUND(_xll.StatePlaneToLatLon($C$3+1/100*IF($I482=_xlfn.NUMBERVALUE(RIGHT($M$1,1)),RANDBETWEEN(-1*$C$13,$C$13),RANDBETWEEN(-1*$C$9,$C$9)),0+$C$2+1/100*IF($I482=_xlfn.NUMBERVALUE(RIGHT($M$1,1)),RANDBETWEEN(-1*$C$13,$C$13),RANDBETWEEN(-1*$C$9,$C$9)),3601),$C$16))</f>
        <v/>
      </c>
      <c r="N482" t="str">
        <f ca="1"/>
        <v/>
      </c>
      <c r="O482" s="5" t="str">
        <f t="shared" ca="1" si="37"/>
        <v/>
      </c>
      <c r="P482" s="3" t="str">
        <f t="array" aca="1" ref="P482:Q482" ca="1">IF($H482="","",ROUND(_xll.StatePlaneToLatLon($C$3+1/100*IF($I482=_xlfn.NUMBERVALUE(RIGHT($P$1,1)),RANDBETWEEN(-1*$C$13,$C$13),RANDBETWEEN(-1*$C$9,$C$9)),0.5+$C$2+1/100*IF($I482=_xlfn.NUMBERVALUE(RIGHT($P$1,1)),RANDBETWEEN(-1*$C$13,$C$13),RANDBETWEEN(-1*$C$9,$C$9)),3601),$C$16))</f>
        <v/>
      </c>
      <c r="Q482" t="str">
        <f ca="1"/>
        <v/>
      </c>
      <c r="R482" s="5" t="str">
        <f t="shared" ca="1" si="38"/>
        <v/>
      </c>
      <c r="S482" s="4"/>
      <c r="T482" s="5" t="str">
        <f t="array" ref="T482:U482">IF(H482="","",_xll.LatLonToStatePlane(J482,K482,3601))</f>
        <v/>
      </c>
      <c r="U482" s="5" t="str">
        <v/>
      </c>
      <c r="V482" s="5"/>
      <c r="W482" s="5" t="str">
        <f t="array" ref="W482:X482">IF(H482="","",_xll.LatLonToStatePlane(M482,N482,3601))</f>
        <v/>
      </c>
      <c r="X482" s="5" t="str">
        <v/>
      </c>
      <c r="Y482" s="5"/>
      <c r="Z482" s="5" t="str">
        <f t="array" ref="Z482:AA482">IF(H482="","",_xll.LatLonToStatePlane(P482,Q482,3601))</f>
        <v/>
      </c>
      <c r="AA482" s="5" t="str">
        <v/>
      </c>
    </row>
    <row r="483" spans="8:27" x14ac:dyDescent="0.25">
      <c r="H483" t="str">
        <f t="shared" si="35"/>
        <v/>
      </c>
      <c r="J483" s="3" t="str">
        <f t="array" aca="1" ref="J483:K483" ca="1">IF($H483="","",ROUND(_xll.StatePlaneToLatLon($C$3+1/100*IF($I483=_xlfn.NUMBERVALUE(RIGHT($J$1,1)),RANDBETWEEN(-1*$C$13,$C$13),RANDBETWEEN(-1*$C$9,$C$9)),-0.5+$C$2+1/100*IF($I483=_xlfn.NUMBERVALUE(RIGHT($J$1,1)),RANDBETWEEN(-1*$C$13,$C$13),RANDBETWEEN(-1*$C$9,$C$9)),3601),$C$16))</f>
        <v/>
      </c>
      <c r="K483" t="str">
        <f ca="1"/>
        <v/>
      </c>
      <c r="L483" s="5" t="str">
        <f t="shared" ca="1" si="36"/>
        <v/>
      </c>
      <c r="M483" s="3" t="str">
        <f t="array" aca="1" ref="M483:N483" ca="1">IF($H483="","",ROUND(_xll.StatePlaneToLatLon($C$3+1/100*IF($I483=_xlfn.NUMBERVALUE(RIGHT($M$1,1)),RANDBETWEEN(-1*$C$13,$C$13),RANDBETWEEN(-1*$C$9,$C$9)),0+$C$2+1/100*IF($I483=_xlfn.NUMBERVALUE(RIGHT($M$1,1)),RANDBETWEEN(-1*$C$13,$C$13),RANDBETWEEN(-1*$C$9,$C$9)),3601),$C$16))</f>
        <v/>
      </c>
      <c r="N483" t="str">
        <f ca="1"/>
        <v/>
      </c>
      <c r="O483" s="5" t="str">
        <f t="shared" ca="1" si="37"/>
        <v/>
      </c>
      <c r="P483" s="3" t="str">
        <f t="array" aca="1" ref="P483:Q483" ca="1">IF($H483="","",ROUND(_xll.StatePlaneToLatLon($C$3+1/100*IF($I483=_xlfn.NUMBERVALUE(RIGHT($P$1,1)),RANDBETWEEN(-1*$C$13,$C$13),RANDBETWEEN(-1*$C$9,$C$9)),0.5+$C$2+1/100*IF($I483=_xlfn.NUMBERVALUE(RIGHT($P$1,1)),RANDBETWEEN(-1*$C$13,$C$13),RANDBETWEEN(-1*$C$9,$C$9)),3601),$C$16))</f>
        <v/>
      </c>
      <c r="Q483" t="str">
        <f ca="1"/>
        <v/>
      </c>
      <c r="R483" s="5" t="str">
        <f t="shared" ca="1" si="38"/>
        <v/>
      </c>
      <c r="S483" s="4"/>
      <c r="T483" s="5" t="str">
        <f t="array" ref="T483:U483">IF(H483="","",_xll.LatLonToStatePlane(J483,K483,3601))</f>
        <v/>
      </c>
      <c r="U483" s="5" t="str">
        <v/>
      </c>
      <c r="V483" s="5"/>
      <c r="W483" s="5" t="str">
        <f t="array" ref="W483:X483">IF(H483="","",_xll.LatLonToStatePlane(M483,N483,3601))</f>
        <v/>
      </c>
      <c r="X483" s="5" t="str">
        <v/>
      </c>
      <c r="Y483" s="5"/>
      <c r="Z483" s="5" t="str">
        <f t="array" ref="Z483:AA483">IF(H483="","",_xll.LatLonToStatePlane(P483,Q483,3601))</f>
        <v/>
      </c>
      <c r="AA483" s="5" t="str">
        <v/>
      </c>
    </row>
    <row r="484" spans="8:27" x14ac:dyDescent="0.25">
      <c r="H484" t="str">
        <f t="shared" si="35"/>
        <v/>
      </c>
      <c r="J484" s="3" t="str">
        <f t="array" aca="1" ref="J484:K484" ca="1">IF($H484="","",ROUND(_xll.StatePlaneToLatLon($C$3+1/100*IF($I484=_xlfn.NUMBERVALUE(RIGHT($J$1,1)),RANDBETWEEN(-1*$C$13,$C$13),RANDBETWEEN(-1*$C$9,$C$9)),-0.5+$C$2+1/100*IF($I484=_xlfn.NUMBERVALUE(RIGHT($J$1,1)),RANDBETWEEN(-1*$C$13,$C$13),RANDBETWEEN(-1*$C$9,$C$9)),3601),$C$16))</f>
        <v/>
      </c>
      <c r="K484" t="str">
        <f ca="1"/>
        <v/>
      </c>
      <c r="L484" s="5" t="str">
        <f t="shared" ca="1" si="36"/>
        <v/>
      </c>
      <c r="M484" s="3" t="str">
        <f t="array" aca="1" ref="M484:N484" ca="1">IF($H484="","",ROUND(_xll.StatePlaneToLatLon($C$3+1/100*IF($I484=_xlfn.NUMBERVALUE(RIGHT($M$1,1)),RANDBETWEEN(-1*$C$13,$C$13),RANDBETWEEN(-1*$C$9,$C$9)),0+$C$2+1/100*IF($I484=_xlfn.NUMBERVALUE(RIGHT($M$1,1)),RANDBETWEEN(-1*$C$13,$C$13),RANDBETWEEN(-1*$C$9,$C$9)),3601),$C$16))</f>
        <v/>
      </c>
      <c r="N484" t="str">
        <f ca="1"/>
        <v/>
      </c>
      <c r="O484" s="5" t="str">
        <f t="shared" ca="1" si="37"/>
        <v/>
      </c>
      <c r="P484" s="3" t="str">
        <f t="array" aca="1" ref="P484:Q484" ca="1">IF($H484="","",ROUND(_xll.StatePlaneToLatLon($C$3+1/100*IF($I484=_xlfn.NUMBERVALUE(RIGHT($P$1,1)),RANDBETWEEN(-1*$C$13,$C$13),RANDBETWEEN(-1*$C$9,$C$9)),0.5+$C$2+1/100*IF($I484=_xlfn.NUMBERVALUE(RIGHT($P$1,1)),RANDBETWEEN(-1*$C$13,$C$13),RANDBETWEEN(-1*$C$9,$C$9)),3601),$C$16))</f>
        <v/>
      </c>
      <c r="Q484" t="str">
        <f ca="1"/>
        <v/>
      </c>
      <c r="R484" s="5" t="str">
        <f t="shared" ca="1" si="38"/>
        <v/>
      </c>
      <c r="S484" s="4"/>
      <c r="T484" s="5" t="str">
        <f t="array" ref="T484:U484">IF(H484="","",_xll.LatLonToStatePlane(J484,K484,3601))</f>
        <v/>
      </c>
      <c r="U484" s="5" t="str">
        <v/>
      </c>
      <c r="V484" s="5"/>
      <c r="W484" s="5" t="str">
        <f t="array" ref="W484:X484">IF(H484="","",_xll.LatLonToStatePlane(M484,N484,3601))</f>
        <v/>
      </c>
      <c r="X484" s="5" t="str">
        <v/>
      </c>
      <c r="Y484" s="5"/>
      <c r="Z484" s="5" t="str">
        <f t="array" ref="Z484:AA484">IF(H484="","",_xll.LatLonToStatePlane(P484,Q484,3601))</f>
        <v/>
      </c>
      <c r="AA484" s="5" t="str">
        <v/>
      </c>
    </row>
    <row r="485" spans="8:27" x14ac:dyDescent="0.25">
      <c r="H485" t="str">
        <f t="shared" si="35"/>
        <v/>
      </c>
      <c r="J485" s="3" t="str">
        <f t="array" aca="1" ref="J485:K485" ca="1">IF($H485="","",ROUND(_xll.StatePlaneToLatLon($C$3+1/100*IF($I485=_xlfn.NUMBERVALUE(RIGHT($J$1,1)),RANDBETWEEN(-1*$C$13,$C$13),RANDBETWEEN(-1*$C$9,$C$9)),-0.5+$C$2+1/100*IF($I485=_xlfn.NUMBERVALUE(RIGHT($J$1,1)),RANDBETWEEN(-1*$C$13,$C$13),RANDBETWEEN(-1*$C$9,$C$9)),3601),$C$16))</f>
        <v/>
      </c>
      <c r="K485" t="str">
        <f ca="1"/>
        <v/>
      </c>
      <c r="L485" s="5" t="str">
        <f t="shared" ca="1" si="36"/>
        <v/>
      </c>
      <c r="M485" s="3" t="str">
        <f t="array" aca="1" ref="M485:N485" ca="1">IF($H485="","",ROUND(_xll.StatePlaneToLatLon($C$3+1/100*IF($I485=_xlfn.NUMBERVALUE(RIGHT($M$1,1)),RANDBETWEEN(-1*$C$13,$C$13),RANDBETWEEN(-1*$C$9,$C$9)),0+$C$2+1/100*IF($I485=_xlfn.NUMBERVALUE(RIGHT($M$1,1)),RANDBETWEEN(-1*$C$13,$C$13),RANDBETWEEN(-1*$C$9,$C$9)),3601),$C$16))</f>
        <v/>
      </c>
      <c r="N485" t="str">
        <f ca="1"/>
        <v/>
      </c>
      <c r="O485" s="5" t="str">
        <f t="shared" ca="1" si="37"/>
        <v/>
      </c>
      <c r="P485" s="3" t="str">
        <f t="array" aca="1" ref="P485:Q485" ca="1">IF($H485="","",ROUND(_xll.StatePlaneToLatLon($C$3+1/100*IF($I485=_xlfn.NUMBERVALUE(RIGHT($P$1,1)),RANDBETWEEN(-1*$C$13,$C$13),RANDBETWEEN(-1*$C$9,$C$9)),0.5+$C$2+1/100*IF($I485=_xlfn.NUMBERVALUE(RIGHT($P$1,1)),RANDBETWEEN(-1*$C$13,$C$13),RANDBETWEEN(-1*$C$9,$C$9)),3601),$C$16))</f>
        <v/>
      </c>
      <c r="Q485" t="str">
        <f ca="1"/>
        <v/>
      </c>
      <c r="R485" s="5" t="str">
        <f t="shared" ca="1" si="38"/>
        <v/>
      </c>
      <c r="S485" s="4"/>
      <c r="T485" s="5" t="str">
        <f t="array" ref="T485:U485">IF(H485="","",_xll.LatLonToStatePlane(J485,K485,3601))</f>
        <v/>
      </c>
      <c r="U485" s="5" t="str">
        <v/>
      </c>
      <c r="V485" s="5"/>
      <c r="W485" s="5" t="str">
        <f t="array" ref="W485:X485">IF(H485="","",_xll.LatLonToStatePlane(M485,N485,3601))</f>
        <v/>
      </c>
      <c r="X485" s="5" t="str">
        <v/>
      </c>
      <c r="Y485" s="5"/>
      <c r="Z485" s="5" t="str">
        <f t="array" ref="Z485:AA485">IF(H485="","",_xll.LatLonToStatePlane(P485,Q485,3601))</f>
        <v/>
      </c>
      <c r="AA485" s="5" t="str">
        <v/>
      </c>
    </row>
    <row r="486" spans="8:27" x14ac:dyDescent="0.25">
      <c r="H486" t="str">
        <f t="shared" si="35"/>
        <v/>
      </c>
      <c r="J486" s="3" t="str">
        <f t="array" aca="1" ref="J486:K486" ca="1">IF($H486="","",ROUND(_xll.StatePlaneToLatLon($C$3+1/100*IF($I486=_xlfn.NUMBERVALUE(RIGHT($J$1,1)),RANDBETWEEN(-1*$C$13,$C$13),RANDBETWEEN(-1*$C$9,$C$9)),-0.5+$C$2+1/100*IF($I486=_xlfn.NUMBERVALUE(RIGHT($J$1,1)),RANDBETWEEN(-1*$C$13,$C$13),RANDBETWEEN(-1*$C$9,$C$9)),3601),$C$16))</f>
        <v/>
      </c>
      <c r="K486" t="str">
        <f ca="1"/>
        <v/>
      </c>
      <c r="L486" s="5" t="str">
        <f t="shared" ca="1" si="36"/>
        <v/>
      </c>
      <c r="M486" s="3" t="str">
        <f t="array" aca="1" ref="M486:N486" ca="1">IF($H486="","",ROUND(_xll.StatePlaneToLatLon($C$3+1/100*IF($I486=_xlfn.NUMBERVALUE(RIGHT($M$1,1)),RANDBETWEEN(-1*$C$13,$C$13),RANDBETWEEN(-1*$C$9,$C$9)),0+$C$2+1/100*IF($I486=_xlfn.NUMBERVALUE(RIGHT($M$1,1)),RANDBETWEEN(-1*$C$13,$C$13),RANDBETWEEN(-1*$C$9,$C$9)),3601),$C$16))</f>
        <v/>
      </c>
      <c r="N486" t="str">
        <f ca="1"/>
        <v/>
      </c>
      <c r="O486" s="5" t="str">
        <f t="shared" ca="1" si="37"/>
        <v/>
      </c>
      <c r="P486" s="3" t="str">
        <f t="array" aca="1" ref="P486:Q486" ca="1">IF($H486="","",ROUND(_xll.StatePlaneToLatLon($C$3+1/100*IF($I486=_xlfn.NUMBERVALUE(RIGHT($P$1,1)),RANDBETWEEN(-1*$C$13,$C$13),RANDBETWEEN(-1*$C$9,$C$9)),0.5+$C$2+1/100*IF($I486=_xlfn.NUMBERVALUE(RIGHT($P$1,1)),RANDBETWEEN(-1*$C$13,$C$13),RANDBETWEEN(-1*$C$9,$C$9)),3601),$C$16))</f>
        <v/>
      </c>
      <c r="Q486" t="str">
        <f ca="1"/>
        <v/>
      </c>
      <c r="R486" s="5" t="str">
        <f t="shared" ca="1" si="38"/>
        <v/>
      </c>
      <c r="S486" s="4"/>
      <c r="T486" s="5" t="str">
        <f t="array" ref="T486:U486">IF(H486="","",_xll.LatLonToStatePlane(J486,K486,3601))</f>
        <v/>
      </c>
      <c r="U486" s="5" t="str">
        <v/>
      </c>
      <c r="V486" s="5"/>
      <c r="W486" s="5" t="str">
        <f t="array" ref="W486:X486">IF(H486="","",_xll.LatLonToStatePlane(M486,N486,3601))</f>
        <v/>
      </c>
      <c r="X486" s="5" t="str">
        <v/>
      </c>
      <c r="Y486" s="5"/>
      <c r="Z486" s="5" t="str">
        <f t="array" ref="Z486:AA486">IF(H486="","",_xll.LatLonToStatePlane(P486,Q486,3601))</f>
        <v/>
      </c>
      <c r="AA486" s="5" t="str">
        <v/>
      </c>
    </row>
    <row r="487" spans="8:27" x14ac:dyDescent="0.25">
      <c r="H487" t="str">
        <f t="shared" si="35"/>
        <v/>
      </c>
      <c r="J487" s="3" t="str">
        <f t="array" aca="1" ref="J487:K487" ca="1">IF($H487="","",ROUND(_xll.StatePlaneToLatLon($C$3+1/100*IF($I487=_xlfn.NUMBERVALUE(RIGHT($J$1,1)),RANDBETWEEN(-1*$C$13,$C$13),RANDBETWEEN(-1*$C$9,$C$9)),-0.5+$C$2+1/100*IF($I487=_xlfn.NUMBERVALUE(RIGHT($J$1,1)),RANDBETWEEN(-1*$C$13,$C$13),RANDBETWEEN(-1*$C$9,$C$9)),3601),$C$16))</f>
        <v/>
      </c>
      <c r="K487" t="str">
        <f ca="1"/>
        <v/>
      </c>
      <c r="L487" s="5" t="str">
        <f t="shared" ca="1" si="36"/>
        <v/>
      </c>
      <c r="M487" s="3" t="str">
        <f t="array" aca="1" ref="M487:N487" ca="1">IF($H487="","",ROUND(_xll.StatePlaneToLatLon($C$3+1/100*IF($I487=_xlfn.NUMBERVALUE(RIGHT($M$1,1)),RANDBETWEEN(-1*$C$13,$C$13),RANDBETWEEN(-1*$C$9,$C$9)),0+$C$2+1/100*IF($I487=_xlfn.NUMBERVALUE(RIGHT($M$1,1)),RANDBETWEEN(-1*$C$13,$C$13),RANDBETWEEN(-1*$C$9,$C$9)),3601),$C$16))</f>
        <v/>
      </c>
      <c r="N487" t="str">
        <f ca="1"/>
        <v/>
      </c>
      <c r="O487" s="5" t="str">
        <f t="shared" ca="1" si="37"/>
        <v/>
      </c>
      <c r="P487" s="3" t="str">
        <f t="array" aca="1" ref="P487:Q487" ca="1">IF($H487="","",ROUND(_xll.StatePlaneToLatLon($C$3+1/100*IF($I487=_xlfn.NUMBERVALUE(RIGHT($P$1,1)),RANDBETWEEN(-1*$C$13,$C$13),RANDBETWEEN(-1*$C$9,$C$9)),0.5+$C$2+1/100*IF($I487=_xlfn.NUMBERVALUE(RIGHT($P$1,1)),RANDBETWEEN(-1*$C$13,$C$13),RANDBETWEEN(-1*$C$9,$C$9)),3601),$C$16))</f>
        <v/>
      </c>
      <c r="Q487" t="str">
        <f ca="1"/>
        <v/>
      </c>
      <c r="R487" s="5" t="str">
        <f t="shared" ca="1" si="38"/>
        <v/>
      </c>
      <c r="S487" s="4"/>
      <c r="T487" s="5" t="str">
        <f t="array" ref="T487:U487">IF(H487="","",_xll.LatLonToStatePlane(J487,K487,3601))</f>
        <v/>
      </c>
      <c r="U487" s="5" t="str">
        <v/>
      </c>
      <c r="V487" s="5"/>
      <c r="W487" s="5" t="str">
        <f t="array" ref="W487:X487">IF(H487="","",_xll.LatLonToStatePlane(M487,N487,3601))</f>
        <v/>
      </c>
      <c r="X487" s="5" t="str">
        <v/>
      </c>
      <c r="Y487" s="5"/>
      <c r="Z487" s="5" t="str">
        <f t="array" ref="Z487:AA487">IF(H487="","",_xll.LatLonToStatePlane(P487,Q487,3601))</f>
        <v/>
      </c>
      <c r="AA487" s="5" t="str">
        <v/>
      </c>
    </row>
    <row r="488" spans="8:27" x14ac:dyDescent="0.25">
      <c r="H488" t="str">
        <f t="shared" si="35"/>
        <v/>
      </c>
      <c r="J488" s="3" t="str">
        <f t="array" aca="1" ref="J488:K488" ca="1">IF($H488="","",ROUND(_xll.StatePlaneToLatLon($C$3+1/100*IF($I488=_xlfn.NUMBERVALUE(RIGHT($J$1,1)),RANDBETWEEN(-1*$C$13,$C$13),RANDBETWEEN(-1*$C$9,$C$9)),-0.5+$C$2+1/100*IF($I488=_xlfn.NUMBERVALUE(RIGHT($J$1,1)),RANDBETWEEN(-1*$C$13,$C$13),RANDBETWEEN(-1*$C$9,$C$9)),3601),$C$16))</f>
        <v/>
      </c>
      <c r="K488" t="str">
        <f ca="1"/>
        <v/>
      </c>
      <c r="L488" s="5" t="str">
        <f t="shared" ca="1" si="36"/>
        <v/>
      </c>
      <c r="M488" s="3" t="str">
        <f t="array" aca="1" ref="M488:N488" ca="1">IF($H488="","",ROUND(_xll.StatePlaneToLatLon($C$3+1/100*IF($I488=_xlfn.NUMBERVALUE(RIGHT($M$1,1)),RANDBETWEEN(-1*$C$13,$C$13),RANDBETWEEN(-1*$C$9,$C$9)),0+$C$2+1/100*IF($I488=_xlfn.NUMBERVALUE(RIGHT($M$1,1)),RANDBETWEEN(-1*$C$13,$C$13),RANDBETWEEN(-1*$C$9,$C$9)),3601),$C$16))</f>
        <v/>
      </c>
      <c r="N488" t="str">
        <f ca="1"/>
        <v/>
      </c>
      <c r="O488" s="5" t="str">
        <f t="shared" ca="1" si="37"/>
        <v/>
      </c>
      <c r="P488" s="3" t="str">
        <f t="array" aca="1" ref="P488:Q488" ca="1">IF($H488="","",ROUND(_xll.StatePlaneToLatLon($C$3+1/100*IF($I488=_xlfn.NUMBERVALUE(RIGHT($P$1,1)),RANDBETWEEN(-1*$C$13,$C$13),RANDBETWEEN(-1*$C$9,$C$9)),0.5+$C$2+1/100*IF($I488=_xlfn.NUMBERVALUE(RIGHT($P$1,1)),RANDBETWEEN(-1*$C$13,$C$13),RANDBETWEEN(-1*$C$9,$C$9)),3601),$C$16))</f>
        <v/>
      </c>
      <c r="Q488" t="str">
        <f ca="1"/>
        <v/>
      </c>
      <c r="R488" s="5" t="str">
        <f t="shared" ca="1" si="38"/>
        <v/>
      </c>
      <c r="S488" s="4"/>
      <c r="T488" s="5" t="str">
        <f t="array" ref="T488:U488">IF(H488="","",_xll.LatLonToStatePlane(J488,K488,3601))</f>
        <v/>
      </c>
      <c r="U488" s="5" t="str">
        <v/>
      </c>
      <c r="V488" s="5"/>
      <c r="W488" s="5" t="str">
        <f t="array" ref="W488:X488">IF(H488="","",_xll.LatLonToStatePlane(M488,N488,3601))</f>
        <v/>
      </c>
      <c r="X488" s="5" t="str">
        <v/>
      </c>
      <c r="Y488" s="5"/>
      <c r="Z488" s="5" t="str">
        <f t="array" ref="Z488:AA488">IF(H488="","",_xll.LatLonToStatePlane(P488,Q488,3601))</f>
        <v/>
      </c>
      <c r="AA488" s="5" t="str">
        <v/>
      </c>
    </row>
    <row r="489" spans="8:27" x14ac:dyDescent="0.25">
      <c r="H489" t="str">
        <f t="shared" si="35"/>
        <v/>
      </c>
      <c r="J489" s="3" t="str">
        <f t="array" aca="1" ref="J489:K489" ca="1">IF($H489="","",ROUND(_xll.StatePlaneToLatLon($C$3+1/100*IF($I489=_xlfn.NUMBERVALUE(RIGHT($J$1,1)),RANDBETWEEN(-1*$C$13,$C$13),RANDBETWEEN(-1*$C$9,$C$9)),-0.5+$C$2+1/100*IF($I489=_xlfn.NUMBERVALUE(RIGHT($J$1,1)),RANDBETWEEN(-1*$C$13,$C$13),RANDBETWEEN(-1*$C$9,$C$9)),3601),$C$16))</f>
        <v/>
      </c>
      <c r="K489" t="str">
        <f ca="1"/>
        <v/>
      </c>
      <c r="L489" s="5" t="str">
        <f t="shared" ca="1" si="36"/>
        <v/>
      </c>
      <c r="M489" s="3" t="str">
        <f t="array" aca="1" ref="M489:N489" ca="1">IF($H489="","",ROUND(_xll.StatePlaneToLatLon($C$3+1/100*IF($I489=_xlfn.NUMBERVALUE(RIGHT($M$1,1)),RANDBETWEEN(-1*$C$13,$C$13),RANDBETWEEN(-1*$C$9,$C$9)),0+$C$2+1/100*IF($I489=_xlfn.NUMBERVALUE(RIGHT($M$1,1)),RANDBETWEEN(-1*$C$13,$C$13),RANDBETWEEN(-1*$C$9,$C$9)),3601),$C$16))</f>
        <v/>
      </c>
      <c r="N489" t="str">
        <f ca="1"/>
        <v/>
      </c>
      <c r="O489" s="5" t="str">
        <f t="shared" ca="1" si="37"/>
        <v/>
      </c>
      <c r="P489" s="3" t="str">
        <f t="array" aca="1" ref="P489:Q489" ca="1">IF($H489="","",ROUND(_xll.StatePlaneToLatLon($C$3+1/100*IF($I489=_xlfn.NUMBERVALUE(RIGHT($P$1,1)),RANDBETWEEN(-1*$C$13,$C$13),RANDBETWEEN(-1*$C$9,$C$9)),0.5+$C$2+1/100*IF($I489=_xlfn.NUMBERVALUE(RIGHT($P$1,1)),RANDBETWEEN(-1*$C$13,$C$13),RANDBETWEEN(-1*$C$9,$C$9)),3601),$C$16))</f>
        <v/>
      </c>
      <c r="Q489" t="str">
        <f ca="1"/>
        <v/>
      </c>
      <c r="R489" s="5" t="str">
        <f t="shared" ca="1" si="38"/>
        <v/>
      </c>
      <c r="S489" s="4"/>
      <c r="T489" s="5" t="str">
        <f t="array" ref="T489:U489">IF(H489="","",_xll.LatLonToStatePlane(J489,K489,3601))</f>
        <v/>
      </c>
      <c r="U489" s="5" t="str">
        <v/>
      </c>
      <c r="V489" s="5"/>
      <c r="W489" s="5" t="str">
        <f t="array" ref="W489:X489">IF(H489="","",_xll.LatLonToStatePlane(M489,N489,3601))</f>
        <v/>
      </c>
      <c r="X489" s="5" t="str">
        <v/>
      </c>
      <c r="Y489" s="5"/>
      <c r="Z489" s="5" t="str">
        <f t="array" ref="Z489:AA489">IF(H489="","",_xll.LatLonToStatePlane(P489,Q489,3601))</f>
        <v/>
      </c>
      <c r="AA489" s="5" t="str">
        <v/>
      </c>
    </row>
    <row r="490" spans="8:27" x14ac:dyDescent="0.25">
      <c r="H490" t="str">
        <f t="shared" si="35"/>
        <v/>
      </c>
      <c r="J490" s="3" t="str">
        <f t="array" aca="1" ref="J490:K490" ca="1">IF($H490="","",ROUND(_xll.StatePlaneToLatLon($C$3+1/100*IF($I490=_xlfn.NUMBERVALUE(RIGHT($J$1,1)),RANDBETWEEN(-1*$C$13,$C$13),RANDBETWEEN(-1*$C$9,$C$9)),-0.5+$C$2+1/100*IF($I490=_xlfn.NUMBERVALUE(RIGHT($J$1,1)),RANDBETWEEN(-1*$C$13,$C$13),RANDBETWEEN(-1*$C$9,$C$9)),3601),$C$16))</f>
        <v/>
      </c>
      <c r="K490" t="str">
        <f ca="1"/>
        <v/>
      </c>
      <c r="L490" s="5" t="str">
        <f t="shared" ca="1" si="36"/>
        <v/>
      </c>
      <c r="M490" s="3" t="str">
        <f t="array" aca="1" ref="M490:N490" ca="1">IF($H490="","",ROUND(_xll.StatePlaneToLatLon($C$3+1/100*IF($I490=_xlfn.NUMBERVALUE(RIGHT($M$1,1)),RANDBETWEEN(-1*$C$13,$C$13),RANDBETWEEN(-1*$C$9,$C$9)),0+$C$2+1/100*IF($I490=_xlfn.NUMBERVALUE(RIGHT($M$1,1)),RANDBETWEEN(-1*$C$13,$C$13),RANDBETWEEN(-1*$C$9,$C$9)),3601),$C$16))</f>
        <v/>
      </c>
      <c r="N490" t="str">
        <f ca="1"/>
        <v/>
      </c>
      <c r="O490" s="5" t="str">
        <f t="shared" ca="1" si="37"/>
        <v/>
      </c>
      <c r="P490" s="3" t="str">
        <f t="array" aca="1" ref="P490:Q490" ca="1">IF($H490="","",ROUND(_xll.StatePlaneToLatLon($C$3+1/100*IF($I490=_xlfn.NUMBERVALUE(RIGHT($P$1,1)),RANDBETWEEN(-1*$C$13,$C$13),RANDBETWEEN(-1*$C$9,$C$9)),0.5+$C$2+1/100*IF($I490=_xlfn.NUMBERVALUE(RIGHT($P$1,1)),RANDBETWEEN(-1*$C$13,$C$13),RANDBETWEEN(-1*$C$9,$C$9)),3601),$C$16))</f>
        <v/>
      </c>
      <c r="Q490" t="str">
        <f ca="1"/>
        <v/>
      </c>
      <c r="R490" s="5" t="str">
        <f t="shared" ca="1" si="38"/>
        <v/>
      </c>
      <c r="S490" s="4"/>
      <c r="T490" s="5" t="str">
        <f t="array" ref="T490:U490">IF(H490="","",_xll.LatLonToStatePlane(J490,K490,3601))</f>
        <v/>
      </c>
      <c r="U490" s="5" t="str">
        <v/>
      </c>
      <c r="V490" s="5"/>
      <c r="W490" s="5" t="str">
        <f t="array" ref="W490:X490">IF(H490="","",_xll.LatLonToStatePlane(M490,N490,3601))</f>
        <v/>
      </c>
      <c r="X490" s="5" t="str">
        <v/>
      </c>
      <c r="Y490" s="5"/>
      <c r="Z490" s="5" t="str">
        <f t="array" ref="Z490:AA490">IF(H490="","",_xll.LatLonToStatePlane(P490,Q490,3601))</f>
        <v/>
      </c>
      <c r="AA490" s="5" t="str">
        <v/>
      </c>
    </row>
    <row r="491" spans="8:27" x14ac:dyDescent="0.25">
      <c r="H491" t="str">
        <f t="shared" si="35"/>
        <v/>
      </c>
      <c r="J491" s="3" t="str">
        <f t="array" aca="1" ref="J491:K491" ca="1">IF($H491="","",ROUND(_xll.StatePlaneToLatLon($C$3+1/100*IF($I491=_xlfn.NUMBERVALUE(RIGHT($J$1,1)),RANDBETWEEN(-1*$C$13,$C$13),RANDBETWEEN(-1*$C$9,$C$9)),-0.5+$C$2+1/100*IF($I491=_xlfn.NUMBERVALUE(RIGHT($J$1,1)),RANDBETWEEN(-1*$C$13,$C$13),RANDBETWEEN(-1*$C$9,$C$9)),3601),$C$16))</f>
        <v/>
      </c>
      <c r="K491" t="str">
        <f ca="1"/>
        <v/>
      </c>
      <c r="L491" s="5" t="str">
        <f t="shared" ca="1" si="36"/>
        <v/>
      </c>
      <c r="M491" s="3" t="str">
        <f t="array" aca="1" ref="M491:N491" ca="1">IF($H491="","",ROUND(_xll.StatePlaneToLatLon($C$3+1/100*IF($I491=_xlfn.NUMBERVALUE(RIGHT($M$1,1)),RANDBETWEEN(-1*$C$13,$C$13),RANDBETWEEN(-1*$C$9,$C$9)),0+$C$2+1/100*IF($I491=_xlfn.NUMBERVALUE(RIGHT($M$1,1)),RANDBETWEEN(-1*$C$13,$C$13),RANDBETWEEN(-1*$C$9,$C$9)),3601),$C$16))</f>
        <v/>
      </c>
      <c r="N491" t="str">
        <f ca="1"/>
        <v/>
      </c>
      <c r="O491" s="5" t="str">
        <f t="shared" ca="1" si="37"/>
        <v/>
      </c>
      <c r="P491" s="3" t="str">
        <f t="array" aca="1" ref="P491:Q491" ca="1">IF($H491="","",ROUND(_xll.StatePlaneToLatLon($C$3+1/100*IF($I491=_xlfn.NUMBERVALUE(RIGHT($P$1,1)),RANDBETWEEN(-1*$C$13,$C$13),RANDBETWEEN(-1*$C$9,$C$9)),0.5+$C$2+1/100*IF($I491=_xlfn.NUMBERVALUE(RIGHT($P$1,1)),RANDBETWEEN(-1*$C$13,$C$13),RANDBETWEEN(-1*$C$9,$C$9)),3601),$C$16))</f>
        <v/>
      </c>
      <c r="Q491" t="str">
        <f ca="1"/>
        <v/>
      </c>
      <c r="R491" s="5" t="str">
        <f t="shared" ca="1" si="38"/>
        <v/>
      </c>
      <c r="S491" s="4"/>
      <c r="T491" s="5" t="str">
        <f t="array" ref="T491:U491">IF(H491="","",_xll.LatLonToStatePlane(J491,K491,3601))</f>
        <v/>
      </c>
      <c r="U491" s="5" t="str">
        <v/>
      </c>
      <c r="V491" s="5"/>
      <c r="W491" s="5" t="str">
        <f t="array" ref="W491:X491">IF(H491="","",_xll.LatLonToStatePlane(M491,N491,3601))</f>
        <v/>
      </c>
      <c r="X491" s="5" t="str">
        <v/>
      </c>
      <c r="Y491" s="5"/>
      <c r="Z491" s="5" t="str">
        <f t="array" ref="Z491:AA491">IF(H491="","",_xll.LatLonToStatePlane(P491,Q491,3601))</f>
        <v/>
      </c>
      <c r="AA491" s="5" t="str">
        <v/>
      </c>
    </row>
    <row r="492" spans="8:27" x14ac:dyDescent="0.25">
      <c r="H492" t="str">
        <f t="shared" si="35"/>
        <v/>
      </c>
      <c r="J492" s="3" t="str">
        <f t="array" aca="1" ref="J492:K492" ca="1">IF($H492="","",ROUND(_xll.StatePlaneToLatLon($C$3+1/100*IF($I492=_xlfn.NUMBERVALUE(RIGHT($J$1,1)),RANDBETWEEN(-1*$C$13,$C$13),RANDBETWEEN(-1*$C$9,$C$9)),-0.5+$C$2+1/100*IF($I492=_xlfn.NUMBERVALUE(RIGHT($J$1,1)),RANDBETWEEN(-1*$C$13,$C$13),RANDBETWEEN(-1*$C$9,$C$9)),3601),$C$16))</f>
        <v/>
      </c>
      <c r="K492" t="str">
        <f ca="1"/>
        <v/>
      </c>
      <c r="L492" s="5" t="str">
        <f t="shared" ca="1" si="36"/>
        <v/>
      </c>
      <c r="M492" s="3" t="str">
        <f t="array" aca="1" ref="M492:N492" ca="1">IF($H492="","",ROUND(_xll.StatePlaneToLatLon($C$3+1/100*IF($I492=_xlfn.NUMBERVALUE(RIGHT($M$1,1)),RANDBETWEEN(-1*$C$13,$C$13),RANDBETWEEN(-1*$C$9,$C$9)),0+$C$2+1/100*IF($I492=_xlfn.NUMBERVALUE(RIGHT($M$1,1)),RANDBETWEEN(-1*$C$13,$C$13),RANDBETWEEN(-1*$C$9,$C$9)),3601),$C$16))</f>
        <v/>
      </c>
      <c r="N492" t="str">
        <f ca="1"/>
        <v/>
      </c>
      <c r="O492" s="5" t="str">
        <f t="shared" ca="1" si="37"/>
        <v/>
      </c>
      <c r="P492" s="3" t="str">
        <f t="array" aca="1" ref="P492:Q492" ca="1">IF($H492="","",ROUND(_xll.StatePlaneToLatLon($C$3+1/100*IF($I492=_xlfn.NUMBERVALUE(RIGHT($P$1,1)),RANDBETWEEN(-1*$C$13,$C$13),RANDBETWEEN(-1*$C$9,$C$9)),0.5+$C$2+1/100*IF($I492=_xlfn.NUMBERVALUE(RIGHT($P$1,1)),RANDBETWEEN(-1*$C$13,$C$13),RANDBETWEEN(-1*$C$9,$C$9)),3601),$C$16))</f>
        <v/>
      </c>
      <c r="Q492" t="str">
        <f ca="1"/>
        <v/>
      </c>
      <c r="R492" s="5" t="str">
        <f t="shared" ca="1" si="38"/>
        <v/>
      </c>
      <c r="S492" s="4"/>
      <c r="T492" s="5" t="str">
        <f t="array" ref="T492:U492">IF(H492="","",_xll.LatLonToStatePlane(J492,K492,3601))</f>
        <v/>
      </c>
      <c r="U492" s="5" t="str">
        <v/>
      </c>
      <c r="V492" s="5"/>
      <c r="W492" s="5" t="str">
        <f t="array" ref="W492:X492">IF(H492="","",_xll.LatLonToStatePlane(M492,N492,3601))</f>
        <v/>
      </c>
      <c r="X492" s="5" t="str">
        <v/>
      </c>
      <c r="Y492" s="5"/>
      <c r="Z492" s="5" t="str">
        <f t="array" ref="Z492:AA492">IF(H492="","",_xll.LatLonToStatePlane(P492,Q492,3601))</f>
        <v/>
      </c>
      <c r="AA492" s="5" t="str">
        <v/>
      </c>
    </row>
    <row r="493" spans="8:27" x14ac:dyDescent="0.25">
      <c r="H493" t="str">
        <f t="shared" si="35"/>
        <v/>
      </c>
      <c r="J493" s="3" t="str">
        <f t="array" aca="1" ref="J493:K493" ca="1">IF($H493="","",ROUND(_xll.StatePlaneToLatLon($C$3+1/100*IF($I493=_xlfn.NUMBERVALUE(RIGHT($J$1,1)),RANDBETWEEN(-1*$C$13,$C$13),RANDBETWEEN(-1*$C$9,$C$9)),-0.5+$C$2+1/100*IF($I493=_xlfn.NUMBERVALUE(RIGHT($J$1,1)),RANDBETWEEN(-1*$C$13,$C$13),RANDBETWEEN(-1*$C$9,$C$9)),3601),$C$16))</f>
        <v/>
      </c>
      <c r="K493" t="str">
        <f ca="1"/>
        <v/>
      </c>
      <c r="L493" s="5" t="str">
        <f t="shared" ca="1" si="36"/>
        <v/>
      </c>
      <c r="M493" s="3" t="str">
        <f t="array" aca="1" ref="M493:N493" ca="1">IF($H493="","",ROUND(_xll.StatePlaneToLatLon($C$3+1/100*IF($I493=_xlfn.NUMBERVALUE(RIGHT($M$1,1)),RANDBETWEEN(-1*$C$13,$C$13),RANDBETWEEN(-1*$C$9,$C$9)),0+$C$2+1/100*IF($I493=_xlfn.NUMBERVALUE(RIGHT($M$1,1)),RANDBETWEEN(-1*$C$13,$C$13),RANDBETWEEN(-1*$C$9,$C$9)),3601),$C$16))</f>
        <v/>
      </c>
      <c r="N493" t="str">
        <f ca="1"/>
        <v/>
      </c>
      <c r="O493" s="5" t="str">
        <f t="shared" ca="1" si="37"/>
        <v/>
      </c>
      <c r="P493" s="3" t="str">
        <f t="array" aca="1" ref="P493:Q493" ca="1">IF($H493="","",ROUND(_xll.StatePlaneToLatLon($C$3+1/100*IF($I493=_xlfn.NUMBERVALUE(RIGHT($P$1,1)),RANDBETWEEN(-1*$C$13,$C$13),RANDBETWEEN(-1*$C$9,$C$9)),0.5+$C$2+1/100*IF($I493=_xlfn.NUMBERVALUE(RIGHT($P$1,1)),RANDBETWEEN(-1*$C$13,$C$13),RANDBETWEEN(-1*$C$9,$C$9)),3601),$C$16))</f>
        <v/>
      </c>
      <c r="Q493" t="str">
        <f ca="1"/>
        <v/>
      </c>
      <c r="R493" s="5" t="str">
        <f t="shared" ca="1" si="38"/>
        <v/>
      </c>
      <c r="S493" s="4"/>
      <c r="T493" s="5" t="str">
        <f t="array" ref="T493:U493">IF(H493="","",_xll.LatLonToStatePlane(J493,K493,3601))</f>
        <v/>
      </c>
      <c r="U493" s="5" t="str">
        <v/>
      </c>
      <c r="V493" s="5"/>
      <c r="W493" s="5" t="str">
        <f t="array" ref="W493:X493">IF(H493="","",_xll.LatLonToStatePlane(M493,N493,3601))</f>
        <v/>
      </c>
      <c r="X493" s="5" t="str">
        <v/>
      </c>
      <c r="Y493" s="5"/>
      <c r="Z493" s="5" t="str">
        <f t="array" ref="Z493:AA493">IF(H493="","",_xll.LatLonToStatePlane(P493,Q493,3601))</f>
        <v/>
      </c>
      <c r="AA493" s="5" t="str">
        <v/>
      </c>
    </row>
    <row r="494" spans="8:27" x14ac:dyDescent="0.25">
      <c r="H494" t="str">
        <f t="shared" si="35"/>
        <v/>
      </c>
      <c r="J494" s="3" t="str">
        <f t="array" aca="1" ref="J494:K494" ca="1">IF($H494="","",ROUND(_xll.StatePlaneToLatLon($C$3+1/100*IF($I494=_xlfn.NUMBERVALUE(RIGHT($J$1,1)),RANDBETWEEN(-1*$C$13,$C$13),RANDBETWEEN(-1*$C$9,$C$9)),-0.5+$C$2+1/100*IF($I494=_xlfn.NUMBERVALUE(RIGHT($J$1,1)),RANDBETWEEN(-1*$C$13,$C$13),RANDBETWEEN(-1*$C$9,$C$9)),3601),$C$16))</f>
        <v/>
      </c>
      <c r="K494" t="str">
        <f ca="1"/>
        <v/>
      </c>
      <c r="L494" s="5" t="str">
        <f t="shared" ca="1" si="36"/>
        <v/>
      </c>
      <c r="M494" s="3" t="str">
        <f t="array" aca="1" ref="M494:N494" ca="1">IF($H494="","",ROUND(_xll.StatePlaneToLatLon($C$3+1/100*IF($I494=_xlfn.NUMBERVALUE(RIGHT($M$1,1)),RANDBETWEEN(-1*$C$13,$C$13),RANDBETWEEN(-1*$C$9,$C$9)),0+$C$2+1/100*IF($I494=_xlfn.NUMBERVALUE(RIGHT($M$1,1)),RANDBETWEEN(-1*$C$13,$C$13),RANDBETWEEN(-1*$C$9,$C$9)),3601),$C$16))</f>
        <v/>
      </c>
      <c r="N494" t="str">
        <f ca="1"/>
        <v/>
      </c>
      <c r="O494" s="5" t="str">
        <f t="shared" ca="1" si="37"/>
        <v/>
      </c>
      <c r="P494" s="3" t="str">
        <f t="array" aca="1" ref="P494:Q494" ca="1">IF($H494="","",ROUND(_xll.StatePlaneToLatLon($C$3+1/100*IF($I494=_xlfn.NUMBERVALUE(RIGHT($P$1,1)),RANDBETWEEN(-1*$C$13,$C$13),RANDBETWEEN(-1*$C$9,$C$9)),0.5+$C$2+1/100*IF($I494=_xlfn.NUMBERVALUE(RIGHT($P$1,1)),RANDBETWEEN(-1*$C$13,$C$13),RANDBETWEEN(-1*$C$9,$C$9)),3601),$C$16))</f>
        <v/>
      </c>
      <c r="Q494" t="str">
        <f ca="1"/>
        <v/>
      </c>
      <c r="R494" s="5" t="str">
        <f t="shared" ca="1" si="38"/>
        <v/>
      </c>
      <c r="S494" s="4"/>
      <c r="T494" s="5" t="str">
        <f t="array" ref="T494:U494">IF(H494="","",_xll.LatLonToStatePlane(J494,K494,3601))</f>
        <v/>
      </c>
      <c r="U494" s="5" t="str">
        <v/>
      </c>
      <c r="V494" s="5"/>
      <c r="W494" s="5" t="str">
        <f t="array" ref="W494:X494">IF(H494="","",_xll.LatLonToStatePlane(M494,N494,3601))</f>
        <v/>
      </c>
      <c r="X494" s="5" t="str">
        <v/>
      </c>
      <c r="Y494" s="5"/>
      <c r="Z494" s="5" t="str">
        <f t="array" ref="Z494:AA494">IF(H494="","",_xll.LatLonToStatePlane(P494,Q494,3601))</f>
        <v/>
      </c>
      <c r="AA494" s="5" t="str">
        <v/>
      </c>
    </row>
    <row r="495" spans="8:27" x14ac:dyDescent="0.25">
      <c r="H495" t="str">
        <f t="shared" si="35"/>
        <v/>
      </c>
      <c r="J495" s="3" t="str">
        <f t="array" aca="1" ref="J495:K495" ca="1">IF($H495="","",ROUND(_xll.StatePlaneToLatLon($C$3+1/100*IF($I495=_xlfn.NUMBERVALUE(RIGHT($J$1,1)),RANDBETWEEN(-1*$C$13,$C$13),RANDBETWEEN(-1*$C$9,$C$9)),-0.5+$C$2+1/100*IF($I495=_xlfn.NUMBERVALUE(RIGHT($J$1,1)),RANDBETWEEN(-1*$C$13,$C$13),RANDBETWEEN(-1*$C$9,$C$9)),3601),$C$16))</f>
        <v/>
      </c>
      <c r="K495" t="str">
        <f ca="1"/>
        <v/>
      </c>
      <c r="L495" s="5" t="str">
        <f t="shared" ca="1" si="36"/>
        <v/>
      </c>
      <c r="M495" s="3" t="str">
        <f t="array" aca="1" ref="M495:N495" ca="1">IF($H495="","",ROUND(_xll.StatePlaneToLatLon($C$3+1/100*IF($I495=_xlfn.NUMBERVALUE(RIGHT($M$1,1)),RANDBETWEEN(-1*$C$13,$C$13),RANDBETWEEN(-1*$C$9,$C$9)),0+$C$2+1/100*IF($I495=_xlfn.NUMBERVALUE(RIGHT($M$1,1)),RANDBETWEEN(-1*$C$13,$C$13),RANDBETWEEN(-1*$C$9,$C$9)),3601),$C$16))</f>
        <v/>
      </c>
      <c r="N495" t="str">
        <f ca="1"/>
        <v/>
      </c>
      <c r="O495" s="5" t="str">
        <f t="shared" ca="1" si="37"/>
        <v/>
      </c>
      <c r="P495" s="3" t="str">
        <f t="array" aca="1" ref="P495:Q495" ca="1">IF($H495="","",ROUND(_xll.StatePlaneToLatLon($C$3+1/100*IF($I495=_xlfn.NUMBERVALUE(RIGHT($P$1,1)),RANDBETWEEN(-1*$C$13,$C$13),RANDBETWEEN(-1*$C$9,$C$9)),0.5+$C$2+1/100*IF($I495=_xlfn.NUMBERVALUE(RIGHT($P$1,1)),RANDBETWEEN(-1*$C$13,$C$13),RANDBETWEEN(-1*$C$9,$C$9)),3601),$C$16))</f>
        <v/>
      </c>
      <c r="Q495" t="str">
        <f ca="1"/>
        <v/>
      </c>
      <c r="R495" s="5" t="str">
        <f t="shared" ca="1" si="38"/>
        <v/>
      </c>
      <c r="S495" s="4"/>
      <c r="T495" s="5" t="str">
        <f t="array" ref="T495:U495">IF(H495="","",_xll.LatLonToStatePlane(J495,K495,3601))</f>
        <v/>
      </c>
      <c r="U495" s="5" t="str">
        <v/>
      </c>
      <c r="V495" s="5"/>
      <c r="W495" s="5" t="str">
        <f t="array" ref="W495:X495">IF(H495="","",_xll.LatLonToStatePlane(M495,N495,3601))</f>
        <v/>
      </c>
      <c r="X495" s="5" t="str">
        <v/>
      </c>
      <c r="Y495" s="5"/>
      <c r="Z495" s="5" t="str">
        <f t="array" ref="Z495:AA495">IF(H495="","",_xll.LatLonToStatePlane(P495,Q495,3601))</f>
        <v/>
      </c>
      <c r="AA495" s="5" t="str">
        <v/>
      </c>
    </row>
    <row r="496" spans="8:27" x14ac:dyDescent="0.25">
      <c r="H496" t="str">
        <f t="shared" si="35"/>
        <v/>
      </c>
      <c r="J496" s="3" t="str">
        <f t="array" aca="1" ref="J496:K496" ca="1">IF($H496="","",ROUND(_xll.StatePlaneToLatLon($C$3+1/100*IF($I496=_xlfn.NUMBERVALUE(RIGHT($J$1,1)),RANDBETWEEN(-1*$C$13,$C$13),RANDBETWEEN(-1*$C$9,$C$9)),-0.5+$C$2+1/100*IF($I496=_xlfn.NUMBERVALUE(RIGHT($J$1,1)),RANDBETWEEN(-1*$C$13,$C$13),RANDBETWEEN(-1*$C$9,$C$9)),3601),$C$16))</f>
        <v/>
      </c>
      <c r="K496" t="str">
        <f ca="1"/>
        <v/>
      </c>
      <c r="L496" s="5" t="str">
        <f t="shared" ca="1" si="36"/>
        <v/>
      </c>
      <c r="M496" s="3" t="str">
        <f t="array" aca="1" ref="M496:N496" ca="1">IF($H496="","",ROUND(_xll.StatePlaneToLatLon($C$3+1/100*IF($I496=_xlfn.NUMBERVALUE(RIGHT($M$1,1)),RANDBETWEEN(-1*$C$13,$C$13),RANDBETWEEN(-1*$C$9,$C$9)),0+$C$2+1/100*IF($I496=_xlfn.NUMBERVALUE(RIGHT($M$1,1)),RANDBETWEEN(-1*$C$13,$C$13),RANDBETWEEN(-1*$C$9,$C$9)),3601),$C$16))</f>
        <v/>
      </c>
      <c r="N496" t="str">
        <f ca="1"/>
        <v/>
      </c>
      <c r="O496" s="5" t="str">
        <f t="shared" ca="1" si="37"/>
        <v/>
      </c>
      <c r="P496" s="3" t="str">
        <f t="array" aca="1" ref="P496:Q496" ca="1">IF($H496="","",ROUND(_xll.StatePlaneToLatLon($C$3+1/100*IF($I496=_xlfn.NUMBERVALUE(RIGHT($P$1,1)),RANDBETWEEN(-1*$C$13,$C$13),RANDBETWEEN(-1*$C$9,$C$9)),0.5+$C$2+1/100*IF($I496=_xlfn.NUMBERVALUE(RIGHT($P$1,1)),RANDBETWEEN(-1*$C$13,$C$13),RANDBETWEEN(-1*$C$9,$C$9)),3601),$C$16))</f>
        <v/>
      </c>
      <c r="Q496" t="str">
        <f ca="1"/>
        <v/>
      </c>
      <c r="R496" s="5" t="str">
        <f t="shared" ca="1" si="38"/>
        <v/>
      </c>
      <c r="S496" s="4"/>
      <c r="T496" s="5" t="str">
        <f t="array" ref="T496:U496">IF(H496="","",_xll.LatLonToStatePlane(J496,K496,3601))</f>
        <v/>
      </c>
      <c r="U496" s="5" t="str">
        <v/>
      </c>
      <c r="V496" s="5"/>
      <c r="W496" s="5" t="str">
        <f t="array" ref="W496:X496">IF(H496="","",_xll.LatLonToStatePlane(M496,N496,3601))</f>
        <v/>
      </c>
      <c r="X496" s="5" t="str">
        <v/>
      </c>
      <c r="Y496" s="5"/>
      <c r="Z496" s="5" t="str">
        <f t="array" ref="Z496:AA496">IF(H496="","",_xll.LatLonToStatePlane(P496,Q496,3601))</f>
        <v/>
      </c>
      <c r="AA496" s="5" t="str">
        <v/>
      </c>
    </row>
    <row r="497" spans="8:27" x14ac:dyDescent="0.25">
      <c r="H497" t="str">
        <f t="shared" si="35"/>
        <v/>
      </c>
      <c r="J497" s="3" t="str">
        <f t="array" aca="1" ref="J497:K497" ca="1">IF($H497="","",ROUND(_xll.StatePlaneToLatLon($C$3+1/100*IF($I497=_xlfn.NUMBERVALUE(RIGHT($J$1,1)),RANDBETWEEN(-1*$C$13,$C$13),RANDBETWEEN(-1*$C$9,$C$9)),-0.5+$C$2+1/100*IF($I497=_xlfn.NUMBERVALUE(RIGHT($J$1,1)),RANDBETWEEN(-1*$C$13,$C$13),RANDBETWEEN(-1*$C$9,$C$9)),3601),$C$16))</f>
        <v/>
      </c>
      <c r="K497" t="str">
        <f ca="1"/>
        <v/>
      </c>
      <c r="L497" s="5" t="str">
        <f t="shared" ca="1" si="36"/>
        <v/>
      </c>
      <c r="M497" s="3" t="str">
        <f t="array" aca="1" ref="M497:N497" ca="1">IF($H497="","",ROUND(_xll.StatePlaneToLatLon($C$3+1/100*IF($I497=_xlfn.NUMBERVALUE(RIGHT($M$1,1)),RANDBETWEEN(-1*$C$13,$C$13),RANDBETWEEN(-1*$C$9,$C$9)),0+$C$2+1/100*IF($I497=_xlfn.NUMBERVALUE(RIGHT($M$1,1)),RANDBETWEEN(-1*$C$13,$C$13),RANDBETWEEN(-1*$C$9,$C$9)),3601),$C$16))</f>
        <v/>
      </c>
      <c r="N497" t="str">
        <f ca="1"/>
        <v/>
      </c>
      <c r="O497" s="5" t="str">
        <f t="shared" ca="1" si="37"/>
        <v/>
      </c>
      <c r="P497" s="3" t="str">
        <f t="array" aca="1" ref="P497:Q497" ca="1">IF($H497="","",ROUND(_xll.StatePlaneToLatLon($C$3+1/100*IF($I497=_xlfn.NUMBERVALUE(RIGHT($P$1,1)),RANDBETWEEN(-1*$C$13,$C$13),RANDBETWEEN(-1*$C$9,$C$9)),0.5+$C$2+1/100*IF($I497=_xlfn.NUMBERVALUE(RIGHT($P$1,1)),RANDBETWEEN(-1*$C$13,$C$13),RANDBETWEEN(-1*$C$9,$C$9)),3601),$C$16))</f>
        <v/>
      </c>
      <c r="Q497" t="str">
        <f ca="1"/>
        <v/>
      </c>
      <c r="R497" s="5" t="str">
        <f t="shared" ca="1" si="38"/>
        <v/>
      </c>
      <c r="S497" s="4"/>
      <c r="T497" s="5" t="str">
        <f t="array" ref="T497:U497">IF(H497="","",_xll.LatLonToStatePlane(J497,K497,3601))</f>
        <v/>
      </c>
      <c r="U497" s="5" t="str">
        <v/>
      </c>
      <c r="V497" s="5"/>
      <c r="W497" s="5" t="str">
        <f t="array" ref="W497:X497">IF(H497="","",_xll.LatLonToStatePlane(M497,N497,3601))</f>
        <v/>
      </c>
      <c r="X497" s="5" t="str">
        <v/>
      </c>
      <c r="Y497" s="5"/>
      <c r="Z497" s="5" t="str">
        <f t="array" ref="Z497:AA497">IF(H497="","",_xll.LatLonToStatePlane(P497,Q497,3601))</f>
        <v/>
      </c>
      <c r="AA497" s="5" t="str">
        <v/>
      </c>
    </row>
    <row r="498" spans="8:27" x14ac:dyDescent="0.25">
      <c r="H498" t="str">
        <f t="shared" si="35"/>
        <v/>
      </c>
      <c r="J498" s="3" t="str">
        <f t="array" aca="1" ref="J498:K498" ca="1">IF($H498="","",ROUND(_xll.StatePlaneToLatLon($C$3+1/100*IF($I498=_xlfn.NUMBERVALUE(RIGHT($J$1,1)),RANDBETWEEN(-1*$C$13,$C$13),RANDBETWEEN(-1*$C$9,$C$9)),-0.5+$C$2+1/100*IF($I498=_xlfn.NUMBERVALUE(RIGHT($J$1,1)),RANDBETWEEN(-1*$C$13,$C$13),RANDBETWEEN(-1*$C$9,$C$9)),3601),$C$16))</f>
        <v/>
      </c>
      <c r="K498" t="str">
        <f ca="1"/>
        <v/>
      </c>
      <c r="L498" s="5" t="str">
        <f t="shared" ca="1" si="36"/>
        <v/>
      </c>
      <c r="M498" s="3" t="str">
        <f t="array" aca="1" ref="M498:N498" ca="1">IF($H498="","",ROUND(_xll.StatePlaneToLatLon($C$3+1/100*IF($I498=_xlfn.NUMBERVALUE(RIGHT($M$1,1)),RANDBETWEEN(-1*$C$13,$C$13),RANDBETWEEN(-1*$C$9,$C$9)),0+$C$2+1/100*IF($I498=_xlfn.NUMBERVALUE(RIGHT($M$1,1)),RANDBETWEEN(-1*$C$13,$C$13),RANDBETWEEN(-1*$C$9,$C$9)),3601),$C$16))</f>
        <v/>
      </c>
      <c r="N498" t="str">
        <f ca="1"/>
        <v/>
      </c>
      <c r="O498" s="5" t="str">
        <f t="shared" ca="1" si="37"/>
        <v/>
      </c>
      <c r="P498" s="3" t="str">
        <f t="array" aca="1" ref="P498:Q498" ca="1">IF($H498="","",ROUND(_xll.StatePlaneToLatLon($C$3+1/100*IF($I498=_xlfn.NUMBERVALUE(RIGHT($P$1,1)),RANDBETWEEN(-1*$C$13,$C$13),RANDBETWEEN(-1*$C$9,$C$9)),0.5+$C$2+1/100*IF($I498=_xlfn.NUMBERVALUE(RIGHT($P$1,1)),RANDBETWEEN(-1*$C$13,$C$13),RANDBETWEEN(-1*$C$9,$C$9)),3601),$C$16))</f>
        <v/>
      </c>
      <c r="Q498" t="str">
        <f ca="1"/>
        <v/>
      </c>
      <c r="R498" s="5" t="str">
        <f t="shared" ca="1" si="38"/>
        <v/>
      </c>
      <c r="S498" s="4"/>
      <c r="T498" s="5" t="str">
        <f t="array" ref="T498:U498">IF(H498="","",_xll.LatLonToStatePlane(J498,K498,3601))</f>
        <v/>
      </c>
      <c r="U498" s="5" t="str">
        <v/>
      </c>
      <c r="V498" s="5"/>
      <c r="W498" s="5" t="str">
        <f t="array" ref="W498:X498">IF(H498="","",_xll.LatLonToStatePlane(M498,N498,3601))</f>
        <v/>
      </c>
      <c r="X498" s="5" t="str">
        <v/>
      </c>
      <c r="Y498" s="5"/>
      <c r="Z498" s="5" t="str">
        <f t="array" ref="Z498:AA498">IF(H498="","",_xll.LatLonToStatePlane(P498,Q498,3601))</f>
        <v/>
      </c>
      <c r="AA498" s="5" t="str">
        <v/>
      </c>
    </row>
    <row r="499" spans="8:27" x14ac:dyDescent="0.25">
      <c r="H499" t="str">
        <f t="shared" si="35"/>
        <v/>
      </c>
      <c r="J499" s="3" t="str">
        <f t="array" aca="1" ref="J499:K499" ca="1">IF($H499="","",ROUND(_xll.StatePlaneToLatLon($C$3+1/100*IF($I499=_xlfn.NUMBERVALUE(RIGHT($J$1,1)),RANDBETWEEN(-1*$C$13,$C$13),RANDBETWEEN(-1*$C$9,$C$9)),-0.5+$C$2+1/100*IF($I499=_xlfn.NUMBERVALUE(RIGHT($J$1,1)),RANDBETWEEN(-1*$C$13,$C$13),RANDBETWEEN(-1*$C$9,$C$9)),3601),$C$16))</f>
        <v/>
      </c>
      <c r="K499" t="str">
        <f ca="1"/>
        <v/>
      </c>
      <c r="L499" s="5" t="str">
        <f t="shared" ca="1" si="36"/>
        <v/>
      </c>
      <c r="M499" s="3" t="str">
        <f t="array" aca="1" ref="M499:N499" ca="1">IF($H499="","",ROUND(_xll.StatePlaneToLatLon($C$3+1/100*IF($I499=_xlfn.NUMBERVALUE(RIGHT($M$1,1)),RANDBETWEEN(-1*$C$13,$C$13),RANDBETWEEN(-1*$C$9,$C$9)),0+$C$2+1/100*IF($I499=_xlfn.NUMBERVALUE(RIGHT($M$1,1)),RANDBETWEEN(-1*$C$13,$C$13),RANDBETWEEN(-1*$C$9,$C$9)),3601),$C$16))</f>
        <v/>
      </c>
      <c r="N499" t="str">
        <f ca="1"/>
        <v/>
      </c>
      <c r="O499" s="5" t="str">
        <f t="shared" ca="1" si="37"/>
        <v/>
      </c>
      <c r="P499" s="3" t="str">
        <f t="array" aca="1" ref="P499:Q499" ca="1">IF($H499="","",ROUND(_xll.StatePlaneToLatLon($C$3+1/100*IF($I499=_xlfn.NUMBERVALUE(RIGHT($P$1,1)),RANDBETWEEN(-1*$C$13,$C$13),RANDBETWEEN(-1*$C$9,$C$9)),0.5+$C$2+1/100*IF($I499=_xlfn.NUMBERVALUE(RIGHT($P$1,1)),RANDBETWEEN(-1*$C$13,$C$13),RANDBETWEEN(-1*$C$9,$C$9)),3601),$C$16))</f>
        <v/>
      </c>
      <c r="Q499" t="str">
        <f ca="1"/>
        <v/>
      </c>
      <c r="R499" s="5" t="str">
        <f t="shared" ca="1" si="38"/>
        <v/>
      </c>
      <c r="S499" s="4"/>
      <c r="T499" s="5" t="str">
        <f t="array" ref="T499:U499">IF(H499="","",_xll.LatLonToStatePlane(J499,K499,3601))</f>
        <v/>
      </c>
      <c r="U499" s="5" t="str">
        <v/>
      </c>
      <c r="V499" s="5"/>
      <c r="W499" s="5" t="str">
        <f t="array" ref="W499:X499">IF(H499="","",_xll.LatLonToStatePlane(M499,N499,3601))</f>
        <v/>
      </c>
      <c r="X499" s="5" t="str">
        <v/>
      </c>
      <c r="Y499" s="5"/>
      <c r="Z499" s="5" t="str">
        <f t="array" ref="Z499:AA499">IF(H499="","",_xll.LatLonToStatePlane(P499,Q499,3601))</f>
        <v/>
      </c>
      <c r="AA499" s="5" t="str">
        <v/>
      </c>
    </row>
    <row r="500" spans="8:27" x14ac:dyDescent="0.25">
      <c r="H500" t="str">
        <f t="shared" si="35"/>
        <v/>
      </c>
      <c r="J500" s="3" t="str">
        <f t="array" aca="1" ref="J500:K500" ca="1">IF($H500="","",ROUND(_xll.StatePlaneToLatLon($C$3+1/100*IF($I500=_xlfn.NUMBERVALUE(RIGHT($J$1,1)),RANDBETWEEN(-1*$C$13,$C$13),RANDBETWEEN(-1*$C$9,$C$9)),-0.5+$C$2+1/100*IF($I500=_xlfn.NUMBERVALUE(RIGHT($J$1,1)),RANDBETWEEN(-1*$C$13,$C$13),RANDBETWEEN(-1*$C$9,$C$9)),3601),$C$16))</f>
        <v/>
      </c>
      <c r="K500" t="str">
        <f ca="1"/>
        <v/>
      </c>
      <c r="L500" s="5" t="str">
        <f t="shared" ca="1" si="36"/>
        <v/>
      </c>
      <c r="M500" s="3" t="str">
        <f t="array" aca="1" ref="M500:N500" ca="1">IF($H500="","",ROUND(_xll.StatePlaneToLatLon($C$3+1/100*IF($I500=_xlfn.NUMBERVALUE(RIGHT($M$1,1)),RANDBETWEEN(-1*$C$13,$C$13),RANDBETWEEN(-1*$C$9,$C$9)),0+$C$2+1/100*IF($I500=_xlfn.NUMBERVALUE(RIGHT($M$1,1)),RANDBETWEEN(-1*$C$13,$C$13),RANDBETWEEN(-1*$C$9,$C$9)),3601),$C$16))</f>
        <v/>
      </c>
      <c r="N500" t="str">
        <f ca="1"/>
        <v/>
      </c>
      <c r="O500" s="5" t="str">
        <f t="shared" ca="1" si="37"/>
        <v/>
      </c>
      <c r="P500" s="3" t="str">
        <f t="array" aca="1" ref="P500:Q500" ca="1">IF($H500="","",ROUND(_xll.StatePlaneToLatLon($C$3+1/100*IF($I500=_xlfn.NUMBERVALUE(RIGHT($P$1,1)),RANDBETWEEN(-1*$C$13,$C$13),RANDBETWEEN(-1*$C$9,$C$9)),0.5+$C$2+1/100*IF($I500=_xlfn.NUMBERVALUE(RIGHT($P$1,1)),RANDBETWEEN(-1*$C$13,$C$13),RANDBETWEEN(-1*$C$9,$C$9)),3601),$C$16))</f>
        <v/>
      </c>
      <c r="Q500" t="str">
        <f ca="1"/>
        <v/>
      </c>
      <c r="R500" s="5" t="str">
        <f t="shared" ca="1" si="38"/>
        <v/>
      </c>
      <c r="S500" s="4"/>
      <c r="T500" s="5" t="str">
        <f t="array" ref="T500:U500">IF(H500="","",_xll.LatLonToStatePlane(J500,K500,3601))</f>
        <v/>
      </c>
      <c r="U500" s="5" t="str">
        <v/>
      </c>
      <c r="V500" s="5"/>
      <c r="W500" s="5" t="str">
        <f t="array" ref="W500:X500">IF(H500="","",_xll.LatLonToStatePlane(M500,N500,3601))</f>
        <v/>
      </c>
      <c r="X500" s="5" t="str">
        <v/>
      </c>
      <c r="Y500" s="5"/>
      <c r="Z500" s="5" t="str">
        <f t="array" ref="Z500:AA500">IF(H500="","",_xll.LatLonToStatePlane(P500,Q500,3601))</f>
        <v/>
      </c>
      <c r="AA500" s="5" t="str">
        <v/>
      </c>
    </row>
  </sheetData>
  <mergeCells count="6">
    <mergeCell ref="Z1:AA1"/>
    <mergeCell ref="J1:L1"/>
    <mergeCell ref="M1:O1"/>
    <mergeCell ref="P1:R1"/>
    <mergeCell ref="T1:U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Eddy</dc:creator>
  <cp:lastModifiedBy>Albert Le</cp:lastModifiedBy>
  <dcterms:created xsi:type="dcterms:W3CDTF">2015-01-08T20:11:33Z</dcterms:created>
  <dcterms:modified xsi:type="dcterms:W3CDTF">2015-01-23T01:49:48Z</dcterms:modified>
</cp:coreProperties>
</file>