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sung\OneDrive\바탕 화면\동영상제작\아이티고 컴활1급 실기 스프레드시트\실습파일\"/>
    </mc:Choice>
  </mc:AlternateContent>
  <xr:revisionPtr revIDLastSave="0" documentId="13_ncr:1_{02B2E850-16F3-49FA-9698-B450B97ADC12}" xr6:coauthVersionLast="47" xr6:coauthVersionMax="47" xr10:uidLastSave="{00000000-0000-0000-0000-000000000000}"/>
  <bookViews>
    <workbookView xWindow="-120" yWindow="-120" windowWidth="19440" windowHeight="11040" tabRatio="806" activeTab="4" xr2:uid="{00000000-000D-0000-FFFF-FFFF00000000}"/>
  </bookViews>
  <sheets>
    <sheet name="유동인구" sheetId="11" r:id="rId1"/>
    <sheet name="매출실적" sheetId="5" r:id="rId2"/>
    <sheet name="성적표" sheetId="7" r:id="rId3"/>
    <sheet name="성적현황" sheetId="8" r:id="rId4"/>
    <sheet name="판매현황" sheetId="9" r:id="rId5"/>
    <sheet name="기말고사" sheetId="10" r:id="rId6"/>
    <sheet name="Sheet1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0" l="1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H8" i="9"/>
  <c r="I8" i="9" s="1"/>
  <c r="H7" i="9"/>
  <c r="I7" i="9" s="1"/>
  <c r="H6" i="9"/>
  <c r="I6" i="9" s="1"/>
  <c r="H5" i="9"/>
  <c r="I5" i="9"/>
  <c r="H4" i="9"/>
  <c r="I4" i="9" s="1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I5" i="5"/>
  <c r="I6" i="5"/>
  <c r="I7" i="5"/>
  <c r="I8" i="5"/>
  <c r="I9" i="5"/>
  <c r="I10" i="5"/>
  <c r="I11" i="5"/>
  <c r="I12" i="5"/>
  <c r="I13" i="5"/>
  <c r="I14" i="5"/>
  <c r="I4" i="5"/>
  <c r="H16" i="9" l="1"/>
  <c r="I16" i="9" s="1"/>
</calcChain>
</file>

<file path=xl/sharedStrings.xml><?xml version="1.0" encoding="utf-8"?>
<sst xmlns="http://schemas.openxmlformats.org/spreadsheetml/2006/main" count="160" uniqueCount="127">
  <si>
    <t>나영만</t>
    <phoneticPr fontId="2" type="noConversion"/>
  </si>
  <si>
    <t>김길만</t>
    <phoneticPr fontId="2" type="noConversion"/>
  </si>
  <si>
    <t>임희숙</t>
    <phoneticPr fontId="2" type="noConversion"/>
  </si>
  <si>
    <t>양미미</t>
    <phoneticPr fontId="2" type="noConversion"/>
  </si>
  <si>
    <t>남혜석</t>
    <phoneticPr fontId="2" type="noConversion"/>
  </si>
  <si>
    <t>지성</t>
    <phoneticPr fontId="2" type="noConversion"/>
  </si>
  <si>
    <t>봉준호</t>
    <phoneticPr fontId="2" type="noConversion"/>
  </si>
  <si>
    <t>상품명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</si>
  <si>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</si>
  <si>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</si>
  <si>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</si>
  <si>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</si>
  <si>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</si>
  <si>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</si>
  <si>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꿈나라 모빌</t>
    <phoneticPr fontId="1" type="noConversion"/>
  </si>
  <si>
    <t>헝겊 애벌레</t>
    <phoneticPr fontId="1" type="noConversion"/>
  </si>
  <si>
    <t>치아발육기</t>
    <phoneticPr fontId="1" type="noConversion"/>
  </si>
  <si>
    <t>곰돌이 오뚝이</t>
    <phoneticPr fontId="1" type="noConversion"/>
  </si>
  <si>
    <t>푸우아기체육관</t>
    <phoneticPr fontId="1" type="noConversion"/>
  </si>
  <si>
    <t>댕글링 동물인형</t>
    <phoneticPr fontId="1" type="noConversion"/>
  </si>
  <si>
    <t>종합병원 역할놀이</t>
    <phoneticPr fontId="1" type="noConversion"/>
  </si>
  <si>
    <t>슈퍼뱅커</t>
    <phoneticPr fontId="1" type="noConversion"/>
  </si>
  <si>
    <t>요괴메달</t>
    <phoneticPr fontId="1" type="noConversion"/>
  </si>
  <si>
    <t>요괴대사전</t>
    <phoneticPr fontId="1" type="noConversion"/>
  </si>
  <si>
    <t>메이시스코리아</t>
    <phoneticPr fontId="1" type="noConversion"/>
  </si>
  <si>
    <t>평균</t>
    <phoneticPr fontId="3" type="noConversion"/>
  </si>
  <si>
    <t>접수번호</t>
    <phoneticPr fontId="2" type="noConversion"/>
  </si>
  <si>
    <t>이름</t>
    <phoneticPr fontId="2" type="noConversion"/>
  </si>
  <si>
    <t>1학년</t>
    <phoneticPr fontId="2" type="noConversion"/>
  </si>
  <si>
    <t>2학년</t>
    <phoneticPr fontId="2" type="noConversion"/>
  </si>
  <si>
    <t>3학년</t>
    <phoneticPr fontId="2" type="noConversion"/>
  </si>
  <si>
    <t>태도</t>
    <phoneticPr fontId="2" type="noConversion"/>
  </si>
  <si>
    <t>적성</t>
    <phoneticPr fontId="2" type="noConversion"/>
  </si>
  <si>
    <t>국어성적</t>
    <phoneticPr fontId="2" type="noConversion"/>
  </si>
  <si>
    <t>모의면접</t>
    <phoneticPr fontId="2" type="noConversion"/>
  </si>
  <si>
    <t>성적표</t>
    <phoneticPr fontId="1" type="noConversion"/>
  </si>
  <si>
    <t>한기중</t>
    <phoneticPr fontId="2" type="noConversion"/>
  </si>
  <si>
    <t>성명</t>
  </si>
  <si>
    <t>실용영어</t>
    <phoneticPr fontId="1" type="noConversion"/>
  </si>
  <si>
    <t>정보처리개론</t>
    <phoneticPr fontId="1" type="noConversion"/>
  </si>
  <si>
    <t>인터넷통신</t>
    <phoneticPr fontId="1" type="noConversion"/>
  </si>
  <si>
    <t>프로그래밍</t>
    <phoneticPr fontId="1" type="noConversion"/>
  </si>
  <si>
    <t>총점</t>
  </si>
  <si>
    <t>평균</t>
  </si>
  <si>
    <t>김선욱</t>
    <phoneticPr fontId="1" type="noConversion"/>
  </si>
  <si>
    <t>임상호</t>
    <phoneticPr fontId="1" type="noConversion"/>
  </si>
  <si>
    <t>최진경</t>
    <phoneticPr fontId="1" type="noConversion"/>
  </si>
  <si>
    <t>황미주</t>
    <phoneticPr fontId="1" type="noConversion"/>
  </si>
  <si>
    <t>김가경</t>
    <phoneticPr fontId="1" type="noConversion"/>
  </si>
  <si>
    <t>이원영</t>
    <phoneticPr fontId="1" type="noConversion"/>
  </si>
  <si>
    <t>최성철</t>
    <phoneticPr fontId="1" type="noConversion"/>
  </si>
  <si>
    <t>윤성완</t>
    <phoneticPr fontId="1" type="noConversion"/>
  </si>
  <si>
    <t>김은예</t>
    <phoneticPr fontId="1" type="noConversion"/>
  </si>
  <si>
    <t>제품명</t>
    <phoneticPr fontId="2" type="noConversion"/>
  </si>
  <si>
    <t>지역</t>
    <phoneticPr fontId="2" type="noConversion"/>
  </si>
  <si>
    <t>담당자</t>
    <phoneticPr fontId="1" type="noConversion"/>
  </si>
  <si>
    <t>입고일</t>
    <phoneticPr fontId="1" type="noConversion"/>
  </si>
  <si>
    <t>입고량</t>
    <phoneticPr fontId="1" type="noConversion"/>
  </si>
  <si>
    <t>판매단가</t>
    <phoneticPr fontId="2" type="noConversion"/>
  </si>
  <si>
    <t>판매량</t>
    <phoneticPr fontId="2" type="noConversion"/>
  </si>
  <si>
    <t>매출액</t>
    <phoneticPr fontId="2" type="noConversion"/>
  </si>
  <si>
    <t>순이익</t>
    <phoneticPr fontId="1" type="noConversion"/>
  </si>
  <si>
    <t>프린터</t>
    <phoneticPr fontId="1" type="noConversion"/>
  </si>
  <si>
    <t>광주</t>
    <phoneticPr fontId="1" type="noConversion"/>
  </si>
  <si>
    <t>강정동</t>
    <phoneticPr fontId="1" type="noConversion"/>
  </si>
  <si>
    <t>스캐너</t>
    <phoneticPr fontId="1" type="noConversion"/>
  </si>
  <si>
    <t>경기</t>
    <phoneticPr fontId="1" type="noConversion"/>
  </si>
  <si>
    <t>김국영</t>
    <phoneticPr fontId="1" type="noConversion"/>
  </si>
  <si>
    <t>서울</t>
    <phoneticPr fontId="1" type="noConversion"/>
  </si>
  <si>
    <t>김시운</t>
    <phoneticPr fontId="1" type="noConversion"/>
  </si>
  <si>
    <t>노트북</t>
    <phoneticPr fontId="1" type="noConversion"/>
  </si>
  <si>
    <t>부산</t>
    <phoneticPr fontId="1" type="noConversion"/>
  </si>
  <si>
    <t>강원</t>
    <phoneticPr fontId="1" type="noConversion"/>
  </si>
  <si>
    <t>송미율</t>
    <phoneticPr fontId="1" type="noConversion"/>
  </si>
  <si>
    <t>신수라</t>
    <phoneticPr fontId="1" type="noConversion"/>
  </si>
  <si>
    <t>유지원</t>
    <phoneticPr fontId="1" type="noConversion"/>
  </si>
  <si>
    <t>윤서민</t>
    <phoneticPr fontId="1" type="noConversion"/>
  </si>
  <si>
    <t>이민우</t>
    <phoneticPr fontId="1" type="noConversion"/>
  </si>
  <si>
    <t>이설화</t>
    <phoneticPr fontId="1" type="noConversion"/>
  </si>
  <si>
    <t>조강민</t>
    <phoneticPr fontId="1" type="noConversion"/>
  </si>
  <si>
    <t>한기석</t>
    <phoneticPr fontId="1" type="noConversion"/>
  </si>
  <si>
    <t>허남용</t>
    <phoneticPr fontId="1" type="noConversion"/>
  </si>
  <si>
    <t>합계</t>
    <phoneticPr fontId="2" type="noConversion"/>
  </si>
  <si>
    <t>이익률</t>
    <phoneticPr fontId="2" type="noConversion"/>
  </si>
  <si>
    <t>실용영어</t>
    <phoneticPr fontId="1" type="noConversion"/>
  </si>
  <si>
    <t>정보처리개론</t>
    <phoneticPr fontId="1" type="noConversion"/>
  </si>
  <si>
    <t>인터넷통신</t>
    <phoneticPr fontId="1" type="noConversion"/>
  </si>
  <si>
    <t>프로그래밍</t>
    <phoneticPr fontId="1" type="noConversion"/>
  </si>
  <si>
    <t>김선욱</t>
    <phoneticPr fontId="1" type="noConversion"/>
  </si>
  <si>
    <t>▣유동인구 조사▣</t>
    <phoneticPr fontId="15" type="noConversion"/>
  </si>
  <si>
    <t>지점코드</t>
  </si>
  <si>
    <t>시설물</t>
    <phoneticPr fontId="16" type="noConversion"/>
  </si>
  <si>
    <t>자치구</t>
    <phoneticPr fontId="16" type="noConversion"/>
  </si>
  <si>
    <t>주말</t>
    <phoneticPr fontId="16" type="noConversion"/>
  </si>
  <si>
    <t>평일평균</t>
    <phoneticPr fontId="16" type="noConversion"/>
  </si>
  <si>
    <t>1주평균</t>
    <phoneticPr fontId="16" type="noConversion"/>
  </si>
  <si>
    <t>동명</t>
    <phoneticPr fontId="16" type="noConversion"/>
  </si>
  <si>
    <t>01-0056</t>
    <phoneticPr fontId="15" type="noConversion"/>
  </si>
  <si>
    <t>세종로 공원</t>
    <phoneticPr fontId="15" type="noConversion"/>
  </si>
  <si>
    <t>종로구</t>
  </si>
  <si>
    <t>세종로</t>
  </si>
  <si>
    <t>02-0026</t>
    <phoneticPr fontId="15" type="noConversion"/>
  </si>
  <si>
    <t xml:space="preserve">시청역 </t>
    <phoneticPr fontId="15" type="noConversion"/>
  </si>
  <si>
    <t>중구</t>
  </si>
  <si>
    <t>태평로</t>
    <phoneticPr fontId="15" type="noConversion"/>
  </si>
  <si>
    <t>02-0044</t>
    <phoneticPr fontId="15" type="noConversion"/>
  </si>
  <si>
    <t xml:space="preserve"> 월드컵 경기장</t>
    <phoneticPr fontId="15" type="noConversion"/>
  </si>
  <si>
    <t>마포구</t>
  </si>
  <si>
    <t>상암동</t>
  </si>
  <si>
    <t>14-5001</t>
  </si>
  <si>
    <t xml:space="preserve">홍대입구 </t>
    <phoneticPr fontId="15" type="noConversion"/>
  </si>
  <si>
    <t>14-0832</t>
    <phoneticPr fontId="15" type="noConversion"/>
  </si>
  <si>
    <t>마포나루</t>
  </si>
  <si>
    <t>안국동</t>
  </si>
  <si>
    <t>14-2040</t>
  </si>
  <si>
    <t>서울광장</t>
    <phoneticPr fontId="15" type="noConversion"/>
  </si>
  <si>
    <t>충무로</t>
    <phoneticPr fontId="15" type="noConversion"/>
  </si>
  <si>
    <t>02-1138</t>
  </si>
  <si>
    <t>안국동 은행</t>
    <phoneticPr fontId="15" type="noConversion"/>
  </si>
  <si>
    <t>동교동</t>
  </si>
  <si>
    <t>01-2069</t>
  </si>
  <si>
    <t>서울우체국</t>
    <phoneticPr fontId="15" type="noConversion"/>
  </si>
  <si>
    <t>도화동</t>
  </si>
  <si>
    <t>매출실적</t>
    <phoneticPr fontId="1" type="noConversion"/>
  </si>
  <si>
    <t>성적 현황</t>
    <phoneticPr fontId="1" type="noConversion"/>
  </si>
  <si>
    <t>판매현황</t>
    <phoneticPr fontId="2" type="noConversion"/>
  </si>
  <si>
    <t>기말고사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</si>
</sst>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_ "/>
    <numFmt numFmtId="178" formatCode="#,##0_ "/>
  </numFmts>
  <fonts count="1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6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8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medium">
        <color indexed="64"/>
      </right>
      <top/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indexed="64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theme="1"/>
      </right>
      <top style="medium">
        <color indexed="64"/>
      </top>
      <bottom style="double">
        <color indexed="64"/>
      </bottom>
      <diagonal/>
    </border>
    <border>
      <left style="hair">
        <color theme="1"/>
      </left>
      <right style="hair">
        <color theme="1"/>
      </right>
      <top style="medium">
        <color indexed="64"/>
      </top>
      <bottom style="double">
        <color indexed="64"/>
      </bottom>
      <diagonal/>
    </border>
    <border>
      <left style="hair">
        <color theme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8" fillId="0" borderId="11" applyNumberFormat="0" applyFill="0" applyAlignment="0" applyProtection="0">
      <alignment vertical="center"/>
    </xf>
    <xf numFmtId="0" fontId="4" fillId="0" borderId="0"/>
  </cellStyleXfs>
  <cellXfs count="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1" fontId="7" fillId="0" borderId="12" xfId="1" applyNumberFormat="1" applyFont="1" applyBorder="1" applyAlignment="1">
      <alignment horizontal="right" vertical="center"/>
    </xf>
    <xf numFmtId="41" fontId="7" fillId="0" borderId="13" xfId="1" applyNumberFormat="1" applyFont="1" applyBorder="1" applyAlignment="1">
      <alignment horizontal="right" vertical="center"/>
    </xf>
    <xf numFmtId="0" fontId="0" fillId="0" borderId="14" xfId="0" applyFont="1" applyBorder="1">
      <alignment vertical="center"/>
    </xf>
    <xf numFmtId="41" fontId="9" fillId="0" borderId="15" xfId="1" applyNumberFormat="1" applyFont="1" applyBorder="1" applyAlignment="1">
      <alignment horizontal="right" vertical="center"/>
    </xf>
    <xf numFmtId="0" fontId="0" fillId="0" borderId="16" xfId="0" applyFont="1" applyBorder="1">
      <alignment vertical="center"/>
    </xf>
    <xf numFmtId="0" fontId="0" fillId="0" borderId="17" xfId="0" applyFont="1" applyBorder="1">
      <alignment vertical="center"/>
    </xf>
    <xf numFmtId="41" fontId="7" fillId="0" borderId="18" xfId="1" applyNumberFormat="1" applyFont="1" applyBorder="1" applyAlignment="1">
      <alignment horizontal="right" vertical="center"/>
    </xf>
    <xf numFmtId="41" fontId="9" fillId="0" borderId="19" xfId="1" applyNumberFormat="1" applyFont="1" applyBorder="1" applyAlignment="1">
      <alignment horizontal="right" vertical="center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6" fillId="0" borderId="0" xfId="4" applyFont="1" applyAlignment="1">
      <alignment vertical="center"/>
    </xf>
    <xf numFmtId="0" fontId="6" fillId="0" borderId="1" xfId="4" applyFont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176" fontId="6" fillId="0" borderId="1" xfId="4" applyNumberFormat="1" applyFont="1" applyBorder="1" applyAlignment="1">
      <alignment horizontal="center" vertical="center"/>
    </xf>
    <xf numFmtId="41" fontId="6" fillId="0" borderId="1" xfId="1" applyFont="1" applyBorder="1" applyAlignment="1">
      <alignment vertical="center"/>
    </xf>
    <xf numFmtId="41" fontId="11" fillId="0" borderId="1" xfId="2" applyFont="1" applyBorder="1" applyAlignment="1">
      <alignment vertical="center"/>
    </xf>
    <xf numFmtId="41" fontId="0" fillId="0" borderId="1" xfId="0" applyNumberFormat="1" applyBorder="1">
      <alignment vertical="center"/>
    </xf>
    <xf numFmtId="9" fontId="6" fillId="0" borderId="1" xfId="4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78" fontId="12" fillId="0" borderId="1" xfId="1" applyNumberFormat="1" applyFont="1" applyBorder="1" applyAlignment="1">
      <alignment horizontal="right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4" fillId="0" borderId="23" xfId="0" applyFont="1" applyBorder="1" applyAlignment="1">
      <alignment horizontal="center" vertical="center" wrapText="1"/>
    </xf>
    <xf numFmtId="0" fontId="18" fillId="0" borderId="7" xfId="3" applyFon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6" fillId="0" borderId="1" xfId="4" applyFont="1" applyBorder="1" applyAlignment="1">
      <alignment horizontal="center" vertical="center"/>
    </xf>
  </cellXfs>
  <cellStyles count="5">
    <cellStyle name="쉼표 [0]" xfId="1" builtinId="6"/>
    <cellStyle name="쉼표 [0] 2" xfId="2" xr:uid="{00000000-0005-0000-0000-000002000000}"/>
    <cellStyle name="제목 2" xfId="3" builtinId="17"/>
    <cellStyle name="표준" xfId="0" builtinId="0"/>
    <cellStyle name="표준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59A5-3643-4258-ADEA-98B8FAE6F042}">
  <dimension ref="B2:H12"/>
  <sheetViews>
    <sheetView workbookViewId="0">
      <selection activeCell="E10" sqref="E10"/>
    </sheetView>
  </sheetViews>
  <sheetFormatPr defaultRowHeight="13.5"/>
  <cols>
    <col min="1" max="1" width="1.625" style="31" customWidth="1"/>
    <col min="2" max="2" width="10.625" style="31" customWidth="1"/>
    <col min="3" max="3" width="18.625" style="31" bestFit="1" customWidth="1"/>
    <col min="4" max="4" width="13" style="31" bestFit="1" customWidth="1"/>
    <col min="5" max="7" width="10.625" style="31" customWidth="1"/>
    <col min="8" max="8" width="13.375" style="31" customWidth="1"/>
    <col min="9" max="16384" width="9" style="31"/>
  </cols>
  <sheetData>
    <row r="2" spans="2:8" ht="22.5">
      <c r="B2" s="40" t="s">
        <v>89</v>
      </c>
      <c r="C2" s="40"/>
      <c r="D2" s="40"/>
      <c r="E2" s="40"/>
      <c r="F2" s="40"/>
      <c r="G2" s="40"/>
      <c r="H2" s="40"/>
    </row>
    <row r="3" spans="2:8" ht="32.25" customHeight="1"/>
    <row r="4" spans="2:8" ht="21" customHeight="1">
      <c r="B4" s="32" t="s">
        <v>90</v>
      </c>
      <c r="C4" s="32" t="s">
        <v>91</v>
      </c>
      <c r="D4" s="32" t="s">
        <v>92</v>
      </c>
      <c r="E4" s="32" t="s">
        <v>93</v>
      </c>
      <c r="F4" s="33" t="s">
        <v>94</v>
      </c>
      <c r="G4" s="33" t="s">
        <v>95</v>
      </c>
      <c r="H4" s="32" t="s">
        <v>96</v>
      </c>
    </row>
    <row r="5" spans="2:8" ht="21" customHeight="1">
      <c r="B5" s="34" t="s">
        <v>97</v>
      </c>
      <c r="C5" s="34" t="s">
        <v>98</v>
      </c>
      <c r="D5" s="34" t="s">
        <v>99</v>
      </c>
      <c r="E5" s="35">
        <v>7101</v>
      </c>
      <c r="F5" s="35">
        <v>7542</v>
      </c>
      <c r="G5" s="35">
        <v>7453</v>
      </c>
      <c r="H5" s="34" t="s">
        <v>100</v>
      </c>
    </row>
    <row r="6" spans="2:8" ht="21" customHeight="1">
      <c r="B6" s="34" t="s">
        <v>101</v>
      </c>
      <c r="C6" s="34" t="s">
        <v>102</v>
      </c>
      <c r="D6" s="34" t="s">
        <v>103</v>
      </c>
      <c r="E6" s="35">
        <v>16059</v>
      </c>
      <c r="F6" s="35">
        <v>17878</v>
      </c>
      <c r="G6" s="35">
        <v>17514</v>
      </c>
      <c r="H6" s="34" t="s">
        <v>104</v>
      </c>
    </row>
    <row r="7" spans="2:8" ht="21" customHeight="1">
      <c r="B7" s="34" t="s">
        <v>105</v>
      </c>
      <c r="C7" s="34" t="s">
        <v>106</v>
      </c>
      <c r="D7" s="34" t="s">
        <v>107</v>
      </c>
      <c r="E7" s="35">
        <v>4818</v>
      </c>
      <c r="F7" s="35">
        <v>1511</v>
      </c>
      <c r="G7" s="35">
        <v>2172</v>
      </c>
      <c r="H7" s="34" t="s">
        <v>108</v>
      </c>
    </row>
    <row r="8" spans="2:8" ht="21" customHeight="1">
      <c r="B8" s="34" t="s">
        <v>109</v>
      </c>
      <c r="C8" s="34" t="s">
        <v>110</v>
      </c>
      <c r="D8" s="34" t="s">
        <v>103</v>
      </c>
      <c r="E8" s="35">
        <v>6963</v>
      </c>
      <c r="F8" s="35">
        <v>8469</v>
      </c>
      <c r="G8" s="35">
        <v>8509</v>
      </c>
      <c r="H8" s="34" t="s">
        <v>104</v>
      </c>
    </row>
    <row r="9" spans="2:8" ht="21" customHeight="1">
      <c r="B9" s="34" t="s">
        <v>111</v>
      </c>
      <c r="C9" s="34" t="s">
        <v>112</v>
      </c>
      <c r="D9" s="34" t="s">
        <v>99</v>
      </c>
      <c r="E9" s="35">
        <v>5475</v>
      </c>
      <c r="F9" s="35">
        <v>3413</v>
      </c>
      <c r="G9" s="35">
        <v>8844</v>
      </c>
      <c r="H9" s="34" t="s">
        <v>113</v>
      </c>
    </row>
    <row r="10" spans="2:8" ht="21" customHeight="1">
      <c r="B10" s="34" t="s">
        <v>114</v>
      </c>
      <c r="C10" s="34" t="s">
        <v>115</v>
      </c>
      <c r="D10" s="34" t="s">
        <v>103</v>
      </c>
      <c r="E10" s="35">
        <v>23334</v>
      </c>
      <c r="F10" s="35">
        <v>8896</v>
      </c>
      <c r="G10" s="35">
        <v>19636</v>
      </c>
      <c r="H10" s="34" t="s">
        <v>116</v>
      </c>
    </row>
    <row r="11" spans="2:8" ht="21" customHeight="1">
      <c r="B11" s="34" t="s">
        <v>117</v>
      </c>
      <c r="C11" s="34" t="s">
        <v>118</v>
      </c>
      <c r="D11" s="34" t="s">
        <v>107</v>
      </c>
      <c r="E11" s="35">
        <v>5334</v>
      </c>
      <c r="F11" s="35">
        <v>9686</v>
      </c>
      <c r="G11" s="35">
        <v>7842</v>
      </c>
      <c r="H11" s="34" t="s">
        <v>119</v>
      </c>
    </row>
    <row r="12" spans="2:8" ht="21" customHeight="1">
      <c r="B12" s="34" t="s">
        <v>120</v>
      </c>
      <c r="C12" s="34" t="s">
        <v>121</v>
      </c>
      <c r="D12" s="34" t="s">
        <v>107</v>
      </c>
      <c r="E12" s="35">
        <v>3036</v>
      </c>
      <c r="F12" s="35">
        <v>18712</v>
      </c>
      <c r="G12" s="35">
        <v>3337</v>
      </c>
      <c r="H12" s="34" t="s">
        <v>122</v>
      </c>
    </row>
  </sheetData>
  <mergeCells count="1">
    <mergeCell ref="B2:H2"/>
  </mergeCells>
  <phoneticPr fontId="1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14"/>
  <sheetViews>
    <sheetView workbookViewId="0">
      <selection activeCell="F8" sqref="F8"/>
    </sheetView>
  </sheetViews>
  <sheetFormatPr defaultRowHeight="16.5"/>
  <cols>
    <col min="1" max="1" width="2.75" customWidth="1"/>
    <col min="2" max="2" width="18.625" customWidth="1"/>
    <col min="3" max="8" width="13.75" customWidth="1"/>
    <col min="9" max="9" width="15.25" customWidth="1"/>
  </cols>
  <sheetData>
    <row r="1" spans="2:9" ht="21" thickBot="1">
      <c r="B1" s="41" t="s">
        <v>123</v>
      </c>
      <c r="C1" s="41"/>
    </row>
    <row r="2" spans="2:9" ht="18" thickTop="1" thickBot="1"/>
    <row r="3" spans="2:9" ht="23.25" customHeight="1" thickBot="1">
      <c r="B3" s="36" t="s">
        <v>7</v>
      </c>
      <c r="C3" s="37" t="s">
        <v>8</v>
      </c>
      <c r="D3" s="37" t="s">
        <v>9</v>
      </c>
      <c r="E3" s="37" t="s">
        <v>10</v>
      </c>
      <c r="F3" s="37" t="s">
        <v>11</v>
      </c>
      <c r="G3" s="37" t="s">
        <v>12</v>
      </c>
      <c r="H3" s="37" t="s">
        <v>13</v>
      </c>
      <c r="I3" s="38" t="s">
        <v>25</v>
      </c>
    </row>
    <row r="4" spans="2:9" ht="21" customHeight="1" thickTop="1">
      <c r="B4" s="5" t="s">
        <v>18</v>
      </c>
      <c r="C4" s="3">
        <v>80097</v>
      </c>
      <c r="D4" s="3">
        <v>31375</v>
      </c>
      <c r="E4" s="3">
        <v>16479</v>
      </c>
      <c r="F4" s="3">
        <v>70229</v>
      </c>
      <c r="G4" s="3">
        <v>81672</v>
      </c>
      <c r="H4" s="3">
        <v>38912</v>
      </c>
      <c r="I4" s="6">
        <f>AVERAGE(C4:H4)</f>
        <v>53127.333333333336</v>
      </c>
    </row>
    <row r="5" spans="2:9" ht="21" customHeight="1">
      <c r="B5" s="7" t="s">
        <v>14</v>
      </c>
      <c r="C5" s="4">
        <v>42887</v>
      </c>
      <c r="D5" s="4">
        <v>166359</v>
      </c>
      <c r="E5" s="4">
        <v>77237</v>
      </c>
      <c r="F5" s="4">
        <v>45664</v>
      </c>
      <c r="G5" s="4">
        <v>84685</v>
      </c>
      <c r="H5" s="4">
        <v>92084</v>
      </c>
      <c r="I5" s="6">
        <f t="shared" ref="I5:I14" si="0">AVERAGE(C5:H5)</f>
        <v>84819.333333333328</v>
      </c>
    </row>
    <row r="6" spans="2:9" ht="21" customHeight="1">
      <c r="B6" s="7" t="s">
        <v>19</v>
      </c>
      <c r="C6" s="4">
        <v>38365</v>
      </c>
      <c r="D6" s="4">
        <v>15963</v>
      </c>
      <c r="E6" s="4">
        <v>50875</v>
      </c>
      <c r="F6" s="4">
        <v>29492</v>
      </c>
      <c r="G6" s="4">
        <v>51786</v>
      </c>
      <c r="H6" s="4">
        <v>46486</v>
      </c>
      <c r="I6" s="6">
        <f t="shared" si="0"/>
        <v>38827.833333333336</v>
      </c>
    </row>
    <row r="7" spans="2:9" ht="21" customHeight="1">
      <c r="B7" s="7" t="s">
        <v>15</v>
      </c>
      <c r="C7" s="4">
        <v>91495</v>
      </c>
      <c r="D7" s="4">
        <v>71551</v>
      </c>
      <c r="E7" s="4">
        <v>68757</v>
      </c>
      <c r="F7" s="4">
        <v>42523</v>
      </c>
      <c r="G7" s="4">
        <v>294353</v>
      </c>
      <c r="H7" s="4">
        <v>46176</v>
      </c>
      <c r="I7" s="6">
        <f t="shared" si="0"/>
        <v>102475.83333333333</v>
      </c>
    </row>
    <row r="8" spans="2:9" ht="21" customHeight="1">
      <c r="B8" s="7" t="s">
        <v>20</v>
      </c>
      <c r="C8" s="4">
        <v>25139</v>
      </c>
      <c r="D8" s="4">
        <v>81790</v>
      </c>
      <c r="E8" s="4">
        <v>76507</v>
      </c>
      <c r="F8" s="4">
        <v>67001</v>
      </c>
      <c r="G8" s="4">
        <v>215058</v>
      </c>
      <c r="H8" s="4">
        <v>31545</v>
      </c>
      <c r="I8" s="6">
        <f t="shared" si="0"/>
        <v>82840</v>
      </c>
    </row>
    <row r="9" spans="2:9" ht="21" customHeight="1">
      <c r="B9" s="7" t="s">
        <v>21</v>
      </c>
      <c r="C9" s="4">
        <v>190450</v>
      </c>
      <c r="D9" s="4">
        <v>70908</v>
      </c>
      <c r="E9" s="4">
        <v>97064</v>
      </c>
      <c r="F9" s="4">
        <v>90413</v>
      </c>
      <c r="G9" s="4">
        <v>189850</v>
      </c>
      <c r="H9" s="4">
        <v>184203</v>
      </c>
      <c r="I9" s="6">
        <f t="shared" si="0"/>
        <v>137148</v>
      </c>
    </row>
    <row r="10" spans="2:9" ht="21" customHeight="1">
      <c r="B10" s="7" t="s">
        <v>16</v>
      </c>
      <c r="C10" s="4">
        <v>31392</v>
      </c>
      <c r="D10" s="4">
        <v>46364</v>
      </c>
      <c r="E10" s="4">
        <v>18591</v>
      </c>
      <c r="F10" s="4">
        <v>23970</v>
      </c>
      <c r="G10" s="4">
        <v>89051</v>
      </c>
      <c r="H10" s="4">
        <v>76821</v>
      </c>
      <c r="I10" s="6">
        <f t="shared" si="0"/>
        <v>47698.166666666664</v>
      </c>
    </row>
    <row r="11" spans="2:9" ht="21" customHeight="1">
      <c r="B11" s="7" t="s">
        <v>22</v>
      </c>
      <c r="C11" s="4">
        <v>8164</v>
      </c>
      <c r="D11" s="4">
        <v>59364</v>
      </c>
      <c r="E11" s="4">
        <v>83023</v>
      </c>
      <c r="F11" s="4">
        <v>54537</v>
      </c>
      <c r="G11" s="4">
        <v>40673</v>
      </c>
      <c r="H11" s="4">
        <v>8311</v>
      </c>
      <c r="I11" s="6">
        <f t="shared" si="0"/>
        <v>42345.333333333336</v>
      </c>
    </row>
    <row r="12" spans="2:9" ht="21" customHeight="1">
      <c r="B12" s="7" t="s">
        <v>17</v>
      </c>
      <c r="C12" s="4">
        <v>34731</v>
      </c>
      <c r="D12" s="4">
        <v>84321</v>
      </c>
      <c r="E12" s="4">
        <v>16862</v>
      </c>
      <c r="F12" s="4">
        <v>20737</v>
      </c>
      <c r="G12" s="4">
        <v>10714</v>
      </c>
      <c r="H12" s="4">
        <v>25485</v>
      </c>
      <c r="I12" s="6">
        <f t="shared" si="0"/>
        <v>32141.666666666668</v>
      </c>
    </row>
    <row r="13" spans="2:9" ht="21" customHeight="1">
      <c r="B13" s="7" t="s">
        <v>23</v>
      </c>
      <c r="C13" s="4">
        <v>124317</v>
      </c>
      <c r="D13" s="4">
        <v>52111</v>
      </c>
      <c r="E13" s="4">
        <v>54625</v>
      </c>
      <c r="F13" s="4">
        <v>44022</v>
      </c>
      <c r="G13" s="4">
        <v>217663</v>
      </c>
      <c r="H13" s="4">
        <v>20642</v>
      </c>
      <c r="I13" s="6">
        <f t="shared" si="0"/>
        <v>85563.333333333328</v>
      </c>
    </row>
    <row r="14" spans="2:9" ht="21" customHeight="1" thickBot="1">
      <c r="B14" s="8" t="s">
        <v>24</v>
      </c>
      <c r="C14" s="9">
        <v>21337</v>
      </c>
      <c r="D14" s="9">
        <v>10325</v>
      </c>
      <c r="E14" s="9">
        <v>44995</v>
      </c>
      <c r="F14" s="9">
        <v>97459</v>
      </c>
      <c r="G14" s="9">
        <v>88685</v>
      </c>
      <c r="H14" s="9">
        <v>55775</v>
      </c>
      <c r="I14" s="10">
        <f t="shared" si="0"/>
        <v>53096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4"/>
  <sheetViews>
    <sheetView workbookViewId="0">
      <selection activeCell="A14" sqref="A14:XFD14"/>
    </sheetView>
  </sheetViews>
  <sheetFormatPr defaultRowHeight="16.5"/>
  <cols>
    <col min="1" max="1" width="3.25" customWidth="1"/>
  </cols>
  <sheetData>
    <row r="1" spans="2:8">
      <c r="B1" s="43" t="s">
        <v>35</v>
      </c>
      <c r="C1" s="43"/>
      <c r="D1" s="43"/>
      <c r="E1" s="43"/>
      <c r="F1" s="43"/>
      <c r="G1" s="43"/>
      <c r="H1" s="43"/>
    </row>
    <row r="2" spans="2:8" ht="17.25" thickBot="1">
      <c r="B2" s="11"/>
      <c r="C2" s="11"/>
      <c r="D2" s="11"/>
      <c r="E2" s="11"/>
      <c r="F2" s="11"/>
      <c r="G2" s="11"/>
      <c r="H2" s="11"/>
    </row>
    <row r="3" spans="2:8">
      <c r="B3" s="44" t="s">
        <v>26</v>
      </c>
      <c r="C3" s="46" t="s">
        <v>27</v>
      </c>
      <c r="D3" s="46" t="s">
        <v>33</v>
      </c>
      <c r="E3" s="46"/>
      <c r="F3" s="46"/>
      <c r="G3" s="48" t="s">
        <v>34</v>
      </c>
      <c r="H3" s="49"/>
    </row>
    <row r="4" spans="2:8">
      <c r="B4" s="45"/>
      <c r="C4" s="47"/>
      <c r="D4" s="1" t="s">
        <v>28</v>
      </c>
      <c r="E4" s="2" t="s">
        <v>29</v>
      </c>
      <c r="F4" s="2" t="s">
        <v>30</v>
      </c>
      <c r="G4" s="1" t="s">
        <v>31</v>
      </c>
      <c r="H4" s="12" t="s">
        <v>32</v>
      </c>
    </row>
    <row r="5" spans="2:8">
      <c r="B5" s="13">
        <v>1</v>
      </c>
      <c r="C5" s="1" t="s">
        <v>0</v>
      </c>
      <c r="D5" s="14">
        <v>90</v>
      </c>
      <c r="E5" s="14">
        <v>80</v>
      </c>
      <c r="F5" s="14">
        <v>90</v>
      </c>
      <c r="G5" s="15">
        <v>80</v>
      </c>
      <c r="H5" s="16">
        <v>89</v>
      </c>
    </row>
    <row r="6" spans="2:8">
      <c r="B6" s="13">
        <v>2</v>
      </c>
      <c r="C6" s="1" t="s">
        <v>1</v>
      </c>
      <c r="D6" s="14">
        <v>70</v>
      </c>
      <c r="E6" s="14">
        <v>80</v>
      </c>
      <c r="F6" s="14">
        <v>80</v>
      </c>
      <c r="G6" s="15">
        <v>96</v>
      </c>
      <c r="H6" s="16">
        <v>80</v>
      </c>
    </row>
    <row r="7" spans="2:8">
      <c r="B7" s="13">
        <v>3</v>
      </c>
      <c r="C7" s="1" t="s">
        <v>2</v>
      </c>
      <c r="D7" s="14">
        <v>60</v>
      </c>
      <c r="E7" s="14">
        <v>70</v>
      </c>
      <c r="F7" s="14">
        <v>70</v>
      </c>
      <c r="G7" s="15">
        <v>94</v>
      </c>
      <c r="H7" s="16">
        <v>90</v>
      </c>
    </row>
    <row r="8" spans="2:8">
      <c r="B8" s="13">
        <v>4</v>
      </c>
      <c r="C8" s="1" t="s">
        <v>3</v>
      </c>
      <c r="D8" s="14">
        <v>60</v>
      </c>
      <c r="E8" s="14">
        <v>50</v>
      </c>
      <c r="F8" s="14">
        <v>80</v>
      </c>
      <c r="G8" s="15">
        <v>80</v>
      </c>
      <c r="H8" s="16">
        <v>97</v>
      </c>
    </row>
    <row r="9" spans="2:8">
      <c r="B9" s="13">
        <v>5</v>
      </c>
      <c r="C9" s="1" t="s">
        <v>4</v>
      </c>
      <c r="D9" s="14">
        <v>50</v>
      </c>
      <c r="E9" s="14">
        <v>70</v>
      </c>
      <c r="F9" s="14">
        <v>90</v>
      </c>
      <c r="G9" s="15">
        <v>80</v>
      </c>
      <c r="H9" s="16">
        <v>99</v>
      </c>
    </row>
    <row r="10" spans="2:8">
      <c r="B10" s="13">
        <v>6</v>
      </c>
      <c r="C10" s="1" t="s">
        <v>5</v>
      </c>
      <c r="D10" s="14">
        <v>50</v>
      </c>
      <c r="E10" s="14">
        <v>50</v>
      </c>
      <c r="F10" s="14">
        <v>70</v>
      </c>
      <c r="G10" s="15">
        <v>91</v>
      </c>
      <c r="H10" s="16">
        <v>85</v>
      </c>
    </row>
    <row r="11" spans="2:8">
      <c r="B11" s="13">
        <v>7</v>
      </c>
      <c r="C11" s="1" t="s">
        <v>6</v>
      </c>
      <c r="D11" s="14">
        <v>60</v>
      </c>
      <c r="E11" s="14">
        <v>60</v>
      </c>
      <c r="F11" s="14">
        <v>70</v>
      </c>
      <c r="G11" s="15">
        <v>93</v>
      </c>
      <c r="H11" s="16">
        <v>90</v>
      </c>
    </row>
    <row r="12" spans="2:8" ht="17.25" thickBot="1">
      <c r="B12" s="17">
        <v>8</v>
      </c>
      <c r="C12" s="18" t="s">
        <v>36</v>
      </c>
      <c r="D12" s="18">
        <v>80</v>
      </c>
      <c r="E12" s="18">
        <v>80</v>
      </c>
      <c r="F12" s="18">
        <v>80</v>
      </c>
      <c r="G12" s="19">
        <v>93</v>
      </c>
      <c r="H12" s="20">
        <v>92</v>
      </c>
    </row>
    <row r="14" spans="2:8" ht="32.25" customHeight="1">
      <c r="B14" s="42"/>
      <c r="C14" s="42"/>
      <c r="D14" s="42"/>
      <c r="E14" s="42"/>
      <c r="F14" s="42"/>
    </row>
  </sheetData>
  <mergeCells count="6">
    <mergeCell ref="B14:F14"/>
    <mergeCell ref="B1:H1"/>
    <mergeCell ref="B3:B4"/>
    <mergeCell ref="C3:C4"/>
    <mergeCell ref="D3:F3"/>
    <mergeCell ref="G3:H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15"/>
  <sheetViews>
    <sheetView workbookViewId="0">
      <selection activeCell="J8" sqref="J8"/>
    </sheetView>
  </sheetViews>
  <sheetFormatPr defaultRowHeight="16.5"/>
  <cols>
    <col min="1" max="1" width="3.25" customWidth="1"/>
    <col min="2" max="2" width="7.125" bestFit="1" customWidth="1"/>
    <col min="4" max="4" width="13" bestFit="1" customWidth="1"/>
    <col min="5" max="6" width="11" bestFit="1" customWidth="1"/>
    <col min="7" max="7" width="5.25" bestFit="1" customWidth="1"/>
    <col min="8" max="8" width="6.5" bestFit="1" customWidth="1"/>
  </cols>
  <sheetData>
    <row r="1" spans="2:8" ht="26.25">
      <c r="B1" s="50" t="s">
        <v>124</v>
      </c>
      <c r="C1" s="50"/>
      <c r="D1" s="50"/>
      <c r="E1" s="50"/>
      <c r="F1" s="50"/>
      <c r="G1" s="50"/>
      <c r="H1" s="50"/>
    </row>
    <row r="3" spans="2:8">
      <c r="B3" s="21" t="s">
        <v>37</v>
      </c>
      <c r="C3" s="21" t="s">
        <v>38</v>
      </c>
      <c r="D3" s="21" t="s">
        <v>39</v>
      </c>
      <c r="E3" s="21" t="s">
        <v>40</v>
      </c>
      <c r="F3" s="21" t="s">
        <v>41</v>
      </c>
      <c r="G3" s="21" t="s">
        <v>42</v>
      </c>
      <c r="H3" s="21" t="s">
        <v>43</v>
      </c>
    </row>
    <row r="4" spans="2:8">
      <c r="B4" s="21" t="s">
        <v>44</v>
      </c>
      <c r="C4" s="21">
        <v>92</v>
      </c>
      <c r="D4" s="21">
        <v>88</v>
      </c>
      <c r="E4" s="21">
        <v>87</v>
      </c>
      <c r="F4" s="21">
        <v>96</v>
      </c>
      <c r="G4" s="21">
        <f>SUM(C4:F4)</f>
        <v>363</v>
      </c>
      <c r="H4" s="22">
        <f>AVERAGE(C4:F4)</f>
        <v>90.75</v>
      </c>
    </row>
    <row r="5" spans="2:8">
      <c r="B5" s="21" t="s">
        <v>45</v>
      </c>
      <c r="C5" s="21">
        <v>96</v>
      </c>
      <c r="D5" s="21">
        <v>77</v>
      </c>
      <c r="E5" s="21">
        <v>45</v>
      </c>
      <c r="F5" s="21">
        <v>98</v>
      </c>
      <c r="G5" s="21">
        <f t="shared" ref="G5:G12" si="0">SUM(C5:F5)</f>
        <v>316</v>
      </c>
      <c r="H5" s="22">
        <f t="shared" ref="H5:H12" si="1">AVERAGE(C5:F5)</f>
        <v>79</v>
      </c>
    </row>
    <row r="6" spans="2:8">
      <c r="B6" s="21" t="s">
        <v>46</v>
      </c>
      <c r="C6" s="21">
        <v>84</v>
      </c>
      <c r="D6" s="21">
        <v>96</v>
      </c>
      <c r="E6" s="21">
        <v>87</v>
      </c>
      <c r="F6" s="21">
        <v>86</v>
      </c>
      <c r="G6" s="21">
        <f t="shared" si="0"/>
        <v>353</v>
      </c>
      <c r="H6" s="22">
        <f t="shared" si="1"/>
        <v>88.25</v>
      </c>
    </row>
    <row r="7" spans="2:8">
      <c r="B7" s="21" t="s">
        <v>47</v>
      </c>
      <c r="C7" s="21">
        <v>98</v>
      </c>
      <c r="D7" s="21">
        <v>94</v>
      </c>
      <c r="E7" s="21">
        <v>100</v>
      </c>
      <c r="F7" s="21">
        <v>97</v>
      </c>
      <c r="G7" s="21">
        <f t="shared" si="0"/>
        <v>389</v>
      </c>
      <c r="H7" s="22">
        <f t="shared" si="1"/>
        <v>97.25</v>
      </c>
    </row>
    <row r="8" spans="2:8">
      <c r="B8" s="21" t="s">
        <v>48</v>
      </c>
      <c r="C8" s="21">
        <v>74</v>
      </c>
      <c r="D8" s="21">
        <v>98</v>
      </c>
      <c r="E8" s="21">
        <v>66</v>
      </c>
      <c r="F8" s="21">
        <v>68</v>
      </c>
      <c r="G8" s="21">
        <f t="shared" si="0"/>
        <v>306</v>
      </c>
      <c r="H8" s="22">
        <f t="shared" si="1"/>
        <v>76.5</v>
      </c>
    </row>
    <row r="9" spans="2:8">
      <c r="B9" s="21" t="s">
        <v>49</v>
      </c>
      <c r="C9" s="21">
        <v>58</v>
      </c>
      <c r="D9" s="21">
        <v>67</v>
      </c>
      <c r="E9" s="21">
        <v>59</v>
      </c>
      <c r="F9" s="21">
        <v>78</v>
      </c>
      <c r="G9" s="21">
        <f t="shared" si="0"/>
        <v>262</v>
      </c>
      <c r="H9" s="22">
        <f t="shared" si="1"/>
        <v>65.5</v>
      </c>
    </row>
    <row r="10" spans="2:8">
      <c r="B10" s="21" t="s">
        <v>50</v>
      </c>
      <c r="C10" s="21">
        <v>80</v>
      </c>
      <c r="D10" s="21">
        <v>89</v>
      </c>
      <c r="E10" s="21">
        <v>92</v>
      </c>
      <c r="F10" s="21">
        <v>88</v>
      </c>
      <c r="G10" s="21">
        <f t="shared" si="0"/>
        <v>349</v>
      </c>
      <c r="H10" s="22">
        <f t="shared" si="1"/>
        <v>87.25</v>
      </c>
    </row>
    <row r="11" spans="2:8">
      <c r="B11" s="21" t="s">
        <v>51</v>
      </c>
      <c r="C11" s="21">
        <v>98</v>
      </c>
      <c r="D11" s="21">
        <v>80</v>
      </c>
      <c r="E11" s="21">
        <v>78</v>
      </c>
      <c r="F11" s="21">
        <v>97</v>
      </c>
      <c r="G11" s="21">
        <f t="shared" si="0"/>
        <v>353</v>
      </c>
      <c r="H11" s="22">
        <f t="shared" si="1"/>
        <v>88.25</v>
      </c>
    </row>
    <row r="12" spans="2:8">
      <c r="B12" s="21" t="s">
        <v>52</v>
      </c>
      <c r="C12" s="21">
        <v>74</v>
      </c>
      <c r="D12" s="21">
        <v>68</v>
      </c>
      <c r="E12" s="21">
        <v>89</v>
      </c>
      <c r="F12" s="21">
        <v>54</v>
      </c>
      <c r="G12" s="21">
        <f t="shared" si="0"/>
        <v>285</v>
      </c>
      <c r="H12" s="22">
        <f t="shared" si="1"/>
        <v>71.25</v>
      </c>
    </row>
    <row r="15" spans="2:8">
      <c r="H15" s="39"/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tabSelected="1" workbookViewId="0">
      <selection activeCell="F11" sqref="F11"/>
    </sheetView>
  </sheetViews>
  <sheetFormatPr defaultRowHeight="16.5"/>
  <cols>
    <col min="4" max="4" width="11.5" bestFit="1" customWidth="1"/>
    <col min="6" max="6" width="11.25" bestFit="1" customWidth="1"/>
    <col min="8" max="8" width="13" bestFit="1" customWidth="1"/>
    <col min="9" max="9" width="14.375" bestFit="1" customWidth="1"/>
  </cols>
  <sheetData>
    <row r="1" spans="1:9" ht="26.25">
      <c r="A1" s="51" t="s">
        <v>125</v>
      </c>
      <c r="B1" s="51"/>
      <c r="C1" s="51"/>
      <c r="D1" s="51"/>
      <c r="E1" s="51"/>
      <c r="F1" s="51"/>
      <c r="G1" s="51"/>
      <c r="H1" s="51"/>
      <c r="I1" s="51"/>
    </row>
    <row r="2" spans="1:9">
      <c r="A2" s="23"/>
      <c r="B2" s="23"/>
      <c r="C2" s="23"/>
      <c r="D2" s="23"/>
      <c r="E2" s="23"/>
      <c r="F2" s="23"/>
      <c r="G2" s="23"/>
      <c r="H2" s="23"/>
    </row>
    <row r="3" spans="1:9">
      <c r="A3" s="24" t="s">
        <v>53</v>
      </c>
      <c r="B3" s="24" t="s">
        <v>54</v>
      </c>
      <c r="C3" s="24" t="s">
        <v>55</v>
      </c>
      <c r="D3" s="24" t="s">
        <v>56</v>
      </c>
      <c r="E3" s="24" t="s">
        <v>57</v>
      </c>
      <c r="F3" s="24" t="s">
        <v>58</v>
      </c>
      <c r="G3" s="24" t="s">
        <v>59</v>
      </c>
      <c r="H3" s="24" t="s">
        <v>60</v>
      </c>
      <c r="I3" s="25" t="s">
        <v>61</v>
      </c>
    </row>
    <row r="4" spans="1:9">
      <c r="A4" s="24" t="s">
        <v>62</v>
      </c>
      <c r="B4" s="24" t="s">
        <v>63</v>
      </c>
      <c r="C4" s="24" t="s">
        <v>64</v>
      </c>
      <c r="D4" s="26">
        <v>45808</v>
      </c>
      <c r="E4" s="24">
        <v>50</v>
      </c>
      <c r="F4" s="27">
        <v>150000</v>
      </c>
      <c r="G4" s="24">
        <v>30</v>
      </c>
      <c r="H4" s="28">
        <f t="shared" ref="H4:H15" si="0">F4*G4</f>
        <v>4500000</v>
      </c>
      <c r="I4" s="29">
        <f t="shared" ref="I4:I16" si="1">H4*$I$18</f>
        <v>1350000</v>
      </c>
    </row>
    <row r="5" spans="1:9">
      <c r="A5" s="24" t="s">
        <v>65</v>
      </c>
      <c r="B5" s="24" t="s">
        <v>66</v>
      </c>
      <c r="C5" s="24" t="s">
        <v>67</v>
      </c>
      <c r="D5" s="26">
        <v>45809</v>
      </c>
      <c r="E5" s="24">
        <v>40</v>
      </c>
      <c r="F5" s="27">
        <v>250000</v>
      </c>
      <c r="G5" s="24">
        <v>38</v>
      </c>
      <c r="H5" s="28">
        <f t="shared" si="0"/>
        <v>9500000</v>
      </c>
      <c r="I5" s="29">
        <f t="shared" si="1"/>
        <v>2850000</v>
      </c>
    </row>
    <row r="6" spans="1:9">
      <c r="A6" s="24" t="s">
        <v>62</v>
      </c>
      <c r="B6" s="24" t="s">
        <v>68</v>
      </c>
      <c r="C6" s="24" t="s">
        <v>69</v>
      </c>
      <c r="D6" s="26">
        <v>45809</v>
      </c>
      <c r="E6" s="24">
        <v>50</v>
      </c>
      <c r="F6" s="27">
        <v>150000</v>
      </c>
      <c r="G6" s="24">
        <v>34</v>
      </c>
      <c r="H6" s="28">
        <f t="shared" si="0"/>
        <v>5100000</v>
      </c>
      <c r="I6" s="29">
        <f t="shared" si="1"/>
        <v>1530000</v>
      </c>
    </row>
    <row r="7" spans="1:9">
      <c r="A7" s="24" t="s">
        <v>70</v>
      </c>
      <c r="B7" s="24" t="s">
        <v>63</v>
      </c>
      <c r="C7" s="24" t="s">
        <v>73</v>
      </c>
      <c r="D7" s="26">
        <v>45808</v>
      </c>
      <c r="E7" s="24">
        <v>60</v>
      </c>
      <c r="F7" s="27">
        <v>600000</v>
      </c>
      <c r="G7" s="24">
        <v>60</v>
      </c>
      <c r="H7" s="28">
        <f t="shared" si="0"/>
        <v>36000000</v>
      </c>
      <c r="I7" s="29">
        <f t="shared" si="1"/>
        <v>10800000</v>
      </c>
    </row>
    <row r="8" spans="1:9">
      <c r="A8" s="24" t="s">
        <v>62</v>
      </c>
      <c r="B8" s="24" t="s">
        <v>72</v>
      </c>
      <c r="C8" s="24" t="s">
        <v>74</v>
      </c>
      <c r="D8" s="26">
        <v>45808</v>
      </c>
      <c r="E8" s="24">
        <v>40</v>
      </c>
      <c r="F8" s="27">
        <v>150000</v>
      </c>
      <c r="G8" s="24">
        <v>29</v>
      </c>
      <c r="H8" s="28">
        <f t="shared" si="0"/>
        <v>4350000</v>
      </c>
      <c r="I8" s="29">
        <f t="shared" si="1"/>
        <v>1305000</v>
      </c>
    </row>
    <row r="9" spans="1:9">
      <c r="A9" s="24" t="s">
        <v>65</v>
      </c>
      <c r="B9" s="24" t="s">
        <v>68</v>
      </c>
      <c r="C9" s="24" t="s">
        <v>75</v>
      </c>
      <c r="D9" s="26">
        <v>45809</v>
      </c>
      <c r="E9" s="24">
        <v>50</v>
      </c>
      <c r="F9" s="27">
        <v>250000</v>
      </c>
      <c r="G9" s="24">
        <v>45</v>
      </c>
      <c r="H9" s="28">
        <f t="shared" si="0"/>
        <v>11250000</v>
      </c>
      <c r="I9" s="29">
        <f t="shared" si="1"/>
        <v>3375000</v>
      </c>
    </row>
    <row r="10" spans="1:9">
      <c r="A10" s="24" t="s">
        <v>65</v>
      </c>
      <c r="B10" s="24" t="s">
        <v>63</v>
      </c>
      <c r="C10" s="24" t="s">
        <v>76</v>
      </c>
      <c r="D10" s="26">
        <v>45808</v>
      </c>
      <c r="E10" s="24">
        <v>30</v>
      </c>
      <c r="F10" s="27">
        <v>250000</v>
      </c>
      <c r="G10" s="24">
        <v>19</v>
      </c>
      <c r="H10" s="28">
        <f t="shared" si="0"/>
        <v>4750000</v>
      </c>
      <c r="I10" s="29">
        <f t="shared" si="1"/>
        <v>1425000</v>
      </c>
    </row>
    <row r="11" spans="1:9">
      <c r="A11" s="24" t="s">
        <v>65</v>
      </c>
      <c r="B11" s="24" t="s">
        <v>72</v>
      </c>
      <c r="C11" s="24" t="s">
        <v>77</v>
      </c>
      <c r="D11" s="26">
        <v>45808</v>
      </c>
      <c r="E11" s="24">
        <v>50</v>
      </c>
      <c r="F11" s="27">
        <v>250000</v>
      </c>
      <c r="G11" s="24">
        <v>47</v>
      </c>
      <c r="H11" s="28">
        <f t="shared" si="0"/>
        <v>11750000</v>
      </c>
      <c r="I11" s="29">
        <f t="shared" si="1"/>
        <v>3525000</v>
      </c>
    </row>
    <row r="12" spans="1:9">
      <c r="A12" s="24" t="s">
        <v>62</v>
      </c>
      <c r="B12" s="24" t="s">
        <v>66</v>
      </c>
      <c r="C12" s="24" t="s">
        <v>78</v>
      </c>
      <c r="D12" s="26">
        <v>45809</v>
      </c>
      <c r="E12" s="24">
        <v>30</v>
      </c>
      <c r="F12" s="27">
        <v>150000</v>
      </c>
      <c r="G12" s="24">
        <v>26</v>
      </c>
      <c r="H12" s="28">
        <f t="shared" si="0"/>
        <v>3900000</v>
      </c>
      <c r="I12" s="29">
        <f t="shared" si="1"/>
        <v>1170000</v>
      </c>
    </row>
    <row r="13" spans="1:9">
      <c r="A13" s="24" t="s">
        <v>70</v>
      </c>
      <c r="B13" s="24" t="s">
        <v>66</v>
      </c>
      <c r="C13" s="24" t="s">
        <v>79</v>
      </c>
      <c r="D13" s="26">
        <v>45809</v>
      </c>
      <c r="E13" s="24">
        <v>80</v>
      </c>
      <c r="F13" s="27">
        <v>600000</v>
      </c>
      <c r="G13" s="24">
        <v>69</v>
      </c>
      <c r="H13" s="28">
        <f t="shared" si="0"/>
        <v>41400000</v>
      </c>
      <c r="I13" s="29">
        <f t="shared" si="1"/>
        <v>12420000</v>
      </c>
    </row>
    <row r="14" spans="1:9">
      <c r="A14" s="24" t="s">
        <v>62</v>
      </c>
      <c r="B14" s="24" t="s">
        <v>71</v>
      </c>
      <c r="C14" s="24" t="s">
        <v>80</v>
      </c>
      <c r="D14" s="26">
        <v>45809</v>
      </c>
      <c r="E14" s="24">
        <v>50</v>
      </c>
      <c r="F14" s="27">
        <v>150000</v>
      </c>
      <c r="G14" s="24">
        <v>40</v>
      </c>
      <c r="H14" s="28">
        <f t="shared" si="0"/>
        <v>6000000</v>
      </c>
      <c r="I14" s="29">
        <f t="shared" si="1"/>
        <v>1800000</v>
      </c>
    </row>
    <row r="15" spans="1:9">
      <c r="A15" s="24" t="s">
        <v>70</v>
      </c>
      <c r="B15" s="24" t="s">
        <v>71</v>
      </c>
      <c r="C15" s="24" t="s">
        <v>81</v>
      </c>
      <c r="D15" s="26">
        <v>45809</v>
      </c>
      <c r="E15" s="24">
        <v>60</v>
      </c>
      <c r="F15" s="27">
        <v>600000</v>
      </c>
      <c r="G15" s="24">
        <v>52</v>
      </c>
      <c r="H15" s="28">
        <f t="shared" si="0"/>
        <v>31200000</v>
      </c>
      <c r="I15" s="29">
        <f t="shared" si="1"/>
        <v>9360000</v>
      </c>
    </row>
    <row r="16" spans="1:9">
      <c r="A16" s="52" t="s">
        <v>82</v>
      </c>
      <c r="B16" s="52"/>
      <c r="C16" s="52"/>
      <c r="D16" s="52"/>
      <c r="E16" s="52"/>
      <c r="F16" s="52"/>
      <c r="G16" s="52"/>
      <c r="H16" s="28">
        <f>SUM(H4:H15)</f>
        <v>169700000</v>
      </c>
      <c r="I16" s="29">
        <f t="shared" si="1"/>
        <v>50910000</v>
      </c>
    </row>
    <row r="17" spans="1:9" ht="5.25" customHeight="1">
      <c r="A17" s="23"/>
      <c r="B17" s="23"/>
      <c r="C17" s="23"/>
      <c r="D17" s="23"/>
      <c r="E17" s="23"/>
      <c r="F17" s="23"/>
      <c r="G17" s="23"/>
      <c r="H17" s="23"/>
    </row>
    <row r="18" spans="1:9">
      <c r="F18" s="23"/>
      <c r="H18" s="24" t="s">
        <v>83</v>
      </c>
      <c r="I18" s="30">
        <v>0.3</v>
      </c>
    </row>
  </sheetData>
  <mergeCells count="2">
    <mergeCell ref="A1:I1"/>
    <mergeCell ref="A16:G1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H12"/>
  <sheetViews>
    <sheetView workbookViewId="0">
      <selection activeCell="J10" sqref="J10"/>
    </sheetView>
  </sheetViews>
  <sheetFormatPr defaultRowHeight="16.5"/>
  <cols>
    <col min="4" max="4" width="13" bestFit="1" customWidth="1"/>
    <col min="5" max="6" width="11" bestFit="1" customWidth="1"/>
    <col min="7" max="8" width="10.5" customWidth="1"/>
  </cols>
  <sheetData>
    <row r="1" spans="2:8" ht="26.25">
      <c r="B1" s="50" t="s">
        <v>126</v>
      </c>
      <c r="C1" s="50"/>
      <c r="D1" s="50"/>
      <c r="E1" s="50"/>
      <c r="F1" s="50"/>
      <c r="G1" s="50"/>
      <c r="H1" s="50"/>
    </row>
    <row r="3" spans="2:8">
      <c r="B3" s="21" t="s">
        <v>37</v>
      </c>
      <c r="C3" s="21" t="s">
        <v>84</v>
      </c>
      <c r="D3" s="21" t="s">
        <v>85</v>
      </c>
      <c r="E3" s="21" t="s">
        <v>86</v>
      </c>
      <c r="F3" s="21" t="s">
        <v>87</v>
      </c>
      <c r="G3" s="21" t="s">
        <v>42</v>
      </c>
      <c r="H3" s="21" t="s">
        <v>43</v>
      </c>
    </row>
    <row r="4" spans="2:8">
      <c r="B4" s="21" t="s">
        <v>88</v>
      </c>
      <c r="C4" s="21">
        <v>92</v>
      </c>
      <c r="D4" s="21">
        <v>88</v>
      </c>
      <c r="E4" s="21">
        <v>87</v>
      </c>
      <c r="F4" s="21">
        <v>96</v>
      </c>
      <c r="G4" s="21">
        <f>SUM(C4:F4)</f>
        <v>363</v>
      </c>
      <c r="H4" s="22">
        <f>AVERAGE(C4:F4)</f>
        <v>90.75</v>
      </c>
    </row>
    <row r="5" spans="2:8">
      <c r="B5" s="21" t="s">
        <v>45</v>
      </c>
      <c r="C5" s="21">
        <v>96</v>
      </c>
      <c r="D5" s="21">
        <v>77</v>
      </c>
      <c r="E5" s="21">
        <v>45</v>
      </c>
      <c r="F5" s="21">
        <v>98</v>
      </c>
      <c r="G5" s="21">
        <f t="shared" ref="G5:G12" si="0">SUM(C5:F5)</f>
        <v>316</v>
      </c>
      <c r="H5" s="22">
        <f t="shared" ref="H5:H12" si="1">AVERAGE(C5:F5)</f>
        <v>79</v>
      </c>
    </row>
    <row r="6" spans="2:8">
      <c r="B6" s="21" t="s">
        <v>46</v>
      </c>
      <c r="C6" s="21">
        <v>84</v>
      </c>
      <c r="D6" s="21">
        <v>96</v>
      </c>
      <c r="E6" s="21">
        <v>87</v>
      </c>
      <c r="F6" s="21">
        <v>86</v>
      </c>
      <c r="G6" s="21">
        <f t="shared" si="0"/>
        <v>353</v>
      </c>
      <c r="H6" s="22">
        <f t="shared" si="1"/>
        <v>88.25</v>
      </c>
    </row>
    <row r="7" spans="2:8">
      <c r="B7" s="21" t="s">
        <v>47</v>
      </c>
      <c r="C7" s="21">
        <v>98</v>
      </c>
      <c r="D7" s="21">
        <v>94</v>
      </c>
      <c r="E7" s="21">
        <v>100</v>
      </c>
      <c r="F7" s="21">
        <v>97</v>
      </c>
      <c r="G7" s="21">
        <f t="shared" si="0"/>
        <v>389</v>
      </c>
      <c r="H7" s="22">
        <f t="shared" si="1"/>
        <v>97.25</v>
      </c>
    </row>
    <row r="8" spans="2:8">
      <c r="B8" s="21" t="s">
        <v>48</v>
      </c>
      <c r="C8" s="21">
        <v>74</v>
      </c>
      <c r="D8" s="21">
        <v>98</v>
      </c>
      <c r="E8" s="21">
        <v>66</v>
      </c>
      <c r="F8" s="21">
        <v>68</v>
      </c>
      <c r="G8" s="21">
        <f t="shared" si="0"/>
        <v>306</v>
      </c>
      <c r="H8" s="22">
        <f t="shared" si="1"/>
        <v>76.5</v>
      </c>
    </row>
    <row r="9" spans="2:8">
      <c r="B9" s="21" t="s">
        <v>49</v>
      </c>
      <c r="C9" s="21">
        <v>58</v>
      </c>
      <c r="D9" s="21">
        <v>67</v>
      </c>
      <c r="E9" s="21">
        <v>59</v>
      </c>
      <c r="F9" s="21">
        <v>78</v>
      </c>
      <c r="G9" s="21">
        <f t="shared" si="0"/>
        <v>262</v>
      </c>
      <c r="H9" s="22">
        <f t="shared" si="1"/>
        <v>65.5</v>
      </c>
    </row>
    <row r="10" spans="2:8">
      <c r="B10" s="21" t="s">
        <v>50</v>
      </c>
      <c r="C10" s="21">
        <v>80</v>
      </c>
      <c r="D10" s="21">
        <v>89</v>
      </c>
      <c r="E10" s="21">
        <v>92</v>
      </c>
      <c r="F10" s="21">
        <v>88</v>
      </c>
      <c r="G10" s="21">
        <f t="shared" si="0"/>
        <v>349</v>
      </c>
      <c r="H10" s="22">
        <f t="shared" si="1"/>
        <v>87.25</v>
      </c>
    </row>
    <row r="11" spans="2:8">
      <c r="B11" s="21" t="s">
        <v>51</v>
      </c>
      <c r="C11" s="21">
        <v>98</v>
      </c>
      <c r="D11" s="21">
        <v>80</v>
      </c>
      <c r="E11" s="21">
        <v>78</v>
      </c>
      <c r="F11" s="21">
        <v>97</v>
      </c>
      <c r="G11" s="21">
        <f t="shared" si="0"/>
        <v>353</v>
      </c>
      <c r="H11" s="22">
        <f t="shared" si="1"/>
        <v>88.25</v>
      </c>
    </row>
    <row r="12" spans="2:8">
      <c r="B12" s="21" t="s">
        <v>52</v>
      </c>
      <c r="C12" s="21">
        <v>74</v>
      </c>
      <c r="D12" s="21">
        <v>68</v>
      </c>
      <c r="E12" s="21">
        <v>89</v>
      </c>
      <c r="F12" s="21">
        <v>54</v>
      </c>
      <c r="G12" s="21">
        <f t="shared" si="0"/>
        <v>285</v>
      </c>
      <c r="H12" s="22">
        <f t="shared" si="1"/>
        <v>71.25</v>
      </c>
    </row>
  </sheetData>
  <mergeCells count="1">
    <mergeCell ref="B1:H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D59AF-E23B-47CD-8E04-8CCB178118CC}">
  <dimension ref="A1"/>
  <sheetViews>
    <sheetView workbookViewId="0">
      <selection activeCell="B5" sqref="B5"/>
    </sheetView>
  </sheetViews>
  <sheetFormatPr defaultRowHeight="16.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유동인구</vt:lpstr>
      <vt:lpstr>매출실적</vt:lpstr>
      <vt:lpstr>성적표</vt:lpstr>
      <vt:lpstr>성적현황</vt:lpstr>
      <vt:lpstr>판매현황</vt:lpstr>
      <vt:lpstr>기말고사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문혜영</dc:creator>
  <cp:lastModifiedBy>문혜영</cp:lastModifiedBy>
  <dcterms:created xsi:type="dcterms:W3CDTF">2015-06-27T01:08:49Z</dcterms:created>
  <dcterms:modified xsi:type="dcterms:W3CDTF">2024-02-20T11:31:45Z</dcterms:modified>
</cp:coreProperties>
</file>