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D3E91AF4-09BB-4099-B309-05C30DFBCF8D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</calcChain>
</file>

<file path=xl/sharedStrings.xml><?xml version="1.0" encoding="utf-8"?>
<sst xmlns="http://schemas.openxmlformats.org/spreadsheetml/2006/main" count="908" uniqueCount="248">
  <si>
    <t>번호</t>
  </si>
  <si>
    <t>이름</t>
  </si>
  <si>
    <t>구분</t>
  </si>
  <si>
    <t>지역</t>
    <phoneticPr fontId="6" type="noConversion"/>
  </si>
  <si>
    <t>DB</t>
  </si>
  <si>
    <t>데이터통신</t>
  </si>
  <si>
    <t>합계</t>
  </si>
  <si>
    <t>평균</t>
  </si>
  <si>
    <t>비고</t>
  </si>
  <si>
    <t>전문대졸</t>
  </si>
  <si>
    <t>광주</t>
  </si>
  <si>
    <t>보통</t>
  </si>
  <si>
    <t>대졸</t>
  </si>
  <si>
    <t>대구</t>
  </si>
  <si>
    <t>대재</t>
  </si>
  <si>
    <t>울산</t>
  </si>
  <si>
    <t>직업학교</t>
  </si>
  <si>
    <t>서울</t>
  </si>
  <si>
    <t>대전</t>
  </si>
  <si>
    <t>우수</t>
  </si>
  <si>
    <t>인천</t>
  </si>
  <si>
    <t>경력</t>
  </si>
  <si>
    <t>부산</t>
  </si>
  <si>
    <t>인천</t>
    <phoneticPr fontId="6" type="noConversion"/>
  </si>
  <si>
    <t>불량</t>
  </si>
  <si>
    <t>서울</t>
    <phoneticPr fontId="6" type="noConversion"/>
  </si>
  <si>
    <t>학년</t>
  </si>
  <si>
    <t>반</t>
  </si>
  <si>
    <t>출석수</t>
  </si>
  <si>
    <t>안호근</t>
  </si>
  <si>
    <t>유강현</t>
  </si>
  <si>
    <t>배우리</t>
  </si>
  <si>
    <t>조용히</t>
  </si>
  <si>
    <t>엄화정</t>
  </si>
  <si>
    <t>홍난수</t>
  </si>
  <si>
    <t>이강현</t>
    <phoneticPr fontId="5" type="noConversion"/>
  </si>
  <si>
    <t>가나리</t>
    <phoneticPr fontId="5" type="noConversion"/>
  </si>
  <si>
    <t>조용한</t>
    <phoneticPr fontId="5" type="noConversion"/>
  </si>
  <si>
    <t>엄미리</t>
    <phoneticPr fontId="5" type="noConversion"/>
  </si>
  <si>
    <t>홍나수</t>
    <phoneticPr fontId="5" type="noConversion"/>
  </si>
  <si>
    <t>안호진</t>
    <phoneticPr fontId="5" type="noConversion"/>
  </si>
  <si>
    <t>유강진</t>
    <phoneticPr fontId="5" type="noConversion"/>
  </si>
  <si>
    <t>나우리</t>
    <phoneticPr fontId="5" type="noConversion"/>
  </si>
  <si>
    <t>조하나</t>
    <phoneticPr fontId="5" type="noConversion"/>
  </si>
  <si>
    <t>이화정</t>
    <phoneticPr fontId="5" type="noConversion"/>
  </si>
  <si>
    <t>김난수</t>
    <phoneticPr fontId="5" type="noConversion"/>
  </si>
  <si>
    <t>안호자</t>
    <phoneticPr fontId="5" type="noConversion"/>
  </si>
  <si>
    <t>이강진</t>
    <phoneticPr fontId="5" type="noConversion"/>
  </si>
  <si>
    <t>가나다</t>
    <phoneticPr fontId="5" type="noConversion"/>
  </si>
  <si>
    <t>조요리</t>
    <phoneticPr fontId="5" type="noConversion"/>
  </si>
  <si>
    <t>엄미라</t>
    <phoneticPr fontId="5" type="noConversion"/>
  </si>
  <si>
    <t>홍나미</t>
    <phoneticPr fontId="5" type="noConversion"/>
  </si>
  <si>
    <t>컴구조</t>
    <phoneticPr fontId="5" type="noConversion"/>
  </si>
  <si>
    <t>OS</t>
    <phoneticPr fontId="5" type="noConversion"/>
  </si>
  <si>
    <t>프로그램</t>
    <phoneticPr fontId="5" type="noConversion"/>
  </si>
  <si>
    <t>1반</t>
    <phoneticPr fontId="10" type="noConversion"/>
  </si>
  <si>
    <t>2반</t>
    <phoneticPr fontId="10" type="noConversion"/>
  </si>
  <si>
    <t>3반</t>
    <phoneticPr fontId="10" type="noConversion"/>
  </si>
  <si>
    <t>☆</t>
  </si>
  <si>
    <t>3/3</t>
  </si>
  <si>
    <t>3/10</t>
  </si>
  <si>
    <t>3/17</t>
  </si>
  <si>
    <t>3/24</t>
  </si>
  <si>
    <t>3/31</t>
  </si>
  <si>
    <t>4/7</t>
  </si>
  <si>
    <t>4/14</t>
  </si>
  <si>
    <t>4/21</t>
  </si>
  <si>
    <t>4/28</t>
  </si>
  <si>
    <t>5/5</t>
  </si>
  <si>
    <t>5/12</t>
  </si>
  <si>
    <t>5/19</t>
  </si>
  <si>
    <t>5/26</t>
  </si>
  <si>
    <t>6/2</t>
  </si>
  <si>
    <t>정수현</t>
    <phoneticPr fontId="5" type="noConversion"/>
  </si>
  <si>
    <t>정민기</t>
    <phoneticPr fontId="5" type="noConversion"/>
  </si>
  <si>
    <t>[표1]</t>
    <phoneticPr fontId="5" type="noConversion"/>
  </si>
  <si>
    <t>환자코드</t>
    <phoneticPr fontId="5" type="noConversion"/>
  </si>
  <si>
    <t>성명</t>
    <phoneticPr fontId="5" type="noConversion"/>
  </si>
  <si>
    <t>성별</t>
    <phoneticPr fontId="5" type="noConversion"/>
  </si>
  <si>
    <t>진료과목</t>
    <phoneticPr fontId="5" type="noConversion"/>
  </si>
  <si>
    <t>담당의사</t>
    <phoneticPr fontId="5" type="noConversion"/>
  </si>
  <si>
    <t>진료시간</t>
    <phoneticPr fontId="5" type="noConversion"/>
  </si>
  <si>
    <t>A014</t>
  </si>
  <si>
    <t>여</t>
    <phoneticPr fontId="5" type="noConversion"/>
  </si>
  <si>
    <t>호흡기내과</t>
    <phoneticPr fontId="5" type="noConversion"/>
  </si>
  <si>
    <t>김지수</t>
  </si>
  <si>
    <t>B215</t>
    <phoneticPr fontId="5" type="noConversion"/>
  </si>
  <si>
    <t>이동훈</t>
    <phoneticPr fontId="5" type="noConversion"/>
  </si>
  <si>
    <t>남</t>
    <phoneticPr fontId="5" type="noConversion"/>
  </si>
  <si>
    <t>피부과</t>
    <phoneticPr fontId="5" type="noConversion"/>
  </si>
  <si>
    <t>김종남</t>
  </si>
  <si>
    <t>A018</t>
  </si>
  <si>
    <t>유은지</t>
    <phoneticPr fontId="5" type="noConversion"/>
  </si>
  <si>
    <t>흉부외과</t>
    <phoneticPr fontId="5" type="noConversion"/>
  </si>
  <si>
    <t>박종식</t>
  </si>
  <si>
    <t>F302</t>
  </si>
  <si>
    <t>김지은</t>
    <phoneticPr fontId="5" type="noConversion"/>
  </si>
  <si>
    <t>소화기내과</t>
    <phoneticPr fontId="5" type="noConversion"/>
  </si>
  <si>
    <t>남민종</t>
  </si>
  <si>
    <t>B216</t>
  </si>
  <si>
    <t>부현경</t>
    <phoneticPr fontId="5" type="noConversion"/>
  </si>
  <si>
    <t>A051</t>
    <phoneticPr fontId="5" type="noConversion"/>
  </si>
  <si>
    <t>김태진</t>
    <phoneticPr fontId="5" type="noConversion"/>
  </si>
  <si>
    <t>신경외과</t>
    <phoneticPr fontId="5" type="noConversion"/>
  </si>
  <si>
    <t>임지영</t>
  </si>
  <si>
    <t>C109</t>
  </si>
  <si>
    <t>박준용</t>
    <phoneticPr fontId="5" type="noConversion"/>
  </si>
  <si>
    <t>D210</t>
    <phoneticPr fontId="5" type="noConversion"/>
  </si>
  <si>
    <t>윤여일</t>
    <phoneticPr fontId="5" type="noConversion"/>
  </si>
  <si>
    <t>A011</t>
    <phoneticPr fontId="5" type="noConversion"/>
  </si>
  <si>
    <t>김병태</t>
    <phoneticPr fontId="5" type="noConversion"/>
  </si>
  <si>
    <t>D371</t>
    <phoneticPr fontId="5" type="noConversion"/>
  </si>
  <si>
    <t>임승혁</t>
    <phoneticPr fontId="5" type="noConversion"/>
  </si>
  <si>
    <t>정형외과</t>
    <phoneticPr fontId="5" type="noConversion"/>
  </si>
  <si>
    <t>하석태</t>
  </si>
  <si>
    <t>C101</t>
    <phoneticPr fontId="5" type="noConversion"/>
  </si>
  <si>
    <t>김연호</t>
    <phoneticPr fontId="5" type="noConversion"/>
  </si>
  <si>
    <t>F301</t>
    <phoneticPr fontId="5" type="noConversion"/>
  </si>
  <si>
    <t>남건민</t>
    <phoneticPr fontId="5" type="noConversion"/>
  </si>
  <si>
    <t>C229</t>
  </si>
  <si>
    <t>송의석</t>
    <phoneticPr fontId="5" type="noConversion"/>
  </si>
  <si>
    <t>가정의학과</t>
    <phoneticPr fontId="5" type="noConversion"/>
  </si>
  <si>
    <t>편영표</t>
  </si>
  <si>
    <t>D372</t>
    <phoneticPr fontId="5" type="noConversion"/>
  </si>
  <si>
    <t>서수민</t>
    <phoneticPr fontId="5" type="noConversion"/>
  </si>
  <si>
    <t>산부인과</t>
    <phoneticPr fontId="5" type="noConversion"/>
  </si>
  <si>
    <t>곽수지</t>
  </si>
  <si>
    <t>D051</t>
    <phoneticPr fontId="5" type="noConversion"/>
  </si>
  <si>
    <t>김무성</t>
    <phoneticPr fontId="5" type="noConversion"/>
  </si>
  <si>
    <t>A013</t>
  </si>
  <si>
    <t>윤서빈</t>
    <phoneticPr fontId="5" type="noConversion"/>
  </si>
  <si>
    <t>D052</t>
  </si>
  <si>
    <t>윤병호</t>
    <phoneticPr fontId="5" type="noConversion"/>
  </si>
  <si>
    <t>B217</t>
  </si>
  <si>
    <t>연진욱</t>
    <phoneticPr fontId="5" type="noConversion"/>
  </si>
  <si>
    <t>C228</t>
    <phoneticPr fontId="5" type="noConversion"/>
  </si>
  <si>
    <t>김준우</t>
    <phoneticPr fontId="5" type="noConversion"/>
  </si>
  <si>
    <t>A017</t>
  </si>
  <si>
    <t>김나현</t>
    <phoneticPr fontId="5" type="noConversion"/>
  </si>
  <si>
    <t>D213</t>
  </si>
  <si>
    <t>이유라</t>
    <phoneticPr fontId="5" type="noConversion"/>
  </si>
  <si>
    <t>D331</t>
    <phoneticPr fontId="5" type="noConversion"/>
  </si>
  <si>
    <t>장길산</t>
  </si>
  <si>
    <t>B219</t>
  </si>
  <si>
    <t>김창무</t>
  </si>
  <si>
    <t>A015</t>
  </si>
  <si>
    <t>유경수</t>
  </si>
  <si>
    <t>C106</t>
  </si>
  <si>
    <t>이남석</t>
  </si>
  <si>
    <t>D217</t>
  </si>
  <si>
    <t>황귀영</t>
  </si>
  <si>
    <t>B218</t>
  </si>
  <si>
    <t>심수미</t>
  </si>
  <si>
    <t>F491</t>
    <phoneticPr fontId="5" type="noConversion"/>
  </si>
  <si>
    <t>박철수</t>
  </si>
  <si>
    <t>주문일자</t>
    <phoneticPr fontId="5" type="noConversion"/>
  </si>
  <si>
    <t>구매자</t>
    <phoneticPr fontId="5" type="noConversion"/>
  </si>
  <si>
    <t>물품코드</t>
    <phoneticPr fontId="5" type="noConversion"/>
  </si>
  <si>
    <t>수량</t>
    <phoneticPr fontId="5" type="noConversion"/>
  </si>
  <si>
    <t>단가</t>
    <phoneticPr fontId="5" type="noConversion"/>
  </si>
  <si>
    <t>판매금액</t>
    <phoneticPr fontId="5" type="noConversion"/>
  </si>
  <si>
    <t>등급</t>
    <phoneticPr fontId="5" type="noConversion"/>
  </si>
  <si>
    <t>할부기간(월)</t>
    <phoneticPr fontId="5" type="noConversion"/>
  </si>
  <si>
    <t>JJ2222</t>
    <phoneticPr fontId="5" type="noConversion"/>
  </si>
  <si>
    <t>비회원</t>
    <phoneticPr fontId="5" type="noConversion"/>
  </si>
  <si>
    <t>준회원</t>
    <phoneticPr fontId="5" type="noConversion"/>
  </si>
  <si>
    <t>SS3333</t>
    <phoneticPr fontId="5" type="noConversion"/>
  </si>
  <si>
    <t>정회원</t>
    <phoneticPr fontId="5" type="noConversion"/>
  </si>
  <si>
    <t>SS2222</t>
    <phoneticPr fontId="5" type="noConversion"/>
  </si>
  <si>
    <t>JJ1111</t>
    <phoneticPr fontId="5" type="noConversion"/>
  </si>
  <si>
    <t>SS1111</t>
    <phoneticPr fontId="5" type="noConversion"/>
  </si>
  <si>
    <t>한마식</t>
    <phoneticPr fontId="5" type="noConversion"/>
  </si>
  <si>
    <t>한아름</t>
    <phoneticPr fontId="5" type="noConversion"/>
  </si>
  <si>
    <t>JJ2221</t>
    <phoneticPr fontId="5" type="noConversion"/>
  </si>
  <si>
    <t>JJ1112</t>
    <phoneticPr fontId="5" type="noConversion"/>
  </si>
  <si>
    <t>JJ2225</t>
    <phoneticPr fontId="5" type="noConversion"/>
  </si>
  <si>
    <t>JJ1113</t>
    <phoneticPr fontId="5" type="noConversion"/>
  </si>
  <si>
    <t>SS1114</t>
    <phoneticPr fontId="5" type="noConversion"/>
  </si>
  <si>
    <t>SS1115</t>
    <phoneticPr fontId="5" type="noConversion"/>
  </si>
  <si>
    <t>JJ2223</t>
    <phoneticPr fontId="5" type="noConversion"/>
  </si>
  <si>
    <t>JJ2224</t>
    <phoneticPr fontId="5" type="noConversion"/>
  </si>
  <si>
    <t>JJ1116</t>
    <phoneticPr fontId="5" type="noConversion"/>
  </si>
  <si>
    <t>SS1112</t>
    <phoneticPr fontId="5" type="noConversion"/>
  </si>
  <si>
    <t>과정명</t>
    <phoneticPr fontId="5" type="noConversion"/>
  </si>
  <si>
    <t>수강생코드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</si>
  <si>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</si>
  <si>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</si>
  <si>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</si>
  <si>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  <phoneticPr fontId="5" type="noConversion"/>
  </si>
  <si>
    <t>학점평균</t>
    <phoneticPr fontId="5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</si>
  <si>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</si>
  <si>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</si>
  <si>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</si>
  <si>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</si>
  <si>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</si>
  <si>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</si>
  <si>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</si>
  <si>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</si>
  <si>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</si>
  <si>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</si>
  <si>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</si>
  <si>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</si>
  <si>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S-94-36</t>
    <phoneticPr fontId="5" type="noConversion"/>
  </si>
  <si>
    <t>5B06</t>
  </si>
  <si>
    <t>S-45-19</t>
  </si>
  <si>
    <t>5B08</t>
  </si>
  <si>
    <t>S-07-69</t>
    <phoneticPr fontId="5" type="noConversion"/>
  </si>
  <si>
    <t>5B00</t>
  </si>
  <si>
    <t>S-34-15</t>
  </si>
  <si>
    <t>7B04</t>
  </si>
  <si>
    <t>S-56-35</t>
  </si>
  <si>
    <t>S-23-37</t>
  </si>
  <si>
    <t>5B02</t>
    <phoneticPr fontId="5" type="noConversion"/>
  </si>
  <si>
    <t>S-26-80</t>
  </si>
  <si>
    <t>5B01</t>
  </si>
  <si>
    <t>S-50-14</t>
  </si>
  <si>
    <t>7B07</t>
  </si>
  <si>
    <t>S-60-36</t>
  </si>
  <si>
    <t>5B04</t>
  </si>
  <si>
    <t>S-11-86</t>
  </si>
  <si>
    <t>S-01-13</t>
    <phoneticPr fontId="5" type="noConversion"/>
  </si>
  <si>
    <t>6B01</t>
  </si>
  <si>
    <t>S-74-94</t>
    <phoneticPr fontId="5" type="noConversion"/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</si>
  <si>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</si>
  <si>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</si>
  <si>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</si>
  <si>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</si>
  <si>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</si>
  <si>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</si>
  <si>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</si>
  <si>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</si>
  <si>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</si>
  <si>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</si>
  <si>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</si>
  <si>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</si>
  <si>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</si>
  <si>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</si>
  <si>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</si>
  <si>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</si>
  <si>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6B03</t>
    <phoneticPr fontId="5" type="noConversion"/>
  </si>
  <si>
    <t>S-07-41</t>
    <phoneticPr fontId="5" type="noConversion"/>
  </si>
  <si>
    <t>8B04</t>
    <phoneticPr fontId="5" type="noConversion"/>
  </si>
  <si>
    <t>S-59-51</t>
    <phoneticPr fontId="5" type="noConversion"/>
  </si>
  <si>
    <t>한우리</t>
    <phoneticPr fontId="5" type="noConversion"/>
  </si>
  <si>
    <t>이기자</t>
    <phoneticPr fontId="5" type="noConversion"/>
  </si>
  <si>
    <t>홍길동</t>
    <phoneticPr fontId="5" type="noConversion"/>
  </si>
  <si>
    <t>이길동</t>
    <phoneticPr fontId="5" type="noConversion"/>
  </si>
  <si>
    <t>최길동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</si>
</sst>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\/d"/>
    <numFmt numFmtId="177" formatCode="hh:mm"/>
    <numFmt numFmtId="178" formatCode="0.00_ 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4" xfId="6" applyNumberFormat="1" applyFont="1" applyBorder="1" applyAlignment="1">
      <alignment horizontal="center" vertical="center"/>
    </xf>
    <xf numFmtId="0" fontId="12" fillId="0" borderId="3" xfId="6" applyNumberFormat="1" applyFont="1" applyBorder="1" applyAlignment="1">
      <alignment horizontal="center" vertical="center"/>
    </xf>
    <xf numFmtId="0" fontId="9" fillId="7" borderId="4" xfId="6" applyNumberFormat="1" applyFont="1" applyFill="1" applyBorder="1" applyAlignment="1">
      <alignment horizontal="center" vertical="center"/>
    </xf>
    <xf numFmtId="0" fontId="9" fillId="7" borderId="4" xfId="0" applyFont="1" applyFill="1" applyBorder="1">
      <alignment vertical="center"/>
    </xf>
    <xf numFmtId="0" fontId="9" fillId="7" borderId="4" xfId="6" applyNumberFormat="1" applyFont="1" applyFill="1" applyBorder="1" applyAlignment="1">
      <alignment vertical="center"/>
    </xf>
    <xf numFmtId="0" fontId="9" fillId="7" borderId="3" xfId="6" applyNumberFormat="1" applyFont="1" applyFill="1" applyBorder="1" applyAlignment="1">
      <alignment horizontal="center" vertical="center"/>
    </xf>
    <xf numFmtId="0" fontId="9" fillId="0" borderId="4" xfId="6" applyNumberFormat="1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6" applyNumberFormat="1" applyFont="1" applyBorder="1" applyAlignment="1">
      <alignment vertical="center"/>
    </xf>
    <xf numFmtId="0" fontId="9" fillId="0" borderId="3" xfId="6" applyNumberFormat="1" applyFont="1" applyBorder="1" applyAlignment="1">
      <alignment horizontal="center" vertical="center"/>
    </xf>
    <xf numFmtId="0" fontId="9" fillId="0" borderId="2" xfId="6" applyNumberFormat="1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6" applyNumberFormat="1" applyFont="1" applyBorder="1" applyAlignment="1">
      <alignment vertical="center"/>
    </xf>
    <xf numFmtId="0" fontId="9" fillId="0" borderId="1" xfId="6" applyNumberFormat="1" applyFont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 wrapText="1"/>
    </xf>
    <xf numFmtId="176" fontId="3" fillId="8" borderId="4" xfId="0" applyNumberFormat="1" applyFont="1" applyFill="1" applyBorder="1" applyAlignment="1">
      <alignment horizontal="center" vertical="center" shrinkToFit="1"/>
    </xf>
    <xf numFmtId="0" fontId="8" fillId="8" borderId="3" xfId="1" applyFont="1" applyFill="1" applyBorder="1" applyAlignment="1">
      <alignment horizontal="center" vertical="center"/>
    </xf>
    <xf numFmtId="0" fontId="9" fillId="9" borderId="4" xfId="2" applyFont="1" applyFill="1" applyBorder="1" applyAlignment="1">
      <alignment horizontal="center" vertical="center" wrapText="1"/>
    </xf>
    <xf numFmtId="0" fontId="0" fillId="9" borderId="4" xfId="2" applyFont="1" applyFill="1" applyBorder="1" applyAlignment="1">
      <alignment horizontal="center" vertical="center"/>
    </xf>
    <xf numFmtId="0" fontId="0" fillId="9" borderId="4" xfId="0" applyFont="1" applyFill="1" applyBorder="1">
      <alignment vertical="center"/>
    </xf>
    <xf numFmtId="0" fontId="0" fillId="9" borderId="4" xfId="0" applyFont="1" applyFill="1" applyBorder="1" applyAlignment="1">
      <alignment horizontal="center" vertical="center" shrinkToFit="1"/>
    </xf>
    <xf numFmtId="0" fontId="0" fillId="9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/>
    </xf>
    <xf numFmtId="0" fontId="9" fillId="5" borderId="4" xfId="4" applyFont="1" applyBorder="1" applyAlignment="1">
      <alignment horizontal="center" vertical="center" wrapText="1"/>
    </xf>
    <xf numFmtId="0" fontId="9" fillId="9" borderId="4" xfId="4" applyFont="1" applyFill="1" applyBorder="1" applyAlignment="1">
      <alignment horizontal="center" vertical="center" wrapText="1"/>
    </xf>
    <xf numFmtId="0" fontId="0" fillId="9" borderId="4" xfId="4" applyFont="1" applyFill="1" applyBorder="1" applyAlignment="1">
      <alignment horizontal="center" vertical="center" wrapText="1"/>
    </xf>
    <xf numFmtId="0" fontId="9" fillId="4" borderId="4" xfId="3" applyFont="1" applyBorder="1" applyAlignment="1">
      <alignment horizontal="center" vertical="center" wrapText="1"/>
    </xf>
    <xf numFmtId="0" fontId="9" fillId="9" borderId="4" xfId="3" applyFont="1" applyFill="1" applyBorder="1" applyAlignment="1">
      <alignment horizontal="center" vertical="center" wrapText="1"/>
    </xf>
    <xf numFmtId="0" fontId="0" fillId="9" borderId="4" xfId="2" applyFont="1" applyFill="1" applyBorder="1" applyAlignment="1">
      <alignment horizontal="center" vertical="center" wrapText="1"/>
    </xf>
    <xf numFmtId="0" fontId="9" fillId="3" borderId="4" xfId="2" applyFont="1" applyBorder="1" applyAlignment="1">
      <alignment horizontal="center" vertical="center" wrapText="1"/>
    </xf>
    <xf numFmtId="0" fontId="0" fillId="9" borderId="4" xfId="3" applyFont="1" applyFill="1" applyBorder="1" applyAlignment="1">
      <alignment horizontal="center" vertical="center" wrapText="1"/>
    </xf>
    <xf numFmtId="0" fontId="0" fillId="6" borderId="4" xfId="5" applyFont="1" applyBorder="1" applyAlignment="1">
      <alignment horizontal="center" vertical="center" wrapText="1"/>
    </xf>
    <xf numFmtId="0" fontId="9" fillId="9" borderId="4" xfId="5" applyFont="1" applyFill="1" applyBorder="1" applyAlignment="1">
      <alignment horizontal="center" vertical="center" wrapText="1"/>
    </xf>
    <xf numFmtId="0" fontId="9" fillId="6" borderId="4" xfId="5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4" fontId="3" fillId="8" borderId="4" xfId="0" applyNumberFormat="1" applyFont="1" applyFill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>
      <alignment vertical="center"/>
    </xf>
    <xf numFmtId="0" fontId="0" fillId="10" borderId="7" xfId="0" applyFill="1" applyBorder="1" applyAlignment="1">
      <alignment horizontal="center" vertical="center"/>
    </xf>
    <xf numFmtId="177" fontId="0" fillId="1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77" fontId="0" fillId="10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7" applyFont="1" applyBorder="1">
      <alignment vertical="center"/>
    </xf>
    <xf numFmtId="178" fontId="0" fillId="0" borderId="1" xfId="0" applyNumberFormat="1" applyBorder="1" applyAlignment="1">
      <alignment horizontal="center" vertical="center"/>
    </xf>
  </cellXfs>
  <cellStyles count="8">
    <cellStyle name="20% - 강조색1" xfId="2" builtinId="30"/>
    <cellStyle name="20% - 강조색2" xfId="3" builtinId="34"/>
    <cellStyle name="20% - 강조색3" xfId="4" builtinId="38"/>
    <cellStyle name="20% - 강조색4" xfId="5" builtinId="42"/>
    <cellStyle name="쉼표 [0]" xfId="7" builtinId="6"/>
    <cellStyle name="좋음" xfId="1" builtinId="26"/>
    <cellStyle name="표준" xfId="0" builtinId="0"/>
    <cellStyle name="표준_컴활1급B형 엑셀(소스)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2"/>
  <sheetViews>
    <sheetView tabSelected="1" workbookViewId="0">
      <selection activeCell="O6" sqref="O6"/>
    </sheetView>
  </sheetViews>
  <sheetFormatPr defaultRowHeight="16.5" x14ac:dyDescent="0.3"/>
  <cols>
    <col min="1" max="1" width="3.25" style="2" customWidth="1"/>
    <col min="2" max="2" width="5.5" style="3" bestFit="1" customWidth="1"/>
    <col min="3" max="5" width="9" style="2"/>
    <col min="6" max="6" width="5.25" style="2" customWidth="1"/>
    <col min="7" max="9" width="9.125" style="2" customWidth="1"/>
    <col min="10" max="10" width="11.25" style="2" bestFit="1" customWidth="1"/>
    <col min="11" max="11" width="9.125" style="2" customWidth="1"/>
    <col min="12" max="13" width="5.5" style="2" bestFit="1" customWidth="1"/>
    <col min="14" max="16384" width="9" style="2"/>
  </cols>
  <sheetData>
    <row r="2" spans="2:13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52</v>
      </c>
      <c r="H2" s="4" t="s">
        <v>53</v>
      </c>
      <c r="I2" s="4" t="s">
        <v>54</v>
      </c>
      <c r="J2" s="4" t="s">
        <v>5</v>
      </c>
      <c r="K2" s="4" t="s">
        <v>6</v>
      </c>
      <c r="L2" s="4" t="s">
        <v>7</v>
      </c>
      <c r="M2" s="5" t="s">
        <v>8</v>
      </c>
    </row>
    <row r="3" spans="2:13" x14ac:dyDescent="0.3">
      <c r="B3" s="6">
        <v>1</v>
      </c>
      <c r="C3" s="7" t="s">
        <v>73</v>
      </c>
      <c r="D3" s="8" t="s">
        <v>9</v>
      </c>
      <c r="E3" s="6" t="s">
        <v>10</v>
      </c>
      <c r="F3" s="8">
        <v>71</v>
      </c>
      <c r="G3" s="8">
        <v>64</v>
      </c>
      <c r="H3" s="8">
        <v>91</v>
      </c>
      <c r="I3" s="8">
        <v>35</v>
      </c>
      <c r="J3" s="8">
        <v>97</v>
      </c>
      <c r="K3" s="8">
        <f>SUM(F3:J3)</f>
        <v>358</v>
      </c>
      <c r="L3" s="8">
        <f>AVERAGE(F3:J3)</f>
        <v>71.599999999999994</v>
      </c>
      <c r="M3" s="9" t="s">
        <v>11</v>
      </c>
    </row>
    <row r="4" spans="2:13" x14ac:dyDescent="0.3">
      <c r="B4" s="10">
        <v>2</v>
      </c>
      <c r="C4" s="11" t="s">
        <v>243</v>
      </c>
      <c r="D4" s="12" t="s">
        <v>12</v>
      </c>
      <c r="E4" s="10" t="s">
        <v>13</v>
      </c>
      <c r="F4" s="12">
        <v>70</v>
      </c>
      <c r="G4" s="12">
        <v>89</v>
      </c>
      <c r="H4" s="12">
        <v>65</v>
      </c>
      <c r="I4" s="12">
        <v>53</v>
      </c>
      <c r="J4" s="12">
        <v>38</v>
      </c>
      <c r="K4" s="12">
        <f t="shared" ref="K4:K32" si="0">SUM(F4:J4)</f>
        <v>315</v>
      </c>
      <c r="L4" s="12">
        <f t="shared" ref="L4:L32" si="1">AVERAGE(F4:J4)</f>
        <v>63</v>
      </c>
      <c r="M4" s="13" t="s">
        <v>11</v>
      </c>
    </row>
    <row r="5" spans="2:13" x14ac:dyDescent="0.3">
      <c r="B5" s="6">
        <v>3</v>
      </c>
      <c r="C5" s="7" t="s">
        <v>244</v>
      </c>
      <c r="D5" s="8" t="s">
        <v>14</v>
      </c>
      <c r="E5" s="6" t="s">
        <v>15</v>
      </c>
      <c r="F5" s="8">
        <v>53</v>
      </c>
      <c r="G5" s="8">
        <v>87</v>
      </c>
      <c r="H5" s="8">
        <v>95</v>
      </c>
      <c r="I5" s="8">
        <v>93</v>
      </c>
      <c r="J5" s="8">
        <v>55</v>
      </c>
      <c r="K5" s="8">
        <f t="shared" si="0"/>
        <v>383</v>
      </c>
      <c r="L5" s="8">
        <f t="shared" si="1"/>
        <v>76.599999999999994</v>
      </c>
      <c r="M5" s="9" t="s">
        <v>11</v>
      </c>
    </row>
    <row r="6" spans="2:13" x14ac:dyDescent="0.3">
      <c r="B6" s="10">
        <v>4</v>
      </c>
      <c r="C6" s="11" t="s">
        <v>32</v>
      </c>
      <c r="D6" s="12" t="s">
        <v>16</v>
      </c>
      <c r="E6" s="10" t="s">
        <v>17</v>
      </c>
      <c r="F6" s="12">
        <v>59</v>
      </c>
      <c r="G6" s="12">
        <v>77</v>
      </c>
      <c r="H6" s="12">
        <v>89</v>
      </c>
      <c r="I6" s="12">
        <v>80</v>
      </c>
      <c r="J6" s="12">
        <v>50</v>
      </c>
      <c r="K6" s="12">
        <f t="shared" si="0"/>
        <v>355</v>
      </c>
      <c r="L6" s="12">
        <f t="shared" si="1"/>
        <v>71</v>
      </c>
      <c r="M6" s="13" t="s">
        <v>11</v>
      </c>
    </row>
    <row r="7" spans="2:13" x14ac:dyDescent="0.3">
      <c r="B7" s="6">
        <v>5</v>
      </c>
      <c r="C7" s="7" t="s">
        <v>33</v>
      </c>
      <c r="D7" s="8" t="s">
        <v>9</v>
      </c>
      <c r="E7" s="6" t="s">
        <v>18</v>
      </c>
      <c r="F7" s="8">
        <v>86</v>
      </c>
      <c r="G7" s="8">
        <v>96</v>
      </c>
      <c r="H7" s="8">
        <v>81</v>
      </c>
      <c r="I7" s="8">
        <v>94</v>
      </c>
      <c r="J7" s="8">
        <v>47</v>
      </c>
      <c r="K7" s="8">
        <f t="shared" si="0"/>
        <v>404</v>
      </c>
      <c r="L7" s="8">
        <f t="shared" si="1"/>
        <v>80.8</v>
      </c>
      <c r="M7" s="9" t="s">
        <v>19</v>
      </c>
    </row>
    <row r="8" spans="2:13" x14ac:dyDescent="0.3">
      <c r="B8" s="10">
        <v>6</v>
      </c>
      <c r="C8" s="11" t="s">
        <v>34</v>
      </c>
      <c r="D8" s="12" t="s">
        <v>9</v>
      </c>
      <c r="E8" s="10" t="s">
        <v>20</v>
      </c>
      <c r="F8" s="12">
        <v>100</v>
      </c>
      <c r="G8" s="12">
        <v>38</v>
      </c>
      <c r="H8" s="12">
        <v>100</v>
      </c>
      <c r="I8" s="12">
        <v>51</v>
      </c>
      <c r="J8" s="12">
        <v>91</v>
      </c>
      <c r="K8" s="12">
        <f t="shared" si="0"/>
        <v>380</v>
      </c>
      <c r="L8" s="12">
        <f t="shared" si="1"/>
        <v>76</v>
      </c>
      <c r="M8" s="13" t="s">
        <v>11</v>
      </c>
    </row>
    <row r="9" spans="2:13" x14ac:dyDescent="0.3">
      <c r="B9" s="6">
        <v>7</v>
      </c>
      <c r="C9" s="7" t="s">
        <v>29</v>
      </c>
      <c r="D9" s="8" t="s">
        <v>12</v>
      </c>
      <c r="E9" s="6" t="s">
        <v>18</v>
      </c>
      <c r="F9" s="8">
        <v>87</v>
      </c>
      <c r="G9" s="8">
        <v>54</v>
      </c>
      <c r="H9" s="8">
        <v>64</v>
      </c>
      <c r="I9" s="8">
        <v>92</v>
      </c>
      <c r="J9" s="8">
        <v>54</v>
      </c>
      <c r="K9" s="8">
        <f t="shared" si="0"/>
        <v>351</v>
      </c>
      <c r="L9" s="8">
        <f t="shared" si="1"/>
        <v>70.2</v>
      </c>
      <c r="M9" s="9" t="s">
        <v>11</v>
      </c>
    </row>
    <row r="10" spans="2:13" x14ac:dyDescent="0.3">
      <c r="B10" s="10">
        <v>8</v>
      </c>
      <c r="C10" s="11" t="s">
        <v>35</v>
      </c>
      <c r="D10" s="12" t="s">
        <v>14</v>
      </c>
      <c r="E10" s="10" t="s">
        <v>10</v>
      </c>
      <c r="F10" s="12">
        <v>97</v>
      </c>
      <c r="G10" s="12">
        <v>88</v>
      </c>
      <c r="H10" s="12">
        <v>81</v>
      </c>
      <c r="I10" s="12">
        <v>77</v>
      </c>
      <c r="J10" s="12">
        <v>53</v>
      </c>
      <c r="K10" s="12">
        <f t="shared" si="0"/>
        <v>396</v>
      </c>
      <c r="L10" s="12">
        <f t="shared" si="1"/>
        <v>79.2</v>
      </c>
      <c r="M10" s="13" t="s">
        <v>11</v>
      </c>
    </row>
    <row r="11" spans="2:13" x14ac:dyDescent="0.3">
      <c r="B11" s="6">
        <v>9</v>
      </c>
      <c r="C11" s="7" t="s">
        <v>36</v>
      </c>
      <c r="D11" s="8" t="s">
        <v>14</v>
      </c>
      <c r="E11" s="6" t="s">
        <v>13</v>
      </c>
      <c r="F11" s="8">
        <v>59</v>
      </c>
      <c r="G11" s="8">
        <v>41</v>
      </c>
      <c r="H11" s="8">
        <v>100</v>
      </c>
      <c r="I11" s="8">
        <v>77</v>
      </c>
      <c r="J11" s="8">
        <v>54</v>
      </c>
      <c r="K11" s="8">
        <f t="shared" si="0"/>
        <v>331</v>
      </c>
      <c r="L11" s="8">
        <f t="shared" si="1"/>
        <v>66.2</v>
      </c>
      <c r="M11" s="9" t="s">
        <v>11</v>
      </c>
    </row>
    <row r="12" spans="2:13" x14ac:dyDescent="0.3">
      <c r="B12" s="10">
        <v>10</v>
      </c>
      <c r="C12" s="11" t="s">
        <v>37</v>
      </c>
      <c r="D12" s="12" t="s">
        <v>16</v>
      </c>
      <c r="E12" s="10" t="s">
        <v>15</v>
      </c>
      <c r="F12" s="12">
        <v>68</v>
      </c>
      <c r="G12" s="12">
        <v>77</v>
      </c>
      <c r="H12" s="12">
        <v>52</v>
      </c>
      <c r="I12" s="12">
        <v>54</v>
      </c>
      <c r="J12" s="12">
        <v>64</v>
      </c>
      <c r="K12" s="12">
        <f t="shared" si="0"/>
        <v>315</v>
      </c>
      <c r="L12" s="12">
        <f t="shared" si="1"/>
        <v>63</v>
      </c>
      <c r="M12" s="13" t="s">
        <v>11</v>
      </c>
    </row>
    <row r="13" spans="2:13" x14ac:dyDescent="0.3">
      <c r="B13" s="6">
        <v>11</v>
      </c>
      <c r="C13" s="7" t="s">
        <v>38</v>
      </c>
      <c r="D13" s="8" t="s">
        <v>21</v>
      </c>
      <c r="E13" s="6" t="s">
        <v>17</v>
      </c>
      <c r="F13" s="8">
        <v>40</v>
      </c>
      <c r="G13" s="8">
        <v>96</v>
      </c>
      <c r="H13" s="8">
        <v>46</v>
      </c>
      <c r="I13" s="8">
        <v>97</v>
      </c>
      <c r="J13" s="8">
        <v>70</v>
      </c>
      <c r="K13" s="8">
        <f t="shared" si="0"/>
        <v>349</v>
      </c>
      <c r="L13" s="8">
        <f t="shared" si="1"/>
        <v>69.8</v>
      </c>
      <c r="M13" s="9" t="s">
        <v>11</v>
      </c>
    </row>
    <row r="14" spans="2:13" x14ac:dyDescent="0.3">
      <c r="B14" s="10">
        <v>12</v>
      </c>
      <c r="C14" s="11" t="s">
        <v>39</v>
      </c>
      <c r="D14" s="12" t="s">
        <v>9</v>
      </c>
      <c r="E14" s="10" t="s">
        <v>22</v>
      </c>
      <c r="F14" s="12">
        <v>99</v>
      </c>
      <c r="G14" s="12">
        <v>91</v>
      </c>
      <c r="H14" s="12">
        <v>97</v>
      </c>
      <c r="I14" s="12">
        <v>62</v>
      </c>
      <c r="J14" s="12">
        <v>79</v>
      </c>
      <c r="K14" s="12">
        <f t="shared" si="0"/>
        <v>428</v>
      </c>
      <c r="L14" s="12">
        <f t="shared" si="1"/>
        <v>85.6</v>
      </c>
      <c r="M14" s="13" t="s">
        <v>19</v>
      </c>
    </row>
    <row r="15" spans="2:13" x14ac:dyDescent="0.3">
      <c r="B15" s="6">
        <v>13</v>
      </c>
      <c r="C15" s="7" t="s">
        <v>40</v>
      </c>
      <c r="D15" s="8" t="s">
        <v>21</v>
      </c>
      <c r="E15" s="6" t="s">
        <v>23</v>
      </c>
      <c r="F15" s="8">
        <v>78</v>
      </c>
      <c r="G15" s="8">
        <v>74</v>
      </c>
      <c r="H15" s="8">
        <v>38</v>
      </c>
      <c r="I15" s="8">
        <v>60</v>
      </c>
      <c r="J15" s="8">
        <v>42</v>
      </c>
      <c r="K15" s="8">
        <f t="shared" si="0"/>
        <v>292</v>
      </c>
      <c r="L15" s="8">
        <f t="shared" si="1"/>
        <v>58.4</v>
      </c>
      <c r="M15" s="9" t="s">
        <v>24</v>
      </c>
    </row>
    <row r="16" spans="2:13" x14ac:dyDescent="0.3">
      <c r="B16" s="10">
        <v>14</v>
      </c>
      <c r="C16" s="11" t="s">
        <v>41</v>
      </c>
      <c r="D16" s="12" t="s">
        <v>9</v>
      </c>
      <c r="E16" s="10" t="s">
        <v>18</v>
      </c>
      <c r="F16" s="12">
        <v>44</v>
      </c>
      <c r="G16" s="12">
        <v>81</v>
      </c>
      <c r="H16" s="12">
        <v>58</v>
      </c>
      <c r="I16" s="12">
        <v>45</v>
      </c>
      <c r="J16" s="12">
        <v>37</v>
      </c>
      <c r="K16" s="12">
        <f t="shared" si="0"/>
        <v>265</v>
      </c>
      <c r="L16" s="12">
        <f t="shared" si="1"/>
        <v>53</v>
      </c>
      <c r="M16" s="13" t="s">
        <v>24</v>
      </c>
    </row>
    <row r="17" spans="2:13" x14ac:dyDescent="0.3">
      <c r="B17" s="6">
        <v>15</v>
      </c>
      <c r="C17" s="7" t="s">
        <v>42</v>
      </c>
      <c r="D17" s="8" t="s">
        <v>12</v>
      </c>
      <c r="E17" s="6" t="s">
        <v>10</v>
      </c>
      <c r="F17" s="8">
        <v>82</v>
      </c>
      <c r="G17" s="8">
        <v>72</v>
      </c>
      <c r="H17" s="8">
        <v>36</v>
      </c>
      <c r="I17" s="8">
        <v>73</v>
      </c>
      <c r="J17" s="8">
        <v>76</v>
      </c>
      <c r="K17" s="8">
        <f t="shared" si="0"/>
        <v>339</v>
      </c>
      <c r="L17" s="8">
        <f t="shared" si="1"/>
        <v>67.8</v>
      </c>
      <c r="M17" s="9" t="s">
        <v>11</v>
      </c>
    </row>
    <row r="18" spans="2:13" x14ac:dyDescent="0.3">
      <c r="B18" s="10">
        <v>16</v>
      </c>
      <c r="C18" s="11" t="s">
        <v>43</v>
      </c>
      <c r="D18" s="12" t="s">
        <v>14</v>
      </c>
      <c r="E18" s="10" t="s">
        <v>13</v>
      </c>
      <c r="F18" s="12">
        <v>48</v>
      </c>
      <c r="G18" s="12">
        <v>36</v>
      </c>
      <c r="H18" s="12">
        <v>92</v>
      </c>
      <c r="I18" s="12">
        <v>88</v>
      </c>
      <c r="J18" s="12">
        <v>79</v>
      </c>
      <c r="K18" s="12">
        <f t="shared" si="0"/>
        <v>343</v>
      </c>
      <c r="L18" s="12">
        <f t="shared" si="1"/>
        <v>68.599999999999994</v>
      </c>
      <c r="M18" s="13" t="s">
        <v>11</v>
      </c>
    </row>
    <row r="19" spans="2:13" x14ac:dyDescent="0.3">
      <c r="B19" s="6">
        <v>17</v>
      </c>
      <c r="C19" s="7" t="s">
        <v>44</v>
      </c>
      <c r="D19" s="8" t="s">
        <v>14</v>
      </c>
      <c r="E19" s="6" t="s">
        <v>15</v>
      </c>
      <c r="F19" s="8">
        <v>64</v>
      </c>
      <c r="G19" s="8">
        <v>60</v>
      </c>
      <c r="H19" s="8">
        <v>88</v>
      </c>
      <c r="I19" s="8">
        <v>56</v>
      </c>
      <c r="J19" s="8">
        <v>62</v>
      </c>
      <c r="K19" s="8">
        <f t="shared" si="0"/>
        <v>330</v>
      </c>
      <c r="L19" s="8">
        <f t="shared" si="1"/>
        <v>66</v>
      </c>
      <c r="M19" s="9" t="s">
        <v>11</v>
      </c>
    </row>
    <row r="20" spans="2:13" x14ac:dyDescent="0.3">
      <c r="B20" s="10">
        <v>18</v>
      </c>
      <c r="C20" s="11" t="s">
        <v>45</v>
      </c>
      <c r="D20" s="12" t="s">
        <v>16</v>
      </c>
      <c r="E20" s="10" t="s">
        <v>17</v>
      </c>
      <c r="F20" s="12">
        <v>68</v>
      </c>
      <c r="G20" s="12">
        <v>57</v>
      </c>
      <c r="H20" s="12">
        <v>69</v>
      </c>
      <c r="I20" s="12">
        <v>79</v>
      </c>
      <c r="J20" s="12">
        <v>42</v>
      </c>
      <c r="K20" s="12">
        <f t="shared" si="0"/>
        <v>315</v>
      </c>
      <c r="L20" s="12">
        <f t="shared" si="1"/>
        <v>63</v>
      </c>
      <c r="M20" s="13" t="s">
        <v>11</v>
      </c>
    </row>
    <row r="21" spans="2:13" x14ac:dyDescent="0.3">
      <c r="B21" s="6">
        <v>19</v>
      </c>
      <c r="C21" s="7" t="s">
        <v>29</v>
      </c>
      <c r="D21" s="8" t="s">
        <v>21</v>
      </c>
      <c r="E21" s="6" t="s">
        <v>18</v>
      </c>
      <c r="F21" s="8">
        <v>90</v>
      </c>
      <c r="G21" s="8">
        <v>98</v>
      </c>
      <c r="H21" s="8">
        <v>80</v>
      </c>
      <c r="I21" s="8">
        <v>54</v>
      </c>
      <c r="J21" s="8">
        <v>91</v>
      </c>
      <c r="K21" s="8">
        <f t="shared" si="0"/>
        <v>413</v>
      </c>
      <c r="L21" s="8">
        <f t="shared" si="1"/>
        <v>82.6</v>
      </c>
      <c r="M21" s="9" t="s">
        <v>19</v>
      </c>
    </row>
    <row r="22" spans="2:13" x14ac:dyDescent="0.3">
      <c r="B22" s="10">
        <v>20</v>
      </c>
      <c r="C22" s="11" t="s">
        <v>30</v>
      </c>
      <c r="D22" s="12" t="s">
        <v>9</v>
      </c>
      <c r="E22" s="10" t="s">
        <v>20</v>
      </c>
      <c r="F22" s="12">
        <v>50</v>
      </c>
      <c r="G22" s="12">
        <v>46</v>
      </c>
      <c r="H22" s="12">
        <v>57</v>
      </c>
      <c r="I22" s="12">
        <v>87</v>
      </c>
      <c r="J22" s="12">
        <v>81</v>
      </c>
      <c r="K22" s="12">
        <f t="shared" si="0"/>
        <v>321</v>
      </c>
      <c r="L22" s="12">
        <f t="shared" si="1"/>
        <v>64.2</v>
      </c>
      <c r="M22" s="13" t="s">
        <v>11</v>
      </c>
    </row>
    <row r="23" spans="2:13" x14ac:dyDescent="0.3">
      <c r="B23" s="6">
        <v>21</v>
      </c>
      <c r="C23" s="7" t="s">
        <v>31</v>
      </c>
      <c r="D23" s="8" t="s">
        <v>12</v>
      </c>
      <c r="E23" s="6" t="s">
        <v>18</v>
      </c>
      <c r="F23" s="8">
        <v>69</v>
      </c>
      <c r="G23" s="8">
        <v>47</v>
      </c>
      <c r="H23" s="8">
        <v>42</v>
      </c>
      <c r="I23" s="8">
        <v>89</v>
      </c>
      <c r="J23" s="8">
        <v>41</v>
      </c>
      <c r="K23" s="8">
        <f t="shared" si="0"/>
        <v>288</v>
      </c>
      <c r="L23" s="8">
        <f t="shared" si="1"/>
        <v>57.6</v>
      </c>
      <c r="M23" s="9" t="s">
        <v>24</v>
      </c>
    </row>
    <row r="24" spans="2:13" x14ac:dyDescent="0.3">
      <c r="B24" s="10">
        <v>22</v>
      </c>
      <c r="C24" s="11" t="s">
        <v>32</v>
      </c>
      <c r="D24" s="12" t="s">
        <v>14</v>
      </c>
      <c r="E24" s="10" t="s">
        <v>10</v>
      </c>
      <c r="F24" s="12">
        <v>59</v>
      </c>
      <c r="G24" s="12">
        <v>41</v>
      </c>
      <c r="H24" s="12">
        <v>98</v>
      </c>
      <c r="I24" s="12">
        <v>89</v>
      </c>
      <c r="J24" s="12">
        <v>87</v>
      </c>
      <c r="K24" s="12">
        <f t="shared" si="0"/>
        <v>374</v>
      </c>
      <c r="L24" s="12">
        <f t="shared" si="1"/>
        <v>74.8</v>
      </c>
      <c r="M24" s="13" t="s">
        <v>11</v>
      </c>
    </row>
    <row r="25" spans="2:13" x14ac:dyDescent="0.3">
      <c r="B25" s="6">
        <v>23</v>
      </c>
      <c r="C25" s="7" t="s">
        <v>33</v>
      </c>
      <c r="D25" s="8" t="s">
        <v>16</v>
      </c>
      <c r="E25" s="6" t="s">
        <v>13</v>
      </c>
      <c r="F25" s="8">
        <v>55</v>
      </c>
      <c r="G25" s="8">
        <v>100</v>
      </c>
      <c r="H25" s="8">
        <v>96</v>
      </c>
      <c r="I25" s="8">
        <v>85</v>
      </c>
      <c r="J25" s="8">
        <v>86</v>
      </c>
      <c r="K25" s="8">
        <f t="shared" si="0"/>
        <v>422</v>
      </c>
      <c r="L25" s="8">
        <f t="shared" si="1"/>
        <v>84.4</v>
      </c>
      <c r="M25" s="9" t="s">
        <v>19</v>
      </c>
    </row>
    <row r="26" spans="2:13" x14ac:dyDescent="0.3">
      <c r="B26" s="10">
        <v>24</v>
      </c>
      <c r="C26" s="11" t="s">
        <v>34</v>
      </c>
      <c r="D26" s="12" t="s">
        <v>21</v>
      </c>
      <c r="E26" s="10" t="s">
        <v>15</v>
      </c>
      <c r="F26" s="12">
        <v>43</v>
      </c>
      <c r="G26" s="12">
        <v>41</v>
      </c>
      <c r="H26" s="12">
        <v>56</v>
      </c>
      <c r="I26" s="12">
        <v>57</v>
      </c>
      <c r="J26" s="12">
        <v>74</v>
      </c>
      <c r="K26" s="12">
        <f t="shared" si="0"/>
        <v>271</v>
      </c>
      <c r="L26" s="12">
        <f t="shared" si="1"/>
        <v>54.2</v>
      </c>
      <c r="M26" s="13" t="s">
        <v>24</v>
      </c>
    </row>
    <row r="27" spans="2:13" x14ac:dyDescent="0.3">
      <c r="B27" s="6">
        <v>25</v>
      </c>
      <c r="C27" s="7" t="s">
        <v>46</v>
      </c>
      <c r="D27" s="8" t="s">
        <v>9</v>
      </c>
      <c r="E27" s="6" t="s">
        <v>17</v>
      </c>
      <c r="F27" s="8">
        <v>92</v>
      </c>
      <c r="G27" s="8">
        <v>83</v>
      </c>
      <c r="H27" s="8">
        <v>72</v>
      </c>
      <c r="I27" s="8">
        <v>91</v>
      </c>
      <c r="J27" s="8">
        <v>74</v>
      </c>
      <c r="K27" s="8">
        <f t="shared" si="0"/>
        <v>412</v>
      </c>
      <c r="L27" s="8">
        <f t="shared" si="1"/>
        <v>82.4</v>
      </c>
      <c r="M27" s="9" t="s">
        <v>19</v>
      </c>
    </row>
    <row r="28" spans="2:13" x14ac:dyDescent="0.3">
      <c r="B28" s="10">
        <v>26</v>
      </c>
      <c r="C28" s="11" t="s">
        <v>47</v>
      </c>
      <c r="D28" s="12" t="s">
        <v>12</v>
      </c>
      <c r="E28" s="10" t="s">
        <v>25</v>
      </c>
      <c r="F28" s="12">
        <v>57</v>
      </c>
      <c r="G28" s="12">
        <v>84</v>
      </c>
      <c r="H28" s="12">
        <v>61</v>
      </c>
      <c r="I28" s="12">
        <v>85</v>
      </c>
      <c r="J28" s="12">
        <v>40</v>
      </c>
      <c r="K28" s="12">
        <f t="shared" si="0"/>
        <v>327</v>
      </c>
      <c r="L28" s="12">
        <f t="shared" si="1"/>
        <v>65.400000000000006</v>
      </c>
      <c r="M28" s="13" t="s">
        <v>11</v>
      </c>
    </row>
    <row r="29" spans="2:13" x14ac:dyDescent="0.3">
      <c r="B29" s="6">
        <v>27</v>
      </c>
      <c r="C29" s="7" t="s">
        <v>48</v>
      </c>
      <c r="D29" s="8" t="s">
        <v>14</v>
      </c>
      <c r="E29" s="6" t="s">
        <v>22</v>
      </c>
      <c r="F29" s="8">
        <v>65</v>
      </c>
      <c r="G29" s="8">
        <v>74</v>
      </c>
      <c r="H29" s="8">
        <v>95</v>
      </c>
      <c r="I29" s="8">
        <v>88</v>
      </c>
      <c r="J29" s="8">
        <v>82</v>
      </c>
      <c r="K29" s="8">
        <f t="shared" si="0"/>
        <v>404</v>
      </c>
      <c r="L29" s="8">
        <f t="shared" si="1"/>
        <v>80.8</v>
      </c>
      <c r="M29" s="9" t="s">
        <v>19</v>
      </c>
    </row>
    <row r="30" spans="2:13" x14ac:dyDescent="0.3">
      <c r="B30" s="10">
        <v>28</v>
      </c>
      <c r="C30" s="11" t="s">
        <v>49</v>
      </c>
      <c r="D30" s="12" t="s">
        <v>14</v>
      </c>
      <c r="E30" s="10" t="s">
        <v>20</v>
      </c>
      <c r="F30" s="12">
        <v>39</v>
      </c>
      <c r="G30" s="12">
        <v>90</v>
      </c>
      <c r="H30" s="12">
        <v>85</v>
      </c>
      <c r="I30" s="12">
        <v>67</v>
      </c>
      <c r="J30" s="12">
        <v>77</v>
      </c>
      <c r="K30" s="12">
        <f t="shared" si="0"/>
        <v>358</v>
      </c>
      <c r="L30" s="12">
        <f t="shared" si="1"/>
        <v>71.599999999999994</v>
      </c>
      <c r="M30" s="13" t="s">
        <v>11</v>
      </c>
    </row>
    <row r="31" spans="2:13" x14ac:dyDescent="0.3">
      <c r="B31" s="6">
        <v>29</v>
      </c>
      <c r="C31" s="7" t="s">
        <v>50</v>
      </c>
      <c r="D31" s="8" t="s">
        <v>16</v>
      </c>
      <c r="E31" s="6" t="s">
        <v>18</v>
      </c>
      <c r="F31" s="8">
        <v>55</v>
      </c>
      <c r="G31" s="8">
        <v>95</v>
      </c>
      <c r="H31" s="8">
        <v>92</v>
      </c>
      <c r="I31" s="8">
        <v>41</v>
      </c>
      <c r="J31" s="8">
        <v>91</v>
      </c>
      <c r="K31" s="8">
        <f t="shared" si="0"/>
        <v>374</v>
      </c>
      <c r="L31" s="8">
        <f t="shared" si="1"/>
        <v>74.8</v>
      </c>
      <c r="M31" s="9" t="s">
        <v>11</v>
      </c>
    </row>
    <row r="32" spans="2:13" x14ac:dyDescent="0.3">
      <c r="B32" s="14">
        <v>30</v>
      </c>
      <c r="C32" s="15" t="s">
        <v>51</v>
      </c>
      <c r="D32" s="16" t="s">
        <v>21</v>
      </c>
      <c r="E32" s="14" t="s">
        <v>10</v>
      </c>
      <c r="F32" s="16">
        <v>61</v>
      </c>
      <c r="G32" s="16">
        <v>69</v>
      </c>
      <c r="H32" s="16">
        <v>79</v>
      </c>
      <c r="I32" s="16">
        <v>70</v>
      </c>
      <c r="J32" s="16">
        <v>85</v>
      </c>
      <c r="K32" s="16">
        <f t="shared" si="0"/>
        <v>364</v>
      </c>
      <c r="L32" s="16">
        <f t="shared" si="1"/>
        <v>72.8</v>
      </c>
      <c r="M32" s="17" t="s">
        <v>11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0"/>
  <sheetViews>
    <sheetView workbookViewId="0">
      <selection activeCell="S3" sqref="S3"/>
    </sheetView>
  </sheetViews>
  <sheetFormatPr defaultRowHeight="16.5" x14ac:dyDescent="0.3"/>
  <cols>
    <col min="1" max="1" width="2.625" customWidth="1"/>
    <col min="2" max="2" width="6.5" customWidth="1"/>
    <col min="3" max="3" width="4.375" bestFit="1" customWidth="1"/>
    <col min="4" max="4" width="7.125" bestFit="1" customWidth="1"/>
    <col min="5" max="5" width="4.875" bestFit="1" customWidth="1"/>
    <col min="6" max="9" width="6" bestFit="1" customWidth="1"/>
    <col min="10" max="10" width="4.875" bestFit="1" customWidth="1"/>
    <col min="11" max="13" width="6" bestFit="1" customWidth="1"/>
    <col min="14" max="14" width="4.875" bestFit="1" customWidth="1"/>
    <col min="15" max="17" width="6" bestFit="1" customWidth="1"/>
    <col min="18" max="18" width="4.875" bestFit="1" customWidth="1"/>
    <col min="19" max="19" width="7.375" style="1" bestFit="1" customWidth="1"/>
  </cols>
  <sheetData>
    <row r="3" spans="2:19" x14ac:dyDescent="0.3">
      <c r="B3" s="18" t="s">
        <v>26</v>
      </c>
      <c r="C3" s="19" t="s">
        <v>27</v>
      </c>
      <c r="D3" s="19" t="s">
        <v>1</v>
      </c>
      <c r="E3" s="44" t="s">
        <v>59</v>
      </c>
      <c r="F3" s="20" t="s">
        <v>60</v>
      </c>
      <c r="G3" s="20" t="s">
        <v>61</v>
      </c>
      <c r="H3" s="20" t="s">
        <v>62</v>
      </c>
      <c r="I3" s="20" t="s">
        <v>63</v>
      </c>
      <c r="J3" s="20" t="s">
        <v>64</v>
      </c>
      <c r="K3" s="20" t="s">
        <v>65</v>
      </c>
      <c r="L3" s="20" t="s">
        <v>66</v>
      </c>
      <c r="M3" s="20" t="s">
        <v>67</v>
      </c>
      <c r="N3" s="20" t="s">
        <v>68</v>
      </c>
      <c r="O3" s="20" t="s">
        <v>69</v>
      </c>
      <c r="P3" s="20" t="s">
        <v>70</v>
      </c>
      <c r="Q3" s="20" t="s">
        <v>71</v>
      </c>
      <c r="R3" s="20" t="s">
        <v>72</v>
      </c>
      <c r="S3" s="21" t="s">
        <v>28</v>
      </c>
    </row>
    <row r="4" spans="2:19" x14ac:dyDescent="0.3">
      <c r="B4" s="22">
        <v>1</v>
      </c>
      <c r="C4" s="23" t="s">
        <v>55</v>
      </c>
      <c r="D4" s="24" t="s">
        <v>74</v>
      </c>
      <c r="E4" s="25" t="s">
        <v>58</v>
      </c>
      <c r="F4" s="25" t="s">
        <v>58</v>
      </c>
      <c r="G4" s="25" t="s">
        <v>58</v>
      </c>
      <c r="H4" s="25" t="s">
        <v>58</v>
      </c>
      <c r="I4" s="25" t="s">
        <v>58</v>
      </c>
      <c r="J4" s="25" t="s">
        <v>58</v>
      </c>
      <c r="K4" s="25" t="s">
        <v>58</v>
      </c>
      <c r="L4" s="25" t="s">
        <v>58</v>
      </c>
      <c r="M4" s="25" t="s">
        <v>58</v>
      </c>
      <c r="N4" s="25" t="s">
        <v>58</v>
      </c>
      <c r="O4" s="25" t="s">
        <v>58</v>
      </c>
      <c r="P4" s="25" t="s">
        <v>58</v>
      </c>
      <c r="Q4" s="25" t="s">
        <v>58</v>
      </c>
      <c r="R4" s="25" t="s">
        <v>58</v>
      </c>
      <c r="S4" s="26">
        <f t="shared" ref="S4:S30" si="0">COUNTA(E4:R4)</f>
        <v>14</v>
      </c>
    </row>
    <row r="5" spans="2:19" x14ac:dyDescent="0.3">
      <c r="B5" s="27">
        <v>1</v>
      </c>
      <c r="C5" s="28" t="s">
        <v>55</v>
      </c>
      <c r="D5" s="29" t="s">
        <v>30</v>
      </c>
      <c r="E5" s="30" t="s">
        <v>58</v>
      </c>
      <c r="F5" s="30" t="s">
        <v>58</v>
      </c>
      <c r="G5" s="30"/>
      <c r="H5" s="30" t="s">
        <v>58</v>
      </c>
      <c r="I5" s="30" t="s">
        <v>58</v>
      </c>
      <c r="J5" s="30" t="s">
        <v>58</v>
      </c>
      <c r="K5" s="30" t="s">
        <v>58</v>
      </c>
      <c r="L5" s="30" t="s">
        <v>58</v>
      </c>
      <c r="M5" s="30"/>
      <c r="N5" s="30" t="s">
        <v>58</v>
      </c>
      <c r="O5" s="30" t="s">
        <v>58</v>
      </c>
      <c r="P5" s="30" t="s">
        <v>58</v>
      </c>
      <c r="Q5" s="30" t="s">
        <v>58</v>
      </c>
      <c r="R5" s="30" t="s">
        <v>58</v>
      </c>
      <c r="S5" s="31">
        <f t="shared" si="0"/>
        <v>12</v>
      </c>
    </row>
    <row r="6" spans="2:19" x14ac:dyDescent="0.3">
      <c r="B6" s="22">
        <v>1</v>
      </c>
      <c r="C6" s="23" t="s">
        <v>55</v>
      </c>
      <c r="D6" s="24" t="s">
        <v>31</v>
      </c>
      <c r="E6" s="25"/>
      <c r="F6" s="25" t="s">
        <v>58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58</v>
      </c>
      <c r="L6" s="25" t="s">
        <v>58</v>
      </c>
      <c r="M6" s="25" t="s">
        <v>58</v>
      </c>
      <c r="N6" s="25" t="s">
        <v>58</v>
      </c>
      <c r="O6" s="25"/>
      <c r="P6" s="25" t="s">
        <v>58</v>
      </c>
      <c r="Q6" s="25" t="s">
        <v>58</v>
      </c>
      <c r="R6" s="25"/>
      <c r="S6" s="26">
        <f t="shared" si="0"/>
        <v>11</v>
      </c>
    </row>
    <row r="7" spans="2:19" x14ac:dyDescent="0.3">
      <c r="B7" s="32">
        <v>1</v>
      </c>
      <c r="C7" s="28" t="s">
        <v>55</v>
      </c>
      <c r="D7" s="29" t="s">
        <v>32</v>
      </c>
      <c r="E7" s="30" t="s">
        <v>58</v>
      </c>
      <c r="F7" s="30" t="s">
        <v>58</v>
      </c>
      <c r="G7" s="30" t="s">
        <v>58</v>
      </c>
      <c r="H7" s="30" t="s">
        <v>58</v>
      </c>
      <c r="I7" s="30" t="s">
        <v>58</v>
      </c>
      <c r="J7" s="30" t="s">
        <v>58</v>
      </c>
      <c r="K7" s="30" t="s">
        <v>58</v>
      </c>
      <c r="L7" s="30" t="s">
        <v>58</v>
      </c>
      <c r="M7" s="30" t="s">
        <v>58</v>
      </c>
      <c r="N7" s="30" t="s">
        <v>58</v>
      </c>
      <c r="O7" s="30" t="s">
        <v>58</v>
      </c>
      <c r="P7" s="30" t="s">
        <v>58</v>
      </c>
      <c r="Q7" s="30" t="s">
        <v>58</v>
      </c>
      <c r="R7" s="30" t="s">
        <v>58</v>
      </c>
      <c r="S7" s="31">
        <f t="shared" si="0"/>
        <v>14</v>
      </c>
    </row>
    <row r="8" spans="2:19" x14ac:dyDescent="0.3">
      <c r="B8" s="33">
        <v>1</v>
      </c>
      <c r="C8" s="23" t="s">
        <v>55</v>
      </c>
      <c r="D8" s="24" t="s">
        <v>33</v>
      </c>
      <c r="E8" s="25"/>
      <c r="F8" s="25" t="s">
        <v>58</v>
      </c>
      <c r="G8" s="25" t="s">
        <v>58</v>
      </c>
      <c r="H8" s="25" t="s">
        <v>58</v>
      </c>
      <c r="I8" s="25" t="s">
        <v>58</v>
      </c>
      <c r="J8" s="25" t="s">
        <v>58</v>
      </c>
      <c r="K8" s="25" t="s">
        <v>58</v>
      </c>
      <c r="L8" s="25" t="s">
        <v>58</v>
      </c>
      <c r="M8" s="25" t="s">
        <v>58</v>
      </c>
      <c r="N8" s="25" t="s">
        <v>58</v>
      </c>
      <c r="O8" s="25" t="s">
        <v>58</v>
      </c>
      <c r="P8" s="25" t="s">
        <v>58</v>
      </c>
      <c r="Q8" s="25" t="s">
        <v>58</v>
      </c>
      <c r="R8" s="25" t="s">
        <v>58</v>
      </c>
      <c r="S8" s="26">
        <f t="shared" si="0"/>
        <v>13</v>
      </c>
    </row>
    <row r="9" spans="2:19" x14ac:dyDescent="0.3">
      <c r="B9" s="32">
        <v>1</v>
      </c>
      <c r="C9" s="28" t="s">
        <v>56</v>
      </c>
      <c r="D9" s="29" t="s">
        <v>34</v>
      </c>
      <c r="E9" s="30" t="s">
        <v>58</v>
      </c>
      <c r="F9" s="30" t="s">
        <v>58</v>
      </c>
      <c r="G9" s="30" t="s">
        <v>58</v>
      </c>
      <c r="H9" s="30" t="s">
        <v>58</v>
      </c>
      <c r="I9" s="30" t="s">
        <v>58</v>
      </c>
      <c r="J9" s="30" t="s">
        <v>58</v>
      </c>
      <c r="K9" s="30"/>
      <c r="L9" s="30"/>
      <c r="M9" s="30" t="s">
        <v>58</v>
      </c>
      <c r="N9" s="30" t="s">
        <v>58</v>
      </c>
      <c r="O9" s="30" t="s">
        <v>58</v>
      </c>
      <c r="P9" s="30" t="s">
        <v>58</v>
      </c>
      <c r="Q9" s="30" t="s">
        <v>58</v>
      </c>
      <c r="R9" s="30" t="s">
        <v>58</v>
      </c>
      <c r="S9" s="31">
        <f t="shared" si="0"/>
        <v>12</v>
      </c>
    </row>
    <row r="10" spans="2:19" x14ac:dyDescent="0.3">
      <c r="B10" s="34">
        <v>1</v>
      </c>
      <c r="C10" s="23" t="s">
        <v>56</v>
      </c>
      <c r="D10" s="24" t="s">
        <v>29</v>
      </c>
      <c r="E10" s="25"/>
      <c r="F10" s="25" t="s">
        <v>58</v>
      </c>
      <c r="G10" s="25" t="s">
        <v>58</v>
      </c>
      <c r="H10" s="25" t="s">
        <v>58</v>
      </c>
      <c r="I10" s="25"/>
      <c r="J10" s="25" t="s">
        <v>58</v>
      </c>
      <c r="K10" s="25" t="s">
        <v>58</v>
      </c>
      <c r="L10" s="25" t="s">
        <v>58</v>
      </c>
      <c r="M10" s="25" t="s">
        <v>58</v>
      </c>
      <c r="N10" s="25" t="s">
        <v>58</v>
      </c>
      <c r="O10" s="25"/>
      <c r="P10" s="25" t="s">
        <v>58</v>
      </c>
      <c r="Q10" s="25" t="s">
        <v>58</v>
      </c>
      <c r="R10" s="25"/>
      <c r="S10" s="26">
        <f t="shared" si="0"/>
        <v>10</v>
      </c>
    </row>
    <row r="11" spans="2:19" x14ac:dyDescent="0.3">
      <c r="B11" s="35">
        <v>1</v>
      </c>
      <c r="C11" s="28" t="s">
        <v>56</v>
      </c>
      <c r="D11" s="29" t="s">
        <v>35</v>
      </c>
      <c r="E11" s="30" t="s">
        <v>58</v>
      </c>
      <c r="F11" s="30" t="s">
        <v>58</v>
      </c>
      <c r="G11" s="30" t="s">
        <v>58</v>
      </c>
      <c r="H11" s="30" t="s">
        <v>58</v>
      </c>
      <c r="I11" s="30" t="s">
        <v>58</v>
      </c>
      <c r="J11" s="30" t="s">
        <v>58</v>
      </c>
      <c r="K11" s="30" t="s">
        <v>58</v>
      </c>
      <c r="L11" s="30" t="s">
        <v>58</v>
      </c>
      <c r="M11" s="30" t="s">
        <v>58</v>
      </c>
      <c r="N11" s="30" t="s">
        <v>58</v>
      </c>
      <c r="O11" s="30" t="s">
        <v>58</v>
      </c>
      <c r="P11" s="30" t="s">
        <v>58</v>
      </c>
      <c r="Q11" s="30" t="s">
        <v>58</v>
      </c>
      <c r="R11" s="30" t="s">
        <v>58</v>
      </c>
      <c r="S11" s="31">
        <f t="shared" si="0"/>
        <v>14</v>
      </c>
    </row>
    <row r="12" spans="2:19" x14ac:dyDescent="0.3">
      <c r="B12" s="36">
        <v>1</v>
      </c>
      <c r="C12" s="23" t="s">
        <v>56</v>
      </c>
      <c r="D12" s="24" t="s">
        <v>36</v>
      </c>
      <c r="E12" s="25" t="s">
        <v>58</v>
      </c>
      <c r="F12" s="25" t="s">
        <v>58</v>
      </c>
      <c r="G12" s="25" t="s">
        <v>58</v>
      </c>
      <c r="H12" s="25" t="s">
        <v>58</v>
      </c>
      <c r="I12" s="25" t="s">
        <v>58</v>
      </c>
      <c r="J12" s="25" t="s">
        <v>58</v>
      </c>
      <c r="K12" s="25" t="s">
        <v>58</v>
      </c>
      <c r="L12" s="25" t="s">
        <v>58</v>
      </c>
      <c r="M12" s="25" t="s">
        <v>58</v>
      </c>
      <c r="N12" s="25" t="s">
        <v>58</v>
      </c>
      <c r="O12" s="25" t="s">
        <v>58</v>
      </c>
      <c r="P12" s="25" t="s">
        <v>58</v>
      </c>
      <c r="Q12" s="25" t="s">
        <v>58</v>
      </c>
      <c r="R12" s="25" t="s">
        <v>58</v>
      </c>
      <c r="S12" s="26">
        <f t="shared" si="0"/>
        <v>14</v>
      </c>
    </row>
    <row r="13" spans="2:19" x14ac:dyDescent="0.3">
      <c r="B13" s="35">
        <v>1</v>
      </c>
      <c r="C13" s="28" t="s">
        <v>56</v>
      </c>
      <c r="D13" s="29" t="s">
        <v>37</v>
      </c>
      <c r="E13" s="30" t="s">
        <v>58</v>
      </c>
      <c r="F13" s="30" t="s">
        <v>58</v>
      </c>
      <c r="G13" s="30" t="s">
        <v>58</v>
      </c>
      <c r="H13" s="30"/>
      <c r="I13" s="30" t="s">
        <v>58</v>
      </c>
      <c r="J13" s="30"/>
      <c r="K13" s="30"/>
      <c r="L13" s="30"/>
      <c r="M13" s="30" t="s">
        <v>58</v>
      </c>
      <c r="N13" s="30"/>
      <c r="O13" s="30" t="s">
        <v>58</v>
      </c>
      <c r="P13" s="30" t="s">
        <v>58</v>
      </c>
      <c r="Q13" s="30" t="s">
        <v>58</v>
      </c>
      <c r="R13" s="30" t="s">
        <v>58</v>
      </c>
      <c r="S13" s="31">
        <f t="shared" si="0"/>
        <v>9</v>
      </c>
    </row>
    <row r="14" spans="2:19" x14ac:dyDescent="0.3">
      <c r="B14" s="34">
        <v>2</v>
      </c>
      <c r="C14" s="23" t="s">
        <v>55</v>
      </c>
      <c r="D14" s="24" t="s">
        <v>38</v>
      </c>
      <c r="E14" s="25" t="s">
        <v>58</v>
      </c>
      <c r="F14" s="25" t="s">
        <v>58</v>
      </c>
      <c r="G14" s="25" t="s">
        <v>58</v>
      </c>
      <c r="H14" s="25" t="s">
        <v>58</v>
      </c>
      <c r="I14" s="25" t="s">
        <v>58</v>
      </c>
      <c r="J14" s="25" t="s">
        <v>58</v>
      </c>
      <c r="K14" s="25" t="s">
        <v>58</v>
      </c>
      <c r="L14" s="25" t="s">
        <v>58</v>
      </c>
      <c r="M14" s="25" t="s">
        <v>58</v>
      </c>
      <c r="N14" s="25" t="s">
        <v>58</v>
      </c>
      <c r="O14" s="25" t="s">
        <v>58</v>
      </c>
      <c r="P14" s="25" t="s">
        <v>58</v>
      </c>
      <c r="Q14" s="25" t="s">
        <v>58</v>
      </c>
      <c r="R14" s="25" t="s">
        <v>58</v>
      </c>
      <c r="S14" s="26">
        <f t="shared" si="0"/>
        <v>14</v>
      </c>
    </row>
    <row r="15" spans="2:19" x14ac:dyDescent="0.3">
      <c r="B15" s="32">
        <v>2</v>
      </c>
      <c r="C15" s="28" t="s">
        <v>55</v>
      </c>
      <c r="D15" s="29" t="s">
        <v>39</v>
      </c>
      <c r="E15" s="30" t="s">
        <v>58</v>
      </c>
      <c r="F15" s="30" t="s">
        <v>58</v>
      </c>
      <c r="G15" s="30" t="s">
        <v>58</v>
      </c>
      <c r="H15" s="30" t="s">
        <v>58</v>
      </c>
      <c r="I15" s="30" t="s">
        <v>58</v>
      </c>
      <c r="J15" s="30"/>
      <c r="K15" s="30" t="s">
        <v>58</v>
      </c>
      <c r="L15" s="30" t="s">
        <v>58</v>
      </c>
      <c r="M15" s="30" t="s">
        <v>58</v>
      </c>
      <c r="N15" s="30" t="s">
        <v>58</v>
      </c>
      <c r="O15" s="30" t="s">
        <v>58</v>
      </c>
      <c r="P15" s="30" t="s">
        <v>58</v>
      </c>
      <c r="Q15" s="30" t="s">
        <v>58</v>
      </c>
      <c r="R15" s="30" t="s">
        <v>58</v>
      </c>
      <c r="S15" s="31">
        <f t="shared" si="0"/>
        <v>13</v>
      </c>
    </row>
    <row r="16" spans="2:19" x14ac:dyDescent="0.3">
      <c r="B16" s="37">
        <v>2</v>
      </c>
      <c r="C16" s="23" t="s">
        <v>55</v>
      </c>
      <c r="D16" s="24" t="s">
        <v>40</v>
      </c>
      <c r="E16" s="25" t="s">
        <v>58</v>
      </c>
      <c r="F16" s="25" t="s">
        <v>58</v>
      </c>
      <c r="G16" s="25" t="s">
        <v>58</v>
      </c>
      <c r="H16" s="25" t="s">
        <v>58</v>
      </c>
      <c r="I16" s="25" t="s">
        <v>58</v>
      </c>
      <c r="J16" s="25" t="s">
        <v>58</v>
      </c>
      <c r="K16" s="25" t="s">
        <v>58</v>
      </c>
      <c r="L16" s="25" t="s">
        <v>58</v>
      </c>
      <c r="M16" s="25" t="s">
        <v>58</v>
      </c>
      <c r="N16" s="25" t="s">
        <v>58</v>
      </c>
      <c r="O16" s="25" t="s">
        <v>58</v>
      </c>
      <c r="P16" s="25" t="s">
        <v>58</v>
      </c>
      <c r="Q16" s="25" t="s">
        <v>58</v>
      </c>
      <c r="R16" s="25" t="s">
        <v>58</v>
      </c>
      <c r="S16" s="26">
        <f t="shared" si="0"/>
        <v>14</v>
      </c>
    </row>
    <row r="17" spans="2:19" x14ac:dyDescent="0.3">
      <c r="B17" s="38">
        <v>2</v>
      </c>
      <c r="C17" s="28" t="s">
        <v>55</v>
      </c>
      <c r="D17" s="29" t="s">
        <v>41</v>
      </c>
      <c r="E17" s="30" t="s">
        <v>58</v>
      </c>
      <c r="F17" s="30" t="s">
        <v>58</v>
      </c>
      <c r="G17" s="30" t="s">
        <v>58</v>
      </c>
      <c r="H17" s="30" t="s">
        <v>58</v>
      </c>
      <c r="I17" s="30" t="s">
        <v>58</v>
      </c>
      <c r="J17" s="30" t="s">
        <v>58</v>
      </c>
      <c r="K17" s="30" t="s">
        <v>58</v>
      </c>
      <c r="L17" s="30" t="s">
        <v>58</v>
      </c>
      <c r="M17" s="30"/>
      <c r="N17" s="30" t="s">
        <v>58</v>
      </c>
      <c r="O17" s="30" t="s">
        <v>58</v>
      </c>
      <c r="P17" s="30" t="s">
        <v>58</v>
      </c>
      <c r="Q17" s="30" t="s">
        <v>58</v>
      </c>
      <c r="R17" s="30" t="s">
        <v>58</v>
      </c>
      <c r="S17" s="31">
        <f t="shared" si="0"/>
        <v>13</v>
      </c>
    </row>
    <row r="18" spans="2:19" x14ac:dyDescent="0.3">
      <c r="B18" s="22">
        <v>2</v>
      </c>
      <c r="C18" s="23" t="s">
        <v>55</v>
      </c>
      <c r="D18" s="24" t="s">
        <v>42</v>
      </c>
      <c r="E18" s="25" t="s">
        <v>58</v>
      </c>
      <c r="F18" s="25" t="s">
        <v>58</v>
      </c>
      <c r="G18" s="25" t="s">
        <v>58</v>
      </c>
      <c r="H18" s="25" t="s">
        <v>58</v>
      </c>
      <c r="I18" s="25" t="s">
        <v>58</v>
      </c>
      <c r="J18" s="25" t="s">
        <v>58</v>
      </c>
      <c r="K18" s="25" t="s">
        <v>58</v>
      </c>
      <c r="L18" s="25" t="s">
        <v>58</v>
      </c>
      <c r="M18" s="25" t="s">
        <v>58</v>
      </c>
      <c r="N18" s="25" t="s">
        <v>58</v>
      </c>
      <c r="O18" s="25" t="s">
        <v>58</v>
      </c>
      <c r="P18" s="25"/>
      <c r="Q18" s="25" t="s">
        <v>58</v>
      </c>
      <c r="R18" s="25" t="s">
        <v>58</v>
      </c>
      <c r="S18" s="26">
        <f t="shared" si="0"/>
        <v>13</v>
      </c>
    </row>
    <row r="19" spans="2:19" x14ac:dyDescent="0.3">
      <c r="B19" s="38">
        <v>2</v>
      </c>
      <c r="C19" s="28" t="s">
        <v>56</v>
      </c>
      <c r="D19" s="29" t="s">
        <v>43</v>
      </c>
      <c r="E19" s="30" t="s">
        <v>58</v>
      </c>
      <c r="F19" s="30" t="s">
        <v>58</v>
      </c>
      <c r="G19" s="30" t="s">
        <v>58</v>
      </c>
      <c r="H19" s="30" t="s">
        <v>58</v>
      </c>
      <c r="I19" s="30" t="s">
        <v>58</v>
      </c>
      <c r="J19" s="30"/>
      <c r="K19" s="30" t="s">
        <v>58</v>
      </c>
      <c r="L19" s="30" t="s">
        <v>58</v>
      </c>
      <c r="M19" s="30"/>
      <c r="N19" s="30" t="s">
        <v>58</v>
      </c>
      <c r="O19" s="30" t="s">
        <v>58</v>
      </c>
      <c r="P19" s="30" t="s">
        <v>58</v>
      </c>
      <c r="Q19" s="30" t="s">
        <v>58</v>
      </c>
      <c r="R19" s="30" t="s">
        <v>58</v>
      </c>
      <c r="S19" s="31">
        <f t="shared" si="0"/>
        <v>12</v>
      </c>
    </row>
    <row r="20" spans="2:19" x14ac:dyDescent="0.3">
      <c r="B20" s="39">
        <v>2</v>
      </c>
      <c r="C20" s="23" t="s">
        <v>56</v>
      </c>
      <c r="D20" s="24" t="s">
        <v>44</v>
      </c>
      <c r="E20" s="25" t="s">
        <v>58</v>
      </c>
      <c r="F20" s="25" t="s">
        <v>58</v>
      </c>
      <c r="G20" s="25" t="s">
        <v>58</v>
      </c>
      <c r="H20" s="25" t="s">
        <v>58</v>
      </c>
      <c r="I20" s="25" t="s">
        <v>58</v>
      </c>
      <c r="J20" s="25" t="s">
        <v>58</v>
      </c>
      <c r="K20" s="25" t="s">
        <v>58</v>
      </c>
      <c r="L20" s="25" t="s">
        <v>58</v>
      </c>
      <c r="M20" s="25" t="s">
        <v>58</v>
      </c>
      <c r="N20" s="25" t="s">
        <v>58</v>
      </c>
      <c r="O20" s="25" t="s">
        <v>58</v>
      </c>
      <c r="P20" s="25" t="s">
        <v>58</v>
      </c>
      <c r="Q20" s="25" t="s">
        <v>58</v>
      </c>
      <c r="R20" s="25" t="s">
        <v>58</v>
      </c>
      <c r="S20" s="26">
        <f t="shared" si="0"/>
        <v>14</v>
      </c>
    </row>
    <row r="21" spans="2:19" x14ac:dyDescent="0.3">
      <c r="B21" s="35">
        <v>2</v>
      </c>
      <c r="C21" s="28" t="s">
        <v>56</v>
      </c>
      <c r="D21" s="29" t="s">
        <v>45</v>
      </c>
      <c r="E21" s="30" t="s">
        <v>58</v>
      </c>
      <c r="F21" s="30" t="s">
        <v>58</v>
      </c>
      <c r="G21" s="30" t="s">
        <v>58</v>
      </c>
      <c r="H21" s="30" t="s">
        <v>58</v>
      </c>
      <c r="I21" s="30" t="s">
        <v>58</v>
      </c>
      <c r="J21" s="30" t="s">
        <v>58</v>
      </c>
      <c r="K21" s="30" t="s">
        <v>58</v>
      </c>
      <c r="L21" s="30" t="s">
        <v>58</v>
      </c>
      <c r="M21" s="30" t="s">
        <v>58</v>
      </c>
      <c r="N21" s="30" t="s">
        <v>58</v>
      </c>
      <c r="O21" s="30" t="s">
        <v>58</v>
      </c>
      <c r="P21" s="30" t="s">
        <v>58</v>
      </c>
      <c r="Q21" s="30" t="s">
        <v>58</v>
      </c>
      <c r="R21" s="30" t="s">
        <v>58</v>
      </c>
      <c r="S21" s="31">
        <f t="shared" si="0"/>
        <v>14</v>
      </c>
    </row>
    <row r="22" spans="2:19" x14ac:dyDescent="0.3">
      <c r="B22" s="33">
        <v>2</v>
      </c>
      <c r="C22" s="23" t="s">
        <v>56</v>
      </c>
      <c r="D22" s="24" t="s">
        <v>29</v>
      </c>
      <c r="E22" s="25" t="s">
        <v>58</v>
      </c>
      <c r="F22" s="25"/>
      <c r="G22" s="25" t="s">
        <v>58</v>
      </c>
      <c r="H22" s="25" t="s">
        <v>58</v>
      </c>
      <c r="I22" s="25" t="s">
        <v>58</v>
      </c>
      <c r="J22" s="25" t="s">
        <v>58</v>
      </c>
      <c r="K22" s="25" t="s">
        <v>58</v>
      </c>
      <c r="L22" s="25" t="s">
        <v>58</v>
      </c>
      <c r="M22" s="25" t="s">
        <v>58</v>
      </c>
      <c r="N22" s="25" t="s">
        <v>58</v>
      </c>
      <c r="O22" s="25" t="s">
        <v>58</v>
      </c>
      <c r="P22" s="25" t="s">
        <v>58</v>
      </c>
      <c r="Q22" s="25" t="s">
        <v>58</v>
      </c>
      <c r="R22" s="25" t="s">
        <v>58</v>
      </c>
      <c r="S22" s="26">
        <f t="shared" si="0"/>
        <v>13</v>
      </c>
    </row>
    <row r="23" spans="2:19" x14ac:dyDescent="0.3">
      <c r="B23" s="35">
        <v>2</v>
      </c>
      <c r="C23" s="28" t="s">
        <v>56</v>
      </c>
      <c r="D23" s="29" t="s">
        <v>30</v>
      </c>
      <c r="E23" s="30" t="s">
        <v>58</v>
      </c>
      <c r="F23" s="30" t="s">
        <v>58</v>
      </c>
      <c r="G23" s="30"/>
      <c r="H23" s="30" t="s">
        <v>58</v>
      </c>
      <c r="I23" s="30"/>
      <c r="J23" s="30"/>
      <c r="K23" s="30" t="s">
        <v>58</v>
      </c>
      <c r="L23" s="30" t="s">
        <v>58</v>
      </c>
      <c r="M23" s="30" t="s">
        <v>58</v>
      </c>
      <c r="N23" s="30" t="s">
        <v>58</v>
      </c>
      <c r="O23" s="30" t="s">
        <v>58</v>
      </c>
      <c r="P23" s="30" t="s">
        <v>58</v>
      </c>
      <c r="Q23" s="30" t="s">
        <v>58</v>
      </c>
      <c r="R23" s="30" t="s">
        <v>58</v>
      </c>
      <c r="S23" s="31">
        <f t="shared" si="0"/>
        <v>11</v>
      </c>
    </row>
    <row r="24" spans="2:19" x14ac:dyDescent="0.3">
      <c r="B24" s="36">
        <v>2</v>
      </c>
      <c r="C24" s="23" t="s">
        <v>57</v>
      </c>
      <c r="D24" s="24" t="s">
        <v>31</v>
      </c>
      <c r="E24" s="25"/>
      <c r="F24" s="25" t="s">
        <v>58</v>
      </c>
      <c r="G24" s="25" t="s">
        <v>58</v>
      </c>
      <c r="H24" s="25"/>
      <c r="I24" s="25" t="s">
        <v>58</v>
      </c>
      <c r="J24" s="25"/>
      <c r="K24" s="25" t="s">
        <v>58</v>
      </c>
      <c r="L24" s="25"/>
      <c r="M24" s="25"/>
      <c r="N24" s="25"/>
      <c r="O24" s="25" t="s">
        <v>58</v>
      </c>
      <c r="P24" s="25" t="s">
        <v>58</v>
      </c>
      <c r="Q24" s="25" t="s">
        <v>58</v>
      </c>
      <c r="R24" s="25" t="s">
        <v>58</v>
      </c>
      <c r="S24" s="26">
        <f t="shared" si="0"/>
        <v>8</v>
      </c>
    </row>
    <row r="25" spans="2:19" x14ac:dyDescent="0.3">
      <c r="B25" s="40">
        <v>2</v>
      </c>
      <c r="C25" s="28" t="s">
        <v>57</v>
      </c>
      <c r="D25" s="29" t="s">
        <v>32</v>
      </c>
      <c r="E25" s="30" t="s">
        <v>58</v>
      </c>
      <c r="F25" s="30" t="s">
        <v>58</v>
      </c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1">
        <f t="shared" si="0"/>
        <v>14</v>
      </c>
    </row>
    <row r="26" spans="2:19" x14ac:dyDescent="0.3">
      <c r="B26" s="41">
        <v>2</v>
      </c>
      <c r="C26" s="23" t="s">
        <v>57</v>
      </c>
      <c r="D26" s="24" t="s">
        <v>33</v>
      </c>
      <c r="E26" s="25" t="s">
        <v>58</v>
      </c>
      <c r="F26" s="25" t="s">
        <v>58</v>
      </c>
      <c r="G26" s="25" t="s">
        <v>58</v>
      </c>
      <c r="H26" s="25" t="s">
        <v>58</v>
      </c>
      <c r="I26" s="25" t="s">
        <v>58</v>
      </c>
      <c r="J26" s="25" t="s">
        <v>58</v>
      </c>
      <c r="K26" s="25" t="s">
        <v>58</v>
      </c>
      <c r="L26" s="25" t="s">
        <v>58</v>
      </c>
      <c r="M26" s="25" t="s">
        <v>58</v>
      </c>
      <c r="N26" s="25" t="s">
        <v>58</v>
      </c>
      <c r="O26" s="25" t="s">
        <v>58</v>
      </c>
      <c r="P26" s="25" t="s">
        <v>58</v>
      </c>
      <c r="Q26" s="25" t="s">
        <v>58</v>
      </c>
      <c r="R26" s="25" t="s">
        <v>58</v>
      </c>
      <c r="S26" s="26">
        <f t="shared" si="0"/>
        <v>14</v>
      </c>
    </row>
    <row r="27" spans="2:19" x14ac:dyDescent="0.3">
      <c r="B27" s="42">
        <v>2</v>
      </c>
      <c r="C27" s="28" t="s">
        <v>57</v>
      </c>
      <c r="D27" s="29" t="s">
        <v>34</v>
      </c>
      <c r="E27" s="30" t="s">
        <v>58</v>
      </c>
      <c r="F27" s="30" t="s">
        <v>58</v>
      </c>
      <c r="G27" s="30" t="s">
        <v>58</v>
      </c>
      <c r="H27" s="30" t="s">
        <v>58</v>
      </c>
      <c r="I27" s="30" t="s">
        <v>58</v>
      </c>
      <c r="J27" s="30" t="s">
        <v>58</v>
      </c>
      <c r="K27" s="30" t="s">
        <v>58</v>
      </c>
      <c r="L27" s="30" t="s">
        <v>58</v>
      </c>
      <c r="M27" s="30" t="s">
        <v>58</v>
      </c>
      <c r="N27" s="30" t="s">
        <v>58</v>
      </c>
      <c r="O27" s="30" t="s">
        <v>58</v>
      </c>
      <c r="P27" s="30" t="s">
        <v>58</v>
      </c>
      <c r="Q27" s="30" t="s">
        <v>58</v>
      </c>
      <c r="R27" s="30" t="s">
        <v>58</v>
      </c>
      <c r="S27" s="31">
        <f t="shared" si="0"/>
        <v>14</v>
      </c>
    </row>
    <row r="28" spans="2:19" x14ac:dyDescent="0.3">
      <c r="B28" s="41">
        <v>2</v>
      </c>
      <c r="C28" s="23" t="s">
        <v>57</v>
      </c>
      <c r="D28" s="24" t="s">
        <v>46</v>
      </c>
      <c r="E28" s="25" t="s">
        <v>58</v>
      </c>
      <c r="F28" s="25" t="s">
        <v>58</v>
      </c>
      <c r="G28" s="25" t="s">
        <v>58</v>
      </c>
      <c r="H28" s="25" t="s">
        <v>58</v>
      </c>
      <c r="I28" s="25" t="s">
        <v>58</v>
      </c>
      <c r="J28" s="25"/>
      <c r="K28" s="25" t="s">
        <v>58</v>
      </c>
      <c r="L28" s="25" t="s">
        <v>58</v>
      </c>
      <c r="M28" s="25" t="s">
        <v>58</v>
      </c>
      <c r="N28" s="25" t="s">
        <v>58</v>
      </c>
      <c r="O28" s="25" t="s">
        <v>58</v>
      </c>
      <c r="P28" s="25" t="s">
        <v>58</v>
      </c>
      <c r="Q28" s="25" t="s">
        <v>58</v>
      </c>
      <c r="R28" s="25" t="s">
        <v>58</v>
      </c>
      <c r="S28" s="26">
        <f t="shared" si="0"/>
        <v>13</v>
      </c>
    </row>
    <row r="29" spans="2:19" x14ac:dyDescent="0.3">
      <c r="B29" s="42">
        <v>2</v>
      </c>
      <c r="C29" s="28" t="s">
        <v>57</v>
      </c>
      <c r="D29" s="29" t="s">
        <v>47</v>
      </c>
      <c r="E29" s="30"/>
      <c r="F29" s="30" t="s">
        <v>58</v>
      </c>
      <c r="G29" s="30" t="s">
        <v>58</v>
      </c>
      <c r="H29" s="30" t="s">
        <v>58</v>
      </c>
      <c r="I29" s="30"/>
      <c r="J29" s="30" t="s">
        <v>58</v>
      </c>
      <c r="K29" s="30" t="s">
        <v>58</v>
      </c>
      <c r="L29" s="30" t="s">
        <v>58</v>
      </c>
      <c r="M29" s="30" t="s">
        <v>58</v>
      </c>
      <c r="N29" s="30" t="s">
        <v>58</v>
      </c>
      <c r="O29" s="30" t="s">
        <v>58</v>
      </c>
      <c r="P29" s="30" t="s">
        <v>58</v>
      </c>
      <c r="Q29" s="30" t="s">
        <v>58</v>
      </c>
      <c r="R29" s="30" t="s">
        <v>58</v>
      </c>
      <c r="S29" s="31">
        <f t="shared" si="0"/>
        <v>12</v>
      </c>
    </row>
    <row r="30" spans="2:19" x14ac:dyDescent="0.3">
      <c r="B30" s="43">
        <v>2</v>
      </c>
      <c r="C30" s="23" t="s">
        <v>57</v>
      </c>
      <c r="D30" s="24" t="s">
        <v>48</v>
      </c>
      <c r="E30" s="25"/>
      <c r="F30" s="25"/>
      <c r="G30" s="25" t="s">
        <v>58</v>
      </c>
      <c r="H30" s="25" t="s">
        <v>58</v>
      </c>
      <c r="I30" s="25" t="s">
        <v>58</v>
      </c>
      <c r="J30" s="25" t="s">
        <v>58</v>
      </c>
      <c r="K30" s="25" t="s">
        <v>58</v>
      </c>
      <c r="L30" s="25" t="s">
        <v>58</v>
      </c>
      <c r="M30" s="25" t="s">
        <v>58</v>
      </c>
      <c r="N30" s="25" t="s">
        <v>58</v>
      </c>
      <c r="O30" s="25" t="s">
        <v>58</v>
      </c>
      <c r="P30" s="25" t="s">
        <v>58</v>
      </c>
      <c r="Q30" s="25" t="s">
        <v>58</v>
      </c>
      <c r="R30" s="25" t="s">
        <v>58</v>
      </c>
      <c r="S30" s="26">
        <f t="shared" si="0"/>
        <v>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CC18-089A-42CD-B145-4DE41090D3E3}">
  <dimension ref="B1:G30"/>
  <sheetViews>
    <sheetView workbookViewId="0">
      <selection activeCell="C4" sqref="C4"/>
    </sheetView>
  </sheetViews>
  <sheetFormatPr defaultRowHeight="16.5" x14ac:dyDescent="0.3"/>
  <cols>
    <col min="1" max="1" width="1.625" customWidth="1"/>
    <col min="5" max="5" width="10.375" bestFit="1" customWidth="1"/>
  </cols>
  <sheetData>
    <row r="1" spans="2:7" x14ac:dyDescent="0.3">
      <c r="B1" t="s">
        <v>75</v>
      </c>
    </row>
    <row r="2" spans="2:7" ht="17.25" thickBot="1" x14ac:dyDescent="0.35">
      <c r="B2" s="45" t="s">
        <v>76</v>
      </c>
      <c r="C2" s="45" t="s">
        <v>77</v>
      </c>
      <c r="D2" s="45" t="s">
        <v>78</v>
      </c>
      <c r="E2" s="45" t="s">
        <v>79</v>
      </c>
      <c r="F2" s="45" t="s">
        <v>80</v>
      </c>
      <c r="G2" s="46" t="s">
        <v>81</v>
      </c>
    </row>
    <row r="3" spans="2:7" x14ac:dyDescent="0.3">
      <c r="B3" s="47" t="s">
        <v>82</v>
      </c>
      <c r="C3" s="47" t="s">
        <v>245</v>
      </c>
      <c r="D3" s="47" t="s">
        <v>83</v>
      </c>
      <c r="E3" s="47" t="s">
        <v>84</v>
      </c>
      <c r="F3" s="47" t="s">
        <v>85</v>
      </c>
      <c r="G3" s="48">
        <v>0.38194444444444442</v>
      </c>
    </row>
    <row r="4" spans="2:7" x14ac:dyDescent="0.3">
      <c r="B4" s="49" t="s">
        <v>86</v>
      </c>
      <c r="C4" s="49" t="s">
        <v>87</v>
      </c>
      <c r="D4" s="49" t="s">
        <v>88</v>
      </c>
      <c r="E4" s="49" t="s">
        <v>89</v>
      </c>
      <c r="F4" s="49" t="s">
        <v>90</v>
      </c>
      <c r="G4" s="50">
        <v>0.54166666666666663</v>
      </c>
    </row>
    <row r="5" spans="2:7" x14ac:dyDescent="0.3">
      <c r="B5" s="51" t="s">
        <v>91</v>
      </c>
      <c r="C5" s="51" t="s">
        <v>92</v>
      </c>
      <c r="D5" s="51" t="s">
        <v>83</v>
      </c>
      <c r="E5" s="51" t="s">
        <v>93</v>
      </c>
      <c r="F5" s="51" t="s">
        <v>94</v>
      </c>
      <c r="G5" s="52">
        <v>0.43055555555555558</v>
      </c>
    </row>
    <row r="6" spans="2:7" x14ac:dyDescent="0.3">
      <c r="B6" s="49" t="s">
        <v>95</v>
      </c>
      <c r="C6" s="49" t="s">
        <v>96</v>
      </c>
      <c r="D6" s="49" t="s">
        <v>88</v>
      </c>
      <c r="E6" s="49" t="s">
        <v>97</v>
      </c>
      <c r="F6" s="49" t="s">
        <v>98</v>
      </c>
      <c r="G6" s="50">
        <v>0.57638888888888895</v>
      </c>
    </row>
    <row r="7" spans="2:7" x14ac:dyDescent="0.3">
      <c r="B7" s="51" t="s">
        <v>99</v>
      </c>
      <c r="C7" s="51" t="s">
        <v>100</v>
      </c>
      <c r="D7" s="51" t="s">
        <v>88</v>
      </c>
      <c r="E7" s="51" t="s">
        <v>89</v>
      </c>
      <c r="F7" s="51" t="s">
        <v>90</v>
      </c>
      <c r="G7" s="52">
        <v>0.43055555555555558</v>
      </c>
    </row>
    <row r="8" spans="2:7" x14ac:dyDescent="0.3">
      <c r="B8" s="49" t="s">
        <v>101</v>
      </c>
      <c r="C8" s="49" t="s">
        <v>102</v>
      </c>
      <c r="D8" s="49" t="s">
        <v>88</v>
      </c>
      <c r="E8" s="49" t="s">
        <v>103</v>
      </c>
      <c r="F8" s="49" t="s">
        <v>104</v>
      </c>
      <c r="G8" s="50">
        <v>0.72916666666666663</v>
      </c>
    </row>
    <row r="9" spans="2:7" x14ac:dyDescent="0.3">
      <c r="B9" s="51" t="s">
        <v>105</v>
      </c>
      <c r="C9" s="51" t="s">
        <v>106</v>
      </c>
      <c r="D9" s="51" t="s">
        <v>88</v>
      </c>
      <c r="E9" s="51" t="s">
        <v>93</v>
      </c>
      <c r="F9" s="51" t="s">
        <v>94</v>
      </c>
      <c r="G9" s="52">
        <v>0.47916666666666669</v>
      </c>
    </row>
    <row r="10" spans="2:7" x14ac:dyDescent="0.3">
      <c r="B10" s="49" t="s">
        <v>107</v>
      </c>
      <c r="C10" s="49" t="s">
        <v>108</v>
      </c>
      <c r="D10" s="49" t="s">
        <v>83</v>
      </c>
      <c r="E10" s="49" t="s">
        <v>89</v>
      </c>
      <c r="F10" s="49" t="s">
        <v>90</v>
      </c>
      <c r="G10" s="50">
        <v>0.5625</v>
      </c>
    </row>
    <row r="11" spans="2:7" x14ac:dyDescent="0.3">
      <c r="B11" s="51" t="s">
        <v>109</v>
      </c>
      <c r="C11" s="51" t="s">
        <v>110</v>
      </c>
      <c r="D11" s="51" t="s">
        <v>88</v>
      </c>
      <c r="E11" s="51" t="s">
        <v>93</v>
      </c>
      <c r="F11" s="51" t="s">
        <v>94</v>
      </c>
      <c r="G11" s="52">
        <v>0.63888888888888895</v>
      </c>
    </row>
    <row r="12" spans="2:7" x14ac:dyDescent="0.3">
      <c r="B12" s="49" t="s">
        <v>111</v>
      </c>
      <c r="C12" s="49" t="s">
        <v>112</v>
      </c>
      <c r="D12" s="49" t="s">
        <v>88</v>
      </c>
      <c r="E12" s="49" t="s">
        <v>113</v>
      </c>
      <c r="F12" s="49" t="s">
        <v>114</v>
      </c>
      <c r="G12" s="50">
        <v>0.47222222222222227</v>
      </c>
    </row>
    <row r="13" spans="2:7" x14ac:dyDescent="0.3">
      <c r="B13" s="51" t="s">
        <v>115</v>
      </c>
      <c r="C13" s="51" t="s">
        <v>116</v>
      </c>
      <c r="D13" s="51" t="s">
        <v>83</v>
      </c>
      <c r="E13" s="51" t="s">
        <v>103</v>
      </c>
      <c r="F13" s="51" t="s">
        <v>104</v>
      </c>
      <c r="G13" s="52">
        <v>0.39583333333333331</v>
      </c>
    </row>
    <row r="14" spans="2:7" x14ac:dyDescent="0.3">
      <c r="B14" s="49" t="s">
        <v>117</v>
      </c>
      <c r="C14" s="49" t="s">
        <v>118</v>
      </c>
      <c r="D14" s="49" t="s">
        <v>83</v>
      </c>
      <c r="E14" s="49" t="s">
        <v>84</v>
      </c>
      <c r="F14" s="49" t="s">
        <v>85</v>
      </c>
      <c r="G14" s="50">
        <v>0.49305555555555558</v>
      </c>
    </row>
    <row r="15" spans="2:7" x14ac:dyDescent="0.3">
      <c r="B15" s="51" t="s">
        <v>119</v>
      </c>
      <c r="C15" s="51" t="s">
        <v>120</v>
      </c>
      <c r="D15" s="51" t="s">
        <v>88</v>
      </c>
      <c r="E15" s="51" t="s">
        <v>121</v>
      </c>
      <c r="F15" s="51" t="s">
        <v>122</v>
      </c>
      <c r="G15" s="52">
        <v>0.41666666666666669</v>
      </c>
    </row>
    <row r="16" spans="2:7" x14ac:dyDescent="0.3">
      <c r="B16" s="49" t="s">
        <v>123</v>
      </c>
      <c r="C16" s="49" t="s">
        <v>124</v>
      </c>
      <c r="D16" s="49" t="s">
        <v>83</v>
      </c>
      <c r="E16" s="49" t="s">
        <v>125</v>
      </c>
      <c r="F16" s="49" t="s">
        <v>126</v>
      </c>
      <c r="G16" s="50">
        <v>0.58333333333333337</v>
      </c>
    </row>
    <row r="17" spans="2:7" x14ac:dyDescent="0.3">
      <c r="B17" s="51" t="s">
        <v>127</v>
      </c>
      <c r="C17" s="51" t="s">
        <v>128</v>
      </c>
      <c r="D17" s="51" t="s">
        <v>83</v>
      </c>
      <c r="E17" s="51" t="s">
        <v>89</v>
      </c>
      <c r="F17" s="51" t="s">
        <v>90</v>
      </c>
      <c r="G17" s="52">
        <v>0.45833333333333331</v>
      </c>
    </row>
    <row r="18" spans="2:7" x14ac:dyDescent="0.3">
      <c r="B18" s="49" t="s">
        <v>129</v>
      </c>
      <c r="C18" s="49" t="s">
        <v>130</v>
      </c>
      <c r="D18" s="49" t="s">
        <v>88</v>
      </c>
      <c r="E18" s="49" t="s">
        <v>93</v>
      </c>
      <c r="F18" s="49" t="s">
        <v>94</v>
      </c>
      <c r="G18" s="50">
        <v>0.41666666666666669</v>
      </c>
    </row>
    <row r="19" spans="2:7" x14ac:dyDescent="0.3">
      <c r="B19" s="51" t="s">
        <v>131</v>
      </c>
      <c r="C19" s="51" t="s">
        <v>132</v>
      </c>
      <c r="D19" s="51" t="s">
        <v>83</v>
      </c>
      <c r="E19" s="51" t="s">
        <v>125</v>
      </c>
      <c r="F19" s="51" t="s">
        <v>126</v>
      </c>
      <c r="G19" s="52">
        <v>0.39583333333333331</v>
      </c>
    </row>
    <row r="20" spans="2:7" x14ac:dyDescent="0.3">
      <c r="B20" s="49" t="s">
        <v>133</v>
      </c>
      <c r="C20" s="49" t="s">
        <v>134</v>
      </c>
      <c r="D20" s="49" t="s">
        <v>83</v>
      </c>
      <c r="E20" s="49" t="s">
        <v>121</v>
      </c>
      <c r="F20" s="49" t="s">
        <v>122</v>
      </c>
      <c r="G20" s="50">
        <v>0.47222222222222227</v>
      </c>
    </row>
    <row r="21" spans="2:7" x14ac:dyDescent="0.3">
      <c r="B21" s="51" t="s">
        <v>135</v>
      </c>
      <c r="C21" s="51" t="s">
        <v>136</v>
      </c>
      <c r="D21" s="51" t="s">
        <v>88</v>
      </c>
      <c r="E21" s="51" t="s">
        <v>84</v>
      </c>
      <c r="F21" s="51" t="s">
        <v>85</v>
      </c>
      <c r="G21" s="52">
        <v>0.6875</v>
      </c>
    </row>
    <row r="22" spans="2:7" x14ac:dyDescent="0.3">
      <c r="B22" s="49" t="s">
        <v>137</v>
      </c>
      <c r="C22" s="49" t="s">
        <v>138</v>
      </c>
      <c r="D22" s="49" t="s">
        <v>83</v>
      </c>
      <c r="E22" s="49" t="s">
        <v>97</v>
      </c>
      <c r="F22" s="49" t="s">
        <v>98</v>
      </c>
      <c r="G22" s="50">
        <v>0.74305555555555547</v>
      </c>
    </row>
    <row r="23" spans="2:7" x14ac:dyDescent="0.3">
      <c r="B23" s="51" t="s">
        <v>139</v>
      </c>
      <c r="C23" s="51" t="s">
        <v>140</v>
      </c>
      <c r="D23" s="51" t="s">
        <v>83</v>
      </c>
      <c r="E23" s="51" t="s">
        <v>125</v>
      </c>
      <c r="F23" s="51" t="s">
        <v>126</v>
      </c>
      <c r="G23" s="52">
        <v>0.68055555555555547</v>
      </c>
    </row>
    <row r="24" spans="2:7" x14ac:dyDescent="0.3">
      <c r="B24" s="49" t="s">
        <v>141</v>
      </c>
      <c r="C24" s="49" t="s">
        <v>142</v>
      </c>
      <c r="D24" s="49" t="s">
        <v>88</v>
      </c>
      <c r="E24" s="49" t="s">
        <v>97</v>
      </c>
      <c r="F24" s="49" t="s">
        <v>98</v>
      </c>
      <c r="G24" s="50">
        <v>0.58333333333333337</v>
      </c>
    </row>
    <row r="25" spans="2:7" x14ac:dyDescent="0.3">
      <c r="B25" s="51" t="s">
        <v>143</v>
      </c>
      <c r="C25" s="51" t="s">
        <v>144</v>
      </c>
      <c r="D25" s="51" t="s">
        <v>88</v>
      </c>
      <c r="E25" s="51" t="s">
        <v>103</v>
      </c>
      <c r="F25" s="51" t="s">
        <v>104</v>
      </c>
      <c r="G25" s="52">
        <v>0.57638888888888895</v>
      </c>
    </row>
    <row r="26" spans="2:7" x14ac:dyDescent="0.3">
      <c r="B26" s="49" t="s">
        <v>145</v>
      </c>
      <c r="C26" s="49" t="s">
        <v>146</v>
      </c>
      <c r="D26" s="49" t="s">
        <v>88</v>
      </c>
      <c r="E26" s="49" t="s">
        <v>113</v>
      </c>
      <c r="F26" s="49" t="s">
        <v>114</v>
      </c>
      <c r="G26" s="50">
        <v>0.59722222222222221</v>
      </c>
    </row>
    <row r="27" spans="2:7" x14ac:dyDescent="0.3">
      <c r="B27" s="51" t="s">
        <v>147</v>
      </c>
      <c r="C27" s="51" t="s">
        <v>148</v>
      </c>
      <c r="D27" s="51" t="s">
        <v>88</v>
      </c>
      <c r="E27" s="51" t="s">
        <v>121</v>
      </c>
      <c r="F27" s="51" t="s">
        <v>122</v>
      </c>
      <c r="G27" s="52">
        <v>0.68055555555555547</v>
      </c>
    </row>
    <row r="28" spans="2:7" x14ac:dyDescent="0.3">
      <c r="B28" s="49" t="s">
        <v>149</v>
      </c>
      <c r="C28" s="49" t="s">
        <v>150</v>
      </c>
      <c r="D28" s="49" t="s">
        <v>88</v>
      </c>
      <c r="E28" s="49" t="s">
        <v>93</v>
      </c>
      <c r="F28" s="49" t="s">
        <v>94</v>
      </c>
      <c r="G28" s="50">
        <v>0.625</v>
      </c>
    </row>
    <row r="29" spans="2:7" x14ac:dyDescent="0.3">
      <c r="B29" s="51" t="s">
        <v>151</v>
      </c>
      <c r="C29" s="51" t="s">
        <v>152</v>
      </c>
      <c r="D29" s="51" t="s">
        <v>83</v>
      </c>
      <c r="E29" s="51" t="s">
        <v>125</v>
      </c>
      <c r="F29" s="51" t="s">
        <v>126</v>
      </c>
      <c r="G29" s="52">
        <v>0.66666666666666663</v>
      </c>
    </row>
    <row r="30" spans="2:7" x14ac:dyDescent="0.3">
      <c r="B30" s="53" t="s">
        <v>153</v>
      </c>
      <c r="C30" s="53" t="s">
        <v>154</v>
      </c>
      <c r="D30" s="53" t="s">
        <v>88</v>
      </c>
      <c r="E30" s="53" t="s">
        <v>113</v>
      </c>
      <c r="F30" s="53" t="s">
        <v>114</v>
      </c>
      <c r="G30" s="54">
        <v>0.44444444444444442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7936-6D52-489F-B454-3CD8D784F48D}">
  <dimension ref="A1:H24"/>
  <sheetViews>
    <sheetView workbookViewId="0">
      <selection activeCell="B3" sqref="B3"/>
    </sheetView>
  </sheetViews>
  <sheetFormatPr defaultRowHeight="16.5" x14ac:dyDescent="0.3"/>
  <cols>
    <col min="1" max="1" width="12.5" customWidth="1"/>
    <col min="6" max="6" width="10.625" customWidth="1"/>
    <col min="8" max="8" width="11.625" bestFit="1" customWidth="1"/>
  </cols>
  <sheetData>
    <row r="1" spans="1:8" x14ac:dyDescent="0.3">
      <c r="A1" t="s">
        <v>75</v>
      </c>
    </row>
    <row r="2" spans="1:8" x14ac:dyDescent="0.3">
      <c r="A2" s="55" t="s">
        <v>155</v>
      </c>
      <c r="B2" s="55" t="s">
        <v>156</v>
      </c>
      <c r="C2" s="55" t="s">
        <v>157</v>
      </c>
      <c r="D2" s="55" t="s">
        <v>158</v>
      </c>
      <c r="E2" s="55" t="s">
        <v>159</v>
      </c>
      <c r="F2" s="55" t="s">
        <v>160</v>
      </c>
      <c r="G2" s="55" t="s">
        <v>161</v>
      </c>
      <c r="H2" s="55" t="s">
        <v>162</v>
      </c>
    </row>
    <row r="3" spans="1:8" x14ac:dyDescent="0.3">
      <c r="A3" s="56">
        <v>45756</v>
      </c>
      <c r="B3" s="55" t="s">
        <v>246</v>
      </c>
      <c r="C3" s="55" t="s">
        <v>163</v>
      </c>
      <c r="D3" s="57">
        <v>95</v>
      </c>
      <c r="E3" s="58">
        <v>3000</v>
      </c>
      <c r="F3" s="58">
        <f t="shared" ref="F3:F24" si="0">D3*E3</f>
        <v>285000</v>
      </c>
      <c r="G3" s="55" t="s">
        <v>164</v>
      </c>
      <c r="H3" s="57">
        <v>6</v>
      </c>
    </row>
    <row r="4" spans="1:8" x14ac:dyDescent="0.3">
      <c r="A4" s="56">
        <v>45795</v>
      </c>
      <c r="B4" s="55" t="s">
        <v>87</v>
      </c>
      <c r="C4" s="55" t="s">
        <v>163</v>
      </c>
      <c r="D4" s="57">
        <v>55</v>
      </c>
      <c r="E4" s="58">
        <v>3000</v>
      </c>
      <c r="F4" s="58">
        <f t="shared" si="0"/>
        <v>165000</v>
      </c>
      <c r="G4" s="55" t="s">
        <v>165</v>
      </c>
      <c r="H4" s="57">
        <v>3</v>
      </c>
    </row>
    <row r="5" spans="1:8" x14ac:dyDescent="0.3">
      <c r="A5" s="56">
        <v>45771</v>
      </c>
      <c r="B5" s="55" t="s">
        <v>92</v>
      </c>
      <c r="C5" s="55" t="s">
        <v>166</v>
      </c>
      <c r="D5" s="57">
        <v>90</v>
      </c>
      <c r="E5" s="58">
        <v>2500</v>
      </c>
      <c r="F5" s="58">
        <f t="shared" si="0"/>
        <v>225000</v>
      </c>
      <c r="G5" s="55" t="s">
        <v>167</v>
      </c>
      <c r="H5" s="57">
        <v>9</v>
      </c>
    </row>
    <row r="6" spans="1:8" x14ac:dyDescent="0.3">
      <c r="A6" s="56">
        <v>45765</v>
      </c>
      <c r="B6" s="55" t="s">
        <v>96</v>
      </c>
      <c r="C6" s="55" t="s">
        <v>168</v>
      </c>
      <c r="D6" s="57">
        <v>25</v>
      </c>
      <c r="E6" s="58">
        <v>5300</v>
      </c>
      <c r="F6" s="58">
        <f t="shared" si="0"/>
        <v>132500</v>
      </c>
      <c r="G6" s="55" t="s">
        <v>164</v>
      </c>
      <c r="H6" s="57">
        <v>6</v>
      </c>
    </row>
    <row r="7" spans="1:8" x14ac:dyDescent="0.3">
      <c r="A7" s="56">
        <v>45807</v>
      </c>
      <c r="B7" s="55" t="s">
        <v>100</v>
      </c>
      <c r="C7" s="55" t="s">
        <v>169</v>
      </c>
      <c r="D7" s="57">
        <v>80</v>
      </c>
      <c r="E7" s="58">
        <v>1500</v>
      </c>
      <c r="F7" s="58">
        <f t="shared" si="0"/>
        <v>120000</v>
      </c>
      <c r="G7" s="55" t="s">
        <v>167</v>
      </c>
      <c r="H7" s="57">
        <v>6</v>
      </c>
    </row>
    <row r="8" spans="1:8" x14ac:dyDescent="0.3">
      <c r="A8" s="56">
        <v>45826</v>
      </c>
      <c r="B8" s="55" t="s">
        <v>102</v>
      </c>
      <c r="C8" s="55" t="s">
        <v>163</v>
      </c>
      <c r="D8" s="57">
        <v>50</v>
      </c>
      <c r="E8" s="58">
        <v>3000</v>
      </c>
      <c r="F8" s="58">
        <f t="shared" si="0"/>
        <v>150000</v>
      </c>
      <c r="G8" s="55" t="s">
        <v>167</v>
      </c>
      <c r="H8" s="57">
        <v>6</v>
      </c>
    </row>
    <row r="9" spans="1:8" x14ac:dyDescent="0.3">
      <c r="A9" s="56">
        <v>45721</v>
      </c>
      <c r="B9" s="55" t="s">
        <v>106</v>
      </c>
      <c r="C9" s="55" t="s">
        <v>169</v>
      </c>
      <c r="D9" s="57">
        <v>55</v>
      </c>
      <c r="E9" s="58">
        <v>1500</v>
      </c>
      <c r="F9" s="58">
        <f t="shared" si="0"/>
        <v>82500</v>
      </c>
      <c r="G9" s="55" t="s">
        <v>167</v>
      </c>
      <c r="H9" s="57">
        <v>2</v>
      </c>
    </row>
    <row r="10" spans="1:8" x14ac:dyDescent="0.3">
      <c r="A10" s="56">
        <v>45796</v>
      </c>
      <c r="B10" s="55" t="s">
        <v>108</v>
      </c>
      <c r="C10" s="55" t="s">
        <v>168</v>
      </c>
      <c r="D10" s="57">
        <v>25</v>
      </c>
      <c r="E10" s="58">
        <v>5300</v>
      </c>
      <c r="F10" s="58">
        <f t="shared" si="0"/>
        <v>132500</v>
      </c>
      <c r="G10" s="55" t="s">
        <v>165</v>
      </c>
      <c r="H10" s="57">
        <v>3</v>
      </c>
    </row>
    <row r="11" spans="1:8" x14ac:dyDescent="0.3">
      <c r="A11" s="56">
        <v>45792</v>
      </c>
      <c r="B11" s="55" t="s">
        <v>110</v>
      </c>
      <c r="C11" s="55" t="s">
        <v>168</v>
      </c>
      <c r="D11" s="57">
        <v>90</v>
      </c>
      <c r="E11" s="58">
        <v>5300</v>
      </c>
      <c r="F11" s="58">
        <f t="shared" si="0"/>
        <v>477000</v>
      </c>
      <c r="G11" s="55" t="s">
        <v>164</v>
      </c>
      <c r="H11" s="57">
        <v>24</v>
      </c>
    </row>
    <row r="12" spans="1:8" x14ac:dyDescent="0.3">
      <c r="A12" s="56">
        <v>45792</v>
      </c>
      <c r="B12" s="55" t="s">
        <v>112</v>
      </c>
      <c r="C12" s="55" t="s">
        <v>169</v>
      </c>
      <c r="D12" s="57">
        <v>60</v>
      </c>
      <c r="E12" s="58">
        <v>1500</v>
      </c>
      <c r="F12" s="58">
        <f t="shared" si="0"/>
        <v>90000</v>
      </c>
      <c r="G12" s="55" t="s">
        <v>165</v>
      </c>
      <c r="H12" s="57">
        <v>3</v>
      </c>
    </row>
    <row r="13" spans="1:8" x14ac:dyDescent="0.3">
      <c r="A13" s="56">
        <v>45762</v>
      </c>
      <c r="B13" s="55" t="s">
        <v>116</v>
      </c>
      <c r="C13" s="55" t="s">
        <v>170</v>
      </c>
      <c r="D13" s="57">
        <v>20</v>
      </c>
      <c r="E13" s="58">
        <v>2000</v>
      </c>
      <c r="F13" s="58">
        <f t="shared" si="0"/>
        <v>40000</v>
      </c>
      <c r="G13" s="55" t="s">
        <v>165</v>
      </c>
      <c r="H13" s="57">
        <v>2</v>
      </c>
    </row>
    <row r="14" spans="1:8" x14ac:dyDescent="0.3">
      <c r="A14" s="56">
        <v>45801</v>
      </c>
      <c r="B14" s="55" t="s">
        <v>118</v>
      </c>
      <c r="C14" s="55" t="s">
        <v>170</v>
      </c>
      <c r="D14" s="57">
        <v>100</v>
      </c>
      <c r="E14" s="58">
        <v>2000</v>
      </c>
      <c r="F14" s="58">
        <f t="shared" si="0"/>
        <v>200000</v>
      </c>
      <c r="G14" s="55" t="s">
        <v>165</v>
      </c>
      <c r="H14" s="57">
        <v>6</v>
      </c>
    </row>
    <row r="15" spans="1:8" x14ac:dyDescent="0.3">
      <c r="A15" s="56">
        <v>45759</v>
      </c>
      <c r="B15" s="55" t="s">
        <v>120</v>
      </c>
      <c r="C15" s="55" t="s">
        <v>166</v>
      </c>
      <c r="D15" s="57">
        <v>120</v>
      </c>
      <c r="E15" s="58">
        <v>2500</v>
      </c>
      <c r="F15" s="58">
        <f t="shared" si="0"/>
        <v>300000</v>
      </c>
      <c r="G15" s="55" t="s">
        <v>164</v>
      </c>
      <c r="H15" s="57">
        <v>9</v>
      </c>
    </row>
    <row r="16" spans="1:8" x14ac:dyDescent="0.3">
      <c r="A16" s="56">
        <v>45789</v>
      </c>
      <c r="B16" s="55" t="s">
        <v>124</v>
      </c>
      <c r="C16" s="55" t="s">
        <v>168</v>
      </c>
      <c r="D16" s="57">
        <v>32</v>
      </c>
      <c r="E16" s="58">
        <v>5300</v>
      </c>
      <c r="F16" s="58">
        <f t="shared" si="0"/>
        <v>169600</v>
      </c>
      <c r="G16" s="55" t="s">
        <v>164</v>
      </c>
      <c r="H16" s="57">
        <v>6</v>
      </c>
    </row>
    <row r="17" spans="1:8" x14ac:dyDescent="0.3">
      <c r="A17" s="56">
        <v>45829</v>
      </c>
      <c r="B17" s="55" t="s">
        <v>128</v>
      </c>
      <c r="C17" s="55" t="s">
        <v>163</v>
      </c>
      <c r="D17" s="57">
        <v>110</v>
      </c>
      <c r="E17" s="58">
        <v>3000</v>
      </c>
      <c r="F17" s="58">
        <f t="shared" si="0"/>
        <v>330000</v>
      </c>
      <c r="G17" s="55" t="s">
        <v>167</v>
      </c>
      <c r="H17" s="57">
        <v>12</v>
      </c>
    </row>
    <row r="18" spans="1:8" x14ac:dyDescent="0.3">
      <c r="A18" s="56">
        <v>45739</v>
      </c>
      <c r="B18" s="55" t="s">
        <v>130</v>
      </c>
      <c r="C18" s="55" t="s">
        <v>168</v>
      </c>
      <c r="D18" s="57">
        <v>21</v>
      </c>
      <c r="E18" s="58">
        <v>5300</v>
      </c>
      <c r="F18" s="58">
        <f t="shared" si="0"/>
        <v>111300</v>
      </c>
      <c r="G18" s="55" t="s">
        <v>164</v>
      </c>
      <c r="H18" s="57">
        <v>2</v>
      </c>
    </row>
    <row r="19" spans="1:8" x14ac:dyDescent="0.3">
      <c r="A19" s="56">
        <v>45790</v>
      </c>
      <c r="B19" s="55" t="s">
        <v>132</v>
      </c>
      <c r="C19" s="55" t="s">
        <v>170</v>
      </c>
      <c r="D19" s="57">
        <v>30</v>
      </c>
      <c r="E19" s="58">
        <v>2000</v>
      </c>
      <c r="F19" s="58">
        <f t="shared" si="0"/>
        <v>60000</v>
      </c>
      <c r="G19" s="55" t="s">
        <v>165</v>
      </c>
      <c r="H19" s="57">
        <v>3</v>
      </c>
    </row>
    <row r="20" spans="1:8" x14ac:dyDescent="0.3">
      <c r="A20" s="56">
        <v>45779</v>
      </c>
      <c r="B20" s="55" t="s">
        <v>134</v>
      </c>
      <c r="C20" s="55" t="s">
        <v>166</v>
      </c>
      <c r="D20" s="57">
        <v>55</v>
      </c>
      <c r="E20" s="58">
        <v>2500</v>
      </c>
      <c r="F20" s="58">
        <f t="shared" si="0"/>
        <v>137500</v>
      </c>
      <c r="G20" s="55" t="s">
        <v>167</v>
      </c>
      <c r="H20" s="57">
        <v>6</v>
      </c>
    </row>
    <row r="21" spans="1:8" x14ac:dyDescent="0.3">
      <c r="A21" s="56">
        <v>45829</v>
      </c>
      <c r="B21" s="55" t="s">
        <v>136</v>
      </c>
      <c r="C21" s="55" t="s">
        <v>166</v>
      </c>
      <c r="D21" s="57">
        <v>50</v>
      </c>
      <c r="E21" s="58">
        <v>2500</v>
      </c>
      <c r="F21" s="58">
        <f t="shared" si="0"/>
        <v>125000</v>
      </c>
      <c r="G21" s="55" t="s">
        <v>167</v>
      </c>
      <c r="H21" s="57">
        <v>3</v>
      </c>
    </row>
    <row r="22" spans="1:8" x14ac:dyDescent="0.3">
      <c r="A22" s="56">
        <v>45728</v>
      </c>
      <c r="B22" s="55" t="s">
        <v>138</v>
      </c>
      <c r="C22" s="55" t="s">
        <v>163</v>
      </c>
      <c r="D22" s="57">
        <v>20</v>
      </c>
      <c r="E22" s="58">
        <v>3000</v>
      </c>
      <c r="F22" s="58">
        <f t="shared" si="0"/>
        <v>60000</v>
      </c>
      <c r="G22" s="55" t="s">
        <v>165</v>
      </c>
      <c r="H22" s="57">
        <v>2</v>
      </c>
    </row>
    <row r="23" spans="1:8" x14ac:dyDescent="0.3">
      <c r="A23" s="56">
        <v>45828</v>
      </c>
      <c r="B23" s="55" t="s">
        <v>171</v>
      </c>
      <c r="C23" s="55" t="s">
        <v>169</v>
      </c>
      <c r="D23" s="57">
        <v>45</v>
      </c>
      <c r="E23" s="58">
        <v>1500</v>
      </c>
      <c r="F23" s="58">
        <f t="shared" si="0"/>
        <v>67500</v>
      </c>
      <c r="G23" s="55" t="s">
        <v>165</v>
      </c>
      <c r="H23" s="57">
        <v>2</v>
      </c>
    </row>
    <row r="24" spans="1:8" x14ac:dyDescent="0.3">
      <c r="A24" s="56">
        <v>45736</v>
      </c>
      <c r="B24" s="55" t="s">
        <v>172</v>
      </c>
      <c r="C24" s="55" t="s">
        <v>170</v>
      </c>
      <c r="D24" s="57">
        <v>20</v>
      </c>
      <c r="E24" s="58">
        <v>2000</v>
      </c>
      <c r="F24" s="58">
        <f t="shared" si="0"/>
        <v>40000</v>
      </c>
      <c r="G24" s="55" t="s">
        <v>164</v>
      </c>
      <c r="H24" s="57">
        <v>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2594-9175-4434-8278-D75540AF0043}">
  <dimension ref="A1:H24"/>
  <sheetViews>
    <sheetView workbookViewId="0">
      <selection activeCell="B4" sqref="B4"/>
    </sheetView>
  </sheetViews>
  <sheetFormatPr defaultRowHeight="16.5" x14ac:dyDescent="0.3"/>
  <cols>
    <col min="1" max="1" width="12.5" customWidth="1"/>
    <col min="6" max="6" width="10.625" customWidth="1"/>
    <col min="8" max="8" width="11.625" bestFit="1" customWidth="1"/>
  </cols>
  <sheetData>
    <row r="1" spans="1:8" x14ac:dyDescent="0.3">
      <c r="A1" t="s">
        <v>75</v>
      </c>
    </row>
    <row r="2" spans="1:8" x14ac:dyDescent="0.3">
      <c r="A2" s="55" t="s">
        <v>155</v>
      </c>
      <c r="B2" s="55" t="s">
        <v>156</v>
      </c>
      <c r="C2" s="55" t="s">
        <v>157</v>
      </c>
      <c r="D2" s="55" t="s">
        <v>158</v>
      </c>
      <c r="E2" s="55" t="s">
        <v>159</v>
      </c>
      <c r="F2" s="55" t="s">
        <v>160</v>
      </c>
      <c r="G2" s="55" t="s">
        <v>161</v>
      </c>
      <c r="H2" s="55" t="s">
        <v>162</v>
      </c>
    </row>
    <row r="3" spans="1:8" x14ac:dyDescent="0.3">
      <c r="A3" s="56">
        <v>44295</v>
      </c>
      <c r="B3" s="55" t="s">
        <v>247</v>
      </c>
      <c r="C3" s="55" t="s">
        <v>173</v>
      </c>
      <c r="D3" s="57">
        <v>95</v>
      </c>
      <c r="E3" s="58">
        <v>3000</v>
      </c>
      <c r="F3" s="58">
        <f t="shared" ref="F3:F24" si="0">D3*E3</f>
        <v>285000</v>
      </c>
      <c r="G3" s="55" t="s">
        <v>164</v>
      </c>
      <c r="H3" s="57">
        <v>6</v>
      </c>
    </row>
    <row r="4" spans="1:8" x14ac:dyDescent="0.3">
      <c r="A4" s="56">
        <v>44334</v>
      </c>
      <c r="B4" s="55" t="s">
        <v>87</v>
      </c>
      <c r="C4" s="55" t="s">
        <v>163</v>
      </c>
      <c r="D4" s="57">
        <v>55</v>
      </c>
      <c r="E4" s="58">
        <v>3000</v>
      </c>
      <c r="F4" s="58">
        <f t="shared" si="0"/>
        <v>165000</v>
      </c>
      <c r="G4" s="55" t="s">
        <v>165</v>
      </c>
      <c r="H4" s="57">
        <v>3</v>
      </c>
    </row>
    <row r="5" spans="1:8" x14ac:dyDescent="0.3">
      <c r="A5" s="56">
        <v>44310</v>
      </c>
      <c r="B5" s="55" t="s">
        <v>92</v>
      </c>
      <c r="C5" s="55" t="s">
        <v>166</v>
      </c>
      <c r="D5" s="57">
        <v>90</v>
      </c>
      <c r="E5" s="58">
        <v>2500</v>
      </c>
      <c r="F5" s="58">
        <f t="shared" si="0"/>
        <v>225000</v>
      </c>
      <c r="G5" s="55" t="s">
        <v>167</v>
      </c>
      <c r="H5" s="57">
        <v>9</v>
      </c>
    </row>
    <row r="6" spans="1:8" x14ac:dyDescent="0.3">
      <c r="A6" s="56">
        <v>44304</v>
      </c>
      <c r="B6" s="55" t="s">
        <v>96</v>
      </c>
      <c r="C6" s="55" t="s">
        <v>168</v>
      </c>
      <c r="D6" s="57">
        <v>25</v>
      </c>
      <c r="E6" s="58">
        <v>5300</v>
      </c>
      <c r="F6" s="58">
        <f t="shared" si="0"/>
        <v>132500</v>
      </c>
      <c r="G6" s="55" t="s">
        <v>164</v>
      </c>
      <c r="H6" s="57">
        <v>6</v>
      </c>
    </row>
    <row r="7" spans="1:8" x14ac:dyDescent="0.3">
      <c r="A7" s="56">
        <v>44346</v>
      </c>
      <c r="B7" s="55" t="s">
        <v>100</v>
      </c>
      <c r="C7" s="55" t="s">
        <v>174</v>
      </c>
      <c r="D7" s="57">
        <v>80</v>
      </c>
      <c r="E7" s="58">
        <v>1500</v>
      </c>
      <c r="F7" s="58">
        <f t="shared" si="0"/>
        <v>120000</v>
      </c>
      <c r="G7" s="55" t="s">
        <v>167</v>
      </c>
      <c r="H7" s="57">
        <v>6</v>
      </c>
    </row>
    <row r="8" spans="1:8" x14ac:dyDescent="0.3">
      <c r="A8" s="56">
        <v>44365</v>
      </c>
      <c r="B8" s="55" t="s">
        <v>102</v>
      </c>
      <c r="C8" s="55" t="s">
        <v>175</v>
      </c>
      <c r="D8" s="57">
        <v>50</v>
      </c>
      <c r="E8" s="58">
        <v>3000</v>
      </c>
      <c r="F8" s="58">
        <f t="shared" si="0"/>
        <v>150000</v>
      </c>
      <c r="G8" s="55" t="s">
        <v>167</v>
      </c>
      <c r="H8" s="57">
        <v>6</v>
      </c>
    </row>
    <row r="9" spans="1:8" x14ac:dyDescent="0.3">
      <c r="A9" s="56">
        <v>44260</v>
      </c>
      <c r="B9" s="55" t="s">
        <v>106</v>
      </c>
      <c r="C9" s="55" t="s">
        <v>169</v>
      </c>
      <c r="D9" s="57">
        <v>55</v>
      </c>
      <c r="E9" s="58">
        <v>1500</v>
      </c>
      <c r="F9" s="58">
        <f t="shared" si="0"/>
        <v>82500</v>
      </c>
      <c r="G9" s="55" t="s">
        <v>167</v>
      </c>
      <c r="H9" s="57">
        <v>2</v>
      </c>
    </row>
    <row r="10" spans="1:8" x14ac:dyDescent="0.3">
      <c r="A10" s="56">
        <v>44335</v>
      </c>
      <c r="B10" s="55" t="s">
        <v>108</v>
      </c>
      <c r="C10" s="55" t="s">
        <v>168</v>
      </c>
      <c r="D10" s="57">
        <v>25</v>
      </c>
      <c r="E10" s="58">
        <v>5300</v>
      </c>
      <c r="F10" s="58">
        <f t="shared" si="0"/>
        <v>132500</v>
      </c>
      <c r="G10" s="55" t="s">
        <v>165</v>
      </c>
      <c r="H10" s="57">
        <v>3</v>
      </c>
    </row>
    <row r="11" spans="1:8" x14ac:dyDescent="0.3">
      <c r="A11" s="56">
        <v>44331</v>
      </c>
      <c r="B11" s="55" t="s">
        <v>110</v>
      </c>
      <c r="C11" s="55" t="s">
        <v>168</v>
      </c>
      <c r="D11" s="57">
        <v>90</v>
      </c>
      <c r="E11" s="58">
        <v>5300</v>
      </c>
      <c r="F11" s="58">
        <f t="shared" si="0"/>
        <v>477000</v>
      </c>
      <c r="G11" s="55" t="s">
        <v>164</v>
      </c>
      <c r="H11" s="57">
        <v>24</v>
      </c>
    </row>
    <row r="12" spans="1:8" x14ac:dyDescent="0.3">
      <c r="A12" s="56">
        <v>44331</v>
      </c>
      <c r="B12" s="55" t="s">
        <v>112</v>
      </c>
      <c r="C12" s="55" t="s">
        <v>176</v>
      </c>
      <c r="D12" s="57">
        <v>60</v>
      </c>
      <c r="E12" s="58">
        <v>1500</v>
      </c>
      <c r="F12" s="58">
        <f t="shared" si="0"/>
        <v>90000</v>
      </c>
      <c r="G12" s="55" t="s">
        <v>165</v>
      </c>
      <c r="H12" s="57">
        <v>3</v>
      </c>
    </row>
    <row r="13" spans="1:8" x14ac:dyDescent="0.3">
      <c r="A13" s="56">
        <v>44301</v>
      </c>
      <c r="B13" s="55" t="s">
        <v>116</v>
      </c>
      <c r="C13" s="55" t="s">
        <v>177</v>
      </c>
      <c r="D13" s="57">
        <v>20</v>
      </c>
      <c r="E13" s="58">
        <v>2000</v>
      </c>
      <c r="F13" s="58">
        <f t="shared" si="0"/>
        <v>40000</v>
      </c>
      <c r="G13" s="55" t="s">
        <v>165</v>
      </c>
      <c r="H13" s="57">
        <v>2</v>
      </c>
    </row>
    <row r="14" spans="1:8" x14ac:dyDescent="0.3">
      <c r="A14" s="56">
        <v>44340</v>
      </c>
      <c r="B14" s="55" t="s">
        <v>118</v>
      </c>
      <c r="C14" s="55" t="s">
        <v>178</v>
      </c>
      <c r="D14" s="57">
        <v>100</v>
      </c>
      <c r="E14" s="58">
        <v>2000</v>
      </c>
      <c r="F14" s="58">
        <f t="shared" si="0"/>
        <v>200000</v>
      </c>
      <c r="G14" s="55" t="s">
        <v>165</v>
      </c>
      <c r="H14" s="57">
        <v>6</v>
      </c>
    </row>
    <row r="15" spans="1:8" x14ac:dyDescent="0.3">
      <c r="A15" s="56">
        <v>44298</v>
      </c>
      <c r="B15" s="55" t="s">
        <v>120</v>
      </c>
      <c r="C15" s="55" t="s">
        <v>166</v>
      </c>
      <c r="D15" s="57">
        <v>120</v>
      </c>
      <c r="E15" s="58">
        <v>2500</v>
      </c>
      <c r="F15" s="58">
        <f t="shared" si="0"/>
        <v>300000</v>
      </c>
      <c r="G15" s="55" t="s">
        <v>164</v>
      </c>
      <c r="H15" s="57">
        <v>9</v>
      </c>
    </row>
    <row r="16" spans="1:8" x14ac:dyDescent="0.3">
      <c r="A16" s="56">
        <v>44328</v>
      </c>
      <c r="B16" s="55" t="s">
        <v>124</v>
      </c>
      <c r="C16" s="55" t="s">
        <v>168</v>
      </c>
      <c r="D16" s="57">
        <v>32</v>
      </c>
      <c r="E16" s="58">
        <v>5300</v>
      </c>
      <c r="F16" s="58">
        <f t="shared" si="0"/>
        <v>169600</v>
      </c>
      <c r="G16" s="55" t="s">
        <v>164</v>
      </c>
      <c r="H16" s="57">
        <v>6</v>
      </c>
    </row>
    <row r="17" spans="1:8" x14ac:dyDescent="0.3">
      <c r="A17" s="56">
        <v>44368</v>
      </c>
      <c r="B17" s="55" t="s">
        <v>128</v>
      </c>
      <c r="C17" s="55" t="s">
        <v>179</v>
      </c>
      <c r="D17" s="57">
        <v>110</v>
      </c>
      <c r="E17" s="58">
        <v>3000</v>
      </c>
      <c r="F17" s="58">
        <f t="shared" si="0"/>
        <v>330000</v>
      </c>
      <c r="G17" s="55" t="s">
        <v>167</v>
      </c>
      <c r="H17" s="57">
        <v>12</v>
      </c>
    </row>
    <row r="18" spans="1:8" x14ac:dyDescent="0.3">
      <c r="A18" s="56">
        <v>44278</v>
      </c>
      <c r="B18" s="55" t="s">
        <v>130</v>
      </c>
      <c r="C18" s="55" t="s">
        <v>168</v>
      </c>
      <c r="D18" s="57">
        <v>21</v>
      </c>
      <c r="E18" s="58">
        <v>5300</v>
      </c>
      <c r="F18" s="58">
        <f t="shared" si="0"/>
        <v>111300</v>
      </c>
      <c r="G18" s="55" t="s">
        <v>164</v>
      </c>
      <c r="H18" s="57">
        <v>2</v>
      </c>
    </row>
    <row r="19" spans="1:8" x14ac:dyDescent="0.3">
      <c r="A19" s="56">
        <v>44329</v>
      </c>
      <c r="B19" s="55" t="s">
        <v>132</v>
      </c>
      <c r="C19" s="55" t="s">
        <v>170</v>
      </c>
      <c r="D19" s="57">
        <v>30</v>
      </c>
      <c r="E19" s="58">
        <v>2000</v>
      </c>
      <c r="F19" s="58">
        <f t="shared" si="0"/>
        <v>60000</v>
      </c>
      <c r="G19" s="55" t="s">
        <v>165</v>
      </c>
      <c r="H19" s="57">
        <v>3</v>
      </c>
    </row>
    <row r="20" spans="1:8" x14ac:dyDescent="0.3">
      <c r="A20" s="56">
        <v>44318</v>
      </c>
      <c r="B20" s="55" t="s">
        <v>134</v>
      </c>
      <c r="C20" s="55" t="s">
        <v>166</v>
      </c>
      <c r="D20" s="57">
        <v>55</v>
      </c>
      <c r="E20" s="58">
        <v>2500</v>
      </c>
      <c r="F20" s="58">
        <f t="shared" si="0"/>
        <v>137500</v>
      </c>
      <c r="G20" s="55" t="s">
        <v>167</v>
      </c>
      <c r="H20" s="57">
        <v>6</v>
      </c>
    </row>
    <row r="21" spans="1:8" x14ac:dyDescent="0.3">
      <c r="A21" s="56">
        <v>44368</v>
      </c>
      <c r="B21" s="55" t="s">
        <v>136</v>
      </c>
      <c r="C21" s="55" t="s">
        <v>166</v>
      </c>
      <c r="D21" s="57">
        <v>50</v>
      </c>
      <c r="E21" s="58">
        <v>2500</v>
      </c>
      <c r="F21" s="58">
        <f t="shared" si="0"/>
        <v>125000</v>
      </c>
      <c r="G21" s="55" t="s">
        <v>167</v>
      </c>
      <c r="H21" s="57">
        <v>3</v>
      </c>
    </row>
    <row r="22" spans="1:8" x14ac:dyDescent="0.3">
      <c r="A22" s="56">
        <v>44267</v>
      </c>
      <c r="B22" s="55" t="s">
        <v>138</v>
      </c>
      <c r="C22" s="55" t="s">
        <v>180</v>
      </c>
      <c r="D22" s="57">
        <v>20</v>
      </c>
      <c r="E22" s="58">
        <v>3000</v>
      </c>
      <c r="F22" s="58">
        <f t="shared" si="0"/>
        <v>60000</v>
      </c>
      <c r="G22" s="55" t="s">
        <v>165</v>
      </c>
      <c r="H22" s="57">
        <v>2</v>
      </c>
    </row>
    <row r="23" spans="1:8" x14ac:dyDescent="0.3">
      <c r="A23" s="56">
        <v>44367</v>
      </c>
      <c r="B23" s="55" t="s">
        <v>171</v>
      </c>
      <c r="C23" s="55" t="s">
        <v>181</v>
      </c>
      <c r="D23" s="57">
        <v>45</v>
      </c>
      <c r="E23" s="58">
        <v>1500</v>
      </c>
      <c r="F23" s="58">
        <f t="shared" si="0"/>
        <v>67500</v>
      </c>
      <c r="G23" s="55" t="s">
        <v>165</v>
      </c>
      <c r="H23" s="57">
        <v>2</v>
      </c>
    </row>
    <row r="24" spans="1:8" x14ac:dyDescent="0.3">
      <c r="A24" s="56">
        <v>44275</v>
      </c>
      <c r="B24" s="55" t="s">
        <v>172</v>
      </c>
      <c r="C24" s="55" t="s">
        <v>182</v>
      </c>
      <c r="D24" s="57">
        <v>20</v>
      </c>
      <c r="E24" s="58">
        <v>2000</v>
      </c>
      <c r="F24" s="58">
        <f t="shared" si="0"/>
        <v>40000</v>
      </c>
      <c r="G24" s="55" t="s">
        <v>164</v>
      </c>
      <c r="H24" s="57">
        <v>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483F-169D-45FD-85D3-88E710F8E2A6}">
  <dimension ref="A1:G31"/>
  <sheetViews>
    <sheetView workbookViewId="0">
      <selection activeCell="D9" sqref="D9"/>
    </sheetView>
  </sheetViews>
  <sheetFormatPr defaultRowHeight="16.5" x14ac:dyDescent="0.3"/>
  <cols>
    <col min="2" max="2" width="10.375" bestFit="1" customWidth="1"/>
  </cols>
  <sheetData>
    <row r="1" spans="1:7" x14ac:dyDescent="0.3">
      <c r="A1" t="s">
        <v>75</v>
      </c>
    </row>
    <row r="2" spans="1:7" x14ac:dyDescent="0.3">
      <c r="A2" s="55" t="s">
        <v>183</v>
      </c>
      <c r="B2" s="55" t="s">
        <v>184</v>
      </c>
      <c r="C2" s="55" t="s">
        <v>185</v>
      </c>
      <c r="D2" s="55" t="s">
        <v>186</v>
      </c>
      <c r="E2" s="55" t="s">
        <v>187</v>
      </c>
      <c r="F2" s="55" t="s">
        <v>188</v>
      </c>
      <c r="G2" s="55" t="s">
        <v>189</v>
      </c>
    </row>
    <row r="3" spans="1:7" x14ac:dyDescent="0.3">
      <c r="A3" s="55" t="s">
        <v>190</v>
      </c>
      <c r="B3" s="55" t="s">
        <v>191</v>
      </c>
      <c r="C3" s="59">
        <v>3.93</v>
      </c>
      <c r="D3" s="59">
        <v>1.08</v>
      </c>
      <c r="E3" s="59">
        <v>1.52</v>
      </c>
      <c r="F3" s="59">
        <v>2.3199999999999998</v>
      </c>
      <c r="G3" s="59">
        <v>2.21</v>
      </c>
    </row>
    <row r="4" spans="1:7" x14ac:dyDescent="0.3">
      <c r="A4" s="55" t="s">
        <v>192</v>
      </c>
      <c r="B4" s="55" t="s">
        <v>193</v>
      </c>
      <c r="C4" s="59">
        <v>4.32</v>
      </c>
      <c r="D4" s="59">
        <v>2.76</v>
      </c>
      <c r="E4" s="59">
        <v>4.29</v>
      </c>
      <c r="F4" s="59">
        <v>3.71</v>
      </c>
      <c r="G4" s="59">
        <v>3.77</v>
      </c>
    </row>
    <row r="5" spans="1:7" x14ac:dyDescent="0.3">
      <c r="A5" s="55" t="s">
        <v>190</v>
      </c>
      <c r="B5" s="55" t="s">
        <v>194</v>
      </c>
      <c r="C5" s="59">
        <v>3.18</v>
      </c>
      <c r="D5" s="59">
        <v>1.1599999999999999</v>
      </c>
      <c r="E5" s="59">
        <v>1.55</v>
      </c>
      <c r="F5" s="59">
        <v>1.07</v>
      </c>
      <c r="G5" s="59">
        <v>1.74</v>
      </c>
    </row>
    <row r="6" spans="1:7" x14ac:dyDescent="0.3">
      <c r="A6" s="55" t="s">
        <v>195</v>
      </c>
      <c r="B6" s="55" t="s">
        <v>196</v>
      </c>
      <c r="C6" s="59">
        <v>4.13</v>
      </c>
      <c r="D6" s="59">
        <v>4.25</v>
      </c>
      <c r="E6" s="59">
        <v>3.93</v>
      </c>
      <c r="F6" s="59">
        <v>3.9</v>
      </c>
      <c r="G6" s="59">
        <v>4.05</v>
      </c>
    </row>
    <row r="7" spans="1:7" x14ac:dyDescent="0.3">
      <c r="A7" s="55" t="s">
        <v>197</v>
      </c>
      <c r="B7" s="55" t="s">
        <v>198</v>
      </c>
      <c r="C7" s="59">
        <v>4.2</v>
      </c>
      <c r="D7" s="59">
        <v>4.3499999999999996</v>
      </c>
      <c r="E7" s="59">
        <v>4.1500000000000004</v>
      </c>
      <c r="F7" s="59">
        <v>3.99</v>
      </c>
      <c r="G7" s="59">
        <v>4.17</v>
      </c>
    </row>
    <row r="8" spans="1:7" x14ac:dyDescent="0.3">
      <c r="A8" s="55" t="s">
        <v>199</v>
      </c>
      <c r="B8" s="55" t="s">
        <v>200</v>
      </c>
      <c r="C8" s="59">
        <v>3.48</v>
      </c>
      <c r="D8" s="59">
        <v>2.06</v>
      </c>
      <c r="E8" s="59">
        <v>2.34</v>
      </c>
      <c r="F8" s="59">
        <v>3.25</v>
      </c>
      <c r="G8" s="59">
        <v>2.78</v>
      </c>
    </row>
    <row r="9" spans="1:7" x14ac:dyDescent="0.3">
      <c r="A9" s="55" t="s">
        <v>201</v>
      </c>
      <c r="B9" s="55" t="s">
        <v>202</v>
      </c>
      <c r="C9" s="59">
        <v>4.2</v>
      </c>
      <c r="D9" s="59">
        <v>3.96</v>
      </c>
      <c r="E9" s="59">
        <v>3.92</v>
      </c>
      <c r="F9" s="59">
        <v>3.98</v>
      </c>
      <c r="G9" s="59">
        <v>4.0199999999999996</v>
      </c>
    </row>
    <row r="10" spans="1:7" x14ac:dyDescent="0.3">
      <c r="A10" s="55" t="s">
        <v>203</v>
      </c>
      <c r="B10" s="55" t="s">
        <v>204</v>
      </c>
      <c r="C10" s="59">
        <v>2.65</v>
      </c>
      <c r="D10" s="59">
        <v>3.88</v>
      </c>
      <c r="E10" s="59">
        <v>2.02</v>
      </c>
      <c r="F10" s="59">
        <v>1.36</v>
      </c>
      <c r="G10" s="59">
        <v>2.48</v>
      </c>
    </row>
    <row r="11" spans="1:7" x14ac:dyDescent="0.3">
      <c r="A11" s="55" t="s">
        <v>205</v>
      </c>
      <c r="B11" s="55" t="s">
        <v>206</v>
      </c>
      <c r="C11" s="59">
        <v>4</v>
      </c>
      <c r="D11" s="59">
        <v>1.98</v>
      </c>
      <c r="E11" s="59">
        <v>1.32</v>
      </c>
      <c r="F11" s="59">
        <v>3.92</v>
      </c>
      <c r="G11" s="59">
        <v>2.81</v>
      </c>
    </row>
    <row r="12" spans="1:7" x14ac:dyDescent="0.3">
      <c r="A12" s="55" t="s">
        <v>207</v>
      </c>
      <c r="B12" s="55" t="s">
        <v>208</v>
      </c>
      <c r="C12" s="59">
        <v>3.99</v>
      </c>
      <c r="D12" s="59">
        <v>3.97</v>
      </c>
      <c r="E12" s="59">
        <v>4.1500000000000004</v>
      </c>
      <c r="F12" s="59">
        <v>3.5</v>
      </c>
      <c r="G12" s="59">
        <v>3.9</v>
      </c>
    </row>
    <row r="13" spans="1:7" x14ac:dyDescent="0.3">
      <c r="A13" s="55" t="s">
        <v>209</v>
      </c>
      <c r="B13" s="55" t="s">
        <v>210</v>
      </c>
      <c r="C13" s="59">
        <v>3.86</v>
      </c>
      <c r="D13" s="59">
        <v>1.61</v>
      </c>
      <c r="E13" s="59">
        <v>2.2000000000000002</v>
      </c>
      <c r="F13" s="59">
        <v>3.92</v>
      </c>
      <c r="G13" s="59">
        <v>2.9</v>
      </c>
    </row>
    <row r="14" spans="1:7" x14ac:dyDescent="0.3">
      <c r="A14" s="55" t="s">
        <v>209</v>
      </c>
      <c r="B14" s="55" t="s">
        <v>211</v>
      </c>
      <c r="C14" s="59">
        <v>2.0499999999999998</v>
      </c>
      <c r="D14" s="59">
        <v>4.2300000000000004</v>
      </c>
      <c r="E14" s="59">
        <v>1.51</v>
      </c>
      <c r="F14" s="59">
        <v>3.61</v>
      </c>
      <c r="G14" s="59">
        <v>2.85</v>
      </c>
    </row>
    <row r="15" spans="1:7" x14ac:dyDescent="0.3">
      <c r="A15" s="55" t="s">
        <v>212</v>
      </c>
      <c r="B15" s="55" t="s">
        <v>213</v>
      </c>
      <c r="C15" s="59">
        <v>1.1100000000000001</v>
      </c>
      <c r="D15" s="59">
        <v>3.97</v>
      </c>
      <c r="E15" s="59">
        <v>4.4000000000000004</v>
      </c>
      <c r="F15" s="59">
        <v>1.38</v>
      </c>
      <c r="G15" s="59">
        <v>2.72</v>
      </c>
    </row>
    <row r="16" spans="1:7" x14ac:dyDescent="0.3">
      <c r="A16" s="55" t="s">
        <v>214</v>
      </c>
      <c r="B16" s="55" t="s">
        <v>215</v>
      </c>
      <c r="C16" s="59">
        <v>4.5</v>
      </c>
      <c r="D16" s="59">
        <v>4.2</v>
      </c>
      <c r="E16" s="59">
        <v>3.7</v>
      </c>
      <c r="F16" s="59">
        <v>4.3600000000000003</v>
      </c>
      <c r="G16" s="59">
        <v>4.1900000000000004</v>
      </c>
    </row>
    <row r="17" spans="1:7" x14ac:dyDescent="0.3">
      <c r="A17" s="55" t="s">
        <v>216</v>
      </c>
      <c r="B17" s="55" t="s">
        <v>217</v>
      </c>
      <c r="C17" s="59">
        <v>2.66</v>
      </c>
      <c r="D17" s="59">
        <v>1.55</v>
      </c>
      <c r="E17" s="59">
        <v>1.31</v>
      </c>
      <c r="F17" s="59">
        <v>1.71</v>
      </c>
      <c r="G17" s="59">
        <v>1.81</v>
      </c>
    </row>
    <row r="18" spans="1:7" x14ac:dyDescent="0.3">
      <c r="A18" s="55" t="s">
        <v>218</v>
      </c>
      <c r="B18" s="55" t="s">
        <v>219</v>
      </c>
      <c r="C18" s="59">
        <v>2.1800000000000002</v>
      </c>
      <c r="D18" s="59">
        <v>3.33</v>
      </c>
      <c r="E18" s="59">
        <v>3.99</v>
      </c>
      <c r="F18" s="59">
        <v>1.08</v>
      </c>
      <c r="G18" s="59">
        <v>2.65</v>
      </c>
    </row>
    <row r="19" spans="1:7" x14ac:dyDescent="0.3">
      <c r="A19" s="55" t="s">
        <v>216</v>
      </c>
      <c r="B19" s="55" t="s">
        <v>220</v>
      </c>
      <c r="C19" s="59">
        <v>4.5</v>
      </c>
      <c r="D19" s="59">
        <v>3.09</v>
      </c>
      <c r="E19" s="59">
        <v>2.8</v>
      </c>
      <c r="F19" s="59">
        <v>3.78</v>
      </c>
      <c r="G19" s="59">
        <v>3.54</v>
      </c>
    </row>
    <row r="20" spans="1:7" x14ac:dyDescent="0.3">
      <c r="A20" s="55" t="s">
        <v>221</v>
      </c>
      <c r="B20" s="55" t="s">
        <v>222</v>
      </c>
      <c r="C20" s="59">
        <v>4.21</v>
      </c>
      <c r="D20" s="59">
        <v>4.07</v>
      </c>
      <c r="E20" s="59">
        <v>3.23</v>
      </c>
      <c r="F20" s="59">
        <v>4.3899999999999997</v>
      </c>
      <c r="G20" s="59">
        <v>3.98</v>
      </c>
    </row>
    <row r="21" spans="1:7" x14ac:dyDescent="0.3">
      <c r="A21" s="55" t="s">
        <v>223</v>
      </c>
      <c r="B21" s="55" t="s">
        <v>224</v>
      </c>
      <c r="C21" s="59">
        <v>2.69</v>
      </c>
      <c r="D21" s="59">
        <v>2.99</v>
      </c>
      <c r="E21" s="59">
        <v>2.61</v>
      </c>
      <c r="F21" s="59">
        <v>3.01</v>
      </c>
      <c r="G21" s="59">
        <v>2.83</v>
      </c>
    </row>
    <row r="22" spans="1:7" x14ac:dyDescent="0.3">
      <c r="A22" s="55" t="s">
        <v>225</v>
      </c>
      <c r="B22" s="55" t="s">
        <v>226</v>
      </c>
      <c r="C22" s="59">
        <v>4.09</v>
      </c>
      <c r="D22" s="59">
        <v>4.1500000000000004</v>
      </c>
      <c r="E22" s="59">
        <v>3.96</v>
      </c>
      <c r="F22" s="59">
        <v>4.16</v>
      </c>
      <c r="G22" s="59">
        <v>4.09</v>
      </c>
    </row>
    <row r="23" spans="1:7" x14ac:dyDescent="0.3">
      <c r="A23" s="55" t="s">
        <v>227</v>
      </c>
      <c r="B23" s="55" t="s">
        <v>228</v>
      </c>
      <c r="C23" s="59">
        <v>2.38</v>
      </c>
      <c r="D23" s="59">
        <v>4.2</v>
      </c>
      <c r="E23" s="59">
        <v>4</v>
      </c>
      <c r="F23" s="59">
        <v>4.2300000000000004</v>
      </c>
      <c r="G23" s="59">
        <v>3.7</v>
      </c>
    </row>
    <row r="24" spans="1:7" x14ac:dyDescent="0.3">
      <c r="A24" s="55" t="s">
        <v>229</v>
      </c>
      <c r="B24" s="55" t="s">
        <v>230</v>
      </c>
      <c r="C24" s="59">
        <v>4.3</v>
      </c>
      <c r="D24" s="59">
        <v>3.35</v>
      </c>
      <c r="E24" s="59">
        <v>1.47</v>
      </c>
      <c r="F24" s="59">
        <v>2.27</v>
      </c>
      <c r="G24" s="59">
        <v>2.85</v>
      </c>
    </row>
    <row r="25" spans="1:7" x14ac:dyDescent="0.3">
      <c r="A25" s="55" t="s">
        <v>231</v>
      </c>
      <c r="B25" s="55" t="s">
        <v>232</v>
      </c>
      <c r="C25" s="59">
        <v>1.64</v>
      </c>
      <c r="D25" s="59">
        <v>1.28</v>
      </c>
      <c r="E25" s="59">
        <v>2.2999999999999998</v>
      </c>
      <c r="F25" s="59">
        <v>3.07</v>
      </c>
      <c r="G25" s="59">
        <v>2.0699999999999998</v>
      </c>
    </row>
    <row r="26" spans="1:7" x14ac:dyDescent="0.3">
      <c r="A26" s="55" t="s">
        <v>233</v>
      </c>
      <c r="B26" s="55" t="s">
        <v>234</v>
      </c>
      <c r="C26" s="59">
        <v>3.95</v>
      </c>
      <c r="D26" s="59">
        <v>3.78</v>
      </c>
      <c r="E26" s="59">
        <v>4.0999999999999996</v>
      </c>
      <c r="F26" s="59">
        <v>3.57</v>
      </c>
      <c r="G26" s="59">
        <v>3.85</v>
      </c>
    </row>
    <row r="27" spans="1:7" x14ac:dyDescent="0.3">
      <c r="A27" s="55" t="s">
        <v>214</v>
      </c>
      <c r="B27" s="55" t="s">
        <v>235</v>
      </c>
      <c r="C27" s="59">
        <v>2.63</v>
      </c>
      <c r="D27" s="59">
        <v>3.19</v>
      </c>
      <c r="E27" s="59">
        <v>2.62</v>
      </c>
      <c r="F27" s="59">
        <v>4.1100000000000003</v>
      </c>
      <c r="G27" s="59">
        <v>3.14</v>
      </c>
    </row>
    <row r="28" spans="1:7" x14ac:dyDescent="0.3">
      <c r="A28" s="55" t="s">
        <v>231</v>
      </c>
      <c r="B28" s="55" t="s">
        <v>236</v>
      </c>
      <c r="C28" s="59">
        <v>4.0599999999999996</v>
      </c>
      <c r="D28" s="59">
        <v>3.34</v>
      </c>
      <c r="E28" s="59">
        <v>3.16</v>
      </c>
      <c r="F28" s="59">
        <v>2.8</v>
      </c>
      <c r="G28" s="59">
        <v>3.34</v>
      </c>
    </row>
    <row r="29" spans="1:7" x14ac:dyDescent="0.3">
      <c r="A29" s="55" t="s">
        <v>237</v>
      </c>
      <c r="B29" s="55" t="s">
        <v>238</v>
      </c>
      <c r="C29" s="59">
        <v>2.97</v>
      </c>
      <c r="D29" s="59">
        <v>3.07</v>
      </c>
      <c r="E29" s="59">
        <v>4.12</v>
      </c>
      <c r="F29" s="59">
        <v>1.43</v>
      </c>
      <c r="G29" s="59">
        <v>2.9</v>
      </c>
    </row>
    <row r="30" spans="1:7" x14ac:dyDescent="0.3">
      <c r="A30" s="55" t="s">
        <v>239</v>
      </c>
      <c r="B30" s="55" t="s">
        <v>240</v>
      </c>
      <c r="C30" s="59">
        <v>4.09</v>
      </c>
      <c r="D30" s="59">
        <v>3.95</v>
      </c>
      <c r="E30" s="59">
        <v>3.96</v>
      </c>
      <c r="F30" s="59">
        <v>4.16</v>
      </c>
      <c r="G30" s="59">
        <v>4.04</v>
      </c>
    </row>
    <row r="31" spans="1:7" x14ac:dyDescent="0.3">
      <c r="A31" s="55" t="s">
        <v>241</v>
      </c>
      <c r="B31" s="55" t="s">
        <v>242</v>
      </c>
      <c r="C31" s="59">
        <v>2.38</v>
      </c>
      <c r="D31" s="59">
        <v>3.95</v>
      </c>
      <c r="E31" s="59">
        <v>4</v>
      </c>
      <c r="F31" s="59">
        <v>2.97</v>
      </c>
      <c r="G31" s="59">
        <v>3.33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2877-7BA8-4158-B987-55F32046B6B4}">
  <dimension ref="A1"/>
  <sheetViews>
    <sheetView workbookViewId="0">
      <selection activeCell="G14" sqref="G14"/>
    </sheetView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문혜영</cp:lastModifiedBy>
  <dcterms:created xsi:type="dcterms:W3CDTF">2018-01-03T04:25:12Z</dcterms:created>
  <dcterms:modified xsi:type="dcterms:W3CDTF">2024-02-20T11:41:32Z</dcterms:modified>
</cp:coreProperties>
</file>