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amsung\OneDrive\바탕 화면\동영상제작\아이티고 컴활1급 실기 스프레드시트\실습파일\"/>
    </mc:Choice>
  </mc:AlternateContent>
  <xr:revisionPtr revIDLastSave="0" documentId="13_ncr:1_{B114AD50-152A-44AE-8E36-D7D8EB7148FE}" xr6:coauthVersionLast="47" xr6:coauthVersionMax="47" xr10:uidLastSave="{00000000-0000-0000-0000-000000000000}"/>
  <bookViews>
    <workbookView xWindow="-120" yWindow="-120" windowWidth="19440" windowHeight="11040" tabRatio="955" activeTab="1" xr2:uid="{00000000-000D-0000-FFFF-FFFF00000000}"/>
  </bookViews>
  <sheets>
    <sheet name="시나리오1" sheetId="14" r:id="rId1"/>
    <sheet name="시나리오2" sheetId="15" r:id="rId2"/>
  </sheets>
  <definedNames>
    <definedName name="세율">시나리오2!$B$18</definedName>
    <definedName name="소계1월">시나리오2!$G$7</definedName>
    <definedName name="소계2월">시나리오2!$G$12</definedName>
    <definedName name="소계3월">시나리오2!$G$16</definedName>
    <definedName name="영업이익">시나리오1!$C$15</definedName>
    <definedName name="판매수량">시나리오1!$C$4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4" l="1"/>
  <c r="C5" i="14"/>
  <c r="C13" i="14" s="1"/>
  <c r="F16" i="15"/>
  <c r="E16" i="15"/>
  <c r="G15" i="15"/>
  <c r="G14" i="15"/>
  <c r="G13" i="15"/>
  <c r="F12" i="15"/>
  <c r="E12" i="15"/>
  <c r="G11" i="15"/>
  <c r="G10" i="15"/>
  <c r="G9" i="15"/>
  <c r="G8" i="15"/>
  <c r="F7" i="15"/>
  <c r="E7" i="15"/>
  <c r="G6" i="15"/>
  <c r="G5" i="15"/>
  <c r="G4" i="15"/>
  <c r="G16" i="15" l="1"/>
  <c r="C7" i="14"/>
  <c r="G12" i="15"/>
  <c r="G7" i="15"/>
  <c r="C10" i="14"/>
  <c r="C11" i="14"/>
  <c r="C12" i="14"/>
  <c r="C9" i="14" l="1"/>
  <c r="C15" i="14" s="1"/>
</calcChain>
</file>

<file path=xl/sharedStrings.xml><?xml version="1.0" encoding="utf-8"?>
<sst xmlns="http://schemas.openxmlformats.org/spreadsheetml/2006/main" count="35" uniqueCount="26">
  <si>
    <t>월별 주문 내역서</t>
    <phoneticPr fontId="2" type="noConversion"/>
  </si>
  <si>
    <t>월</t>
    <phoneticPr fontId="2" type="noConversion"/>
  </si>
  <si>
    <t>송장번호</t>
    <phoneticPr fontId="2" type="noConversion"/>
  </si>
  <si>
    <t>주문일자</t>
    <phoneticPr fontId="2" type="noConversion"/>
  </si>
  <si>
    <t>배달일자</t>
    <phoneticPr fontId="2" type="noConversion"/>
  </si>
  <si>
    <t>판매액</t>
    <phoneticPr fontId="2" type="noConversion"/>
  </si>
  <si>
    <t>공급가</t>
    <phoneticPr fontId="2" type="noConversion"/>
  </si>
  <si>
    <t>세금</t>
    <phoneticPr fontId="2" type="noConversion"/>
  </si>
  <si>
    <t>1월</t>
    <phoneticPr fontId="2" type="noConversion"/>
  </si>
  <si>
    <t>소계</t>
    <phoneticPr fontId="2" type="noConversion"/>
  </si>
  <si>
    <t>2월</t>
    <phoneticPr fontId="2" type="noConversion"/>
  </si>
  <si>
    <t>3월</t>
    <phoneticPr fontId="2" type="noConversion"/>
  </si>
  <si>
    <t>세율</t>
    <phoneticPr fontId="2" type="noConversion"/>
  </si>
  <si>
    <t>영업 현황 분석</t>
    <phoneticPr fontId="4" type="noConversion"/>
  </si>
  <si>
    <t>제품원가</t>
    <phoneticPr fontId="4" type="noConversion"/>
  </si>
  <si>
    <t>판매수량</t>
    <phoneticPr fontId="4" type="noConversion"/>
  </si>
  <si>
    <t>판매가</t>
    <phoneticPr fontId="4" type="noConversion"/>
  </si>
  <si>
    <t>매출액</t>
    <phoneticPr fontId="4" type="noConversion"/>
  </si>
  <si>
    <t>매출원가</t>
    <phoneticPr fontId="4" type="noConversion"/>
  </si>
  <si>
    <t>판매수익</t>
    <phoneticPr fontId="4" type="noConversion"/>
  </si>
  <si>
    <t>총비용</t>
    <phoneticPr fontId="4" type="noConversion"/>
  </si>
  <si>
    <t>인건비</t>
    <phoneticPr fontId="4" type="noConversion"/>
  </si>
  <si>
    <t>광고비</t>
    <phoneticPr fontId="4" type="noConversion"/>
  </si>
  <si>
    <t>일반관리비</t>
    <phoneticPr fontId="4" type="noConversion"/>
  </si>
  <si>
    <t>운송비</t>
    <phoneticPr fontId="4" type="noConversion"/>
  </si>
  <si>
    <t>영업이익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</si>
</sst>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8" fillId="0" borderId="0" xfId="5" applyFont="1" applyAlignment="1">
      <alignment vertical="center"/>
    </xf>
    <xf numFmtId="0" fontId="5" fillId="0" borderId="0" xfId="5" applyFont="1" applyAlignment="1">
      <alignment vertical="center"/>
    </xf>
    <xf numFmtId="0" fontId="5" fillId="0" borderId="1" xfId="5" applyFont="1" applyBorder="1" applyAlignment="1">
      <alignment vertical="center"/>
    </xf>
    <xf numFmtId="0" fontId="5" fillId="2" borderId="1" xfId="5" applyFont="1" applyFill="1" applyBorder="1" applyAlignment="1">
      <alignment vertical="center"/>
    </xf>
    <xf numFmtId="0" fontId="0" fillId="0" borderId="0" xfId="0" applyFill="1">
      <alignment vertical="center"/>
    </xf>
    <xf numFmtId="0" fontId="6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6">
    <cellStyle name="쉼표 [0]" xfId="1" builtinId="6"/>
    <cellStyle name="표준" xfId="0" builtinId="0"/>
    <cellStyle name="표준 2" xfId="3" xr:uid="{00000000-0005-0000-0000-000004000000}"/>
    <cellStyle name="표준 2 2" xfId="2" xr:uid="{00000000-0005-0000-0000-000005000000}"/>
    <cellStyle name="표준 3" xfId="4" xr:uid="{00000000-0005-0000-0000-000006000000}"/>
    <cellStyle name="표준_Book1" xfId="5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5</xdr:row>
      <xdr:rowOff>47625</xdr:rowOff>
    </xdr:from>
    <xdr:to>
      <xdr:col>16</xdr:col>
      <xdr:colOff>57151</xdr:colOff>
      <xdr:row>14</xdr:row>
      <xdr:rowOff>9525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105150" y="1095375"/>
          <a:ext cx="8181976" cy="1847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'</a:t>
          </a:r>
          <a:r>
            <a:rPr lang="ko-KR" altLang="en-US" sz="1100"/>
            <a:t>시나리오</a:t>
          </a:r>
          <a:r>
            <a:rPr lang="en-US" altLang="ko-KR" sz="1100"/>
            <a:t>1' </a:t>
          </a:r>
          <a:r>
            <a:rPr lang="ko-KR" altLang="en-US" sz="1100"/>
            <a:t>시트에 대하여 다음의 지시사항을 처리하시오</a:t>
          </a:r>
          <a:r>
            <a:rPr lang="en-US" altLang="ko-KR" sz="1100"/>
            <a:t>.</a:t>
          </a:r>
        </a:p>
        <a:p>
          <a:pPr algn="l"/>
          <a:r>
            <a:rPr lang="en-US" altLang="ko-KR" sz="1100">
              <a:effectLst/>
            </a:rPr>
            <a:t>'</a:t>
          </a:r>
          <a:r>
            <a:rPr lang="ko-KR" altLang="en-US" sz="1100">
              <a:effectLst/>
            </a:rPr>
            <a:t>영업 현황 분석</a:t>
          </a:r>
          <a:r>
            <a:rPr lang="en-US" altLang="ko-KR" sz="1100">
              <a:effectLst/>
            </a:rPr>
            <a:t>' </a:t>
          </a:r>
          <a:r>
            <a:rPr lang="ko-KR" altLang="en-US" sz="1100">
              <a:effectLst/>
            </a:rPr>
            <a:t>표에서 판매수량</a:t>
          </a:r>
          <a:r>
            <a:rPr lang="en-US" altLang="ko-KR" sz="1100">
              <a:effectLst/>
            </a:rPr>
            <a:t>[C4]</a:t>
          </a:r>
          <a:r>
            <a:rPr lang="ko-KR" altLang="en-US" sz="1100">
              <a:effectLst/>
            </a:rPr>
            <a:t>이 다음과 같이 변동하는 경우 영업이익</a:t>
          </a:r>
          <a:r>
            <a:rPr lang="en-US" altLang="ko-KR" sz="1100">
              <a:effectLst/>
            </a:rPr>
            <a:t>[C15]</a:t>
          </a:r>
          <a:r>
            <a:rPr lang="ko-KR" altLang="en-US" sz="1100">
              <a:effectLst/>
            </a:rPr>
            <a:t>의 변동 시나리오를 작성하시오</a:t>
          </a:r>
          <a:r>
            <a:rPr lang="en-US" altLang="ko-KR" sz="1100">
              <a:effectLst/>
            </a:rPr>
            <a:t>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▶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셀 이름의 정의 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[C4] 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셀은 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판매수량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', [C15]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셀은 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영업이익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으로 정의하시오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▶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시나리오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 : 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시나리오 이름은 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판매수량 증가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', 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판매수량을 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'4000'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으로 설정하시오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▶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시나리오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 : 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시나리오 이름은 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판매수량 감소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', 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판매수량을 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'2000'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으로 설정하시오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▶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시나리오 요약 시트는 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시나리오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1' 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시트의 바로 뒤에 위치시키시오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※ 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시나리오 요약 보고서는 작성 시 정답과 일치하여야 하며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오자로 인한 부분점수는 인정하지 않음</a:t>
          </a:r>
          <a:endParaRPr lang="en-US" altLang="ko-KR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altLang="ko-KR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2</xdr:row>
      <xdr:rowOff>28574</xdr:rowOff>
    </xdr:from>
    <xdr:to>
      <xdr:col>14</xdr:col>
      <xdr:colOff>9525</xdr:colOff>
      <xdr:row>15</xdr:row>
      <xdr:rowOff>133349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5467350" y="495299"/>
          <a:ext cx="4591050" cy="28289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'</a:t>
          </a:r>
          <a:r>
            <a:rPr lang="ko-KR" altLang="en-US" sz="1100"/>
            <a:t>시나리오</a:t>
          </a:r>
          <a:r>
            <a:rPr lang="en-US" altLang="ko-KR" sz="1100"/>
            <a:t>2' </a:t>
          </a:r>
          <a:r>
            <a:rPr lang="ko-KR" altLang="en-US" sz="1100"/>
            <a:t>시트에서 다음의 지시사항을 처리하시오</a:t>
          </a:r>
          <a:r>
            <a:rPr lang="en-US" altLang="ko-KR" sz="1100"/>
            <a:t>.</a:t>
          </a:r>
        </a:p>
        <a:p>
          <a:pPr algn="l"/>
          <a:r>
            <a:rPr lang="en-US" altLang="ko-KR" sz="1100">
              <a:effectLst/>
            </a:rPr>
            <a:t>'</a:t>
          </a:r>
          <a:r>
            <a:rPr lang="ko-KR" altLang="en-US" sz="1100">
              <a:effectLst/>
            </a:rPr>
            <a:t>월별 주문 내역서</a:t>
          </a:r>
          <a:r>
            <a:rPr lang="en-US" altLang="ko-KR" sz="1100">
              <a:effectLst/>
            </a:rPr>
            <a:t>' </a:t>
          </a:r>
          <a:r>
            <a:rPr lang="ko-KR" altLang="en-US" sz="1100">
              <a:effectLst/>
            </a:rPr>
            <a:t>표에서 세율</a:t>
          </a:r>
          <a:r>
            <a:rPr lang="en-US" altLang="ko-KR" sz="1100">
              <a:effectLst/>
            </a:rPr>
            <a:t>[B18]</a:t>
          </a:r>
          <a:r>
            <a:rPr lang="ko-KR" altLang="en-US" sz="1100">
              <a:effectLst/>
            </a:rPr>
            <a:t>이 다음과 같이 변동하는 경우 월급 세금 합계</a:t>
          </a:r>
          <a:r>
            <a:rPr lang="en-US" altLang="ko-KR" sz="1100">
              <a:effectLst/>
            </a:rPr>
            <a:t>[G7,</a:t>
          </a:r>
          <a:r>
            <a:rPr lang="en-US" altLang="ko-KR" sz="1100" baseline="0">
              <a:effectLst/>
            </a:rPr>
            <a:t> G12, G16]</a:t>
          </a:r>
          <a:r>
            <a:rPr lang="ko-KR" altLang="en-US" sz="1100" baseline="0">
              <a:effectLst/>
            </a:rPr>
            <a:t>의 변동 시나리오를 작성하시오</a:t>
          </a:r>
          <a:r>
            <a:rPr lang="en-US" altLang="ko-KR" sz="1100" baseline="0">
              <a:effectLst/>
            </a:rPr>
            <a:t>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▶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셀 이름 정의 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[B18] 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셀은 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세율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', [G7] 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셀은 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소계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월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', [G12]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셀은 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소계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월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', [G16]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셀은 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소계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월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로 정의하시오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▶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시나리오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 : 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시나리오 이름은 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세율인상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', 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세율을 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15%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로 설정하시오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▶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시나리오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 : 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시나리오 이름은 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세율인하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', 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세율을 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9%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로 설정하시오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▶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위 시나리오에 의한 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시나리오 요약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 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보고서는 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'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시나리오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2' 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시트 바로 앞에 위치시키시오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※ 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시나리오 요약 보고서 작성 시 정답과 일치하여야 하며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오자로 인한 부분점수는 인정하지 않음</a:t>
          </a:r>
          <a:endParaRPr lang="ko-KR" altLang="ko-KR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G16"/>
  <sheetViews>
    <sheetView workbookViewId="0">
      <selection activeCell="D18" sqref="D18"/>
    </sheetView>
  </sheetViews>
  <sheetFormatPr defaultRowHeight="16.5"/>
  <cols>
    <col min="2" max="2" width="12.375" customWidth="1"/>
  </cols>
  <sheetData>
    <row r="2" spans="2:7">
      <c r="B2" s="6" t="s">
        <v>13</v>
      </c>
      <c r="C2" s="7"/>
      <c r="D2" s="7"/>
      <c r="E2" s="7"/>
      <c r="F2" s="7"/>
      <c r="G2" s="7"/>
    </row>
    <row r="3" spans="2:7">
      <c r="B3" s="7"/>
      <c r="C3" s="7"/>
      <c r="D3" s="7"/>
      <c r="E3" s="7"/>
      <c r="F3" s="8" t="s">
        <v>14</v>
      </c>
      <c r="G3" s="8">
        <v>3200</v>
      </c>
    </row>
    <row r="4" spans="2:7">
      <c r="B4" s="8" t="s">
        <v>15</v>
      </c>
      <c r="C4" s="9">
        <v>3000</v>
      </c>
      <c r="D4" s="7"/>
      <c r="E4" s="7"/>
      <c r="F4" s="8" t="s">
        <v>16</v>
      </c>
      <c r="G4" s="8">
        <v>4600</v>
      </c>
    </row>
    <row r="5" spans="2:7">
      <c r="B5" s="8" t="s">
        <v>17</v>
      </c>
      <c r="C5" s="8">
        <f>G4*C4</f>
        <v>13800000</v>
      </c>
      <c r="D5" s="7"/>
      <c r="E5" s="7"/>
      <c r="F5" s="7"/>
      <c r="G5" s="7"/>
    </row>
    <row r="6" spans="2:7">
      <c r="B6" s="8" t="s">
        <v>18</v>
      </c>
      <c r="C6" s="8">
        <f>G3*C4</f>
        <v>9600000</v>
      </c>
      <c r="D6" s="7"/>
      <c r="E6" s="7"/>
      <c r="F6" s="7"/>
      <c r="G6" s="7"/>
    </row>
    <row r="7" spans="2:7">
      <c r="B7" s="8" t="s">
        <v>19</v>
      </c>
      <c r="C7" s="8">
        <f>C5-C6</f>
        <v>4200000</v>
      </c>
      <c r="D7" s="7"/>
      <c r="E7" s="7"/>
      <c r="F7" s="7"/>
      <c r="G7" s="7"/>
    </row>
    <row r="8" spans="2:7">
      <c r="B8" s="7"/>
      <c r="C8" s="7"/>
      <c r="D8" s="7"/>
      <c r="E8" s="7"/>
      <c r="F8" s="7"/>
      <c r="G8" s="7"/>
    </row>
    <row r="9" spans="2:7">
      <c r="B9" s="8" t="s">
        <v>20</v>
      </c>
      <c r="C9" s="8">
        <f>C10+C11+C12+C13</f>
        <v>1242000</v>
      </c>
      <c r="D9" s="7"/>
      <c r="E9" s="7"/>
      <c r="F9" s="7"/>
      <c r="G9" s="7"/>
    </row>
    <row r="10" spans="2:7">
      <c r="B10" s="8" t="s">
        <v>21</v>
      </c>
      <c r="C10" s="8">
        <f>C5*3%</f>
        <v>414000</v>
      </c>
      <c r="D10" s="7"/>
      <c r="E10" s="7"/>
      <c r="F10" s="7"/>
      <c r="G10" s="7"/>
    </row>
    <row r="11" spans="2:7">
      <c r="B11" s="8" t="s">
        <v>22</v>
      </c>
      <c r="C11" s="8">
        <f>C5*2.5%</f>
        <v>345000</v>
      </c>
      <c r="D11" s="7"/>
      <c r="E11" s="7"/>
      <c r="F11" s="7"/>
      <c r="G11" s="7"/>
    </row>
    <row r="12" spans="2:7">
      <c r="B12" s="8" t="s">
        <v>23</v>
      </c>
      <c r="C12" s="8">
        <f>C5*2%</f>
        <v>276000</v>
      </c>
      <c r="D12" s="7"/>
      <c r="E12" s="7"/>
      <c r="F12" s="7"/>
      <c r="G12" s="7"/>
    </row>
    <row r="13" spans="2:7">
      <c r="B13" s="8" t="s">
        <v>24</v>
      </c>
      <c r="C13" s="8">
        <f>C5*1.5%</f>
        <v>207000</v>
      </c>
      <c r="D13" s="7"/>
      <c r="E13" s="7"/>
      <c r="F13" s="7"/>
      <c r="G13" s="7"/>
    </row>
    <row r="14" spans="2:7">
      <c r="B14" s="7"/>
      <c r="C14" s="7"/>
      <c r="D14" s="7"/>
      <c r="E14" s="7"/>
      <c r="F14" s="7"/>
      <c r="G14" s="7"/>
    </row>
    <row r="15" spans="2:7">
      <c r="B15" s="8" t="s">
        <v>25</v>
      </c>
      <c r="C15" s="9">
        <f>C7-C9</f>
        <v>2958000</v>
      </c>
      <c r="D15" s="7"/>
      <c r="E15" s="7"/>
      <c r="F15" s="7"/>
      <c r="G15" s="7"/>
    </row>
    <row r="16" spans="2:7">
      <c r="C16" s="10"/>
    </row>
  </sheetData>
  <scenarios current="0" sqref="C15">
    <scenario name="판매수량증가" locked="1" count="1" user="문혜영" comment="만든 사람 문혜영 날짜 2024-02-28">
      <inputCells r="C4" val="4000"/>
    </scenario>
    <scenario name="판매수량감소" locked="1" count="1" user="문혜영" comment="만든 사람 문혜영 날짜 2024-02-28">
      <inputCells r="C4" val="2000"/>
    </scenario>
  </scenario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8"/>
  <sheetViews>
    <sheetView tabSelected="1" workbookViewId="0">
      <selection activeCell="E7" sqref="E7"/>
    </sheetView>
  </sheetViews>
  <sheetFormatPr defaultRowHeight="16.5"/>
  <cols>
    <col min="3" max="4" width="9.875" bestFit="1" customWidth="1"/>
    <col min="5" max="6" width="10.875" bestFit="1" customWidth="1"/>
    <col min="7" max="7" width="9.375" bestFit="1" customWidth="1"/>
  </cols>
  <sheetData>
    <row r="1" spans="1:7" ht="20.25">
      <c r="A1" s="11" t="s">
        <v>0</v>
      </c>
      <c r="B1" s="11"/>
      <c r="C1" s="11"/>
      <c r="D1" s="11"/>
      <c r="E1" s="11"/>
      <c r="F1" s="11"/>
      <c r="G1" s="11"/>
    </row>
    <row r="3" spans="1:7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>
      <c r="A4" s="1" t="s">
        <v>8</v>
      </c>
      <c r="B4" s="1">
        <v>101</v>
      </c>
      <c r="C4" s="4">
        <v>43834</v>
      </c>
      <c r="D4" s="4">
        <v>43837</v>
      </c>
      <c r="E4" s="3">
        <v>400000</v>
      </c>
      <c r="F4" s="3">
        <v>430000</v>
      </c>
      <c r="G4" s="3">
        <f>F4*$B$18</f>
        <v>51600</v>
      </c>
    </row>
    <row r="5" spans="1:7">
      <c r="A5" s="1" t="s">
        <v>8</v>
      </c>
      <c r="B5" s="1">
        <v>102</v>
      </c>
      <c r="C5" s="4">
        <v>43845</v>
      </c>
      <c r="D5" s="4">
        <v>43848</v>
      </c>
      <c r="E5" s="3">
        <v>1000000</v>
      </c>
      <c r="F5" s="3">
        <v>1070000</v>
      </c>
      <c r="G5" s="3">
        <f t="shared" ref="G5:G15" si="0">F5*$B$18</f>
        <v>128400</v>
      </c>
    </row>
    <row r="6" spans="1:7">
      <c r="A6" s="1" t="s">
        <v>8</v>
      </c>
      <c r="B6" s="1">
        <v>103</v>
      </c>
      <c r="C6" s="4">
        <v>43851</v>
      </c>
      <c r="D6" s="4">
        <v>43853</v>
      </c>
      <c r="E6" s="3">
        <v>100000</v>
      </c>
      <c r="F6" s="3">
        <v>120000</v>
      </c>
      <c r="G6" s="3">
        <f t="shared" si="0"/>
        <v>14400</v>
      </c>
    </row>
    <row r="7" spans="1:7">
      <c r="A7" s="12" t="s">
        <v>9</v>
      </c>
      <c r="B7" s="13"/>
      <c r="C7" s="13"/>
      <c r="D7" s="14"/>
      <c r="E7" s="3">
        <f>SUM(E4:E6)</f>
        <v>1500000</v>
      </c>
      <c r="F7" s="3">
        <f t="shared" ref="F7" si="1">SUM(F4:F6)</f>
        <v>1620000</v>
      </c>
      <c r="G7" s="3">
        <f>SUM(G4:G6)</f>
        <v>194400</v>
      </c>
    </row>
    <row r="8" spans="1:7">
      <c r="A8" s="1" t="s">
        <v>10</v>
      </c>
      <c r="B8" s="1">
        <v>102</v>
      </c>
      <c r="C8" s="4">
        <v>43867</v>
      </c>
      <c r="D8" s="4">
        <v>43869</v>
      </c>
      <c r="E8" s="3">
        <v>500000</v>
      </c>
      <c r="F8" s="3">
        <v>550000</v>
      </c>
      <c r="G8" s="3">
        <f t="shared" si="0"/>
        <v>66000</v>
      </c>
    </row>
    <row r="9" spans="1:7">
      <c r="A9" s="1" t="s">
        <v>10</v>
      </c>
      <c r="B9" s="1">
        <v>103</v>
      </c>
      <c r="C9" s="4">
        <v>43871</v>
      </c>
      <c r="D9" s="4">
        <v>43873</v>
      </c>
      <c r="E9" s="3">
        <v>450000</v>
      </c>
      <c r="F9" s="3">
        <v>480000</v>
      </c>
      <c r="G9" s="3">
        <f t="shared" si="0"/>
        <v>57600</v>
      </c>
    </row>
    <row r="10" spans="1:7">
      <c r="A10" s="1" t="s">
        <v>10</v>
      </c>
      <c r="B10" s="1">
        <v>103</v>
      </c>
      <c r="C10" s="4">
        <v>43874</v>
      </c>
      <c r="D10" s="4">
        <v>43877</v>
      </c>
      <c r="E10" s="3">
        <v>450000</v>
      </c>
      <c r="F10" s="3">
        <v>480000</v>
      </c>
      <c r="G10" s="3">
        <f t="shared" si="0"/>
        <v>57600</v>
      </c>
    </row>
    <row r="11" spans="1:7">
      <c r="A11" s="1" t="s">
        <v>10</v>
      </c>
      <c r="B11" s="1">
        <v>104</v>
      </c>
      <c r="C11" s="4">
        <v>43884</v>
      </c>
      <c r="D11" s="4">
        <v>43886</v>
      </c>
      <c r="E11" s="3">
        <v>500000</v>
      </c>
      <c r="F11" s="3">
        <v>540000</v>
      </c>
      <c r="G11" s="3">
        <f t="shared" si="0"/>
        <v>64800</v>
      </c>
    </row>
    <row r="12" spans="1:7">
      <c r="A12" s="12" t="s">
        <v>9</v>
      </c>
      <c r="B12" s="13"/>
      <c r="C12" s="13"/>
      <c r="D12" s="14"/>
      <c r="E12" s="3">
        <f>SUM(E8:E11)</f>
        <v>1900000</v>
      </c>
      <c r="F12" s="3">
        <f t="shared" ref="F12" si="2">SUM(F8:F11)</f>
        <v>2050000</v>
      </c>
      <c r="G12" s="3">
        <f>SUM(G8:G11)</f>
        <v>246000</v>
      </c>
    </row>
    <row r="13" spans="1:7">
      <c r="A13" s="1" t="s">
        <v>11</v>
      </c>
      <c r="B13" s="1">
        <v>101</v>
      </c>
      <c r="C13" s="4">
        <v>43892</v>
      </c>
      <c r="D13" s="4">
        <v>43895</v>
      </c>
      <c r="E13" s="3">
        <v>500000</v>
      </c>
      <c r="F13" s="3">
        <v>550000</v>
      </c>
      <c r="G13" s="3">
        <f t="shared" si="0"/>
        <v>66000</v>
      </c>
    </row>
    <row r="14" spans="1:7">
      <c r="A14" s="1" t="s">
        <v>11</v>
      </c>
      <c r="B14" s="1">
        <v>102</v>
      </c>
      <c r="C14" s="4">
        <v>43899</v>
      </c>
      <c r="D14" s="4">
        <v>43901</v>
      </c>
      <c r="E14" s="3">
        <v>1400000</v>
      </c>
      <c r="F14" s="3">
        <v>1450000</v>
      </c>
      <c r="G14" s="3">
        <f t="shared" si="0"/>
        <v>174000</v>
      </c>
    </row>
    <row r="15" spans="1:7">
      <c r="A15" s="1" t="s">
        <v>11</v>
      </c>
      <c r="B15" s="1">
        <v>104</v>
      </c>
      <c r="C15" s="4">
        <v>43904</v>
      </c>
      <c r="D15" s="4">
        <v>43910</v>
      </c>
      <c r="E15" s="3">
        <v>1500000</v>
      </c>
      <c r="F15" s="3">
        <v>1560000</v>
      </c>
      <c r="G15" s="3">
        <f t="shared" si="0"/>
        <v>187200</v>
      </c>
    </row>
    <row r="16" spans="1:7">
      <c r="A16" s="12" t="s">
        <v>9</v>
      </c>
      <c r="B16" s="13"/>
      <c r="C16" s="13"/>
      <c r="D16" s="14"/>
      <c r="E16" s="3">
        <f>SUM(E13:E15)</f>
        <v>3400000</v>
      </c>
      <c r="F16" s="3">
        <f t="shared" ref="F16:G16" si="3">SUM(F13:F15)</f>
        <v>3560000</v>
      </c>
      <c r="G16" s="3">
        <f t="shared" si="3"/>
        <v>427200</v>
      </c>
    </row>
    <row r="18" spans="1:2">
      <c r="A18" s="2" t="s">
        <v>12</v>
      </c>
      <c r="B18" s="5">
        <v>0.12</v>
      </c>
    </row>
  </sheetData>
  <scenarios current="0" sqref="G7 G12 G16">
    <scenario name="세율인상" locked="1" count="1" user="문혜영" comment="만든 사람 문혜영 날짜 2024-02-28">
      <inputCells r="B18" val="0.15" numFmtId="9"/>
    </scenario>
    <scenario name="세율인하" locked="1" count="1" user="문혜영" comment="만든 사람 문혜영 날짜 2024-02-28">
      <inputCells r="B18" val="0.09" numFmtId="9"/>
    </scenario>
  </scenarios>
  <mergeCells count="4">
    <mergeCell ref="A1:G1"/>
    <mergeCell ref="A7:D7"/>
    <mergeCell ref="A12:D12"/>
    <mergeCell ref="A16:D16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6</vt:i4>
      </vt:variant>
    </vt:vector>
  </HeadingPairs>
  <TitlesOfParts>
    <vt:vector size="8" baseType="lpstr">
      <vt:lpstr>시나리오1</vt:lpstr>
      <vt:lpstr>시나리오2</vt:lpstr>
      <vt:lpstr>세율</vt:lpstr>
      <vt:lpstr>소계1월</vt:lpstr>
      <vt:lpstr>소계2월</vt:lpstr>
      <vt:lpstr>소계3월</vt:lpstr>
      <vt:lpstr>영업이익</vt:lpstr>
      <vt:lpstr>판매수량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문혜영</cp:lastModifiedBy>
  <dcterms:created xsi:type="dcterms:W3CDTF">2021-01-27T00:59:04Z</dcterms:created>
  <dcterms:modified xsi:type="dcterms:W3CDTF">2024-02-28T10:05:25Z</dcterms:modified>
</cp:coreProperties>
</file>