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13_ncr:1_{E65BF3F9-01E7-44CC-90F5-76C69099D40A}" xr6:coauthVersionLast="47" xr6:coauthVersionMax="47" xr10:uidLastSave="{00000000-0000-0000-0000-000000000000}"/>
  <bookViews>
    <workbookView xWindow="19080" yWindow="-120" windowWidth="19440" windowHeight="12240" activeTab="1" xr2:uid="{00000000-000D-0000-FFFF-FFFF00000000}"/>
  </bookViews>
  <sheets>
    <sheet name="1" sheetId="2" r:id="rId1"/>
    <sheet name="2" sheetId="4" r:id="rId2"/>
    <sheet name="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4" l="1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E6" i="4"/>
  <c r="E5" i="2"/>
  <c r="E6" i="2"/>
  <c r="E7" i="2"/>
  <c r="E8" i="2"/>
  <c r="E9" i="2"/>
  <c r="E10" i="2"/>
  <c r="E11" i="2"/>
  <c r="E12" i="2"/>
  <c r="E4" i="2"/>
  <c r="G12" i="2" l="1"/>
  <c r="G11" i="2"/>
  <c r="G10" i="2"/>
  <c r="G9" i="2"/>
  <c r="G8" i="2"/>
  <c r="G7" i="2"/>
  <c r="G6" i="2"/>
  <c r="G5" i="2"/>
  <c r="G4" i="2"/>
</calcChain>
</file>

<file path=xl/sharedStrings.xml><?xml version="1.0" encoding="utf-8"?>
<sst xmlns="http://schemas.openxmlformats.org/spreadsheetml/2006/main" count="72" uniqueCount="72">
  <si>
    <t>목표량</t>
    <phoneticPr fontId="2" type="noConversion"/>
  </si>
  <si>
    <t>생산량</t>
    <phoneticPr fontId="2" type="noConversion"/>
  </si>
  <si>
    <t>불량품</t>
    <phoneticPr fontId="2" type="noConversion"/>
  </si>
  <si>
    <t>출고량</t>
    <phoneticPr fontId="2" type="noConversion"/>
  </si>
  <si>
    <t>합계</t>
    <phoneticPr fontId="2" type="noConversion"/>
  </si>
  <si>
    <t>제품출고량</t>
    <phoneticPr fontId="2" type="noConversion"/>
  </si>
  <si>
    <t>사원</t>
    <phoneticPr fontId="2" type="noConversion"/>
  </si>
  <si>
    <t>제품명</t>
    <phoneticPr fontId="2" type="noConversion"/>
  </si>
  <si>
    <t>노트북</t>
    <phoneticPr fontId="2" type="noConversion"/>
  </si>
  <si>
    <t>본체</t>
    <phoneticPr fontId="2" type="noConversion"/>
  </si>
  <si>
    <t>모니터</t>
    <phoneticPr fontId="2" type="noConversion"/>
  </si>
  <si>
    <t>키보드</t>
    <phoneticPr fontId="2" type="noConversion"/>
  </si>
  <si>
    <t>마우스</t>
    <phoneticPr fontId="2" type="noConversion"/>
  </si>
  <si>
    <t>프린터</t>
    <phoneticPr fontId="2" type="noConversion"/>
  </si>
  <si>
    <t>스마트기기</t>
    <phoneticPr fontId="2" type="noConversion"/>
  </si>
  <si>
    <t>테블릿</t>
    <phoneticPr fontId="2" type="noConversion"/>
  </si>
  <si>
    <t>스캐너</t>
    <phoneticPr fontId="2" type="noConversion"/>
  </si>
  <si>
    <t>지역</t>
    <phoneticPr fontId="2" type="noConversion"/>
  </si>
  <si>
    <t>서울</t>
    <phoneticPr fontId="2" type="noConversion"/>
  </si>
  <si>
    <t>부산</t>
    <phoneticPr fontId="2" type="noConversion"/>
  </si>
  <si>
    <t>광주</t>
    <phoneticPr fontId="2" type="noConversion"/>
  </si>
  <si>
    <t>대전</t>
    <phoneticPr fontId="2" type="noConversion"/>
  </si>
  <si>
    <t>대구</t>
    <phoneticPr fontId="2" type="noConversion"/>
  </si>
  <si>
    <t>세종</t>
    <phoneticPr fontId="2" type="noConversion"/>
  </si>
  <si>
    <t>인천</t>
    <phoneticPr fontId="2" type="noConversion"/>
  </si>
  <si>
    <t>수원</t>
    <phoneticPr fontId="2" type="noConversion"/>
  </si>
  <si>
    <t>목포</t>
    <phoneticPr fontId="2" type="noConversion"/>
  </si>
  <si>
    <t>권이해</t>
    <phoneticPr fontId="2" type="noConversion"/>
  </si>
  <si>
    <t>무뇌영</t>
    <phoneticPr fontId="2" type="noConversion"/>
  </si>
  <si>
    <t>하노라</t>
    <phoneticPr fontId="2" type="noConversion"/>
  </si>
  <si>
    <t>아니되</t>
    <phoneticPr fontId="2" type="noConversion"/>
  </si>
  <si>
    <t>정주리</t>
    <phoneticPr fontId="2" type="noConversion"/>
  </si>
  <si>
    <t>차하승</t>
    <phoneticPr fontId="2" type="noConversion"/>
  </si>
  <si>
    <t>장길호</t>
    <phoneticPr fontId="2" type="noConversion"/>
  </si>
  <si>
    <t>누구나</t>
    <phoneticPr fontId="2" type="noConversion"/>
  </si>
  <si>
    <t>이하나</t>
    <phoneticPr fontId="2" type="noConversion"/>
  </si>
  <si>
    <t>연도</t>
    <phoneticPr fontId="3" type="noConversion"/>
  </si>
  <si>
    <t>인구</t>
    <phoneticPr fontId="3" type="noConversion"/>
  </si>
  <si>
    <t>소계</t>
    <phoneticPr fontId="3" type="noConversion"/>
  </si>
  <si>
    <t>구성비(%)</t>
    <phoneticPr fontId="3" type="noConversion"/>
  </si>
  <si>
    <t>증감율(%)</t>
    <phoneticPr fontId="3" type="noConversion"/>
  </si>
  <si>
    <t>2016년</t>
  </si>
  <si>
    <t>2017년</t>
  </si>
  <si>
    <t>2018년</t>
  </si>
  <si>
    <t>2019년</t>
  </si>
  <si>
    <t>2020년</t>
  </si>
  <si>
    <t>학교명</t>
    <phoneticPr fontId="2" type="noConversion"/>
  </si>
  <si>
    <t>이름</t>
    <phoneticPr fontId="2" type="noConversion"/>
  </si>
  <si>
    <t>결석일수</t>
    <phoneticPr fontId="2" type="noConversion"/>
  </si>
  <si>
    <t>자격증</t>
    <phoneticPr fontId="2" type="noConversion"/>
  </si>
  <si>
    <t>내신등급</t>
    <phoneticPr fontId="2" type="noConversion"/>
  </si>
  <si>
    <t>서초고</t>
    <phoneticPr fontId="2" type="noConversion"/>
  </si>
  <si>
    <t>박유진</t>
    <phoneticPr fontId="2" type="noConversion"/>
  </si>
  <si>
    <t>양재고</t>
    <phoneticPr fontId="2" type="noConversion"/>
  </si>
  <si>
    <t>엄정아</t>
    <phoneticPr fontId="2" type="noConversion"/>
  </si>
  <si>
    <t>반포고</t>
    <phoneticPr fontId="2" type="noConversion"/>
  </si>
  <si>
    <t>전수아</t>
    <phoneticPr fontId="2" type="noConversion"/>
  </si>
  <si>
    <t>잠원고</t>
    <phoneticPr fontId="2" type="noConversion"/>
  </si>
  <si>
    <t>김정림</t>
    <phoneticPr fontId="2" type="noConversion"/>
  </si>
  <si>
    <t>노원고</t>
    <phoneticPr fontId="2" type="noConversion"/>
  </si>
  <si>
    <t>강남길</t>
    <phoneticPr fontId="2" type="noConversion"/>
  </si>
  <si>
    <t>논현고</t>
    <phoneticPr fontId="2" type="noConversion"/>
  </si>
  <si>
    <t>이진욱</t>
    <phoneticPr fontId="2" type="noConversion"/>
  </si>
  <si>
    <t>우면고</t>
    <phoneticPr fontId="2" type="noConversion"/>
  </si>
  <si>
    <t>오안국</t>
    <phoneticPr fontId="2" type="noConversion"/>
  </si>
  <si>
    <t>방배고</t>
    <phoneticPr fontId="2" type="noConversion"/>
  </si>
  <si>
    <t>성경수</t>
    <phoneticPr fontId="2" type="noConversion"/>
  </si>
  <si>
    <t>2021년</t>
  </si>
  <si>
    <t>2022년</t>
  </si>
  <si>
    <t>2023년</t>
  </si>
  <si>
    <t>2024년</t>
    <phoneticPr fontId="2" type="noConversion"/>
  </si>
  <si>
    <t>2025년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</si>
</sst>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);[Red]\(#,##0\)"/>
    <numFmt numFmtId="177" formatCode="0.00_ "/>
    <numFmt numFmtId="178" formatCode="0.0_ 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1" xfId="1" applyNumberFormat="1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">
    <cellStyle name="쉼표 [0]" xfId="1" builtinId="6"/>
    <cellStyle name="쉼표 [0] 2" xfId="3" xr:uid="{0541DAA0-8834-4101-A70A-6C92D51DDC0B}"/>
    <cellStyle name="표준" xfId="0" builtinId="0"/>
    <cellStyle name="표준 2" xfId="2" xr:uid="{45A8B397-D367-48CD-8B8C-FD7E8E550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I16" sqref="I16"/>
    </sheetView>
  </sheetViews>
  <sheetFormatPr defaultRowHeight="16.5"/>
  <sheetData>
    <row r="1" spans="1:7" ht="26.25">
      <c r="A1" s="11" t="s">
        <v>5</v>
      </c>
      <c r="B1" s="11"/>
      <c r="C1" s="11"/>
      <c r="D1" s="11"/>
      <c r="E1" s="11"/>
      <c r="F1" s="11"/>
      <c r="G1" s="11"/>
    </row>
    <row r="3" spans="1:7">
      <c r="A3" s="1" t="s">
        <v>7</v>
      </c>
      <c r="B3" s="1" t="s">
        <v>17</v>
      </c>
      <c r="C3" s="1" t="s">
        <v>6</v>
      </c>
      <c r="D3" s="1" t="s">
        <v>0</v>
      </c>
      <c r="E3" s="1" t="s">
        <v>1</v>
      </c>
      <c r="F3" s="1" t="s">
        <v>2</v>
      </c>
      <c r="G3" s="1" t="s">
        <v>3</v>
      </c>
    </row>
    <row r="4" spans="1:7">
      <c r="A4" s="1" t="s">
        <v>8</v>
      </c>
      <c r="B4" s="1" t="s">
        <v>18</v>
      </c>
      <c r="C4" s="1" t="s">
        <v>28</v>
      </c>
      <c r="D4" s="2">
        <v>56</v>
      </c>
      <c r="E4" s="2">
        <f>D4+5</f>
        <v>61</v>
      </c>
      <c r="F4" s="2">
        <v>1</v>
      </c>
      <c r="G4" s="2">
        <f>E4-F4</f>
        <v>60</v>
      </c>
    </row>
    <row r="5" spans="1:7">
      <c r="A5" s="1" t="s">
        <v>9</v>
      </c>
      <c r="B5" s="1" t="s">
        <v>19</v>
      </c>
      <c r="C5" s="1" t="s">
        <v>27</v>
      </c>
      <c r="D5" s="2">
        <v>45</v>
      </c>
      <c r="E5" s="2">
        <f t="shared" ref="E5:E12" si="0">D5+5</f>
        <v>50</v>
      </c>
      <c r="F5" s="2">
        <v>2</v>
      </c>
      <c r="G5" s="2">
        <f t="shared" ref="G5:G12" si="1">E5-F5</f>
        <v>48</v>
      </c>
    </row>
    <row r="6" spans="1:7">
      <c r="A6" s="3" t="s">
        <v>10</v>
      </c>
      <c r="B6" s="1" t="s">
        <v>20</v>
      </c>
      <c r="C6" s="1" t="s">
        <v>29</v>
      </c>
      <c r="D6" s="2">
        <v>12</v>
      </c>
      <c r="E6" s="2">
        <f t="shared" si="0"/>
        <v>17</v>
      </c>
      <c r="F6" s="2">
        <v>4</v>
      </c>
      <c r="G6" s="2">
        <f t="shared" si="1"/>
        <v>13</v>
      </c>
    </row>
    <row r="7" spans="1:7">
      <c r="A7" s="1" t="s">
        <v>11</v>
      </c>
      <c r="B7" s="1" t="s">
        <v>21</v>
      </c>
      <c r="C7" s="1" t="s">
        <v>30</v>
      </c>
      <c r="D7" s="2">
        <v>35</v>
      </c>
      <c r="E7" s="2">
        <f t="shared" si="0"/>
        <v>40</v>
      </c>
      <c r="F7" s="2">
        <v>2</v>
      </c>
      <c r="G7" s="2">
        <f t="shared" si="1"/>
        <v>38</v>
      </c>
    </row>
    <row r="8" spans="1:7">
      <c r="A8" s="1" t="s">
        <v>12</v>
      </c>
      <c r="B8" s="1" t="s">
        <v>22</v>
      </c>
      <c r="C8" s="1" t="s">
        <v>31</v>
      </c>
      <c r="D8" s="2">
        <v>21</v>
      </c>
      <c r="E8" s="2">
        <f t="shared" si="0"/>
        <v>26</v>
      </c>
      <c r="F8" s="2">
        <v>1</v>
      </c>
      <c r="G8" s="2">
        <f t="shared" si="1"/>
        <v>25</v>
      </c>
    </row>
    <row r="9" spans="1:7">
      <c r="A9" s="1" t="s">
        <v>13</v>
      </c>
      <c r="B9" s="1" t="s">
        <v>23</v>
      </c>
      <c r="C9" s="1" t="s">
        <v>32</v>
      </c>
      <c r="D9" s="2">
        <v>20</v>
      </c>
      <c r="E9" s="2">
        <f t="shared" si="0"/>
        <v>25</v>
      </c>
      <c r="F9" s="2">
        <v>2</v>
      </c>
      <c r="G9" s="2">
        <f t="shared" si="1"/>
        <v>23</v>
      </c>
    </row>
    <row r="10" spans="1:7">
      <c r="A10" s="1" t="s">
        <v>14</v>
      </c>
      <c r="B10" s="1" t="s">
        <v>24</v>
      </c>
      <c r="C10" s="1" t="s">
        <v>33</v>
      </c>
      <c r="D10" s="2">
        <v>12</v>
      </c>
      <c r="E10" s="2">
        <f t="shared" si="0"/>
        <v>17</v>
      </c>
      <c r="F10" s="2">
        <v>3</v>
      </c>
      <c r="G10" s="2">
        <f t="shared" si="1"/>
        <v>14</v>
      </c>
    </row>
    <row r="11" spans="1:7">
      <c r="A11" s="1" t="s">
        <v>15</v>
      </c>
      <c r="B11" s="1" t="s">
        <v>25</v>
      </c>
      <c r="C11" s="1" t="s">
        <v>34</v>
      </c>
      <c r="D11" s="2">
        <v>15</v>
      </c>
      <c r="E11" s="2">
        <f t="shared" si="0"/>
        <v>20</v>
      </c>
      <c r="F11" s="2">
        <v>4</v>
      </c>
      <c r="G11" s="2">
        <f t="shared" si="1"/>
        <v>16</v>
      </c>
    </row>
    <row r="12" spans="1:7">
      <c r="A12" s="1" t="s">
        <v>16</v>
      </c>
      <c r="B12" s="1" t="s">
        <v>26</v>
      </c>
      <c r="C12" s="1" t="s">
        <v>35</v>
      </c>
      <c r="D12" s="2">
        <v>23</v>
      </c>
      <c r="E12" s="2">
        <f t="shared" si="0"/>
        <v>28</v>
      </c>
      <c r="F12" s="2">
        <v>1</v>
      </c>
      <c r="G12" s="2">
        <f t="shared" si="1"/>
        <v>27</v>
      </c>
    </row>
    <row r="13" spans="1:7">
      <c r="A13" s="12" t="s">
        <v>4</v>
      </c>
      <c r="B13" s="13"/>
      <c r="C13" s="14"/>
      <c r="D13" s="4"/>
      <c r="E13" s="4"/>
      <c r="F13" s="4"/>
      <c r="G13" s="4"/>
    </row>
  </sheetData>
  <mergeCells count="2">
    <mergeCell ref="A1:G1"/>
    <mergeCell ref="A13:C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A351-5736-4419-A8FC-B3450E37D67F}">
  <dimension ref="B5:F15"/>
  <sheetViews>
    <sheetView tabSelected="1" workbookViewId="0">
      <selection activeCell="I11" sqref="I11"/>
    </sheetView>
  </sheetViews>
  <sheetFormatPr defaultRowHeight="16.5"/>
  <cols>
    <col min="3" max="4" width="9.5" customWidth="1"/>
    <col min="5" max="6" width="10.625" customWidth="1"/>
  </cols>
  <sheetData>
    <row r="5" spans="2:6">
      <c r="B5" s="5" t="s">
        <v>36</v>
      </c>
      <c r="C5" s="5" t="s">
        <v>37</v>
      </c>
      <c r="D5" s="5" t="s">
        <v>38</v>
      </c>
      <c r="E5" s="5" t="s">
        <v>39</v>
      </c>
      <c r="F5" s="5" t="s">
        <v>40</v>
      </c>
    </row>
    <row r="6" spans="2:6">
      <c r="B6" s="5" t="s">
        <v>41</v>
      </c>
      <c r="C6" s="6">
        <v>46430</v>
      </c>
      <c r="D6" s="7">
        <v>4400</v>
      </c>
      <c r="E6" s="8">
        <f>D6/C6 * 100</f>
        <v>9.4766314882618996</v>
      </c>
      <c r="F6" s="9">
        <v>0</v>
      </c>
    </row>
    <row r="7" spans="2:6">
      <c r="B7" s="5" t="s">
        <v>42</v>
      </c>
      <c r="C7" s="6">
        <v>46858</v>
      </c>
      <c r="D7" s="7">
        <v>4210</v>
      </c>
      <c r="E7" s="8">
        <f t="shared" ref="E7:E15" si="0">D7/C7 * 100</f>
        <v>8.9845917452729509</v>
      </c>
      <c r="F7" s="9">
        <f>(D7-D6)/D7 * 100</f>
        <v>-4.513064133016627</v>
      </c>
    </row>
    <row r="8" spans="2:6">
      <c r="B8" s="5" t="s">
        <v>43</v>
      </c>
      <c r="C8" s="6">
        <v>47275</v>
      </c>
      <c r="D8" s="7">
        <v>4250</v>
      </c>
      <c r="E8" s="8">
        <f t="shared" si="0"/>
        <v>8.9899524061343197</v>
      </c>
      <c r="F8" s="9">
        <f t="shared" ref="F8:F15" si="1">(D8-D7)/D8 * 100</f>
        <v>0.94117647058823517</v>
      </c>
    </row>
    <row r="9" spans="2:6">
      <c r="B9" s="5" t="s">
        <v>44</v>
      </c>
      <c r="C9" s="6">
        <v>47300</v>
      </c>
      <c r="D9" s="7">
        <v>3985</v>
      </c>
      <c r="E9" s="8">
        <f t="shared" si="0"/>
        <v>8.424947145877379</v>
      </c>
      <c r="F9" s="9">
        <f t="shared" si="1"/>
        <v>-6.6499372647427846</v>
      </c>
    </row>
    <row r="10" spans="2:6">
      <c r="B10" s="5" t="s">
        <v>45</v>
      </c>
      <c r="C10" s="6">
        <v>47450</v>
      </c>
      <c r="D10" s="7">
        <v>3900</v>
      </c>
      <c r="E10" s="8">
        <f t="shared" si="0"/>
        <v>8.2191780821917799</v>
      </c>
      <c r="F10" s="9">
        <f t="shared" si="1"/>
        <v>-2.1794871794871793</v>
      </c>
    </row>
    <row r="11" spans="2:6">
      <c r="B11" s="5" t="s">
        <v>67</v>
      </c>
      <c r="C11" s="6">
        <v>47500</v>
      </c>
      <c r="D11" s="7">
        <v>3900</v>
      </c>
      <c r="E11" s="8">
        <f t="shared" si="0"/>
        <v>8.2105263157894743</v>
      </c>
      <c r="F11" s="9">
        <f t="shared" si="1"/>
        <v>0</v>
      </c>
    </row>
    <row r="12" spans="2:6">
      <c r="B12" s="5" t="s">
        <v>68</v>
      </c>
      <c r="C12" s="6">
        <v>47600</v>
      </c>
      <c r="D12" s="7">
        <v>3797</v>
      </c>
      <c r="E12" s="8">
        <f t="shared" si="0"/>
        <v>7.9768907563025211</v>
      </c>
      <c r="F12" s="9">
        <f t="shared" si="1"/>
        <v>-2.7126678957071371</v>
      </c>
    </row>
    <row r="13" spans="2:6">
      <c r="B13" s="5" t="s">
        <v>69</v>
      </c>
      <c r="C13" s="6">
        <v>47730</v>
      </c>
      <c r="D13" s="7">
        <v>3800</v>
      </c>
      <c r="E13" s="8">
        <f t="shared" si="0"/>
        <v>7.9614498219149388</v>
      </c>
      <c r="F13" s="9">
        <f t="shared" si="1"/>
        <v>7.8947368421052627E-2</v>
      </c>
    </row>
    <row r="14" spans="2:6">
      <c r="B14" s="5" t="s">
        <v>70</v>
      </c>
      <c r="C14" s="6">
        <v>47650</v>
      </c>
      <c r="D14" s="7">
        <v>3520</v>
      </c>
      <c r="E14" s="8">
        <f t="shared" si="0"/>
        <v>7.3871983210912902</v>
      </c>
      <c r="F14" s="9">
        <f t="shared" si="1"/>
        <v>-7.9545454545454541</v>
      </c>
    </row>
    <row r="15" spans="2:6">
      <c r="B15" s="5" t="s">
        <v>71</v>
      </c>
      <c r="C15" s="6">
        <v>46895</v>
      </c>
      <c r="D15" s="7">
        <v>3600</v>
      </c>
      <c r="E15" s="8">
        <f t="shared" si="0"/>
        <v>7.6767245975050651</v>
      </c>
      <c r="F15" s="9">
        <f t="shared" si="1"/>
        <v>2.2222222222222223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CB56-B913-42FE-861A-2787C82C5F72}">
  <dimension ref="B5:F13"/>
  <sheetViews>
    <sheetView workbookViewId="0">
      <selection activeCell="C16" sqref="C16"/>
    </sheetView>
  </sheetViews>
  <sheetFormatPr defaultRowHeight="16.5"/>
  <sheetData>
    <row r="5" spans="2:6">
      <c r="B5" s="10" t="s">
        <v>46</v>
      </c>
      <c r="C5" s="10" t="s">
        <v>47</v>
      </c>
      <c r="D5" s="10" t="s">
        <v>48</v>
      </c>
      <c r="E5" s="10" t="s">
        <v>49</v>
      </c>
      <c r="F5" s="10" t="s">
        <v>50</v>
      </c>
    </row>
    <row r="6" spans="2:6">
      <c r="B6" s="10" t="s">
        <v>51</v>
      </c>
      <c r="C6" s="10" t="s">
        <v>52</v>
      </c>
      <c r="D6" s="10">
        <v>1</v>
      </c>
      <c r="E6" s="10">
        <v>0</v>
      </c>
      <c r="F6" s="10">
        <v>3</v>
      </c>
    </row>
    <row r="7" spans="2:6">
      <c r="B7" s="10" t="s">
        <v>53</v>
      </c>
      <c r="C7" s="10" t="s">
        <v>54</v>
      </c>
      <c r="D7" s="10">
        <v>0</v>
      </c>
      <c r="E7" s="10">
        <v>1</v>
      </c>
      <c r="F7" s="10">
        <v>1</v>
      </c>
    </row>
    <row r="8" spans="2:6">
      <c r="B8" s="10" t="s">
        <v>55</v>
      </c>
      <c r="C8" s="10" t="s">
        <v>56</v>
      </c>
      <c r="D8" s="10">
        <v>2</v>
      </c>
      <c r="E8" s="10">
        <v>1</v>
      </c>
      <c r="F8" s="10">
        <v>0</v>
      </c>
    </row>
    <row r="9" spans="2:6">
      <c r="B9" s="10" t="s">
        <v>57</v>
      </c>
      <c r="C9" s="10" t="s">
        <v>58</v>
      </c>
      <c r="D9" s="10">
        <v>3</v>
      </c>
      <c r="E9" s="10">
        <v>1</v>
      </c>
      <c r="F9" s="10">
        <v>2</v>
      </c>
    </row>
    <row r="10" spans="2:6">
      <c r="B10" s="10" t="s">
        <v>59</v>
      </c>
      <c r="C10" s="10" t="s">
        <v>60</v>
      </c>
      <c r="D10" s="10">
        <v>1</v>
      </c>
      <c r="E10" s="10">
        <v>0</v>
      </c>
      <c r="F10" s="10">
        <v>5</v>
      </c>
    </row>
    <row r="11" spans="2:6">
      <c r="B11" s="10" t="s">
        <v>61</v>
      </c>
      <c r="C11" s="10" t="s">
        <v>62</v>
      </c>
      <c r="D11" s="10">
        <v>0</v>
      </c>
      <c r="E11" s="10">
        <v>1</v>
      </c>
      <c r="F11" s="10">
        <v>9</v>
      </c>
    </row>
    <row r="12" spans="2:6">
      <c r="B12" s="10" t="s">
        <v>63</v>
      </c>
      <c r="C12" s="10" t="s">
        <v>64</v>
      </c>
      <c r="D12" s="10">
        <v>0</v>
      </c>
      <c r="E12" s="10">
        <v>1</v>
      </c>
      <c r="F12" s="10">
        <v>18</v>
      </c>
    </row>
    <row r="13" spans="2:6">
      <c r="B13" s="10" t="s">
        <v>65</v>
      </c>
      <c r="C13" s="10" t="s">
        <v>66</v>
      </c>
      <c r="D13" s="10">
        <v>1</v>
      </c>
      <c r="E13" s="10">
        <v>0</v>
      </c>
      <c r="F13" s="10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문혜영</cp:lastModifiedBy>
  <dcterms:created xsi:type="dcterms:W3CDTF">2017-11-29T13:04:30Z</dcterms:created>
  <dcterms:modified xsi:type="dcterms:W3CDTF">2024-02-28T12:52:44Z</dcterms:modified>
</cp:coreProperties>
</file>