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2030" windowHeight="5940"/>
  </bookViews>
  <sheets>
    <sheet name="예산" sheetId="1" r:id="rId1"/>
    <sheet name="pc부품" sheetId="3" r:id="rId2"/>
    <sheet name="직원" sheetId="5" r:id="rId3"/>
    <sheet name="실습1" sheetId="6" r:id="rId4"/>
    <sheet name="실습2" sheetId="7" r:id="rId5"/>
  </sheets>
  <calcPr calcId="125725"/>
</workbook>
</file>

<file path=xl/calcChain.xml><?xml version="1.0" encoding="utf-8"?>
<calcChain xmlns="http://schemas.openxmlformats.org/spreadsheetml/2006/main">
  <c r="H15" i="6"/>
  <c r="H14"/>
  <c r="H13"/>
  <c r="H12"/>
  <c r="H11"/>
  <c r="H10"/>
  <c r="H9"/>
  <c r="H8"/>
  <c r="H7"/>
  <c r="H6"/>
  <c r="H5"/>
  <c r="K4"/>
  <c r="H4"/>
  <c r="D15" i="3"/>
  <c r="D13" i="1"/>
  <c r="C13"/>
  <c r="E12"/>
  <c r="E11"/>
  <c r="E10"/>
  <c r="E9"/>
  <c r="E8"/>
  <c r="E7"/>
  <c r="E6"/>
  <c r="E5"/>
  <c r="E4"/>
  <c r="E13" l="1"/>
  <c r="F5" s="1"/>
  <c r="F10" l="1"/>
  <c r="F8"/>
  <c r="F6"/>
  <c r="F9"/>
  <c r="F4"/>
  <c r="F12"/>
  <c r="F11"/>
  <c r="F7"/>
  <c r="F13" l="1"/>
</calcChain>
</file>

<file path=xl/comments1.xml><?xml version="1.0" encoding="utf-8"?>
<comments xmlns="http://schemas.openxmlformats.org/spreadsheetml/2006/main">
  <authors>
    <author>EDU</author>
  </authors>
  <commentList>
    <comment ref="B27" authorId="0">
      <text>
        <r>
          <rPr>
            <b/>
            <sz val="11"/>
            <color indexed="81"/>
            <rFont val="Tahoma"/>
            <family val="2"/>
          </rPr>
          <t>[</t>
        </r>
        <r>
          <rPr>
            <b/>
            <sz val="11"/>
            <color indexed="81"/>
            <rFont val="돋움"/>
            <family val="3"/>
            <charset val="129"/>
          </rPr>
          <t>조건부서식]파일-[PC부품]시트</t>
        </r>
        <r>
          <rPr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<sst xmlns="http://schemas.openxmlformats.org/spreadsheetml/2006/main" count="214" uniqueCount="129">
  <si>
    <t>예산 집행 상황</t>
    <phoneticPr fontId="1" type="noConversion"/>
  </si>
  <si>
    <t>관련부처</t>
    <phoneticPr fontId="1" type="noConversion"/>
  </si>
  <si>
    <t>예산 총액</t>
    <phoneticPr fontId="1" type="noConversion"/>
  </si>
  <si>
    <t>집행 예산</t>
    <phoneticPr fontId="1" type="noConversion"/>
  </si>
  <si>
    <t>예산 잔액</t>
    <phoneticPr fontId="1" type="noConversion"/>
  </si>
  <si>
    <t>비율(%)</t>
    <phoneticPr fontId="1" type="noConversion"/>
  </si>
  <si>
    <t>소방행정과</t>
    <phoneticPr fontId="1" type="noConversion"/>
  </si>
  <si>
    <t>예방과</t>
    <phoneticPr fontId="1" type="noConversion"/>
  </si>
  <si>
    <t>구조구급과</t>
    <phoneticPr fontId="1" type="noConversion"/>
  </si>
  <si>
    <t>인사과</t>
    <phoneticPr fontId="1" type="noConversion"/>
  </si>
  <si>
    <t>지역진흥과</t>
    <phoneticPr fontId="1" type="noConversion"/>
  </si>
  <si>
    <t>주민과</t>
    <phoneticPr fontId="1" type="noConversion"/>
  </si>
  <si>
    <t>자치운영과</t>
    <phoneticPr fontId="1" type="noConversion"/>
  </si>
  <si>
    <t>자치행정과</t>
    <phoneticPr fontId="1" type="noConversion"/>
  </si>
  <si>
    <t>복무과</t>
    <phoneticPr fontId="1" type="noConversion"/>
  </si>
  <si>
    <t>합계</t>
    <phoneticPr fontId="1" type="noConversion"/>
  </si>
  <si>
    <t>회사명</t>
    <phoneticPr fontId="3" type="noConversion"/>
  </si>
  <si>
    <t>종류</t>
    <phoneticPr fontId="3" type="noConversion"/>
  </si>
  <si>
    <t>원가</t>
    <phoneticPr fontId="3" type="noConversion"/>
  </si>
  <si>
    <t>공급가</t>
    <phoneticPr fontId="3" type="noConversion"/>
  </si>
  <si>
    <t>부가세</t>
    <phoneticPr fontId="3" type="noConversion"/>
  </si>
  <si>
    <t>실판매가</t>
    <phoneticPr fontId="3" type="noConversion"/>
  </si>
  <si>
    <t>A 회사</t>
    <phoneticPr fontId="3" type="noConversion"/>
  </si>
  <si>
    <t>CPU</t>
    <phoneticPr fontId="3" type="noConversion"/>
  </si>
  <si>
    <t>main board</t>
    <phoneticPr fontId="3" type="noConversion"/>
  </si>
  <si>
    <t>sound card</t>
    <phoneticPr fontId="3" type="noConversion"/>
  </si>
  <si>
    <t>RAM</t>
    <phoneticPr fontId="3" type="noConversion"/>
  </si>
  <si>
    <t>hard disk</t>
    <phoneticPr fontId="3" type="noConversion"/>
  </si>
  <si>
    <t>B 회사</t>
    <phoneticPr fontId="3" type="noConversion"/>
  </si>
  <si>
    <t>합계</t>
    <phoneticPr fontId="3" type="noConversion"/>
  </si>
  <si>
    <t>조건</t>
    <phoneticPr fontId="1" type="noConversion"/>
  </si>
  <si>
    <t>파일명</t>
    <phoneticPr fontId="1" type="noConversion"/>
  </si>
  <si>
    <t>직원 승진시험 결과</t>
    <phoneticPr fontId="3" type="noConversion"/>
  </si>
  <si>
    <t>소속</t>
    <phoneticPr fontId="6" type="noConversion"/>
  </si>
  <si>
    <t>성명</t>
    <phoneticPr fontId="6" type="noConversion"/>
  </si>
  <si>
    <t>성별</t>
    <phoneticPr fontId="6" type="noConversion"/>
  </si>
  <si>
    <t>영어</t>
    <phoneticPr fontId="6" type="noConversion"/>
  </si>
  <si>
    <t>전산</t>
    <phoneticPr fontId="6" type="noConversion"/>
  </si>
  <si>
    <t>총점</t>
    <phoneticPr fontId="6" type="noConversion"/>
  </si>
  <si>
    <t>평균</t>
    <phoneticPr fontId="6" type="noConversion"/>
  </si>
  <si>
    <t>평가</t>
    <phoneticPr fontId="6" type="noConversion"/>
  </si>
  <si>
    <t>기획조정실</t>
    <phoneticPr fontId="6" type="noConversion"/>
  </si>
  <si>
    <t>김현숙</t>
    <phoneticPr fontId="6" type="noConversion"/>
  </si>
  <si>
    <t>여자</t>
    <phoneticPr fontId="3" type="noConversion"/>
  </si>
  <si>
    <t>합격</t>
  </si>
  <si>
    <t>인사실</t>
    <phoneticPr fontId="6" type="noConversion"/>
  </si>
  <si>
    <t>김진수</t>
    <phoneticPr fontId="6" type="noConversion"/>
  </si>
  <si>
    <t>남자</t>
    <phoneticPr fontId="3" type="noConversion"/>
  </si>
  <si>
    <t>불합격</t>
  </si>
  <si>
    <t>정보화전략실</t>
    <phoneticPr fontId="6" type="noConversion"/>
  </si>
  <si>
    <t>민상희</t>
    <phoneticPr fontId="6" type="noConversion"/>
  </si>
  <si>
    <t>조직실</t>
    <phoneticPr fontId="6" type="noConversion"/>
  </si>
  <si>
    <t>강정훈</t>
    <phoneticPr fontId="6" type="noConversion"/>
  </si>
  <si>
    <t>재난안전실</t>
    <phoneticPr fontId="6" type="noConversion"/>
  </si>
  <si>
    <t>이명숙</t>
    <phoneticPr fontId="6" type="noConversion"/>
  </si>
  <si>
    <t>김수철</t>
    <phoneticPr fontId="6" type="noConversion"/>
  </si>
  <si>
    <t>박희정</t>
    <phoneticPr fontId="6" type="noConversion"/>
  </si>
  <si>
    <t>최현실</t>
    <phoneticPr fontId="6" type="noConversion"/>
  </si>
  <si>
    <t>오현민</t>
    <phoneticPr fontId="6" type="noConversion"/>
  </si>
  <si>
    <t>전미수</t>
    <phoneticPr fontId="6" type="noConversion"/>
  </si>
  <si>
    <t>이미현</t>
    <phoneticPr fontId="6" type="noConversion"/>
  </si>
  <si>
    <t>정지수</t>
    <phoneticPr fontId="6" type="noConversion"/>
  </si>
  <si>
    <t>이지헌</t>
    <phoneticPr fontId="6" type="noConversion"/>
  </si>
  <si>
    <t>한아름</t>
    <phoneticPr fontId="6" type="noConversion"/>
  </si>
  <si>
    <t>인사 및 급여기록표</t>
  </si>
  <si>
    <t>번호</t>
  </si>
  <si>
    <t>성명</t>
  </si>
  <si>
    <t>소속</t>
  </si>
  <si>
    <t>성별</t>
  </si>
  <si>
    <t>입사일</t>
  </si>
  <si>
    <t>입사요일</t>
  </si>
  <si>
    <t>근무년수</t>
  </si>
  <si>
    <t>기본급</t>
  </si>
  <si>
    <t>수당</t>
  </si>
  <si>
    <t>수령액</t>
  </si>
  <si>
    <t>전성혁</t>
  </si>
  <si>
    <t>인사정보과</t>
  </si>
  <si>
    <t>남</t>
  </si>
  <si>
    <t>이현경</t>
  </si>
  <si>
    <t>여</t>
  </si>
  <si>
    <t>이효린</t>
  </si>
  <si>
    <t>김정훈</t>
  </si>
  <si>
    <t>민원제도실</t>
  </si>
  <si>
    <t>김인호</t>
  </si>
  <si>
    <t>정수희</t>
  </si>
  <si>
    <t>이동진</t>
  </si>
  <si>
    <t>총무정책과</t>
  </si>
  <si>
    <t>유은호</t>
  </si>
  <si>
    <t>공준효</t>
  </si>
  <si>
    <t>이하나</t>
  </si>
  <si>
    <t>이지미</t>
  </si>
  <si>
    <t>최현아</t>
  </si>
  <si>
    <t>공무원 정보화 수준진단평가 결과표</t>
    <phoneticPr fontId="6" type="noConversion"/>
  </si>
  <si>
    <t>코드</t>
    <phoneticPr fontId="6" type="noConversion"/>
  </si>
  <si>
    <t>부서명</t>
    <phoneticPr fontId="6" type="noConversion"/>
  </si>
  <si>
    <t>성명</t>
    <phoneticPr fontId="6" type="noConversion"/>
  </si>
  <si>
    <t>직급</t>
    <phoneticPr fontId="6" type="noConversion"/>
  </si>
  <si>
    <t>문서편집</t>
    <phoneticPr fontId="6" type="noConversion"/>
  </si>
  <si>
    <t>통계표작성</t>
    <phoneticPr fontId="6" type="noConversion"/>
  </si>
  <si>
    <t>프리젠테이션</t>
    <phoneticPr fontId="6" type="noConversion"/>
  </si>
  <si>
    <t>평균</t>
    <phoneticPr fontId="6" type="noConversion"/>
  </si>
  <si>
    <t>활용능력</t>
    <phoneticPr fontId="6" type="noConversion"/>
  </si>
  <si>
    <t>D</t>
    <phoneticPr fontId="6" type="noConversion"/>
  </si>
  <si>
    <t>회계과</t>
    <phoneticPr fontId="6" type="noConversion"/>
  </si>
  <si>
    <t>오재석</t>
    <phoneticPr fontId="6" type="noConversion"/>
  </si>
  <si>
    <t>6급</t>
    <phoneticPr fontId="6" type="noConversion"/>
  </si>
  <si>
    <t>분발</t>
    <phoneticPr fontId="6" type="noConversion"/>
  </si>
  <si>
    <t>B</t>
    <phoneticPr fontId="6" type="noConversion"/>
  </si>
  <si>
    <t>총무과</t>
    <phoneticPr fontId="6" type="noConversion"/>
  </si>
  <si>
    <t>안민혜</t>
    <phoneticPr fontId="6" type="noConversion"/>
  </si>
  <si>
    <t>7급</t>
    <phoneticPr fontId="6" type="noConversion"/>
  </si>
  <si>
    <t>우수</t>
    <phoneticPr fontId="6" type="noConversion"/>
  </si>
  <si>
    <t>C</t>
    <phoneticPr fontId="6" type="noConversion"/>
  </si>
  <si>
    <t>관리과</t>
    <phoneticPr fontId="6" type="noConversion"/>
  </si>
  <si>
    <t>최안순</t>
    <phoneticPr fontId="6" type="noConversion"/>
  </si>
  <si>
    <t>9급</t>
    <phoneticPr fontId="6" type="noConversion"/>
  </si>
  <si>
    <t>유은호</t>
    <phoneticPr fontId="6" type="noConversion"/>
  </si>
  <si>
    <t>5급</t>
    <phoneticPr fontId="6" type="noConversion"/>
  </si>
  <si>
    <t>보통</t>
    <phoneticPr fontId="6" type="noConversion"/>
  </si>
  <si>
    <t>A</t>
    <phoneticPr fontId="6" type="noConversion"/>
  </si>
  <si>
    <t>기획과</t>
    <phoneticPr fontId="6" type="noConversion"/>
  </si>
  <si>
    <t>전서진</t>
    <phoneticPr fontId="6" type="noConversion"/>
  </si>
  <si>
    <t>8급</t>
    <phoneticPr fontId="6" type="noConversion"/>
  </si>
  <si>
    <t>이동현</t>
    <phoneticPr fontId="6" type="noConversion"/>
  </si>
  <si>
    <t>조민성</t>
    <phoneticPr fontId="6" type="noConversion"/>
  </si>
  <si>
    <t>박재윤</t>
    <phoneticPr fontId="6" type="noConversion"/>
  </si>
  <si>
    <t>한해정</t>
    <phoneticPr fontId="6" type="noConversion"/>
  </si>
  <si>
    <t>PC부품 분석</t>
    <phoneticPr fontId="3" type="noConversion"/>
  </si>
  <si>
    <t>집행일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</si>
</sst>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-* #,##0.0_-;\-* #,##0.0_-;_-* &quot;-&quot;_-;_-@_-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1"/>
      <name val="Tahoma"/>
      <family val="2"/>
    </font>
    <font>
      <sz val="8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7" fillId="0" borderId="0" xfId="0" applyFont="1" applyFill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3"/>
  <sheetViews>
    <sheetView tabSelected="1" workbookViewId="0">
      <selection activeCell="D17" sqref="D17"/>
    </sheetView>
  </sheetViews>
  <sheetFormatPr defaultRowHeight="16.5"/>
  <cols>
    <col min="1" max="1" width="2.625" customWidth="1"/>
    <col min="2" max="5" width="12.625" customWidth="1"/>
    <col min="6" max="6" width="14.5" customWidth="1"/>
    <col min="7" max="7" width="11.125" bestFit="1" customWidth="1"/>
  </cols>
  <sheetData>
    <row r="1" spans="2:7">
      <c r="B1" t="s">
        <v>0</v>
      </c>
    </row>
    <row r="3" spans="2: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128</v>
      </c>
    </row>
    <row r="4" spans="2:7">
      <c r="B4" t="s">
        <v>6</v>
      </c>
      <c r="C4">
        <v>2232000</v>
      </c>
      <c r="D4">
        <v>1175500</v>
      </c>
      <c r="E4">
        <f>C4-D4</f>
        <v>1056500</v>
      </c>
      <c r="F4">
        <f>E4/$E$13</f>
        <v>7.6348951927260003E-2</v>
      </c>
      <c r="G4" s="11">
        <v>41335</v>
      </c>
    </row>
    <row r="5" spans="2:7">
      <c r="B5" t="s">
        <v>7</v>
      </c>
      <c r="C5">
        <v>2650100</v>
      </c>
      <c r="D5">
        <v>1022155</v>
      </c>
      <c r="E5">
        <f t="shared" ref="E5:E12" si="0">C5-D5</f>
        <v>1627945</v>
      </c>
      <c r="F5">
        <f t="shared" ref="F5:F12" si="1">E5/$E$13</f>
        <v>0.11764495460977122</v>
      </c>
      <c r="G5" s="11">
        <v>41366</v>
      </c>
    </row>
    <row r="6" spans="2:7">
      <c r="B6" t="s">
        <v>8</v>
      </c>
      <c r="C6">
        <v>2402800</v>
      </c>
      <c r="D6">
        <v>1119920</v>
      </c>
      <c r="E6">
        <f t="shared" si="0"/>
        <v>1282880</v>
      </c>
      <c r="F6">
        <f t="shared" si="1"/>
        <v>9.2708512492610806E-2</v>
      </c>
      <c r="G6" s="11">
        <v>41399</v>
      </c>
    </row>
    <row r="7" spans="2:7">
      <c r="B7" t="s">
        <v>9</v>
      </c>
      <c r="C7">
        <v>3369500</v>
      </c>
      <c r="D7">
        <v>1520095</v>
      </c>
      <c r="E7">
        <f t="shared" si="0"/>
        <v>1849405</v>
      </c>
      <c r="F7">
        <f t="shared" si="1"/>
        <v>0.13364896681404098</v>
      </c>
      <c r="G7" s="11">
        <v>41640</v>
      </c>
    </row>
    <row r="8" spans="2:7">
      <c r="B8" t="s">
        <v>10</v>
      </c>
      <c r="C8">
        <v>3149150</v>
      </c>
      <c r="D8">
        <v>1717245</v>
      </c>
      <c r="E8">
        <f t="shared" si="0"/>
        <v>1431905</v>
      </c>
      <c r="F8">
        <f t="shared" si="1"/>
        <v>0.10347794227108684</v>
      </c>
      <c r="G8" s="11">
        <v>41274</v>
      </c>
    </row>
    <row r="9" spans="2:7">
      <c r="B9" t="s">
        <v>11</v>
      </c>
      <c r="C9">
        <v>2652850</v>
      </c>
      <c r="D9">
        <v>1070175</v>
      </c>
      <c r="E9">
        <f t="shared" si="0"/>
        <v>1582675</v>
      </c>
      <c r="F9">
        <f t="shared" si="1"/>
        <v>0.11437347609226335</v>
      </c>
      <c r="G9" s="11">
        <v>41399</v>
      </c>
    </row>
    <row r="10" spans="2:7">
      <c r="B10" t="s">
        <v>12</v>
      </c>
      <c r="C10">
        <v>2924650</v>
      </c>
      <c r="D10">
        <v>1172100</v>
      </c>
      <c r="E10">
        <f t="shared" si="0"/>
        <v>1752550</v>
      </c>
      <c r="F10">
        <f t="shared" si="1"/>
        <v>0.12664965044971085</v>
      </c>
      <c r="G10" s="11">
        <v>41640</v>
      </c>
    </row>
    <row r="11" spans="2:7">
      <c r="B11" t="s">
        <v>13</v>
      </c>
      <c r="C11">
        <v>2803150</v>
      </c>
      <c r="D11">
        <v>1199200</v>
      </c>
      <c r="E11">
        <f t="shared" si="0"/>
        <v>1603950</v>
      </c>
      <c r="F11">
        <f t="shared" si="1"/>
        <v>0.11591093369023066</v>
      </c>
      <c r="G11" s="11">
        <v>41274</v>
      </c>
    </row>
    <row r="12" spans="2:7">
      <c r="B12" t="s">
        <v>14</v>
      </c>
      <c r="C12">
        <v>2605100</v>
      </c>
      <c r="D12">
        <v>955130</v>
      </c>
      <c r="E12">
        <f t="shared" si="0"/>
        <v>1649970</v>
      </c>
      <c r="F12">
        <f t="shared" si="1"/>
        <v>0.11923661165302527</v>
      </c>
      <c r="G12" s="11">
        <v>41366</v>
      </c>
    </row>
    <row r="13" spans="2:7">
      <c r="B13" t="s">
        <v>15</v>
      </c>
      <c r="C13">
        <f>SUM(C4:C12)</f>
        <v>24789300</v>
      </c>
      <c r="D13">
        <f>SUM(D4:D12)</f>
        <v>10951520</v>
      </c>
      <c r="E13">
        <f>SUM(E4:E12)</f>
        <v>13837780</v>
      </c>
      <c r="F13">
        <f>SUM(F4:F12)</f>
        <v>0.99999999999999989</v>
      </c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7"/>
  <sheetViews>
    <sheetView workbookViewId="0">
      <selection activeCell="E10" sqref="E10"/>
    </sheetView>
  </sheetViews>
  <sheetFormatPr defaultRowHeight="16.5"/>
  <cols>
    <col min="1" max="1" width="5.625" customWidth="1"/>
    <col min="2" max="2" width="8.5" customWidth="1"/>
    <col min="3" max="3" width="11.125" customWidth="1"/>
    <col min="4" max="5" width="11.375" bestFit="1" customWidth="1"/>
    <col min="6" max="6" width="9.875" bestFit="1" customWidth="1"/>
    <col min="7" max="7" width="11.375" bestFit="1" customWidth="1"/>
  </cols>
  <sheetData>
    <row r="2" spans="2:7" ht="18" customHeight="1">
      <c r="B2" t="s">
        <v>127</v>
      </c>
    </row>
    <row r="4" spans="2:7" ht="20.25" customHeight="1"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</row>
    <row r="5" spans="2:7">
      <c r="B5" t="s">
        <v>22</v>
      </c>
      <c r="C5" t="s">
        <v>23</v>
      </c>
      <c r="D5">
        <v>360000</v>
      </c>
    </row>
    <row r="6" spans="2:7">
      <c r="B6" t="s">
        <v>22</v>
      </c>
      <c r="C6" t="s">
        <v>24</v>
      </c>
      <c r="D6">
        <v>290000</v>
      </c>
    </row>
    <row r="7" spans="2:7">
      <c r="B7" t="s">
        <v>22</v>
      </c>
      <c r="C7" t="s">
        <v>25</v>
      </c>
      <c r="D7">
        <v>80000</v>
      </c>
    </row>
    <row r="8" spans="2:7">
      <c r="B8" t="s">
        <v>22</v>
      </c>
      <c r="C8" t="s">
        <v>26</v>
      </c>
      <c r="D8">
        <v>50000</v>
      </c>
    </row>
    <row r="9" spans="2:7">
      <c r="B9" t="s">
        <v>22</v>
      </c>
      <c r="C9" t="s">
        <v>27</v>
      </c>
      <c r="D9">
        <v>100000</v>
      </c>
    </row>
    <row r="10" spans="2:7">
      <c r="B10" t="s">
        <v>28</v>
      </c>
      <c r="C10" t="s">
        <v>23</v>
      </c>
      <c r="D10">
        <v>340000</v>
      </c>
    </row>
    <row r="11" spans="2:7">
      <c r="B11" t="s">
        <v>28</v>
      </c>
      <c r="C11" t="s">
        <v>24</v>
      </c>
      <c r="D11">
        <v>260000</v>
      </c>
    </row>
    <row r="12" spans="2:7">
      <c r="B12" t="s">
        <v>28</v>
      </c>
      <c r="C12" t="s">
        <v>25</v>
      </c>
      <c r="D12">
        <v>100000</v>
      </c>
    </row>
    <row r="13" spans="2:7">
      <c r="B13" t="s">
        <v>28</v>
      </c>
      <c r="C13" t="s">
        <v>26</v>
      </c>
      <c r="D13">
        <v>80000</v>
      </c>
    </row>
    <row r="14" spans="2:7">
      <c r="B14" t="s">
        <v>28</v>
      </c>
      <c r="C14" t="s">
        <v>27</v>
      </c>
      <c r="D14">
        <v>120000</v>
      </c>
    </row>
    <row r="15" spans="2:7">
      <c r="B15" t="s">
        <v>29</v>
      </c>
      <c r="D15">
        <f>SUM(D5:D14)</f>
        <v>1780000</v>
      </c>
    </row>
    <row r="17" spans="2:2">
      <c r="B17" t="s">
        <v>30</v>
      </c>
    </row>
    <row r="27" spans="2:2">
      <c r="B27" t="s">
        <v>31</v>
      </c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portrait" cellComments="asDisplaye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4"/>
  <sheetViews>
    <sheetView workbookViewId="0">
      <selection activeCell="F20" sqref="F20"/>
    </sheetView>
  </sheetViews>
  <sheetFormatPr defaultRowHeight="16.5"/>
  <cols>
    <col min="1" max="1" width="3.625" customWidth="1"/>
    <col min="2" max="2" width="11.75" customWidth="1"/>
    <col min="4" max="4" width="7.625" customWidth="1"/>
    <col min="8" max="8" width="9.125" customWidth="1"/>
    <col min="9" max="9" width="12.125" customWidth="1"/>
    <col min="10" max="10" width="10.75" customWidth="1"/>
  </cols>
  <sheetData>
    <row r="1" spans="2:9" ht="25.5" customHeight="1">
      <c r="B1" t="s">
        <v>32</v>
      </c>
    </row>
    <row r="2" spans="2:9" ht="18" customHeight="1"/>
    <row r="3" spans="2:9" ht="18" customHeight="1"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</row>
    <row r="4" spans="2:9" ht="18" customHeight="1">
      <c r="B4" t="s">
        <v>41</v>
      </c>
      <c r="C4" t="s">
        <v>42</v>
      </c>
      <c r="D4" t="s">
        <v>43</v>
      </c>
      <c r="E4">
        <v>90</v>
      </c>
      <c r="F4">
        <v>88</v>
      </c>
      <c r="G4">
        <v>178</v>
      </c>
      <c r="H4">
        <v>89</v>
      </c>
      <c r="I4" t="s">
        <v>44</v>
      </c>
    </row>
    <row r="5" spans="2:9" ht="18" customHeight="1">
      <c r="B5" t="s">
        <v>45</v>
      </c>
      <c r="C5" t="s">
        <v>46</v>
      </c>
      <c r="D5" t="s">
        <v>47</v>
      </c>
      <c r="E5">
        <v>64</v>
      </c>
      <c r="F5">
        <v>45</v>
      </c>
      <c r="G5">
        <v>109</v>
      </c>
      <c r="H5">
        <v>55</v>
      </c>
      <c r="I5" t="s">
        <v>48</v>
      </c>
    </row>
    <row r="6" spans="2:9" ht="18" customHeight="1">
      <c r="B6" t="s">
        <v>49</v>
      </c>
      <c r="C6" t="s">
        <v>50</v>
      </c>
      <c r="D6" t="s">
        <v>43</v>
      </c>
      <c r="E6">
        <v>69</v>
      </c>
      <c r="F6">
        <v>69</v>
      </c>
      <c r="G6">
        <v>138</v>
      </c>
      <c r="H6">
        <v>69</v>
      </c>
      <c r="I6" t="s">
        <v>48</v>
      </c>
    </row>
    <row r="7" spans="2:9" ht="18" customHeight="1">
      <c r="B7" t="s">
        <v>51</v>
      </c>
      <c r="C7" t="s">
        <v>52</v>
      </c>
      <c r="D7" t="s">
        <v>47</v>
      </c>
      <c r="E7">
        <v>92</v>
      </c>
      <c r="F7">
        <v>69</v>
      </c>
      <c r="G7">
        <v>161</v>
      </c>
      <c r="H7">
        <v>81</v>
      </c>
      <c r="I7" t="s">
        <v>44</v>
      </c>
    </row>
    <row r="8" spans="2:9" ht="18" customHeight="1">
      <c r="B8" t="s">
        <v>53</v>
      </c>
      <c r="C8" t="s">
        <v>54</v>
      </c>
      <c r="D8" t="s">
        <v>43</v>
      </c>
      <c r="E8">
        <v>51</v>
      </c>
      <c r="F8">
        <v>85</v>
      </c>
      <c r="G8">
        <v>136</v>
      </c>
      <c r="H8">
        <v>68</v>
      </c>
      <c r="I8" t="s">
        <v>48</v>
      </c>
    </row>
    <row r="9" spans="2:9" ht="18" customHeight="1">
      <c r="B9" t="s">
        <v>51</v>
      </c>
      <c r="C9" t="s">
        <v>55</v>
      </c>
      <c r="D9" t="s">
        <v>47</v>
      </c>
      <c r="E9">
        <v>92</v>
      </c>
      <c r="F9">
        <v>75</v>
      </c>
      <c r="G9">
        <v>167</v>
      </c>
      <c r="H9">
        <v>84</v>
      </c>
      <c r="I9" t="s">
        <v>44</v>
      </c>
    </row>
    <row r="10" spans="2:9" ht="18" customHeight="1">
      <c r="B10" t="s">
        <v>41</v>
      </c>
      <c r="C10" t="s">
        <v>56</v>
      </c>
      <c r="D10" t="s">
        <v>43</v>
      </c>
      <c r="E10">
        <v>88</v>
      </c>
      <c r="F10">
        <v>62</v>
      </c>
      <c r="G10">
        <v>150</v>
      </c>
      <c r="H10">
        <v>75</v>
      </c>
      <c r="I10" t="s">
        <v>48</v>
      </c>
    </row>
    <row r="11" spans="2:9" ht="18" customHeight="1">
      <c r="B11" t="s">
        <v>51</v>
      </c>
      <c r="C11" t="s">
        <v>57</v>
      </c>
      <c r="D11" t="s">
        <v>43</v>
      </c>
      <c r="E11">
        <v>95</v>
      </c>
      <c r="F11">
        <v>88</v>
      </c>
      <c r="G11">
        <v>183</v>
      </c>
      <c r="H11">
        <v>92</v>
      </c>
      <c r="I11" t="s">
        <v>44</v>
      </c>
    </row>
    <row r="12" spans="2:9" ht="18" customHeight="1">
      <c r="B12" t="s">
        <v>45</v>
      </c>
      <c r="C12" t="s">
        <v>58</v>
      </c>
      <c r="D12" t="s">
        <v>47</v>
      </c>
      <c r="E12">
        <v>65</v>
      </c>
      <c r="F12">
        <v>60</v>
      </c>
      <c r="G12">
        <v>125</v>
      </c>
      <c r="H12">
        <v>63</v>
      </c>
      <c r="I12" t="s">
        <v>48</v>
      </c>
    </row>
    <row r="13" spans="2:9" ht="18" customHeight="1">
      <c r="B13" t="s">
        <v>51</v>
      </c>
      <c r="C13" t="s">
        <v>59</v>
      </c>
      <c r="D13" t="s">
        <v>47</v>
      </c>
      <c r="E13">
        <v>80</v>
      </c>
      <c r="F13">
        <v>75</v>
      </c>
      <c r="G13">
        <v>155</v>
      </c>
      <c r="H13">
        <v>78</v>
      </c>
      <c r="I13" t="s">
        <v>48</v>
      </c>
    </row>
    <row r="14" spans="2:9" ht="18" customHeight="1">
      <c r="B14" t="s">
        <v>49</v>
      </c>
      <c r="C14" t="s">
        <v>60</v>
      </c>
      <c r="D14" t="s">
        <v>43</v>
      </c>
      <c r="E14">
        <v>60</v>
      </c>
      <c r="F14">
        <v>92</v>
      </c>
      <c r="G14">
        <v>152</v>
      </c>
      <c r="H14">
        <v>76</v>
      </c>
      <c r="I14" t="s">
        <v>48</v>
      </c>
    </row>
    <row r="15" spans="2:9" ht="18" customHeight="1">
      <c r="B15" t="s">
        <v>45</v>
      </c>
      <c r="C15" t="s">
        <v>61</v>
      </c>
      <c r="D15" t="s">
        <v>47</v>
      </c>
      <c r="E15">
        <v>98</v>
      </c>
      <c r="F15">
        <v>95</v>
      </c>
      <c r="G15">
        <v>193</v>
      </c>
      <c r="H15">
        <v>97</v>
      </c>
      <c r="I15" t="s">
        <v>44</v>
      </c>
    </row>
    <row r="16" spans="2:9" ht="18" customHeight="1">
      <c r="B16" t="s">
        <v>45</v>
      </c>
      <c r="C16" t="s">
        <v>62</v>
      </c>
      <c r="D16" t="s">
        <v>47</v>
      </c>
      <c r="E16">
        <v>95</v>
      </c>
      <c r="F16">
        <v>92</v>
      </c>
      <c r="G16">
        <v>187</v>
      </c>
      <c r="H16">
        <v>94</v>
      </c>
      <c r="I16" t="s">
        <v>44</v>
      </c>
    </row>
    <row r="17" spans="2:9" ht="18" customHeight="1">
      <c r="B17" t="s">
        <v>49</v>
      </c>
      <c r="C17" t="s">
        <v>63</v>
      </c>
      <c r="D17" t="s">
        <v>43</v>
      </c>
      <c r="E17">
        <v>91</v>
      </c>
      <c r="F17">
        <v>54</v>
      </c>
      <c r="G17">
        <v>145</v>
      </c>
      <c r="H17">
        <v>73</v>
      </c>
      <c r="I17" t="s">
        <v>48</v>
      </c>
    </row>
    <row r="18" spans="2:9" ht="18" customHeight="1"/>
    <row r="19" spans="2:9" ht="18" customHeight="1"/>
    <row r="21" spans="2:9" ht="15.95" customHeight="1"/>
    <row r="24" spans="2:9" ht="27" customHeight="1"/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15" sqref="E15"/>
    </sheetView>
  </sheetViews>
  <sheetFormatPr defaultRowHeight="16.5"/>
  <cols>
    <col min="1" max="1" width="2.375" style="1" customWidth="1"/>
    <col min="2" max="3" width="9" style="1"/>
    <col min="4" max="10" width="10.5" style="1" customWidth="1"/>
    <col min="11" max="11" width="10.75" style="1" customWidth="1"/>
    <col min="12" max="12" width="10.5" style="1" customWidth="1"/>
    <col min="13" max="16384" width="9" style="1"/>
  </cols>
  <sheetData>
    <row r="1" spans="2:11">
      <c r="B1" s="1" t="s">
        <v>64</v>
      </c>
    </row>
    <row r="3" spans="2:11">
      <c r="B3" s="2" t="s">
        <v>65</v>
      </c>
      <c r="C3" s="2" t="s">
        <v>66</v>
      </c>
      <c r="D3" s="2" t="s">
        <v>67</v>
      </c>
      <c r="E3" s="2" t="s">
        <v>68</v>
      </c>
      <c r="F3" s="2" t="s">
        <v>69</v>
      </c>
      <c r="G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</row>
    <row r="4" spans="2:11">
      <c r="B4" s="3">
        <v>1</v>
      </c>
      <c r="C4" s="2" t="s">
        <v>75</v>
      </c>
      <c r="D4" s="2" t="s">
        <v>76</v>
      </c>
      <c r="E4" s="2" t="s">
        <v>77</v>
      </c>
      <c r="F4" s="4">
        <v>30298</v>
      </c>
      <c r="G4" s="4">
        <v>30298</v>
      </c>
      <c r="H4" s="3">
        <f t="shared" ref="H4:H15" ca="1" si="0">DATEDIF(F4,TODAY()+1,"Y")</f>
        <v>30</v>
      </c>
      <c r="I4" s="3">
        <v>2800000</v>
      </c>
      <c r="J4" s="3">
        <v>1176000</v>
      </c>
      <c r="K4" s="3">
        <f>SUM(I4:J4)</f>
        <v>3976000</v>
      </c>
    </row>
    <row r="5" spans="2:11">
      <c r="B5" s="3">
        <v>2</v>
      </c>
      <c r="C5" s="2" t="s">
        <v>78</v>
      </c>
      <c r="D5" s="2" t="s">
        <v>76</v>
      </c>
      <c r="E5" s="2" t="s">
        <v>79</v>
      </c>
      <c r="F5" s="4">
        <v>35618</v>
      </c>
      <c r="G5" s="4">
        <v>35618</v>
      </c>
      <c r="H5" s="3">
        <f t="shared" ca="1" si="0"/>
        <v>15</v>
      </c>
      <c r="I5" s="3">
        <v>2800000</v>
      </c>
      <c r="J5" s="3">
        <v>1344000</v>
      </c>
      <c r="K5" s="3">
        <v>4144000</v>
      </c>
    </row>
    <row r="6" spans="2:11">
      <c r="B6" s="3">
        <v>3</v>
      </c>
      <c r="C6" s="2" t="s">
        <v>80</v>
      </c>
      <c r="D6" s="2" t="s">
        <v>76</v>
      </c>
      <c r="E6" s="2" t="s">
        <v>77</v>
      </c>
      <c r="F6" s="4">
        <v>33553</v>
      </c>
      <c r="G6" s="4">
        <v>33553</v>
      </c>
      <c r="H6" s="3">
        <f t="shared" ca="1" si="0"/>
        <v>21</v>
      </c>
      <c r="I6" s="3">
        <v>2800000</v>
      </c>
      <c r="J6" s="3">
        <v>1680000</v>
      </c>
      <c r="K6" s="3">
        <v>4480000</v>
      </c>
    </row>
    <row r="7" spans="2:11">
      <c r="B7" s="3">
        <v>4</v>
      </c>
      <c r="C7" s="2" t="s">
        <v>81</v>
      </c>
      <c r="D7" s="2" t="s">
        <v>82</v>
      </c>
      <c r="E7" s="2" t="s">
        <v>79</v>
      </c>
      <c r="F7" s="4">
        <v>33131</v>
      </c>
      <c r="G7" s="4">
        <v>33131</v>
      </c>
      <c r="H7" s="3">
        <f t="shared" ca="1" si="0"/>
        <v>22</v>
      </c>
      <c r="I7" s="3">
        <v>2800000</v>
      </c>
      <c r="J7" s="3">
        <v>1092000</v>
      </c>
      <c r="K7" s="3">
        <v>3892000</v>
      </c>
    </row>
    <row r="8" spans="2:11">
      <c r="B8" s="3">
        <v>5</v>
      </c>
      <c r="C8" s="2" t="s">
        <v>83</v>
      </c>
      <c r="D8" s="2" t="s">
        <v>82</v>
      </c>
      <c r="E8" s="2" t="s">
        <v>77</v>
      </c>
      <c r="F8" s="4">
        <v>30266</v>
      </c>
      <c r="G8" s="4">
        <v>30266</v>
      </c>
      <c r="H8" s="3">
        <f t="shared" ca="1" si="0"/>
        <v>30</v>
      </c>
      <c r="I8" s="3">
        <v>2300000</v>
      </c>
      <c r="J8" s="3">
        <v>1518000</v>
      </c>
      <c r="K8" s="3">
        <v>3818000</v>
      </c>
    </row>
    <row r="9" spans="2:11">
      <c r="B9" s="3">
        <v>6</v>
      </c>
      <c r="C9" s="2" t="s">
        <v>84</v>
      </c>
      <c r="D9" s="2" t="s">
        <v>76</v>
      </c>
      <c r="E9" s="2" t="s">
        <v>77</v>
      </c>
      <c r="F9" s="4">
        <v>33553</v>
      </c>
      <c r="G9" s="4">
        <v>33553</v>
      </c>
      <c r="H9" s="3">
        <f t="shared" ca="1" si="0"/>
        <v>21</v>
      </c>
      <c r="I9" s="3">
        <v>3500000</v>
      </c>
      <c r="J9" s="3">
        <v>2625000</v>
      </c>
      <c r="K9" s="3">
        <v>6125000</v>
      </c>
    </row>
    <row r="10" spans="2:11">
      <c r="B10" s="3">
        <v>7</v>
      </c>
      <c r="C10" s="2" t="s">
        <v>85</v>
      </c>
      <c r="D10" s="2" t="s">
        <v>86</v>
      </c>
      <c r="E10" s="2" t="s">
        <v>77</v>
      </c>
      <c r="F10" s="4">
        <v>32363</v>
      </c>
      <c r="G10" s="4">
        <v>32363</v>
      </c>
      <c r="H10" s="3">
        <f t="shared" ca="1" si="0"/>
        <v>24</v>
      </c>
      <c r="I10" s="3">
        <v>2300000</v>
      </c>
      <c r="J10" s="3">
        <v>690000</v>
      </c>
      <c r="K10" s="3">
        <v>2990000</v>
      </c>
    </row>
    <row r="11" spans="2:11">
      <c r="B11" s="3">
        <v>8</v>
      </c>
      <c r="C11" s="2" t="s">
        <v>87</v>
      </c>
      <c r="D11" s="2" t="s">
        <v>82</v>
      </c>
      <c r="E11" s="2" t="s">
        <v>77</v>
      </c>
      <c r="F11" s="4">
        <v>33585</v>
      </c>
      <c r="G11" s="4">
        <v>33585</v>
      </c>
      <c r="H11" s="3">
        <f t="shared" ca="1" si="0"/>
        <v>21</v>
      </c>
      <c r="I11" s="3">
        <v>2300000</v>
      </c>
      <c r="J11" s="3">
        <v>483000</v>
      </c>
      <c r="K11" s="3">
        <v>2783000</v>
      </c>
    </row>
    <row r="12" spans="2:11">
      <c r="B12" s="3">
        <v>9</v>
      </c>
      <c r="C12" s="2" t="s">
        <v>88</v>
      </c>
      <c r="D12" s="2" t="s">
        <v>82</v>
      </c>
      <c r="E12" s="2" t="s">
        <v>77</v>
      </c>
      <c r="F12" s="5">
        <v>29441</v>
      </c>
      <c r="G12" s="5">
        <v>29441</v>
      </c>
      <c r="H12" s="3">
        <f t="shared" ca="1" si="0"/>
        <v>32</v>
      </c>
      <c r="I12" s="3">
        <v>1700000</v>
      </c>
      <c r="J12" s="3">
        <v>1122000</v>
      </c>
      <c r="K12" s="3">
        <v>2822000</v>
      </c>
    </row>
    <row r="13" spans="2:11">
      <c r="B13" s="3">
        <v>10</v>
      </c>
      <c r="C13" s="2" t="s">
        <v>89</v>
      </c>
      <c r="D13" s="2" t="s">
        <v>86</v>
      </c>
      <c r="E13" s="2" t="s">
        <v>77</v>
      </c>
      <c r="F13" s="5">
        <v>36015</v>
      </c>
      <c r="G13" s="5">
        <v>36015</v>
      </c>
      <c r="H13" s="3">
        <f t="shared" ca="1" si="0"/>
        <v>14</v>
      </c>
      <c r="I13" s="3">
        <v>1700000</v>
      </c>
      <c r="J13" s="3">
        <v>816000</v>
      </c>
      <c r="K13" s="3">
        <v>2516000</v>
      </c>
    </row>
    <row r="14" spans="2:11">
      <c r="B14" s="3">
        <v>11</v>
      </c>
      <c r="C14" s="2" t="s">
        <v>90</v>
      </c>
      <c r="D14" s="2" t="s">
        <v>76</v>
      </c>
      <c r="E14" s="2" t="s">
        <v>79</v>
      </c>
      <c r="F14" s="5">
        <v>36015</v>
      </c>
      <c r="G14" s="5">
        <v>36015</v>
      </c>
      <c r="H14" s="3">
        <f t="shared" ca="1" si="0"/>
        <v>14</v>
      </c>
      <c r="I14" s="3">
        <v>1700000</v>
      </c>
      <c r="J14" s="3">
        <v>1020000</v>
      </c>
      <c r="K14" s="3">
        <v>2720000</v>
      </c>
    </row>
    <row r="15" spans="2:11">
      <c r="B15" s="3">
        <v>12</v>
      </c>
      <c r="C15" s="2" t="s">
        <v>91</v>
      </c>
      <c r="D15" s="2" t="s">
        <v>82</v>
      </c>
      <c r="E15" s="2" t="s">
        <v>77</v>
      </c>
      <c r="F15" s="4">
        <v>36399</v>
      </c>
      <c r="G15" s="4">
        <v>36399</v>
      </c>
      <c r="H15" s="3">
        <f t="shared" ca="1" si="0"/>
        <v>13</v>
      </c>
      <c r="I15" s="3">
        <v>1700000</v>
      </c>
      <c r="J15" s="3">
        <v>867000</v>
      </c>
      <c r="K15" s="3">
        <v>2567000</v>
      </c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landscape" cellComments="asDisplayed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14" sqref="D14"/>
    </sheetView>
  </sheetViews>
  <sheetFormatPr defaultRowHeight="16.5"/>
  <cols>
    <col min="1" max="1" width="3.125" style="10" customWidth="1"/>
    <col min="2" max="6" width="9" style="10"/>
    <col min="7" max="7" width="11" style="10" customWidth="1"/>
    <col min="8" max="8" width="13" style="10" customWidth="1"/>
    <col min="9" max="16384" width="9" style="10"/>
  </cols>
  <sheetData>
    <row r="1" spans="1:10" s="6" customFormat="1">
      <c r="B1" s="7" t="s">
        <v>92</v>
      </c>
      <c r="C1" s="7"/>
      <c r="D1" s="7"/>
      <c r="E1" s="7"/>
    </row>
    <row r="2" spans="1:10" s="6" customFormat="1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s="6" customFormat="1">
      <c r="B3" s="8" t="s">
        <v>93</v>
      </c>
      <c r="C3" s="8" t="s">
        <v>94</v>
      </c>
      <c r="D3" s="8" t="s">
        <v>95</v>
      </c>
      <c r="E3" s="8" t="s">
        <v>96</v>
      </c>
      <c r="F3" s="8" t="s">
        <v>97</v>
      </c>
      <c r="G3" s="8" t="s">
        <v>98</v>
      </c>
      <c r="H3" s="8" t="s">
        <v>99</v>
      </c>
      <c r="I3" s="8" t="s">
        <v>100</v>
      </c>
      <c r="J3" s="8" t="s">
        <v>101</v>
      </c>
    </row>
    <row r="4" spans="1:10" s="6" customFormat="1">
      <c r="B4" s="8" t="s">
        <v>102</v>
      </c>
      <c r="C4" s="8" t="s">
        <v>103</v>
      </c>
      <c r="D4" s="8" t="s">
        <v>104</v>
      </c>
      <c r="E4" s="8" t="s">
        <v>105</v>
      </c>
      <c r="F4" s="8">
        <v>52</v>
      </c>
      <c r="G4" s="8">
        <v>60</v>
      </c>
      <c r="H4" s="8">
        <v>81</v>
      </c>
      <c r="I4" s="9">
        <v>64.3</v>
      </c>
      <c r="J4" s="8" t="s">
        <v>106</v>
      </c>
    </row>
    <row r="5" spans="1:10" s="6" customFormat="1">
      <c r="B5" s="8" t="s">
        <v>107</v>
      </c>
      <c r="C5" s="8" t="s">
        <v>108</v>
      </c>
      <c r="D5" s="8" t="s">
        <v>109</v>
      </c>
      <c r="E5" s="8" t="s">
        <v>110</v>
      </c>
      <c r="F5" s="8">
        <v>88</v>
      </c>
      <c r="G5" s="8">
        <v>70</v>
      </c>
      <c r="H5" s="8">
        <v>92</v>
      </c>
      <c r="I5" s="9">
        <v>83.3</v>
      </c>
      <c r="J5" s="8" t="s">
        <v>111</v>
      </c>
    </row>
    <row r="6" spans="1:10" s="6" customFormat="1">
      <c r="B6" s="8" t="s">
        <v>112</v>
      </c>
      <c r="C6" s="8" t="s">
        <v>113</v>
      </c>
      <c r="D6" s="8" t="s">
        <v>114</v>
      </c>
      <c r="E6" s="8" t="s">
        <v>115</v>
      </c>
      <c r="F6" s="8">
        <v>65</v>
      </c>
      <c r="G6" s="8">
        <v>66</v>
      </c>
      <c r="H6" s="8">
        <v>50</v>
      </c>
      <c r="I6" s="9">
        <v>60.3</v>
      </c>
      <c r="J6" s="8" t="s">
        <v>106</v>
      </c>
    </row>
    <row r="7" spans="1:10" s="6" customFormat="1">
      <c r="B7" s="8" t="s">
        <v>102</v>
      </c>
      <c r="C7" s="8" t="s">
        <v>103</v>
      </c>
      <c r="D7" s="8" t="s">
        <v>116</v>
      </c>
      <c r="E7" s="8" t="s">
        <v>117</v>
      </c>
      <c r="F7" s="8">
        <v>75</v>
      </c>
      <c r="G7" s="8">
        <v>68</v>
      </c>
      <c r="H7" s="8">
        <v>85</v>
      </c>
      <c r="I7" s="9">
        <v>76</v>
      </c>
      <c r="J7" s="8" t="s">
        <v>118</v>
      </c>
    </row>
    <row r="8" spans="1:10" s="6" customFormat="1">
      <c r="B8" s="8" t="s">
        <v>119</v>
      </c>
      <c r="C8" s="8" t="s">
        <v>120</v>
      </c>
      <c r="D8" s="8" t="s">
        <v>121</v>
      </c>
      <c r="E8" s="8" t="s">
        <v>122</v>
      </c>
      <c r="F8" s="8">
        <v>94</v>
      </c>
      <c r="G8" s="8">
        <v>89</v>
      </c>
      <c r="H8" s="8">
        <v>95</v>
      </c>
      <c r="I8" s="9">
        <v>92.7</v>
      </c>
      <c r="J8" s="8" t="s">
        <v>111</v>
      </c>
    </row>
    <row r="9" spans="1:10" s="6" customFormat="1">
      <c r="B9" s="8" t="s">
        <v>107</v>
      </c>
      <c r="C9" s="8" t="s">
        <v>108</v>
      </c>
      <c r="D9" s="8" t="s">
        <v>123</v>
      </c>
      <c r="E9" s="8" t="s">
        <v>105</v>
      </c>
      <c r="F9" s="8">
        <v>68</v>
      </c>
      <c r="G9" s="8">
        <v>70</v>
      </c>
      <c r="H9" s="8">
        <v>74</v>
      </c>
      <c r="I9" s="9">
        <v>70.7</v>
      </c>
      <c r="J9" s="8" t="s">
        <v>118</v>
      </c>
    </row>
    <row r="10" spans="1:10" s="6" customFormat="1">
      <c r="B10" s="8" t="s">
        <v>119</v>
      </c>
      <c r="C10" s="8" t="s">
        <v>120</v>
      </c>
      <c r="D10" s="8" t="s">
        <v>124</v>
      </c>
      <c r="E10" s="8" t="s">
        <v>105</v>
      </c>
      <c r="F10" s="8">
        <v>65</v>
      </c>
      <c r="G10" s="8">
        <v>45</v>
      </c>
      <c r="H10" s="8">
        <v>88</v>
      </c>
      <c r="I10" s="9">
        <v>66</v>
      </c>
      <c r="J10" s="8" t="s">
        <v>106</v>
      </c>
    </row>
    <row r="11" spans="1:10" s="6" customFormat="1">
      <c r="B11" s="8" t="s">
        <v>112</v>
      </c>
      <c r="C11" s="8" t="s">
        <v>113</v>
      </c>
      <c r="D11" s="8" t="s">
        <v>125</v>
      </c>
      <c r="E11" s="8" t="s">
        <v>115</v>
      </c>
      <c r="F11" s="8">
        <v>92</v>
      </c>
      <c r="G11" s="8">
        <v>86</v>
      </c>
      <c r="H11" s="8">
        <v>83</v>
      </c>
      <c r="I11" s="9">
        <v>87</v>
      </c>
      <c r="J11" s="8" t="s">
        <v>111</v>
      </c>
    </row>
    <row r="12" spans="1:10" s="6" customFormat="1">
      <c r="B12" s="8" t="s">
        <v>107</v>
      </c>
      <c r="C12" s="8" t="s">
        <v>108</v>
      </c>
      <c r="D12" s="8" t="s">
        <v>126</v>
      </c>
      <c r="E12" s="8" t="s">
        <v>115</v>
      </c>
      <c r="F12" s="8">
        <v>80</v>
      </c>
      <c r="G12" s="8">
        <v>65</v>
      </c>
      <c r="H12" s="8">
        <v>75</v>
      </c>
      <c r="I12" s="9">
        <v>73.3</v>
      </c>
      <c r="J12" s="8" t="s">
        <v>118</v>
      </c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예산</vt:lpstr>
      <vt:lpstr>pc부품</vt:lpstr>
      <vt:lpstr>직원</vt:lpstr>
      <vt:lpstr>실습1</vt:lpstr>
      <vt:lpstr>실습2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cp:lastPrinted>2011-07-11T23:56:09Z</cp:lastPrinted>
  <dcterms:created xsi:type="dcterms:W3CDTF">2011-07-10T11:05:59Z</dcterms:created>
  <dcterms:modified xsi:type="dcterms:W3CDTF">2013-04-29T04:16:16Z</dcterms:modified>
</cp:coreProperties>
</file>