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70" windowWidth="8205" windowHeight="5145" firstSheet="1" activeTab="1"/>
  </bookViews>
  <sheets>
    <sheet name="예금" sheetId="1" r:id="rId1"/>
    <sheet name="급여" sheetId="2" r:id="rId2"/>
    <sheet name="납품" sheetId="3" r:id="rId3"/>
    <sheet name="납품피벗" sheetId="6" r:id="rId4"/>
    <sheet name="자동차피벗" sheetId="9" r:id="rId5"/>
    <sheet name="자동차" sheetId="8" r:id="rId6"/>
  </sheets>
  <calcPr calcId="125725"/>
  <pivotCaches>
    <pivotCache cacheId="4" r:id="rId7"/>
    <pivotCache cacheId="5" r:id="rId8"/>
  </pivotCaches>
</workbook>
</file>

<file path=xl/calcChain.xml><?xml version="1.0" encoding="utf-8"?>
<calcChain xmlns="http://schemas.openxmlformats.org/spreadsheetml/2006/main">
  <c r="E13" i="2"/>
  <c r="G13"/>
  <c r="F13"/>
  <c r="F5" i="8"/>
  <c r="F6"/>
  <c r="F7"/>
  <c r="F8"/>
  <c r="F9"/>
  <c r="F10"/>
  <c r="F11"/>
  <c r="F12"/>
  <c r="F4"/>
  <c r="D12"/>
  <c r="D11"/>
  <c r="D10"/>
  <c r="D9"/>
  <c r="D8"/>
  <c r="D7"/>
  <c r="D6"/>
  <c r="D5"/>
  <c r="D4"/>
  <c r="F12" i="2" l="1"/>
  <c r="G12" s="1"/>
  <c r="F11"/>
  <c r="G11" s="1"/>
  <c r="F10"/>
  <c r="G10" s="1"/>
  <c r="F9"/>
  <c r="G9" s="1"/>
  <c r="F8"/>
  <c r="G8" s="1"/>
  <c r="F7"/>
  <c r="G7" s="1"/>
  <c r="F6"/>
  <c r="G6" s="1"/>
  <c r="F5"/>
  <c r="G5" s="1"/>
  <c r="F4"/>
  <c r="F16" i="1"/>
  <c r="F15"/>
  <c r="F14"/>
  <c r="F13"/>
  <c r="F12"/>
  <c r="F11"/>
  <c r="F10"/>
  <c r="F9"/>
  <c r="F8"/>
  <c r="F7"/>
  <c r="F6"/>
  <c r="F5"/>
  <c r="F4"/>
  <c r="G4" i="2" l="1"/>
</calcChain>
</file>

<file path=xl/comments1.xml><?xml version="1.0" encoding="utf-8"?>
<comments xmlns="http://schemas.openxmlformats.org/spreadsheetml/2006/main">
  <authors>
    <author>만든 이</author>
  </authors>
  <commentList>
    <comment ref="D4" authorId="0">
      <text>
        <r>
          <rPr>
            <b/>
            <sz val="9"/>
            <color indexed="81"/>
            <rFont val="굴림"/>
            <family val="3"/>
            <charset val="129"/>
          </rPr>
          <t>차량데이터 표를 참조하여 표시(hlookup함수)</t>
        </r>
        <r>
          <rPr>
            <sz val="9"/>
            <color indexed="81"/>
            <rFont val="굴림"/>
            <family val="3"/>
            <charset val="129"/>
          </rPr>
          <t xml:space="preserve">
</t>
        </r>
      </text>
    </comment>
    <comment ref="F4" authorId="0">
      <text>
        <r>
          <rPr>
            <b/>
            <sz val="9"/>
            <color indexed="81"/>
            <rFont val="굴림"/>
            <family val="3"/>
            <charset val="129"/>
          </rPr>
          <t>판매대수*가격
(hlookup함수)</t>
        </r>
        <r>
          <rPr>
            <sz val="9"/>
            <color indexed="81"/>
            <rFont val="굴림"/>
            <family val="3"/>
            <charset val="129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<sst xmlns="http://schemas.openxmlformats.org/spreadsheetml/2006/main" count="445" uniqueCount="115">
  <si>
    <t>고객 예금 현황</t>
    <phoneticPr fontId="5" type="noConversion"/>
  </si>
  <si>
    <t xml:space="preserve">   </t>
    <phoneticPr fontId="5" type="noConversion"/>
  </si>
  <si>
    <t>점포명</t>
    <phoneticPr fontId="5" type="noConversion"/>
  </si>
  <si>
    <t>이름</t>
    <phoneticPr fontId="5" type="noConversion"/>
  </si>
  <si>
    <t>계약기간</t>
    <phoneticPr fontId="5" type="noConversion"/>
  </si>
  <si>
    <t>계약금액</t>
    <phoneticPr fontId="5" type="noConversion"/>
  </si>
  <si>
    <t>이자액</t>
  </si>
  <si>
    <t>지급액</t>
  </si>
  <si>
    <t>종로</t>
    <phoneticPr fontId="5" type="noConversion"/>
  </si>
  <si>
    <t>오주태</t>
  </si>
  <si>
    <t>3년</t>
    <phoneticPr fontId="5" type="noConversion"/>
  </si>
  <si>
    <t>강서</t>
    <phoneticPr fontId="5" type="noConversion"/>
  </si>
  <si>
    <t>이광주</t>
  </si>
  <si>
    <t>5년</t>
    <phoneticPr fontId="5" type="noConversion"/>
  </si>
  <si>
    <t>반포</t>
    <phoneticPr fontId="5" type="noConversion"/>
  </si>
  <si>
    <t>박주현</t>
  </si>
  <si>
    <t>황우구</t>
  </si>
  <si>
    <t>1년</t>
    <phoneticPr fontId="5" type="noConversion"/>
  </si>
  <si>
    <t>고영석</t>
  </si>
  <si>
    <t>주영광</t>
  </si>
  <si>
    <t>김진우</t>
  </si>
  <si>
    <t>장소희</t>
  </si>
  <si>
    <t>이지명</t>
  </si>
  <si>
    <t>김수자</t>
  </si>
  <si>
    <t>이민정</t>
    <phoneticPr fontId="5" type="noConversion"/>
  </si>
  <si>
    <t>4년</t>
    <phoneticPr fontId="5" type="noConversion"/>
  </si>
  <si>
    <t>김영균</t>
    <phoneticPr fontId="5" type="noConversion"/>
  </si>
  <si>
    <t>2년</t>
    <phoneticPr fontId="5" type="noConversion"/>
  </si>
  <si>
    <t>박경석</t>
    <phoneticPr fontId="5" type="noConversion"/>
  </si>
  <si>
    <t>이름</t>
  </si>
  <si>
    <t>(모두)</t>
  </si>
  <si>
    <t>열 레이블</t>
  </si>
  <si>
    <t>행 레이블</t>
  </si>
  <si>
    <t>급 여 현 황</t>
    <phoneticPr fontId="5" type="noConversion"/>
  </si>
  <si>
    <t>성명</t>
    <phoneticPr fontId="5" type="noConversion"/>
  </si>
  <si>
    <t>직위</t>
    <phoneticPr fontId="5" type="noConversion"/>
  </si>
  <si>
    <t>근속기간</t>
    <phoneticPr fontId="5" type="noConversion"/>
  </si>
  <si>
    <t>상여율</t>
    <phoneticPr fontId="5" type="noConversion"/>
  </si>
  <si>
    <t>기본급</t>
    <phoneticPr fontId="5" type="noConversion"/>
  </si>
  <si>
    <t>상여금</t>
    <phoneticPr fontId="5" type="noConversion"/>
  </si>
  <si>
    <t>총급여액</t>
    <phoneticPr fontId="5" type="noConversion"/>
  </si>
  <si>
    <t>이사</t>
    <phoneticPr fontId="5" type="noConversion"/>
  </si>
  <si>
    <t>부장</t>
    <phoneticPr fontId="5" type="noConversion"/>
  </si>
  <si>
    <t>과장</t>
    <phoneticPr fontId="5" type="noConversion"/>
  </si>
  <si>
    <t>서지원</t>
    <phoneticPr fontId="5" type="noConversion"/>
  </si>
  <si>
    <t>김은수</t>
    <phoneticPr fontId="5" type="noConversion"/>
  </si>
  <si>
    <t>합계</t>
    <phoneticPr fontId="5" type="noConversion"/>
  </si>
  <si>
    <t>과장</t>
  </si>
  <si>
    <t>총합계</t>
  </si>
  <si>
    <t>★ 납품 단가 ★</t>
    <phoneticPr fontId="2" type="noConversion"/>
  </si>
  <si>
    <t>번호</t>
    <phoneticPr fontId="2" type="noConversion"/>
  </si>
  <si>
    <t>이름</t>
    <phoneticPr fontId="2" type="noConversion"/>
  </si>
  <si>
    <t>직급</t>
    <phoneticPr fontId="2" type="noConversion"/>
  </si>
  <si>
    <t>예약일</t>
    <phoneticPr fontId="2" type="noConversion"/>
  </si>
  <si>
    <t>완료일</t>
    <phoneticPr fontId="2" type="noConversion"/>
  </si>
  <si>
    <t>예상금액</t>
    <phoneticPr fontId="2" type="noConversion"/>
  </si>
  <si>
    <t>납품일</t>
    <phoneticPr fontId="2" type="noConversion"/>
  </si>
  <si>
    <t>납부</t>
    <phoneticPr fontId="2" type="noConversion"/>
  </si>
  <si>
    <t>대리</t>
  </si>
  <si>
    <t>완료</t>
    <phoneticPr fontId="5" type="noConversion"/>
  </si>
  <si>
    <t>강인형</t>
  </si>
  <si>
    <t>사원</t>
    <phoneticPr fontId="5" type="noConversion"/>
  </si>
  <si>
    <t>윤지현</t>
  </si>
  <si>
    <t>미납</t>
    <phoneticPr fontId="5" type="noConversion"/>
  </si>
  <si>
    <t>허정윤</t>
  </si>
  <si>
    <t>사원</t>
  </si>
  <si>
    <t>이현경</t>
  </si>
  <si>
    <t>장은영</t>
  </si>
  <si>
    <t>납부금액</t>
    <phoneticPr fontId="2" type="noConversion"/>
  </si>
  <si>
    <t>김주태</t>
    <phoneticPr fontId="2" type="noConversion"/>
  </si>
  <si>
    <t>이해주</t>
    <phoneticPr fontId="2" type="noConversion"/>
  </si>
  <si>
    <t>박광현</t>
    <phoneticPr fontId="2" type="noConversion"/>
  </si>
  <si>
    <t>황수구</t>
    <phoneticPr fontId="2" type="noConversion"/>
  </si>
  <si>
    <t>고주석</t>
    <phoneticPr fontId="2" type="noConversion"/>
  </si>
  <si>
    <t>주태광</t>
    <phoneticPr fontId="2" type="noConversion"/>
  </si>
  <si>
    <t>김신우</t>
    <phoneticPr fontId="2" type="noConversion"/>
  </si>
  <si>
    <t>장수희</t>
    <phoneticPr fontId="2" type="noConversion"/>
  </si>
  <si>
    <t>납품일</t>
  </si>
  <si>
    <t>미납</t>
  </si>
  <si>
    <t>완료</t>
  </si>
  <si>
    <t>우리 상사 자동차 판매율</t>
    <phoneticPr fontId="5" type="noConversion"/>
  </si>
  <si>
    <t>자동차코드</t>
    <phoneticPr fontId="5" type="noConversion"/>
  </si>
  <si>
    <t>자동차명</t>
    <phoneticPr fontId="5" type="noConversion"/>
  </si>
  <si>
    <t>판매대수</t>
    <phoneticPr fontId="5" type="noConversion"/>
  </si>
  <si>
    <t>오주태</t>
    <phoneticPr fontId="5" type="noConversion"/>
  </si>
  <si>
    <t>A-003A</t>
    <phoneticPr fontId="5" type="noConversion"/>
  </si>
  <si>
    <t>이광주</t>
    <phoneticPr fontId="5" type="noConversion"/>
  </si>
  <si>
    <t>C-012K</t>
    <phoneticPr fontId="5" type="noConversion"/>
  </si>
  <si>
    <t>박주현</t>
    <phoneticPr fontId="5" type="noConversion"/>
  </si>
  <si>
    <t>황우구</t>
    <phoneticPr fontId="5" type="noConversion"/>
  </si>
  <si>
    <t>B-001V</t>
    <phoneticPr fontId="5" type="noConversion"/>
  </si>
  <si>
    <t>고영석</t>
    <phoneticPr fontId="5" type="noConversion"/>
  </si>
  <si>
    <t>주영광</t>
    <phoneticPr fontId="5" type="noConversion"/>
  </si>
  <si>
    <t>C-012K</t>
    <phoneticPr fontId="5" type="noConversion"/>
  </si>
  <si>
    <t>김진우</t>
    <phoneticPr fontId="5" type="noConversion"/>
  </si>
  <si>
    <t>B-001V</t>
    <phoneticPr fontId="5" type="noConversion"/>
  </si>
  <si>
    <t>장소희</t>
    <phoneticPr fontId="5" type="noConversion"/>
  </si>
  <si>
    <t>A-003A</t>
    <phoneticPr fontId="5" type="noConversion"/>
  </si>
  <si>
    <t>이지명</t>
    <phoneticPr fontId="5" type="noConversion"/>
  </si>
  <si>
    <t>C-012K</t>
    <phoneticPr fontId="5" type="noConversion"/>
  </si>
  <si>
    <t>&lt; 차량 데이터 &gt;</t>
    <phoneticPr fontId="5" type="noConversion"/>
  </si>
  <si>
    <t>자동차코드</t>
    <phoneticPr fontId="5" type="noConversion"/>
  </si>
  <si>
    <t>B-001V</t>
    <phoneticPr fontId="5" type="noConversion"/>
  </si>
  <si>
    <t>자동차명</t>
    <phoneticPr fontId="5" type="noConversion"/>
  </si>
  <si>
    <t>스피디300</t>
    <phoneticPr fontId="5" type="noConversion"/>
  </si>
  <si>
    <t>뉴에스테반</t>
    <phoneticPr fontId="5" type="noConversion"/>
  </si>
  <si>
    <t>아우토반-S</t>
    <phoneticPr fontId="5" type="noConversion"/>
  </si>
  <si>
    <t>가격</t>
    <phoneticPr fontId="5" type="noConversion"/>
  </si>
  <si>
    <t>자동차코드</t>
  </si>
  <si>
    <t>뉴에스테반</t>
  </si>
  <si>
    <t>스피디300</t>
  </si>
  <si>
    <t>아우토반-S</t>
  </si>
  <si>
    <t>합계 : 판매대수</t>
  </si>
  <si>
    <t>가격</t>
    <phoneticPr fontId="5" type="noConversion"/>
  </si>
  <si>
    <t>최대납부금액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</si>
</sst>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&quot;₩&quot;#,##0"/>
    <numFmt numFmtId="177" formatCode="000"/>
    <numFmt numFmtId="178" formatCode="mm&quot;월&quot;\ dd&quot;일&quot;"/>
    <numFmt numFmtId="179" formatCode="#,##0_ 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돋움"/>
      <family val="3"/>
      <charset val="129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6"/>
      <color theme="4"/>
      <name val="돋움"/>
      <family val="3"/>
      <charset val="129"/>
    </font>
    <font>
      <b/>
      <sz val="22"/>
      <color theme="0"/>
      <name val="맑은 고딕"/>
      <family val="3"/>
      <charset val="129"/>
      <scheme val="minor"/>
    </font>
    <font>
      <b/>
      <sz val="14"/>
      <color indexed="9"/>
      <name val="굴림"/>
      <family val="3"/>
      <charset val="129"/>
    </font>
    <font>
      <b/>
      <sz val="9"/>
      <color indexed="81"/>
      <name val="굴림"/>
      <family val="3"/>
      <charset val="129"/>
    </font>
    <font>
      <sz val="9"/>
      <color indexed="81"/>
      <name val="굴림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/>
    <xf numFmtId="0" fontId="3" fillId="0" borderId="0" xfId="0" applyFont="1" applyAlignment="1"/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vertical="center"/>
    </xf>
    <xf numFmtId="0" fontId="0" fillId="0" borderId="0" xfId="0" applyAlignment="1"/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9" fontId="6" fillId="0" borderId="0" xfId="2" applyFont="1" applyBorder="1" applyAlignment="1"/>
    <xf numFmtId="41" fontId="6" fillId="0" borderId="0" xfId="1" applyFont="1" applyBorder="1" applyAlignment="1">
      <alignment horizontal="center"/>
    </xf>
    <xf numFmtId="41" fontId="6" fillId="0" borderId="0" xfId="1" applyFont="1" applyBorder="1" applyAlignment="1"/>
    <xf numFmtId="41" fontId="6" fillId="2" borderId="3" xfId="1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0" fontId="6" fillId="0" borderId="1" xfId="0" applyFont="1" applyBorder="1" applyAlignment="1">
      <alignment horizontal="center"/>
    </xf>
    <xf numFmtId="177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/>
    </xf>
    <xf numFmtId="179" fontId="0" fillId="0" borderId="0" xfId="0" applyNumberFormat="1">
      <alignment vertical="center"/>
    </xf>
    <xf numFmtId="0" fontId="7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만든 이" refreshedDate="40651.737176967596" createdVersion="3" refreshedVersion="3" minRefreshableVersion="3" recordCount="9">
  <cacheSource type="worksheet">
    <worksheetSource ref="B3:F12" sheet="자동차"/>
  </cacheSource>
  <cacheFields count="6">
    <cacheField name="이름" numFmtId="0">
      <sharedItems count="9">
        <s v="오주태"/>
        <s v="이광주"/>
        <s v="박주현"/>
        <s v="황우구"/>
        <s v="고영석"/>
        <s v="주영광"/>
        <s v="김진우"/>
        <s v="장소희"/>
        <s v="이지명"/>
      </sharedItems>
    </cacheField>
    <cacheField name="자동차코드" numFmtId="0">
      <sharedItems count="3">
        <s v="A-003A"/>
        <s v="C-012K"/>
        <s v="B-001V"/>
      </sharedItems>
    </cacheField>
    <cacheField name="자동차명" numFmtId="0">
      <sharedItems count="3">
        <s v="스피디300"/>
        <s v="아우토반-S"/>
        <s v="뉴에스테반"/>
      </sharedItems>
    </cacheField>
    <cacheField name="판매대수" numFmtId="0">
      <sharedItems containsSemiMixedTypes="0" containsString="0" containsNumber="1" containsInteger="1" minValue="3" maxValue="7"/>
    </cacheField>
    <cacheField name="가격" numFmtId="0">
      <sharedItems containsSemiMixedTypes="0" containsString="0" containsNumber="1" containsInteger="1" minValue="12000000" maxValue="15500000"/>
    </cacheField>
    <cacheField name="판매금액" numFmtId="0" formula="판매대수*가격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만든 이" refreshedDate="40651.7504625" createdVersion="3" refreshedVersion="3" minRefreshableVersion="3" recordCount="97">
  <cacheSource type="worksheet">
    <worksheetSource ref="A3:I100" sheet="납품"/>
  </cacheSource>
  <cacheFields count="9">
    <cacheField name="번호" numFmtId="177">
      <sharedItems containsSemiMixedTypes="0" containsString="0" containsNumber="1" containsInteger="1" minValue="1" maxValue="97" count="9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</sharedItems>
    </cacheField>
    <cacheField name="이름" numFmtId="0">
      <sharedItems count="23">
        <s v="오주태"/>
        <s v="이광주"/>
        <s v="박주현"/>
        <s v="황우구"/>
        <s v="고영석"/>
        <s v="주영광"/>
        <s v="김진우"/>
        <s v="서지원"/>
        <s v="김은수"/>
        <s v="김주태"/>
        <s v="이해주"/>
        <s v="박광현"/>
        <s v="황수구"/>
        <s v="고주석"/>
        <s v="주태광"/>
        <s v="김신우"/>
        <s v="장수희"/>
        <s v="이지명"/>
        <s v="이현경"/>
        <s v="장은영"/>
        <s v="허정윤"/>
        <s v="윤지현"/>
        <s v="강인형"/>
      </sharedItems>
    </cacheField>
    <cacheField name="직급" numFmtId="0">
      <sharedItems/>
    </cacheField>
    <cacheField name="예약일" numFmtId="178">
      <sharedItems containsSemiMixedTypes="0" containsNonDate="0" containsDate="1" containsString="0" minDate="2011-01-06T00:00:00" maxDate="2011-01-12T00:00:00"/>
    </cacheField>
    <cacheField name="완료일" numFmtId="178">
      <sharedItems containsSemiMixedTypes="0" containsNonDate="0" containsDate="1" containsString="0" minDate="2011-01-09T00:00:00" maxDate="2011-02-06T00:00:00"/>
    </cacheField>
    <cacheField name="예상금액" numFmtId="41">
      <sharedItems containsSemiMixedTypes="0" containsString="0" containsNumber="1" containsInteger="1" minValue="153000" maxValue="383000"/>
    </cacheField>
    <cacheField name="납부금액" numFmtId="41">
      <sharedItems containsSemiMixedTypes="0" containsString="0" containsNumber="1" containsInteger="1" minValue="148000" maxValue="388000"/>
    </cacheField>
    <cacheField name="납품일" numFmtId="178">
      <sharedItems containsSemiMixedTypes="0" containsNonDate="0" containsDate="1" containsString="0" minDate="2011-01-10T00:00:00" maxDate="2011-02-16T00:00:00" count="11">
        <d v="2011-01-14T00:00:00"/>
        <d v="2011-01-20T00:00:00"/>
        <d v="2011-01-24T00:00:00"/>
        <d v="2011-01-15T00:00:00"/>
        <d v="2011-02-05T00:00:00"/>
        <d v="2011-01-10T00:00:00"/>
        <d v="2011-02-10T00:00:00"/>
        <d v="2011-02-15T00:00:00"/>
        <d v="2011-01-16T00:00:00"/>
        <d v="2011-02-07T00:00:00"/>
        <d v="2011-02-06T00:00:00"/>
      </sharedItems>
    </cacheField>
    <cacheField name="납부" numFmtId="0">
      <sharedItems count="2">
        <s v="완료"/>
        <s v="미납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  <n v="5"/>
    <n v="12000000"/>
  </r>
  <r>
    <x v="1"/>
    <x v="1"/>
    <x v="1"/>
    <n v="4"/>
    <n v="15500000"/>
  </r>
  <r>
    <x v="2"/>
    <x v="0"/>
    <x v="0"/>
    <n v="4"/>
    <n v="12000000"/>
  </r>
  <r>
    <x v="3"/>
    <x v="2"/>
    <x v="2"/>
    <n v="7"/>
    <n v="13500000"/>
  </r>
  <r>
    <x v="4"/>
    <x v="2"/>
    <x v="2"/>
    <n v="4"/>
    <n v="13500000"/>
  </r>
  <r>
    <x v="5"/>
    <x v="1"/>
    <x v="1"/>
    <n v="3"/>
    <n v="15500000"/>
  </r>
  <r>
    <x v="6"/>
    <x v="2"/>
    <x v="2"/>
    <n v="7"/>
    <n v="13500000"/>
  </r>
  <r>
    <x v="7"/>
    <x v="0"/>
    <x v="0"/>
    <n v="5"/>
    <n v="12000000"/>
  </r>
  <r>
    <x v="8"/>
    <x v="1"/>
    <x v="1"/>
    <n v="5"/>
    <n v="155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7">
  <r>
    <x v="0"/>
    <x v="0"/>
    <s v="부장"/>
    <d v="2011-01-08T00:00:00"/>
    <d v="2011-01-09T00:00:00"/>
    <n v="323000"/>
    <n v="312000"/>
    <x v="0"/>
    <x v="0"/>
  </r>
  <r>
    <x v="1"/>
    <x v="1"/>
    <s v="사원"/>
    <d v="2011-01-08T00:00:00"/>
    <d v="2011-01-13T00:00:00"/>
    <n v="273000"/>
    <n v="277000"/>
    <x v="0"/>
    <x v="0"/>
  </r>
  <r>
    <x v="2"/>
    <x v="2"/>
    <s v="과장"/>
    <d v="2011-01-08T00:00:00"/>
    <d v="2011-01-13T00:00:00"/>
    <n v="213000"/>
    <n v="208000"/>
    <x v="1"/>
    <x v="1"/>
  </r>
  <r>
    <x v="3"/>
    <x v="3"/>
    <s v="과장"/>
    <d v="2011-01-08T00:00:00"/>
    <d v="2011-01-17T00:00:00"/>
    <n v="303000"/>
    <n v="301000"/>
    <x v="2"/>
    <x v="1"/>
  </r>
  <r>
    <x v="4"/>
    <x v="4"/>
    <s v="사원"/>
    <d v="2011-01-08T00:00:00"/>
    <d v="2011-01-13T00:00:00"/>
    <n v="243000"/>
    <n v="213000"/>
    <x v="3"/>
    <x v="0"/>
  </r>
  <r>
    <x v="5"/>
    <x v="5"/>
    <s v="부장"/>
    <d v="2011-01-09T00:00:00"/>
    <d v="2011-01-13T00:00:00"/>
    <n v="223000"/>
    <n v="212000"/>
    <x v="2"/>
    <x v="0"/>
  </r>
  <r>
    <x v="6"/>
    <x v="6"/>
    <s v="사원"/>
    <d v="2011-01-08T00:00:00"/>
    <d v="2011-01-20T00:00:00"/>
    <n v="203000"/>
    <n v="193000"/>
    <x v="4"/>
    <x v="1"/>
  </r>
  <r>
    <x v="7"/>
    <x v="7"/>
    <s v="부장"/>
    <d v="2011-01-08T00:00:00"/>
    <d v="2011-01-09T00:00:00"/>
    <n v="193000"/>
    <n v="191000"/>
    <x v="2"/>
    <x v="1"/>
  </r>
  <r>
    <x v="8"/>
    <x v="8"/>
    <s v="사원"/>
    <d v="2011-01-06T00:00:00"/>
    <d v="2011-01-10T00:00:00"/>
    <n v="283000"/>
    <n v="273000"/>
    <x v="5"/>
    <x v="0"/>
  </r>
  <r>
    <x v="9"/>
    <x v="9"/>
    <s v="사원"/>
    <d v="2011-01-06T00:00:00"/>
    <d v="2011-01-10T00:00:00"/>
    <n v="277000"/>
    <n v="276000"/>
    <x v="1"/>
    <x v="0"/>
  </r>
  <r>
    <x v="10"/>
    <x v="10"/>
    <s v="사원"/>
    <d v="2011-01-06T00:00:00"/>
    <d v="2011-01-10T00:00:00"/>
    <n v="273000"/>
    <n v="268000"/>
    <x v="0"/>
    <x v="0"/>
  </r>
  <r>
    <x v="11"/>
    <x v="11"/>
    <s v="사원"/>
    <d v="2011-01-06T00:00:00"/>
    <d v="2011-01-20T00:00:00"/>
    <n v="263000"/>
    <n v="281200"/>
    <x v="4"/>
    <x v="1"/>
  </r>
  <r>
    <x v="12"/>
    <x v="12"/>
    <s v="대리"/>
    <d v="2011-01-06T00:00:00"/>
    <d v="2011-01-10T00:00:00"/>
    <n v="253000"/>
    <n v="238000"/>
    <x v="1"/>
    <x v="0"/>
  </r>
  <r>
    <x v="13"/>
    <x v="13"/>
    <s v="대리"/>
    <d v="2011-01-06T00:00:00"/>
    <d v="2011-01-10T00:00:00"/>
    <n v="273000"/>
    <n v="268000"/>
    <x v="5"/>
    <x v="0"/>
  </r>
  <r>
    <x v="14"/>
    <x v="14"/>
    <s v="사원"/>
    <d v="2011-01-06T00:00:00"/>
    <d v="2011-01-10T00:00:00"/>
    <n v="273000"/>
    <n v="268000"/>
    <x v="0"/>
    <x v="0"/>
  </r>
  <r>
    <x v="15"/>
    <x v="15"/>
    <s v="사원"/>
    <d v="2011-01-06T00:00:00"/>
    <d v="2011-01-10T00:00:00"/>
    <n v="153000"/>
    <n v="148000"/>
    <x v="0"/>
    <x v="1"/>
  </r>
  <r>
    <x v="16"/>
    <x v="16"/>
    <s v="사원"/>
    <d v="2011-01-06T00:00:00"/>
    <d v="2011-01-10T00:00:00"/>
    <n v="273000"/>
    <n v="278000"/>
    <x v="1"/>
    <x v="0"/>
  </r>
  <r>
    <x v="17"/>
    <x v="17"/>
    <s v="사원"/>
    <d v="2011-01-06T00:00:00"/>
    <d v="2011-01-20T00:00:00"/>
    <n v="203000"/>
    <n v="198000"/>
    <x v="0"/>
    <x v="0"/>
  </r>
  <r>
    <x v="18"/>
    <x v="0"/>
    <s v="부장"/>
    <d v="2011-01-06T00:00:00"/>
    <d v="2011-01-10T00:00:00"/>
    <n v="273000"/>
    <n v="271000"/>
    <x v="0"/>
    <x v="0"/>
  </r>
  <r>
    <x v="19"/>
    <x v="1"/>
    <s v="사원"/>
    <d v="2011-01-06T00:00:00"/>
    <d v="2011-01-10T00:00:00"/>
    <n v="383000"/>
    <n v="388000"/>
    <x v="2"/>
    <x v="0"/>
  </r>
  <r>
    <x v="20"/>
    <x v="2"/>
    <s v="과장"/>
    <d v="2011-01-06T00:00:00"/>
    <d v="2011-02-03T00:00:00"/>
    <n v="253000"/>
    <n v="244500"/>
    <x v="6"/>
    <x v="0"/>
  </r>
  <r>
    <x v="21"/>
    <x v="3"/>
    <s v="과장"/>
    <d v="2011-01-07T00:00:00"/>
    <d v="2011-01-10T00:00:00"/>
    <n v="253000"/>
    <n v="253000"/>
    <x v="0"/>
    <x v="0"/>
  </r>
  <r>
    <x v="22"/>
    <x v="4"/>
    <s v="사원"/>
    <d v="2011-01-07T00:00:00"/>
    <d v="2011-01-09T00:00:00"/>
    <n v="323000"/>
    <n v="312000"/>
    <x v="0"/>
    <x v="0"/>
  </r>
  <r>
    <x v="23"/>
    <x v="5"/>
    <s v="부장"/>
    <d v="2011-01-07T00:00:00"/>
    <d v="2011-01-15T00:00:00"/>
    <n v="273000"/>
    <n v="277000"/>
    <x v="1"/>
    <x v="0"/>
  </r>
  <r>
    <x v="24"/>
    <x v="6"/>
    <s v="사원"/>
    <d v="2011-01-07T00:00:00"/>
    <d v="2011-01-10T00:00:00"/>
    <n v="213000"/>
    <n v="208000"/>
    <x v="2"/>
    <x v="0"/>
  </r>
  <r>
    <x v="25"/>
    <x v="7"/>
    <s v="부장"/>
    <d v="2011-01-07T00:00:00"/>
    <d v="2011-02-03T00:00:00"/>
    <n v="303000"/>
    <n v="301000"/>
    <x v="7"/>
    <x v="0"/>
  </r>
  <r>
    <x v="26"/>
    <x v="8"/>
    <s v="사원"/>
    <d v="2011-01-07T00:00:00"/>
    <d v="2011-01-13T00:00:00"/>
    <n v="243000"/>
    <n v="213000"/>
    <x v="2"/>
    <x v="1"/>
  </r>
  <r>
    <x v="27"/>
    <x v="9"/>
    <s v="사원"/>
    <d v="2011-01-06T00:00:00"/>
    <d v="2011-02-03T00:00:00"/>
    <n v="223000"/>
    <n v="212000"/>
    <x v="4"/>
    <x v="0"/>
  </r>
  <r>
    <x v="28"/>
    <x v="10"/>
    <s v="사원"/>
    <d v="2011-01-07T00:00:00"/>
    <d v="2011-01-10T00:00:00"/>
    <n v="203000"/>
    <n v="193000"/>
    <x v="2"/>
    <x v="1"/>
  </r>
  <r>
    <x v="29"/>
    <x v="11"/>
    <s v="사원"/>
    <d v="2011-01-07T00:00:00"/>
    <d v="2011-01-09T00:00:00"/>
    <n v="193000"/>
    <n v="191000"/>
    <x v="5"/>
    <x v="0"/>
  </r>
  <r>
    <x v="30"/>
    <x v="12"/>
    <s v="대리"/>
    <d v="2011-01-07T00:00:00"/>
    <d v="2011-01-15T00:00:00"/>
    <n v="283000"/>
    <n v="273000"/>
    <x v="1"/>
    <x v="0"/>
  </r>
  <r>
    <x v="31"/>
    <x v="13"/>
    <s v="대리"/>
    <d v="2011-01-07T00:00:00"/>
    <d v="2011-01-10T00:00:00"/>
    <n v="277000"/>
    <n v="276000"/>
    <x v="0"/>
    <x v="1"/>
  </r>
  <r>
    <x v="32"/>
    <x v="14"/>
    <s v="사원"/>
    <d v="2011-01-07T00:00:00"/>
    <d v="2011-02-03T00:00:00"/>
    <n v="273000"/>
    <n v="268000"/>
    <x v="4"/>
    <x v="1"/>
  </r>
  <r>
    <x v="33"/>
    <x v="15"/>
    <s v="사원"/>
    <d v="2011-01-07T00:00:00"/>
    <d v="2011-01-13T00:00:00"/>
    <n v="263000"/>
    <n v="281200"/>
    <x v="1"/>
    <x v="0"/>
  </r>
  <r>
    <x v="34"/>
    <x v="16"/>
    <s v="사원"/>
    <d v="2011-01-08T00:00:00"/>
    <d v="2011-02-04T00:00:00"/>
    <n v="253000"/>
    <n v="238000"/>
    <x v="6"/>
    <x v="0"/>
  </r>
  <r>
    <x v="35"/>
    <x v="0"/>
    <s v="부장"/>
    <d v="2011-01-08T00:00:00"/>
    <d v="2011-01-13T00:00:00"/>
    <n v="273000"/>
    <n v="268000"/>
    <x v="0"/>
    <x v="0"/>
  </r>
  <r>
    <x v="36"/>
    <x v="1"/>
    <s v="사원"/>
    <d v="2011-01-08T00:00:00"/>
    <d v="2011-01-13T00:00:00"/>
    <n v="153000"/>
    <n v="148000"/>
    <x v="0"/>
    <x v="0"/>
  </r>
  <r>
    <x v="37"/>
    <x v="2"/>
    <s v="과장"/>
    <d v="2011-01-08T00:00:00"/>
    <d v="2011-01-17T00:00:00"/>
    <n v="273000"/>
    <n v="278000"/>
    <x v="1"/>
    <x v="0"/>
  </r>
  <r>
    <x v="38"/>
    <x v="3"/>
    <s v="과장"/>
    <d v="2011-01-08T00:00:00"/>
    <d v="2011-01-13T00:00:00"/>
    <n v="203000"/>
    <n v="198000"/>
    <x v="0"/>
    <x v="1"/>
  </r>
  <r>
    <x v="39"/>
    <x v="4"/>
    <s v="사원"/>
    <d v="2011-01-08T00:00:00"/>
    <d v="2011-01-13T00:00:00"/>
    <n v="273000"/>
    <n v="271000"/>
    <x v="0"/>
    <x v="0"/>
  </r>
  <r>
    <x v="40"/>
    <x v="5"/>
    <s v="부장"/>
    <d v="2011-01-08T00:00:00"/>
    <d v="2011-01-20T00:00:00"/>
    <n v="383000"/>
    <n v="388000"/>
    <x v="2"/>
    <x v="0"/>
  </r>
  <r>
    <x v="41"/>
    <x v="6"/>
    <s v="사원"/>
    <d v="2011-01-08T00:00:00"/>
    <d v="2011-01-09T00:00:00"/>
    <n v="253000"/>
    <n v="244500"/>
    <x v="5"/>
    <x v="0"/>
  </r>
  <r>
    <x v="42"/>
    <x v="7"/>
    <s v="부장"/>
    <d v="2011-01-06T00:00:00"/>
    <d v="2011-01-10T00:00:00"/>
    <n v="253000"/>
    <n v="253000"/>
    <x v="0"/>
    <x v="0"/>
  </r>
  <r>
    <x v="43"/>
    <x v="8"/>
    <s v="사원"/>
    <d v="2011-01-06T00:00:00"/>
    <d v="2011-01-10T00:00:00"/>
    <n v="153000"/>
    <n v="148000"/>
    <x v="0"/>
    <x v="0"/>
  </r>
  <r>
    <x v="44"/>
    <x v="9"/>
    <s v="사원"/>
    <d v="2011-01-06T00:00:00"/>
    <d v="2011-01-10T00:00:00"/>
    <n v="273000"/>
    <n v="278000"/>
    <x v="1"/>
    <x v="1"/>
  </r>
  <r>
    <x v="45"/>
    <x v="10"/>
    <s v="사원"/>
    <d v="2011-01-06T00:00:00"/>
    <d v="2011-01-20T00:00:00"/>
    <n v="203000"/>
    <n v="198000"/>
    <x v="2"/>
    <x v="0"/>
  </r>
  <r>
    <x v="46"/>
    <x v="11"/>
    <s v="사원"/>
    <d v="2011-01-06T00:00:00"/>
    <d v="2011-01-10T00:00:00"/>
    <n v="273000"/>
    <n v="271000"/>
    <x v="3"/>
    <x v="0"/>
  </r>
  <r>
    <x v="47"/>
    <x v="12"/>
    <s v="대리"/>
    <d v="2011-01-06T00:00:00"/>
    <d v="2011-01-10T00:00:00"/>
    <n v="383000"/>
    <n v="388000"/>
    <x v="2"/>
    <x v="0"/>
  </r>
  <r>
    <x v="48"/>
    <x v="13"/>
    <s v="대리"/>
    <d v="2011-01-06T00:00:00"/>
    <d v="2011-02-03T00:00:00"/>
    <n v="253000"/>
    <n v="244500"/>
    <x v="4"/>
    <x v="1"/>
  </r>
  <r>
    <x v="49"/>
    <x v="14"/>
    <s v="사원"/>
    <d v="2011-01-07T00:00:00"/>
    <d v="2011-01-10T00:00:00"/>
    <n v="253000"/>
    <n v="253000"/>
    <x v="2"/>
    <x v="1"/>
  </r>
  <r>
    <x v="50"/>
    <x v="15"/>
    <s v="사원"/>
    <d v="2011-01-07T00:00:00"/>
    <d v="2011-01-09T00:00:00"/>
    <n v="344000"/>
    <n v="345000"/>
    <x v="5"/>
    <x v="0"/>
  </r>
  <r>
    <x v="51"/>
    <x v="16"/>
    <s v="사원"/>
    <d v="2011-01-07T00:00:00"/>
    <d v="2011-01-15T00:00:00"/>
    <n v="273000"/>
    <n v="277000"/>
    <x v="1"/>
    <x v="0"/>
  </r>
  <r>
    <x v="52"/>
    <x v="17"/>
    <s v="사원"/>
    <d v="2011-01-07T00:00:00"/>
    <d v="2011-01-10T00:00:00"/>
    <n v="213000"/>
    <n v="208000"/>
    <x v="0"/>
    <x v="0"/>
  </r>
  <r>
    <x v="53"/>
    <x v="18"/>
    <s v="부장"/>
    <d v="2011-01-07T00:00:00"/>
    <d v="2011-02-03T00:00:00"/>
    <n v="303000"/>
    <n v="301000"/>
    <x v="4"/>
    <x v="1"/>
  </r>
  <r>
    <x v="54"/>
    <x v="19"/>
    <s v="사원"/>
    <d v="2011-01-07T00:00:00"/>
    <d v="2011-01-13T00:00:00"/>
    <n v="243000"/>
    <n v="213000"/>
    <x v="1"/>
    <x v="0"/>
  </r>
  <r>
    <x v="55"/>
    <x v="20"/>
    <s v="사원"/>
    <d v="2011-01-08T00:00:00"/>
    <d v="2011-01-09T00:00:00"/>
    <n v="223000"/>
    <n v="212000"/>
    <x v="5"/>
    <x v="1"/>
  </r>
  <r>
    <x v="56"/>
    <x v="21"/>
    <s v="사원"/>
    <d v="2011-01-08T00:00:00"/>
    <d v="2011-01-13T00:00:00"/>
    <n v="203000"/>
    <n v="193000"/>
    <x v="0"/>
    <x v="0"/>
  </r>
  <r>
    <x v="57"/>
    <x v="18"/>
    <s v="부장"/>
    <d v="2011-01-08T00:00:00"/>
    <d v="2011-01-13T00:00:00"/>
    <n v="193000"/>
    <n v="191000"/>
    <x v="0"/>
    <x v="0"/>
  </r>
  <r>
    <x v="58"/>
    <x v="20"/>
    <s v="사원"/>
    <d v="2011-01-08T00:00:00"/>
    <d v="2011-01-17T00:00:00"/>
    <n v="283000"/>
    <n v="273000"/>
    <x v="1"/>
    <x v="0"/>
  </r>
  <r>
    <x v="59"/>
    <x v="22"/>
    <s v="사원"/>
    <d v="2011-01-08T00:00:00"/>
    <d v="2011-01-13T00:00:00"/>
    <n v="277000"/>
    <n v="276000"/>
    <x v="0"/>
    <x v="0"/>
  </r>
  <r>
    <x v="60"/>
    <x v="19"/>
    <s v="사원"/>
    <d v="2011-01-08T00:00:00"/>
    <d v="2011-01-13T00:00:00"/>
    <n v="273000"/>
    <n v="268000"/>
    <x v="0"/>
    <x v="0"/>
  </r>
  <r>
    <x v="61"/>
    <x v="20"/>
    <s v="사원"/>
    <d v="2011-01-08T00:00:00"/>
    <d v="2011-01-20T00:00:00"/>
    <n v="263000"/>
    <n v="281200"/>
    <x v="2"/>
    <x v="0"/>
  </r>
  <r>
    <x v="62"/>
    <x v="21"/>
    <s v="사원"/>
    <d v="2011-01-08T00:00:00"/>
    <d v="2011-01-09T00:00:00"/>
    <n v="253000"/>
    <n v="238000"/>
    <x v="5"/>
    <x v="0"/>
  </r>
  <r>
    <x v="63"/>
    <x v="0"/>
    <s v="부장"/>
    <d v="2011-01-06T00:00:00"/>
    <d v="2011-01-10T00:00:00"/>
    <n v="273000"/>
    <n v="278000"/>
    <x v="1"/>
    <x v="0"/>
  </r>
  <r>
    <x v="64"/>
    <x v="1"/>
    <s v="사원"/>
    <d v="2011-01-06T00:00:00"/>
    <d v="2011-01-10T00:00:00"/>
    <n v="153000"/>
    <n v="148000"/>
    <x v="0"/>
    <x v="0"/>
  </r>
  <r>
    <x v="65"/>
    <x v="2"/>
    <s v="과장"/>
    <d v="2011-01-07T00:00:00"/>
    <d v="2011-01-11T00:00:00"/>
    <n v="288000"/>
    <n v="273000"/>
    <x v="8"/>
    <x v="0"/>
  </r>
  <r>
    <x v="66"/>
    <x v="3"/>
    <s v="과장"/>
    <d v="2011-01-06T00:00:00"/>
    <d v="2011-01-20T00:00:00"/>
    <n v="203000"/>
    <n v="198000"/>
    <x v="2"/>
    <x v="0"/>
  </r>
  <r>
    <x v="67"/>
    <x v="4"/>
    <s v="사원"/>
    <d v="2011-01-08T00:00:00"/>
    <d v="2011-02-05T00:00:00"/>
    <n v="343000"/>
    <n v="323000"/>
    <x v="9"/>
    <x v="1"/>
  </r>
  <r>
    <x v="68"/>
    <x v="5"/>
    <s v="부장"/>
    <d v="2011-01-09T00:00:00"/>
    <d v="2011-01-10T00:00:00"/>
    <n v="253000"/>
    <n v="253000"/>
    <x v="2"/>
    <x v="0"/>
  </r>
  <r>
    <x v="69"/>
    <x v="6"/>
    <s v="사원"/>
    <d v="2011-01-09T00:00:00"/>
    <d v="2011-01-09T00:00:00"/>
    <n v="303000"/>
    <n v="303000"/>
    <x v="5"/>
    <x v="1"/>
  </r>
  <r>
    <x v="70"/>
    <x v="7"/>
    <s v="부장"/>
    <d v="2011-01-06T00:00:00"/>
    <d v="2011-01-10T00:00:00"/>
    <n v="383000"/>
    <n v="388000"/>
    <x v="2"/>
    <x v="1"/>
  </r>
  <r>
    <x v="71"/>
    <x v="8"/>
    <s v="사원"/>
    <d v="2011-01-06T00:00:00"/>
    <d v="2011-02-03T00:00:00"/>
    <n v="253000"/>
    <n v="244500"/>
    <x v="4"/>
    <x v="0"/>
  </r>
  <r>
    <x v="72"/>
    <x v="9"/>
    <s v="사원"/>
    <d v="2011-01-07T00:00:00"/>
    <d v="2011-01-09T00:00:00"/>
    <n v="253000"/>
    <n v="253000"/>
    <x v="2"/>
    <x v="1"/>
  </r>
  <r>
    <x v="73"/>
    <x v="10"/>
    <s v="사원"/>
    <d v="2011-01-07T00:00:00"/>
    <d v="2011-01-09T00:00:00"/>
    <n v="323000"/>
    <n v="312000"/>
    <x v="5"/>
    <x v="0"/>
  </r>
  <r>
    <x v="74"/>
    <x v="11"/>
    <s v="사원"/>
    <d v="2011-01-07T00:00:00"/>
    <d v="2011-01-15T00:00:00"/>
    <n v="273000"/>
    <n v="277000"/>
    <x v="1"/>
    <x v="0"/>
  </r>
  <r>
    <x v="75"/>
    <x v="12"/>
    <s v="대리"/>
    <d v="2011-01-07T00:00:00"/>
    <d v="2011-01-10T00:00:00"/>
    <n v="213000"/>
    <n v="208000"/>
    <x v="0"/>
    <x v="0"/>
  </r>
  <r>
    <x v="76"/>
    <x v="13"/>
    <s v="대리"/>
    <d v="2011-01-07T00:00:00"/>
    <d v="2011-02-03T00:00:00"/>
    <n v="303000"/>
    <n v="301000"/>
    <x v="4"/>
    <x v="0"/>
  </r>
  <r>
    <x v="77"/>
    <x v="14"/>
    <s v="사원"/>
    <d v="2011-01-07T00:00:00"/>
    <d v="2011-02-05T00:00:00"/>
    <n v="243000"/>
    <n v="213000"/>
    <x v="1"/>
    <x v="1"/>
  </r>
  <r>
    <x v="78"/>
    <x v="15"/>
    <s v="사원"/>
    <d v="2011-01-08T00:00:00"/>
    <d v="2011-01-09T00:00:00"/>
    <n v="223000"/>
    <n v="212000"/>
    <x v="5"/>
    <x v="0"/>
  </r>
  <r>
    <x v="79"/>
    <x v="16"/>
    <s v="사원"/>
    <d v="2011-01-11T00:00:00"/>
    <d v="2011-01-15T00:00:00"/>
    <n v="323000"/>
    <n v="313000"/>
    <x v="8"/>
    <x v="0"/>
  </r>
  <r>
    <x v="80"/>
    <x v="17"/>
    <s v="사원"/>
    <d v="2011-01-07T00:00:00"/>
    <d v="2011-02-04T00:00:00"/>
    <n v="273000"/>
    <n v="271000"/>
    <x v="10"/>
    <x v="0"/>
  </r>
  <r>
    <x v="81"/>
    <x v="0"/>
    <s v="부장"/>
    <d v="2011-01-06T00:00:00"/>
    <d v="2011-01-10T00:00:00"/>
    <n v="383000"/>
    <n v="388000"/>
    <x v="2"/>
    <x v="0"/>
  </r>
  <r>
    <x v="82"/>
    <x v="1"/>
    <s v="사원"/>
    <d v="2011-01-09T00:00:00"/>
    <d v="2011-01-10T00:00:00"/>
    <n v="279000"/>
    <n v="273000"/>
    <x v="5"/>
    <x v="0"/>
  </r>
  <r>
    <x v="83"/>
    <x v="2"/>
    <s v="과장"/>
    <d v="2011-01-07T00:00:00"/>
    <d v="2011-01-10T00:00:00"/>
    <n v="253000"/>
    <n v="253000"/>
    <x v="2"/>
    <x v="0"/>
  </r>
  <r>
    <x v="84"/>
    <x v="3"/>
    <s v="과장"/>
    <d v="2011-01-07T00:00:00"/>
    <d v="2011-01-09T00:00:00"/>
    <n v="323000"/>
    <n v="312000"/>
    <x v="5"/>
    <x v="0"/>
  </r>
  <r>
    <x v="85"/>
    <x v="4"/>
    <s v="사원"/>
    <d v="2011-01-08T00:00:00"/>
    <d v="2011-02-03T00:00:00"/>
    <n v="343000"/>
    <n v="341000"/>
    <x v="4"/>
    <x v="0"/>
  </r>
  <r>
    <x v="86"/>
    <x v="5"/>
    <s v="부장"/>
    <d v="2011-01-07T00:00:00"/>
    <d v="2011-01-10T00:00:00"/>
    <n v="213000"/>
    <n v="208000"/>
    <x v="0"/>
    <x v="1"/>
  </r>
  <r>
    <x v="87"/>
    <x v="6"/>
    <s v="사원"/>
    <d v="2011-01-07T00:00:00"/>
    <d v="2011-02-03T00:00:00"/>
    <n v="303000"/>
    <n v="301000"/>
    <x v="4"/>
    <x v="1"/>
  </r>
  <r>
    <x v="88"/>
    <x v="7"/>
    <s v="부장"/>
    <d v="2011-01-07T00:00:00"/>
    <d v="2011-01-13T00:00:00"/>
    <n v="243000"/>
    <n v="213000"/>
    <x v="1"/>
    <x v="0"/>
  </r>
  <r>
    <x v="89"/>
    <x v="8"/>
    <s v="사원"/>
    <d v="2011-01-08T00:00:00"/>
    <d v="2011-01-09T00:00:00"/>
    <n v="223000"/>
    <n v="212000"/>
    <x v="5"/>
    <x v="0"/>
  </r>
  <r>
    <x v="90"/>
    <x v="9"/>
    <s v="사원"/>
    <d v="2011-01-08T00:00:00"/>
    <d v="2011-01-13T00:00:00"/>
    <n v="203000"/>
    <n v="193000"/>
    <x v="0"/>
    <x v="0"/>
  </r>
  <r>
    <x v="91"/>
    <x v="10"/>
    <s v="사원"/>
    <d v="2011-01-08T00:00:00"/>
    <d v="2011-01-13T00:00:00"/>
    <n v="193000"/>
    <n v="191000"/>
    <x v="0"/>
    <x v="0"/>
  </r>
  <r>
    <x v="92"/>
    <x v="11"/>
    <s v="사원"/>
    <d v="2011-01-10T00:00:00"/>
    <d v="2011-01-14T00:00:00"/>
    <n v="203000"/>
    <n v="201000"/>
    <x v="3"/>
    <x v="0"/>
  </r>
  <r>
    <x v="93"/>
    <x v="12"/>
    <s v="대리"/>
    <d v="2011-01-08T00:00:00"/>
    <d v="2011-01-13T00:00:00"/>
    <n v="277000"/>
    <n v="276000"/>
    <x v="0"/>
    <x v="0"/>
  </r>
  <r>
    <x v="94"/>
    <x v="13"/>
    <s v="대리"/>
    <d v="2011-01-08T00:00:00"/>
    <d v="2011-01-13T00:00:00"/>
    <n v="273000"/>
    <n v="268000"/>
    <x v="0"/>
    <x v="0"/>
  </r>
  <r>
    <x v="95"/>
    <x v="14"/>
    <s v="사원"/>
    <d v="2011-01-08T00:00:00"/>
    <d v="2011-01-20T00:00:00"/>
    <n v="263000"/>
    <n v="281200"/>
    <x v="2"/>
    <x v="1"/>
  </r>
  <r>
    <x v="96"/>
    <x v="15"/>
    <s v="사원"/>
    <d v="2011-01-08T00:00:00"/>
    <d v="2011-01-10T00:00:00"/>
    <n v="253000"/>
    <n v="238000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8" cacheId="5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>
  <location ref="A4:D103" firstHeaderRow="1" firstDataRow="2" firstDataCol="1" rowPageCount="2" colPageCount="1"/>
  <pivotFields count="9">
    <pivotField axis="axisRow" numFmtId="177" showAl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axis="axisPage" showAll="0">
      <items count="24">
        <item x="22"/>
        <item x="4"/>
        <item x="13"/>
        <item x="15"/>
        <item x="8"/>
        <item x="9"/>
        <item x="6"/>
        <item x="11"/>
        <item x="2"/>
        <item x="7"/>
        <item x="0"/>
        <item x="21"/>
        <item x="1"/>
        <item x="17"/>
        <item x="10"/>
        <item x="18"/>
        <item x="16"/>
        <item x="19"/>
        <item x="5"/>
        <item x="14"/>
        <item x="20"/>
        <item x="12"/>
        <item x="3"/>
        <item t="default"/>
      </items>
    </pivotField>
    <pivotField showAll="0"/>
    <pivotField numFmtId="178" showAll="0"/>
    <pivotField numFmtId="178" showAll="0"/>
    <pivotField numFmtId="41" showAll="0"/>
    <pivotField dataField="1" numFmtId="41" showAll="0"/>
    <pivotField axis="axisPage" numFmtId="178" showAll="0">
      <items count="12">
        <item x="5"/>
        <item x="0"/>
        <item x="3"/>
        <item x="8"/>
        <item x="1"/>
        <item x="2"/>
        <item x="4"/>
        <item x="10"/>
        <item x="9"/>
        <item x="6"/>
        <item x="7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2">
    <pageField fld="7" hier="-1"/>
    <pageField fld="1" hier="-1"/>
  </pageFields>
  <dataFields count="1">
    <dataField name="최대납부금액" fld="6" subtotal="max" baseField="0" baseItem="0" numFmtId="179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피벗 테이블10" cacheId="4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>
  <location ref="A4:K9" firstHeaderRow="1" firstDataRow="2" firstDataCol="1" rowPageCount="1" colPageCount="1"/>
  <pivotFields count="6">
    <pivotField axis="axisCol" showAll="0">
      <items count="10">
        <item x="4"/>
        <item x="6"/>
        <item x="2"/>
        <item x="0"/>
        <item x="1"/>
        <item x="8"/>
        <item x="7"/>
        <item x="5"/>
        <item x="3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showAll="0" defaultSubtota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1" hier="-1"/>
  </pageFields>
  <dataFields count="1">
    <dataField name="합계 : 판매대수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zoomScaleNormal="100" workbookViewId="0">
      <selection activeCell="G12" sqref="G12"/>
    </sheetView>
  </sheetViews>
  <sheetFormatPr defaultRowHeight="16.5"/>
  <cols>
    <col min="1" max="1" width="7.5" style="1" customWidth="1"/>
    <col min="2" max="2" width="7.125" style="1" bestFit="1" customWidth="1"/>
    <col min="3" max="3" width="13.125" style="1" customWidth="1"/>
    <col min="4" max="4" width="10.875" style="1" bestFit="1" customWidth="1"/>
    <col min="5" max="5" width="9.375" style="1" bestFit="1" customWidth="1"/>
    <col min="6" max="6" width="10.875" style="1" bestFit="1" customWidth="1"/>
    <col min="7" max="7" width="22.75" style="1" customWidth="1"/>
    <col min="8" max="8" width="15.25" style="1" customWidth="1"/>
    <col min="9" max="9" width="13.125" style="1" customWidth="1"/>
    <col min="10" max="10" width="22.75" style="1" customWidth="1"/>
    <col min="11" max="11" width="15.25" style="1" customWidth="1"/>
    <col min="12" max="12" width="13.125" style="1" customWidth="1"/>
    <col min="13" max="13" width="22.75" style="1" customWidth="1"/>
    <col min="14" max="14" width="15.25" style="1" bestFit="1" customWidth="1"/>
    <col min="15" max="15" width="13.125" style="1" bestFit="1" customWidth="1"/>
    <col min="16" max="16" width="22.75" style="1" bestFit="1" customWidth="1"/>
    <col min="17" max="258" width="9" style="1"/>
    <col min="259" max="259" width="13.875" style="1" bestFit="1" customWidth="1"/>
    <col min="260" max="260" width="11.25" style="1" bestFit="1" customWidth="1"/>
    <col min="261" max="264" width="9.625" style="1" customWidth="1"/>
    <col min="265" max="514" width="9" style="1"/>
    <col min="515" max="515" width="13.875" style="1" bestFit="1" customWidth="1"/>
    <col min="516" max="516" width="11.25" style="1" bestFit="1" customWidth="1"/>
    <col min="517" max="520" width="9.625" style="1" customWidth="1"/>
    <col min="521" max="770" width="9" style="1"/>
    <col min="771" max="771" width="13.875" style="1" bestFit="1" customWidth="1"/>
    <col min="772" max="772" width="11.25" style="1" bestFit="1" customWidth="1"/>
    <col min="773" max="776" width="9.625" style="1" customWidth="1"/>
    <col min="777" max="1026" width="9" style="1"/>
    <col min="1027" max="1027" width="13.875" style="1" bestFit="1" customWidth="1"/>
    <col min="1028" max="1028" width="11.25" style="1" bestFit="1" customWidth="1"/>
    <col min="1029" max="1032" width="9.625" style="1" customWidth="1"/>
    <col min="1033" max="1282" width="9" style="1"/>
    <col min="1283" max="1283" width="13.875" style="1" bestFit="1" customWidth="1"/>
    <col min="1284" max="1284" width="11.25" style="1" bestFit="1" customWidth="1"/>
    <col min="1285" max="1288" width="9.625" style="1" customWidth="1"/>
    <col min="1289" max="1538" width="9" style="1"/>
    <col min="1539" max="1539" width="13.875" style="1" bestFit="1" customWidth="1"/>
    <col min="1540" max="1540" width="11.25" style="1" bestFit="1" customWidth="1"/>
    <col min="1541" max="1544" width="9.625" style="1" customWidth="1"/>
    <col min="1545" max="1794" width="9" style="1"/>
    <col min="1795" max="1795" width="13.875" style="1" bestFit="1" customWidth="1"/>
    <col min="1796" max="1796" width="11.25" style="1" bestFit="1" customWidth="1"/>
    <col min="1797" max="1800" width="9.625" style="1" customWidth="1"/>
    <col min="1801" max="2050" width="9" style="1"/>
    <col min="2051" max="2051" width="13.875" style="1" bestFit="1" customWidth="1"/>
    <col min="2052" max="2052" width="11.25" style="1" bestFit="1" customWidth="1"/>
    <col min="2053" max="2056" width="9.625" style="1" customWidth="1"/>
    <col min="2057" max="2306" width="9" style="1"/>
    <col min="2307" max="2307" width="13.875" style="1" bestFit="1" customWidth="1"/>
    <col min="2308" max="2308" width="11.25" style="1" bestFit="1" customWidth="1"/>
    <col min="2309" max="2312" width="9.625" style="1" customWidth="1"/>
    <col min="2313" max="2562" width="9" style="1"/>
    <col min="2563" max="2563" width="13.875" style="1" bestFit="1" customWidth="1"/>
    <col min="2564" max="2564" width="11.25" style="1" bestFit="1" customWidth="1"/>
    <col min="2565" max="2568" width="9.625" style="1" customWidth="1"/>
    <col min="2569" max="2818" width="9" style="1"/>
    <col min="2819" max="2819" width="13.875" style="1" bestFit="1" customWidth="1"/>
    <col min="2820" max="2820" width="11.25" style="1" bestFit="1" customWidth="1"/>
    <col min="2821" max="2824" width="9.625" style="1" customWidth="1"/>
    <col min="2825" max="3074" width="9" style="1"/>
    <col min="3075" max="3075" width="13.875" style="1" bestFit="1" customWidth="1"/>
    <col min="3076" max="3076" width="11.25" style="1" bestFit="1" customWidth="1"/>
    <col min="3077" max="3080" width="9.625" style="1" customWidth="1"/>
    <col min="3081" max="3330" width="9" style="1"/>
    <col min="3331" max="3331" width="13.875" style="1" bestFit="1" customWidth="1"/>
    <col min="3332" max="3332" width="11.25" style="1" bestFit="1" customWidth="1"/>
    <col min="3333" max="3336" width="9.625" style="1" customWidth="1"/>
    <col min="3337" max="3586" width="9" style="1"/>
    <col min="3587" max="3587" width="13.875" style="1" bestFit="1" customWidth="1"/>
    <col min="3588" max="3588" width="11.25" style="1" bestFit="1" customWidth="1"/>
    <col min="3589" max="3592" width="9.625" style="1" customWidth="1"/>
    <col min="3593" max="3842" width="9" style="1"/>
    <col min="3843" max="3843" width="13.875" style="1" bestFit="1" customWidth="1"/>
    <col min="3844" max="3844" width="11.25" style="1" bestFit="1" customWidth="1"/>
    <col min="3845" max="3848" width="9.625" style="1" customWidth="1"/>
    <col min="3849" max="4098" width="9" style="1"/>
    <col min="4099" max="4099" width="13.875" style="1" bestFit="1" customWidth="1"/>
    <col min="4100" max="4100" width="11.25" style="1" bestFit="1" customWidth="1"/>
    <col min="4101" max="4104" width="9.625" style="1" customWidth="1"/>
    <col min="4105" max="4354" width="9" style="1"/>
    <col min="4355" max="4355" width="13.875" style="1" bestFit="1" customWidth="1"/>
    <col min="4356" max="4356" width="11.25" style="1" bestFit="1" customWidth="1"/>
    <col min="4357" max="4360" width="9.625" style="1" customWidth="1"/>
    <col min="4361" max="4610" width="9" style="1"/>
    <col min="4611" max="4611" width="13.875" style="1" bestFit="1" customWidth="1"/>
    <col min="4612" max="4612" width="11.25" style="1" bestFit="1" customWidth="1"/>
    <col min="4613" max="4616" width="9.625" style="1" customWidth="1"/>
    <col min="4617" max="4866" width="9" style="1"/>
    <col min="4867" max="4867" width="13.875" style="1" bestFit="1" customWidth="1"/>
    <col min="4868" max="4868" width="11.25" style="1" bestFit="1" customWidth="1"/>
    <col min="4869" max="4872" width="9.625" style="1" customWidth="1"/>
    <col min="4873" max="5122" width="9" style="1"/>
    <col min="5123" max="5123" width="13.875" style="1" bestFit="1" customWidth="1"/>
    <col min="5124" max="5124" width="11.25" style="1" bestFit="1" customWidth="1"/>
    <col min="5125" max="5128" width="9.625" style="1" customWidth="1"/>
    <col min="5129" max="5378" width="9" style="1"/>
    <col min="5379" max="5379" width="13.875" style="1" bestFit="1" customWidth="1"/>
    <col min="5380" max="5380" width="11.25" style="1" bestFit="1" customWidth="1"/>
    <col min="5381" max="5384" width="9.625" style="1" customWidth="1"/>
    <col min="5385" max="5634" width="9" style="1"/>
    <col min="5635" max="5635" width="13.875" style="1" bestFit="1" customWidth="1"/>
    <col min="5636" max="5636" width="11.25" style="1" bestFit="1" customWidth="1"/>
    <col min="5637" max="5640" width="9.625" style="1" customWidth="1"/>
    <col min="5641" max="5890" width="9" style="1"/>
    <col min="5891" max="5891" width="13.875" style="1" bestFit="1" customWidth="1"/>
    <col min="5892" max="5892" width="11.25" style="1" bestFit="1" customWidth="1"/>
    <col min="5893" max="5896" width="9.625" style="1" customWidth="1"/>
    <col min="5897" max="6146" width="9" style="1"/>
    <col min="6147" max="6147" width="13.875" style="1" bestFit="1" customWidth="1"/>
    <col min="6148" max="6148" width="11.25" style="1" bestFit="1" customWidth="1"/>
    <col min="6149" max="6152" width="9.625" style="1" customWidth="1"/>
    <col min="6153" max="6402" width="9" style="1"/>
    <col min="6403" max="6403" width="13.875" style="1" bestFit="1" customWidth="1"/>
    <col min="6404" max="6404" width="11.25" style="1" bestFit="1" customWidth="1"/>
    <col min="6405" max="6408" width="9.625" style="1" customWidth="1"/>
    <col min="6409" max="6658" width="9" style="1"/>
    <col min="6659" max="6659" width="13.875" style="1" bestFit="1" customWidth="1"/>
    <col min="6660" max="6660" width="11.25" style="1" bestFit="1" customWidth="1"/>
    <col min="6661" max="6664" width="9.625" style="1" customWidth="1"/>
    <col min="6665" max="6914" width="9" style="1"/>
    <col min="6915" max="6915" width="13.875" style="1" bestFit="1" customWidth="1"/>
    <col min="6916" max="6916" width="11.25" style="1" bestFit="1" customWidth="1"/>
    <col min="6917" max="6920" width="9.625" style="1" customWidth="1"/>
    <col min="6921" max="7170" width="9" style="1"/>
    <col min="7171" max="7171" width="13.875" style="1" bestFit="1" customWidth="1"/>
    <col min="7172" max="7172" width="11.25" style="1" bestFit="1" customWidth="1"/>
    <col min="7173" max="7176" width="9.625" style="1" customWidth="1"/>
    <col min="7177" max="7426" width="9" style="1"/>
    <col min="7427" max="7427" width="13.875" style="1" bestFit="1" customWidth="1"/>
    <col min="7428" max="7428" width="11.25" style="1" bestFit="1" customWidth="1"/>
    <col min="7429" max="7432" width="9.625" style="1" customWidth="1"/>
    <col min="7433" max="7682" width="9" style="1"/>
    <col min="7683" max="7683" width="13.875" style="1" bestFit="1" customWidth="1"/>
    <col min="7684" max="7684" width="11.25" style="1" bestFit="1" customWidth="1"/>
    <col min="7685" max="7688" width="9.625" style="1" customWidth="1"/>
    <col min="7689" max="7938" width="9" style="1"/>
    <col min="7939" max="7939" width="13.875" style="1" bestFit="1" customWidth="1"/>
    <col min="7940" max="7940" width="11.25" style="1" bestFit="1" customWidth="1"/>
    <col min="7941" max="7944" width="9.625" style="1" customWidth="1"/>
    <col min="7945" max="8194" width="9" style="1"/>
    <col min="8195" max="8195" width="13.875" style="1" bestFit="1" customWidth="1"/>
    <col min="8196" max="8196" width="11.25" style="1" bestFit="1" customWidth="1"/>
    <col min="8197" max="8200" width="9.625" style="1" customWidth="1"/>
    <col min="8201" max="8450" width="9" style="1"/>
    <col min="8451" max="8451" width="13.875" style="1" bestFit="1" customWidth="1"/>
    <col min="8452" max="8452" width="11.25" style="1" bestFit="1" customWidth="1"/>
    <col min="8453" max="8456" width="9.625" style="1" customWidth="1"/>
    <col min="8457" max="8706" width="9" style="1"/>
    <col min="8707" max="8707" width="13.875" style="1" bestFit="1" customWidth="1"/>
    <col min="8708" max="8708" width="11.25" style="1" bestFit="1" customWidth="1"/>
    <col min="8709" max="8712" width="9.625" style="1" customWidth="1"/>
    <col min="8713" max="8962" width="9" style="1"/>
    <col min="8963" max="8963" width="13.875" style="1" bestFit="1" customWidth="1"/>
    <col min="8964" max="8964" width="11.25" style="1" bestFit="1" customWidth="1"/>
    <col min="8965" max="8968" width="9.625" style="1" customWidth="1"/>
    <col min="8969" max="9218" width="9" style="1"/>
    <col min="9219" max="9219" width="13.875" style="1" bestFit="1" customWidth="1"/>
    <col min="9220" max="9220" width="11.25" style="1" bestFit="1" customWidth="1"/>
    <col min="9221" max="9224" width="9.625" style="1" customWidth="1"/>
    <col min="9225" max="9474" width="9" style="1"/>
    <col min="9475" max="9475" width="13.875" style="1" bestFit="1" customWidth="1"/>
    <col min="9476" max="9476" width="11.25" style="1" bestFit="1" customWidth="1"/>
    <col min="9477" max="9480" width="9.625" style="1" customWidth="1"/>
    <col min="9481" max="9730" width="9" style="1"/>
    <col min="9731" max="9731" width="13.875" style="1" bestFit="1" customWidth="1"/>
    <col min="9732" max="9732" width="11.25" style="1" bestFit="1" customWidth="1"/>
    <col min="9733" max="9736" width="9.625" style="1" customWidth="1"/>
    <col min="9737" max="9986" width="9" style="1"/>
    <col min="9987" max="9987" width="13.875" style="1" bestFit="1" customWidth="1"/>
    <col min="9988" max="9988" width="11.25" style="1" bestFit="1" customWidth="1"/>
    <col min="9989" max="9992" width="9.625" style="1" customWidth="1"/>
    <col min="9993" max="10242" width="9" style="1"/>
    <col min="10243" max="10243" width="13.875" style="1" bestFit="1" customWidth="1"/>
    <col min="10244" max="10244" width="11.25" style="1" bestFit="1" customWidth="1"/>
    <col min="10245" max="10248" width="9.625" style="1" customWidth="1"/>
    <col min="10249" max="10498" width="9" style="1"/>
    <col min="10499" max="10499" width="13.875" style="1" bestFit="1" customWidth="1"/>
    <col min="10500" max="10500" width="11.25" style="1" bestFit="1" customWidth="1"/>
    <col min="10501" max="10504" width="9.625" style="1" customWidth="1"/>
    <col min="10505" max="10754" width="9" style="1"/>
    <col min="10755" max="10755" width="13.875" style="1" bestFit="1" customWidth="1"/>
    <col min="10756" max="10756" width="11.25" style="1" bestFit="1" customWidth="1"/>
    <col min="10757" max="10760" width="9.625" style="1" customWidth="1"/>
    <col min="10761" max="11010" width="9" style="1"/>
    <col min="11011" max="11011" width="13.875" style="1" bestFit="1" customWidth="1"/>
    <col min="11012" max="11012" width="11.25" style="1" bestFit="1" customWidth="1"/>
    <col min="11013" max="11016" width="9.625" style="1" customWidth="1"/>
    <col min="11017" max="11266" width="9" style="1"/>
    <col min="11267" max="11267" width="13.875" style="1" bestFit="1" customWidth="1"/>
    <col min="11268" max="11268" width="11.25" style="1" bestFit="1" customWidth="1"/>
    <col min="11269" max="11272" width="9.625" style="1" customWidth="1"/>
    <col min="11273" max="11522" width="9" style="1"/>
    <col min="11523" max="11523" width="13.875" style="1" bestFit="1" customWidth="1"/>
    <col min="11524" max="11524" width="11.25" style="1" bestFit="1" customWidth="1"/>
    <col min="11525" max="11528" width="9.625" style="1" customWidth="1"/>
    <col min="11529" max="11778" width="9" style="1"/>
    <col min="11779" max="11779" width="13.875" style="1" bestFit="1" customWidth="1"/>
    <col min="11780" max="11780" width="11.25" style="1" bestFit="1" customWidth="1"/>
    <col min="11781" max="11784" width="9.625" style="1" customWidth="1"/>
    <col min="11785" max="12034" width="9" style="1"/>
    <col min="12035" max="12035" width="13.875" style="1" bestFit="1" customWidth="1"/>
    <col min="12036" max="12036" width="11.25" style="1" bestFit="1" customWidth="1"/>
    <col min="12037" max="12040" width="9.625" style="1" customWidth="1"/>
    <col min="12041" max="12290" width="9" style="1"/>
    <col min="12291" max="12291" width="13.875" style="1" bestFit="1" customWidth="1"/>
    <col min="12292" max="12292" width="11.25" style="1" bestFit="1" customWidth="1"/>
    <col min="12293" max="12296" width="9.625" style="1" customWidth="1"/>
    <col min="12297" max="12546" width="9" style="1"/>
    <col min="12547" max="12547" width="13.875" style="1" bestFit="1" customWidth="1"/>
    <col min="12548" max="12548" width="11.25" style="1" bestFit="1" customWidth="1"/>
    <col min="12549" max="12552" width="9.625" style="1" customWidth="1"/>
    <col min="12553" max="12802" width="9" style="1"/>
    <col min="12803" max="12803" width="13.875" style="1" bestFit="1" customWidth="1"/>
    <col min="12804" max="12804" width="11.25" style="1" bestFit="1" customWidth="1"/>
    <col min="12805" max="12808" width="9.625" style="1" customWidth="1"/>
    <col min="12809" max="13058" width="9" style="1"/>
    <col min="13059" max="13059" width="13.875" style="1" bestFit="1" customWidth="1"/>
    <col min="13060" max="13060" width="11.25" style="1" bestFit="1" customWidth="1"/>
    <col min="13061" max="13064" width="9.625" style="1" customWidth="1"/>
    <col min="13065" max="13314" width="9" style="1"/>
    <col min="13315" max="13315" width="13.875" style="1" bestFit="1" customWidth="1"/>
    <col min="13316" max="13316" width="11.25" style="1" bestFit="1" customWidth="1"/>
    <col min="13317" max="13320" width="9.625" style="1" customWidth="1"/>
    <col min="13321" max="13570" width="9" style="1"/>
    <col min="13571" max="13571" width="13.875" style="1" bestFit="1" customWidth="1"/>
    <col min="13572" max="13572" width="11.25" style="1" bestFit="1" customWidth="1"/>
    <col min="13573" max="13576" width="9.625" style="1" customWidth="1"/>
    <col min="13577" max="13826" width="9" style="1"/>
    <col min="13827" max="13827" width="13.875" style="1" bestFit="1" customWidth="1"/>
    <col min="13828" max="13828" width="11.25" style="1" bestFit="1" customWidth="1"/>
    <col min="13829" max="13832" width="9.625" style="1" customWidth="1"/>
    <col min="13833" max="14082" width="9" style="1"/>
    <col min="14083" max="14083" width="13.875" style="1" bestFit="1" customWidth="1"/>
    <col min="14084" max="14084" width="11.25" style="1" bestFit="1" customWidth="1"/>
    <col min="14085" max="14088" width="9.625" style="1" customWidth="1"/>
    <col min="14089" max="14338" width="9" style="1"/>
    <col min="14339" max="14339" width="13.875" style="1" bestFit="1" customWidth="1"/>
    <col min="14340" max="14340" width="11.25" style="1" bestFit="1" customWidth="1"/>
    <col min="14341" max="14344" width="9.625" style="1" customWidth="1"/>
    <col min="14345" max="14594" width="9" style="1"/>
    <col min="14595" max="14595" width="13.875" style="1" bestFit="1" customWidth="1"/>
    <col min="14596" max="14596" width="11.25" style="1" bestFit="1" customWidth="1"/>
    <col min="14597" max="14600" width="9.625" style="1" customWidth="1"/>
    <col min="14601" max="14850" width="9" style="1"/>
    <col min="14851" max="14851" width="13.875" style="1" bestFit="1" customWidth="1"/>
    <col min="14852" max="14852" width="11.25" style="1" bestFit="1" customWidth="1"/>
    <col min="14853" max="14856" width="9.625" style="1" customWidth="1"/>
    <col min="14857" max="15106" width="9" style="1"/>
    <col min="15107" max="15107" width="13.875" style="1" bestFit="1" customWidth="1"/>
    <col min="15108" max="15108" width="11.25" style="1" bestFit="1" customWidth="1"/>
    <col min="15109" max="15112" width="9.625" style="1" customWidth="1"/>
    <col min="15113" max="15362" width="9" style="1"/>
    <col min="15363" max="15363" width="13.875" style="1" bestFit="1" customWidth="1"/>
    <col min="15364" max="15364" width="11.25" style="1" bestFit="1" customWidth="1"/>
    <col min="15365" max="15368" width="9.625" style="1" customWidth="1"/>
    <col min="15369" max="15618" width="9" style="1"/>
    <col min="15619" max="15619" width="13.875" style="1" bestFit="1" customWidth="1"/>
    <col min="15620" max="15620" width="11.25" style="1" bestFit="1" customWidth="1"/>
    <col min="15621" max="15624" width="9.625" style="1" customWidth="1"/>
    <col min="15625" max="15874" width="9" style="1"/>
    <col min="15875" max="15875" width="13.875" style="1" bestFit="1" customWidth="1"/>
    <col min="15876" max="15876" width="11.25" style="1" bestFit="1" customWidth="1"/>
    <col min="15877" max="15880" width="9.625" style="1" customWidth="1"/>
    <col min="15881" max="16130" width="9" style="1"/>
    <col min="16131" max="16131" width="13.875" style="1" bestFit="1" customWidth="1"/>
    <col min="16132" max="16132" width="11.25" style="1" bestFit="1" customWidth="1"/>
    <col min="16133" max="16136" width="9.625" style="1" customWidth="1"/>
    <col min="16137" max="16384" width="9" style="1"/>
  </cols>
  <sheetData>
    <row r="1" spans="1:8">
      <c r="B1" s="2"/>
      <c r="C1" s="3" t="s">
        <v>0</v>
      </c>
      <c r="D1" s="4"/>
      <c r="E1" s="4"/>
      <c r="F1" s="4"/>
      <c r="G1" s="4"/>
      <c r="H1" s="2"/>
    </row>
    <row r="2" spans="1:8">
      <c r="D2" s="1" t="s">
        <v>1</v>
      </c>
    </row>
    <row r="3" spans="1:8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</row>
    <row r="4" spans="1:8">
      <c r="A4" s="5" t="s">
        <v>8</v>
      </c>
      <c r="B4" s="5" t="s">
        <v>9</v>
      </c>
      <c r="C4" s="5" t="s">
        <v>10</v>
      </c>
      <c r="D4" s="6">
        <v>2000000</v>
      </c>
      <c r="E4" s="6">
        <v>45000</v>
      </c>
      <c r="F4" s="6">
        <f>D4+E4</f>
        <v>2045000</v>
      </c>
    </row>
    <row r="5" spans="1:8">
      <c r="A5" s="5" t="s">
        <v>11</v>
      </c>
      <c r="B5" s="5" t="s">
        <v>12</v>
      </c>
      <c r="C5" s="5" t="s">
        <v>13</v>
      </c>
      <c r="D5" s="6">
        <v>1500000</v>
      </c>
      <c r="E5" s="6">
        <v>200000</v>
      </c>
      <c r="F5" s="6">
        <f t="shared" ref="F5:F16" si="0">D5+E5</f>
        <v>1700000</v>
      </c>
    </row>
    <row r="6" spans="1:8">
      <c r="A6" s="5" t="s">
        <v>14</v>
      </c>
      <c r="B6" s="5" t="s">
        <v>15</v>
      </c>
      <c r="C6" s="5" t="s">
        <v>10</v>
      </c>
      <c r="D6" s="6">
        <v>3000000</v>
      </c>
      <c r="E6" s="6">
        <v>75000</v>
      </c>
      <c r="F6" s="6">
        <f t="shared" si="0"/>
        <v>3075000</v>
      </c>
    </row>
    <row r="7" spans="1:8">
      <c r="A7" s="5" t="s">
        <v>14</v>
      </c>
      <c r="B7" s="5" t="s">
        <v>16</v>
      </c>
      <c r="C7" s="5" t="s">
        <v>17</v>
      </c>
      <c r="D7" s="6">
        <v>1500000</v>
      </c>
      <c r="E7" s="6">
        <v>20000</v>
      </c>
      <c r="F7" s="6">
        <f t="shared" si="0"/>
        <v>1520000</v>
      </c>
    </row>
    <row r="8" spans="1:8">
      <c r="A8" s="5" t="s">
        <v>8</v>
      </c>
      <c r="B8" s="5" t="s">
        <v>18</v>
      </c>
      <c r="C8" s="5" t="s">
        <v>17</v>
      </c>
      <c r="D8" s="6">
        <v>2500000</v>
      </c>
      <c r="E8" s="6">
        <v>30000</v>
      </c>
      <c r="F8" s="6">
        <f t="shared" si="0"/>
        <v>2530000</v>
      </c>
    </row>
    <row r="9" spans="1:8">
      <c r="A9" s="5" t="s">
        <v>11</v>
      </c>
      <c r="B9" s="5" t="s">
        <v>19</v>
      </c>
      <c r="C9" s="5" t="s">
        <v>10</v>
      </c>
      <c r="D9" s="6">
        <v>2000000</v>
      </c>
      <c r="E9" s="6">
        <v>45000</v>
      </c>
      <c r="F9" s="6">
        <f t="shared" si="0"/>
        <v>2045000</v>
      </c>
    </row>
    <row r="10" spans="1:8">
      <c r="A10" s="5" t="s">
        <v>8</v>
      </c>
      <c r="B10" s="5" t="s">
        <v>20</v>
      </c>
      <c r="C10" s="5" t="s">
        <v>13</v>
      </c>
      <c r="D10" s="6">
        <v>1500000</v>
      </c>
      <c r="E10" s="6">
        <v>200000</v>
      </c>
      <c r="F10" s="6">
        <f t="shared" si="0"/>
        <v>1700000</v>
      </c>
    </row>
    <row r="11" spans="1:8">
      <c r="A11" s="5" t="s">
        <v>14</v>
      </c>
      <c r="B11" s="5" t="s">
        <v>21</v>
      </c>
      <c r="C11" s="5" t="s">
        <v>17</v>
      </c>
      <c r="D11" s="6">
        <v>2500000</v>
      </c>
      <c r="E11" s="6">
        <v>15000</v>
      </c>
      <c r="F11" s="6">
        <f t="shared" si="0"/>
        <v>2515000</v>
      </c>
    </row>
    <row r="12" spans="1:8">
      <c r="A12" s="5" t="s">
        <v>11</v>
      </c>
      <c r="B12" s="5" t="s">
        <v>22</v>
      </c>
      <c r="C12" s="5" t="s">
        <v>13</v>
      </c>
      <c r="D12" s="6">
        <v>2500000</v>
      </c>
      <c r="E12" s="6">
        <v>300000</v>
      </c>
      <c r="F12" s="6">
        <f t="shared" si="0"/>
        <v>2800000</v>
      </c>
    </row>
    <row r="13" spans="1:8">
      <c r="A13" s="5" t="s">
        <v>11</v>
      </c>
      <c r="B13" s="5" t="s">
        <v>23</v>
      </c>
      <c r="C13" s="5" t="s">
        <v>10</v>
      </c>
      <c r="D13" s="6">
        <v>2000000</v>
      </c>
      <c r="E13" s="6">
        <v>230000</v>
      </c>
      <c r="F13" s="6">
        <f t="shared" si="0"/>
        <v>2230000</v>
      </c>
    </row>
    <row r="14" spans="1:8">
      <c r="A14" s="5" t="s">
        <v>8</v>
      </c>
      <c r="B14" s="5" t="s">
        <v>24</v>
      </c>
      <c r="C14" s="5" t="s">
        <v>25</v>
      </c>
      <c r="D14" s="6">
        <v>3000000</v>
      </c>
      <c r="E14" s="6">
        <v>360000</v>
      </c>
      <c r="F14" s="6">
        <f t="shared" si="0"/>
        <v>3360000</v>
      </c>
    </row>
    <row r="15" spans="1:8">
      <c r="A15" s="5" t="s">
        <v>14</v>
      </c>
      <c r="B15" s="5" t="s">
        <v>26</v>
      </c>
      <c r="C15" s="5" t="s">
        <v>27</v>
      </c>
      <c r="D15" s="6">
        <v>4500000</v>
      </c>
      <c r="E15" s="6">
        <v>320000</v>
      </c>
      <c r="F15" s="6">
        <f t="shared" si="0"/>
        <v>4820000</v>
      </c>
    </row>
    <row r="16" spans="1:8">
      <c r="A16" s="5" t="s">
        <v>11</v>
      </c>
      <c r="B16" s="5" t="s">
        <v>28</v>
      </c>
      <c r="C16" s="5" t="s">
        <v>17</v>
      </c>
      <c r="D16" s="6">
        <v>3500000</v>
      </c>
      <c r="E16" s="6">
        <v>120000</v>
      </c>
      <c r="F16" s="6">
        <f t="shared" si="0"/>
        <v>3620000</v>
      </c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E17" sqref="E17"/>
    </sheetView>
  </sheetViews>
  <sheetFormatPr defaultRowHeight="16.5"/>
  <cols>
    <col min="1" max="1" width="9.125" style="1" customWidth="1"/>
    <col min="2" max="2" width="5.5" style="1" bestFit="1" customWidth="1"/>
    <col min="3" max="3" width="9.25" style="1" bestFit="1" customWidth="1"/>
    <col min="4" max="4" width="7.375" style="1" bestFit="1" customWidth="1"/>
    <col min="5" max="5" width="13.375" style="1" customWidth="1"/>
    <col min="6" max="6" width="11.25" style="1" bestFit="1" customWidth="1"/>
    <col min="7" max="7" width="13.125" style="1" bestFit="1" customWidth="1"/>
    <col min="8" max="8" width="19.5" style="1" customWidth="1"/>
    <col min="9" max="9" width="21.625" style="1" bestFit="1" customWidth="1"/>
    <col min="10" max="257" width="9" style="1"/>
    <col min="258" max="258" width="13.875" style="1" bestFit="1" customWidth="1"/>
    <col min="259" max="260" width="9.625" style="1" customWidth="1"/>
    <col min="261" max="261" width="13" style="1" bestFit="1" customWidth="1"/>
    <col min="262" max="262" width="11.125" style="1" bestFit="1" customWidth="1"/>
    <col min="263" max="263" width="13" style="1" bestFit="1" customWidth="1"/>
    <col min="264" max="264" width="9.625" style="1" customWidth="1"/>
    <col min="265" max="513" width="9" style="1"/>
    <col min="514" max="514" width="13.875" style="1" bestFit="1" customWidth="1"/>
    <col min="515" max="516" width="9.625" style="1" customWidth="1"/>
    <col min="517" max="517" width="13" style="1" bestFit="1" customWidth="1"/>
    <col min="518" max="518" width="11.125" style="1" bestFit="1" customWidth="1"/>
    <col min="519" max="519" width="13" style="1" bestFit="1" customWidth="1"/>
    <col min="520" max="520" width="9.625" style="1" customWidth="1"/>
    <col min="521" max="769" width="9" style="1"/>
    <col min="770" max="770" width="13.875" style="1" bestFit="1" customWidth="1"/>
    <col min="771" max="772" width="9.625" style="1" customWidth="1"/>
    <col min="773" max="773" width="13" style="1" bestFit="1" customWidth="1"/>
    <col min="774" max="774" width="11.125" style="1" bestFit="1" customWidth="1"/>
    <col min="775" max="775" width="13" style="1" bestFit="1" customWidth="1"/>
    <col min="776" max="776" width="9.625" style="1" customWidth="1"/>
    <col min="777" max="1025" width="9" style="1"/>
    <col min="1026" max="1026" width="13.875" style="1" bestFit="1" customWidth="1"/>
    <col min="1027" max="1028" width="9.625" style="1" customWidth="1"/>
    <col min="1029" max="1029" width="13" style="1" bestFit="1" customWidth="1"/>
    <col min="1030" max="1030" width="11.125" style="1" bestFit="1" customWidth="1"/>
    <col min="1031" max="1031" width="13" style="1" bestFit="1" customWidth="1"/>
    <col min="1032" max="1032" width="9.625" style="1" customWidth="1"/>
    <col min="1033" max="1281" width="9" style="1"/>
    <col min="1282" max="1282" width="13.875" style="1" bestFit="1" customWidth="1"/>
    <col min="1283" max="1284" width="9.625" style="1" customWidth="1"/>
    <col min="1285" max="1285" width="13" style="1" bestFit="1" customWidth="1"/>
    <col min="1286" max="1286" width="11.125" style="1" bestFit="1" customWidth="1"/>
    <col min="1287" max="1287" width="13" style="1" bestFit="1" customWidth="1"/>
    <col min="1288" max="1288" width="9.625" style="1" customWidth="1"/>
    <col min="1289" max="1537" width="9" style="1"/>
    <col min="1538" max="1538" width="13.875" style="1" bestFit="1" customWidth="1"/>
    <col min="1539" max="1540" width="9.625" style="1" customWidth="1"/>
    <col min="1541" max="1541" width="13" style="1" bestFit="1" customWidth="1"/>
    <col min="1542" max="1542" width="11.125" style="1" bestFit="1" customWidth="1"/>
    <col min="1543" max="1543" width="13" style="1" bestFit="1" customWidth="1"/>
    <col min="1544" max="1544" width="9.625" style="1" customWidth="1"/>
    <col min="1545" max="1793" width="9" style="1"/>
    <col min="1794" max="1794" width="13.875" style="1" bestFit="1" customWidth="1"/>
    <col min="1795" max="1796" width="9.625" style="1" customWidth="1"/>
    <col min="1797" max="1797" width="13" style="1" bestFit="1" customWidth="1"/>
    <col min="1798" max="1798" width="11.125" style="1" bestFit="1" customWidth="1"/>
    <col min="1799" max="1799" width="13" style="1" bestFit="1" customWidth="1"/>
    <col min="1800" max="1800" width="9.625" style="1" customWidth="1"/>
    <col min="1801" max="2049" width="9" style="1"/>
    <col min="2050" max="2050" width="13.875" style="1" bestFit="1" customWidth="1"/>
    <col min="2051" max="2052" width="9.625" style="1" customWidth="1"/>
    <col min="2053" max="2053" width="13" style="1" bestFit="1" customWidth="1"/>
    <col min="2054" max="2054" width="11.125" style="1" bestFit="1" customWidth="1"/>
    <col min="2055" max="2055" width="13" style="1" bestFit="1" customWidth="1"/>
    <col min="2056" max="2056" width="9.625" style="1" customWidth="1"/>
    <col min="2057" max="2305" width="9" style="1"/>
    <col min="2306" max="2306" width="13.875" style="1" bestFit="1" customWidth="1"/>
    <col min="2307" max="2308" width="9.625" style="1" customWidth="1"/>
    <col min="2309" max="2309" width="13" style="1" bestFit="1" customWidth="1"/>
    <col min="2310" max="2310" width="11.125" style="1" bestFit="1" customWidth="1"/>
    <col min="2311" max="2311" width="13" style="1" bestFit="1" customWidth="1"/>
    <col min="2312" max="2312" width="9.625" style="1" customWidth="1"/>
    <col min="2313" max="2561" width="9" style="1"/>
    <col min="2562" max="2562" width="13.875" style="1" bestFit="1" customWidth="1"/>
    <col min="2563" max="2564" width="9.625" style="1" customWidth="1"/>
    <col min="2565" max="2565" width="13" style="1" bestFit="1" customWidth="1"/>
    <col min="2566" max="2566" width="11.125" style="1" bestFit="1" customWidth="1"/>
    <col min="2567" max="2567" width="13" style="1" bestFit="1" customWidth="1"/>
    <col min="2568" max="2568" width="9.625" style="1" customWidth="1"/>
    <col min="2569" max="2817" width="9" style="1"/>
    <col min="2818" max="2818" width="13.875" style="1" bestFit="1" customWidth="1"/>
    <col min="2819" max="2820" width="9.625" style="1" customWidth="1"/>
    <col min="2821" max="2821" width="13" style="1" bestFit="1" customWidth="1"/>
    <col min="2822" max="2822" width="11.125" style="1" bestFit="1" customWidth="1"/>
    <col min="2823" max="2823" width="13" style="1" bestFit="1" customWidth="1"/>
    <col min="2824" max="2824" width="9.625" style="1" customWidth="1"/>
    <col min="2825" max="3073" width="9" style="1"/>
    <col min="3074" max="3074" width="13.875" style="1" bestFit="1" customWidth="1"/>
    <col min="3075" max="3076" width="9.625" style="1" customWidth="1"/>
    <col min="3077" max="3077" width="13" style="1" bestFit="1" customWidth="1"/>
    <col min="3078" max="3078" width="11.125" style="1" bestFit="1" customWidth="1"/>
    <col min="3079" max="3079" width="13" style="1" bestFit="1" customWidth="1"/>
    <col min="3080" max="3080" width="9.625" style="1" customWidth="1"/>
    <col min="3081" max="3329" width="9" style="1"/>
    <col min="3330" max="3330" width="13.875" style="1" bestFit="1" customWidth="1"/>
    <col min="3331" max="3332" width="9.625" style="1" customWidth="1"/>
    <col min="3333" max="3333" width="13" style="1" bestFit="1" customWidth="1"/>
    <col min="3334" max="3334" width="11.125" style="1" bestFit="1" customWidth="1"/>
    <col min="3335" max="3335" width="13" style="1" bestFit="1" customWidth="1"/>
    <col min="3336" max="3336" width="9.625" style="1" customWidth="1"/>
    <col min="3337" max="3585" width="9" style="1"/>
    <col min="3586" max="3586" width="13.875" style="1" bestFit="1" customWidth="1"/>
    <col min="3587" max="3588" width="9.625" style="1" customWidth="1"/>
    <col min="3589" max="3589" width="13" style="1" bestFit="1" customWidth="1"/>
    <col min="3590" max="3590" width="11.125" style="1" bestFit="1" customWidth="1"/>
    <col min="3591" max="3591" width="13" style="1" bestFit="1" customWidth="1"/>
    <col min="3592" max="3592" width="9.625" style="1" customWidth="1"/>
    <col min="3593" max="3841" width="9" style="1"/>
    <col min="3842" max="3842" width="13.875" style="1" bestFit="1" customWidth="1"/>
    <col min="3843" max="3844" width="9.625" style="1" customWidth="1"/>
    <col min="3845" max="3845" width="13" style="1" bestFit="1" customWidth="1"/>
    <col min="3846" max="3846" width="11.125" style="1" bestFit="1" customWidth="1"/>
    <col min="3847" max="3847" width="13" style="1" bestFit="1" customWidth="1"/>
    <col min="3848" max="3848" width="9.625" style="1" customWidth="1"/>
    <col min="3849" max="4097" width="9" style="1"/>
    <col min="4098" max="4098" width="13.875" style="1" bestFit="1" customWidth="1"/>
    <col min="4099" max="4100" width="9.625" style="1" customWidth="1"/>
    <col min="4101" max="4101" width="13" style="1" bestFit="1" customWidth="1"/>
    <col min="4102" max="4102" width="11.125" style="1" bestFit="1" customWidth="1"/>
    <col min="4103" max="4103" width="13" style="1" bestFit="1" customWidth="1"/>
    <col min="4104" max="4104" width="9.625" style="1" customWidth="1"/>
    <col min="4105" max="4353" width="9" style="1"/>
    <col min="4354" max="4354" width="13.875" style="1" bestFit="1" customWidth="1"/>
    <col min="4355" max="4356" width="9.625" style="1" customWidth="1"/>
    <col min="4357" max="4357" width="13" style="1" bestFit="1" customWidth="1"/>
    <col min="4358" max="4358" width="11.125" style="1" bestFit="1" customWidth="1"/>
    <col min="4359" max="4359" width="13" style="1" bestFit="1" customWidth="1"/>
    <col min="4360" max="4360" width="9.625" style="1" customWidth="1"/>
    <col min="4361" max="4609" width="9" style="1"/>
    <col min="4610" max="4610" width="13.875" style="1" bestFit="1" customWidth="1"/>
    <col min="4611" max="4612" width="9.625" style="1" customWidth="1"/>
    <col min="4613" max="4613" width="13" style="1" bestFit="1" customWidth="1"/>
    <col min="4614" max="4614" width="11.125" style="1" bestFit="1" customWidth="1"/>
    <col min="4615" max="4615" width="13" style="1" bestFit="1" customWidth="1"/>
    <col min="4616" max="4616" width="9.625" style="1" customWidth="1"/>
    <col min="4617" max="4865" width="9" style="1"/>
    <col min="4866" max="4866" width="13.875" style="1" bestFit="1" customWidth="1"/>
    <col min="4867" max="4868" width="9.625" style="1" customWidth="1"/>
    <col min="4869" max="4869" width="13" style="1" bestFit="1" customWidth="1"/>
    <col min="4870" max="4870" width="11.125" style="1" bestFit="1" customWidth="1"/>
    <col min="4871" max="4871" width="13" style="1" bestFit="1" customWidth="1"/>
    <col min="4872" max="4872" width="9.625" style="1" customWidth="1"/>
    <col min="4873" max="5121" width="9" style="1"/>
    <col min="5122" max="5122" width="13.875" style="1" bestFit="1" customWidth="1"/>
    <col min="5123" max="5124" width="9.625" style="1" customWidth="1"/>
    <col min="5125" max="5125" width="13" style="1" bestFit="1" customWidth="1"/>
    <col min="5126" max="5126" width="11.125" style="1" bestFit="1" customWidth="1"/>
    <col min="5127" max="5127" width="13" style="1" bestFit="1" customWidth="1"/>
    <col min="5128" max="5128" width="9.625" style="1" customWidth="1"/>
    <col min="5129" max="5377" width="9" style="1"/>
    <col min="5378" max="5378" width="13.875" style="1" bestFit="1" customWidth="1"/>
    <col min="5379" max="5380" width="9.625" style="1" customWidth="1"/>
    <col min="5381" max="5381" width="13" style="1" bestFit="1" customWidth="1"/>
    <col min="5382" max="5382" width="11.125" style="1" bestFit="1" customWidth="1"/>
    <col min="5383" max="5383" width="13" style="1" bestFit="1" customWidth="1"/>
    <col min="5384" max="5384" width="9.625" style="1" customWidth="1"/>
    <col min="5385" max="5633" width="9" style="1"/>
    <col min="5634" max="5634" width="13.875" style="1" bestFit="1" customWidth="1"/>
    <col min="5635" max="5636" width="9.625" style="1" customWidth="1"/>
    <col min="5637" max="5637" width="13" style="1" bestFit="1" customWidth="1"/>
    <col min="5638" max="5638" width="11.125" style="1" bestFit="1" customWidth="1"/>
    <col min="5639" max="5639" width="13" style="1" bestFit="1" customWidth="1"/>
    <col min="5640" max="5640" width="9.625" style="1" customWidth="1"/>
    <col min="5641" max="5889" width="9" style="1"/>
    <col min="5890" max="5890" width="13.875" style="1" bestFit="1" customWidth="1"/>
    <col min="5891" max="5892" width="9.625" style="1" customWidth="1"/>
    <col min="5893" max="5893" width="13" style="1" bestFit="1" customWidth="1"/>
    <col min="5894" max="5894" width="11.125" style="1" bestFit="1" customWidth="1"/>
    <col min="5895" max="5895" width="13" style="1" bestFit="1" customWidth="1"/>
    <col min="5896" max="5896" width="9.625" style="1" customWidth="1"/>
    <col min="5897" max="6145" width="9" style="1"/>
    <col min="6146" max="6146" width="13.875" style="1" bestFit="1" customWidth="1"/>
    <col min="6147" max="6148" width="9.625" style="1" customWidth="1"/>
    <col min="6149" max="6149" width="13" style="1" bestFit="1" customWidth="1"/>
    <col min="6150" max="6150" width="11.125" style="1" bestFit="1" customWidth="1"/>
    <col min="6151" max="6151" width="13" style="1" bestFit="1" customWidth="1"/>
    <col min="6152" max="6152" width="9.625" style="1" customWidth="1"/>
    <col min="6153" max="6401" width="9" style="1"/>
    <col min="6402" max="6402" width="13.875" style="1" bestFit="1" customWidth="1"/>
    <col min="6403" max="6404" width="9.625" style="1" customWidth="1"/>
    <col min="6405" max="6405" width="13" style="1" bestFit="1" customWidth="1"/>
    <col min="6406" max="6406" width="11.125" style="1" bestFit="1" customWidth="1"/>
    <col min="6407" max="6407" width="13" style="1" bestFit="1" customWidth="1"/>
    <col min="6408" max="6408" width="9.625" style="1" customWidth="1"/>
    <col min="6409" max="6657" width="9" style="1"/>
    <col min="6658" max="6658" width="13.875" style="1" bestFit="1" customWidth="1"/>
    <col min="6659" max="6660" width="9.625" style="1" customWidth="1"/>
    <col min="6661" max="6661" width="13" style="1" bestFit="1" customWidth="1"/>
    <col min="6662" max="6662" width="11.125" style="1" bestFit="1" customWidth="1"/>
    <col min="6663" max="6663" width="13" style="1" bestFit="1" customWidth="1"/>
    <col min="6664" max="6664" width="9.625" style="1" customWidth="1"/>
    <col min="6665" max="6913" width="9" style="1"/>
    <col min="6914" max="6914" width="13.875" style="1" bestFit="1" customWidth="1"/>
    <col min="6915" max="6916" width="9.625" style="1" customWidth="1"/>
    <col min="6917" max="6917" width="13" style="1" bestFit="1" customWidth="1"/>
    <col min="6918" max="6918" width="11.125" style="1" bestFit="1" customWidth="1"/>
    <col min="6919" max="6919" width="13" style="1" bestFit="1" customWidth="1"/>
    <col min="6920" max="6920" width="9.625" style="1" customWidth="1"/>
    <col min="6921" max="7169" width="9" style="1"/>
    <col min="7170" max="7170" width="13.875" style="1" bestFit="1" customWidth="1"/>
    <col min="7171" max="7172" width="9.625" style="1" customWidth="1"/>
    <col min="7173" max="7173" width="13" style="1" bestFit="1" customWidth="1"/>
    <col min="7174" max="7174" width="11.125" style="1" bestFit="1" customWidth="1"/>
    <col min="7175" max="7175" width="13" style="1" bestFit="1" customWidth="1"/>
    <col min="7176" max="7176" width="9.625" style="1" customWidth="1"/>
    <col min="7177" max="7425" width="9" style="1"/>
    <col min="7426" max="7426" width="13.875" style="1" bestFit="1" customWidth="1"/>
    <col min="7427" max="7428" width="9.625" style="1" customWidth="1"/>
    <col min="7429" max="7429" width="13" style="1" bestFit="1" customWidth="1"/>
    <col min="7430" max="7430" width="11.125" style="1" bestFit="1" customWidth="1"/>
    <col min="7431" max="7431" width="13" style="1" bestFit="1" customWidth="1"/>
    <col min="7432" max="7432" width="9.625" style="1" customWidth="1"/>
    <col min="7433" max="7681" width="9" style="1"/>
    <col min="7682" max="7682" width="13.875" style="1" bestFit="1" customWidth="1"/>
    <col min="7683" max="7684" width="9.625" style="1" customWidth="1"/>
    <col min="7685" max="7685" width="13" style="1" bestFit="1" customWidth="1"/>
    <col min="7686" max="7686" width="11.125" style="1" bestFit="1" customWidth="1"/>
    <col min="7687" max="7687" width="13" style="1" bestFit="1" customWidth="1"/>
    <col min="7688" max="7688" width="9.625" style="1" customWidth="1"/>
    <col min="7689" max="7937" width="9" style="1"/>
    <col min="7938" max="7938" width="13.875" style="1" bestFit="1" customWidth="1"/>
    <col min="7939" max="7940" width="9.625" style="1" customWidth="1"/>
    <col min="7941" max="7941" width="13" style="1" bestFit="1" customWidth="1"/>
    <col min="7942" max="7942" width="11.125" style="1" bestFit="1" customWidth="1"/>
    <col min="7943" max="7943" width="13" style="1" bestFit="1" customWidth="1"/>
    <col min="7944" max="7944" width="9.625" style="1" customWidth="1"/>
    <col min="7945" max="8193" width="9" style="1"/>
    <col min="8194" max="8194" width="13.875" style="1" bestFit="1" customWidth="1"/>
    <col min="8195" max="8196" width="9.625" style="1" customWidth="1"/>
    <col min="8197" max="8197" width="13" style="1" bestFit="1" customWidth="1"/>
    <col min="8198" max="8198" width="11.125" style="1" bestFit="1" customWidth="1"/>
    <col min="8199" max="8199" width="13" style="1" bestFit="1" customWidth="1"/>
    <col min="8200" max="8200" width="9.625" style="1" customWidth="1"/>
    <col min="8201" max="8449" width="9" style="1"/>
    <col min="8450" max="8450" width="13.875" style="1" bestFit="1" customWidth="1"/>
    <col min="8451" max="8452" width="9.625" style="1" customWidth="1"/>
    <col min="8453" max="8453" width="13" style="1" bestFit="1" customWidth="1"/>
    <col min="8454" max="8454" width="11.125" style="1" bestFit="1" customWidth="1"/>
    <col min="8455" max="8455" width="13" style="1" bestFit="1" customWidth="1"/>
    <col min="8456" max="8456" width="9.625" style="1" customWidth="1"/>
    <col min="8457" max="8705" width="9" style="1"/>
    <col min="8706" max="8706" width="13.875" style="1" bestFit="1" customWidth="1"/>
    <col min="8707" max="8708" width="9.625" style="1" customWidth="1"/>
    <col min="8709" max="8709" width="13" style="1" bestFit="1" customWidth="1"/>
    <col min="8710" max="8710" width="11.125" style="1" bestFit="1" customWidth="1"/>
    <col min="8711" max="8711" width="13" style="1" bestFit="1" customWidth="1"/>
    <col min="8712" max="8712" width="9.625" style="1" customWidth="1"/>
    <col min="8713" max="8961" width="9" style="1"/>
    <col min="8962" max="8962" width="13.875" style="1" bestFit="1" customWidth="1"/>
    <col min="8963" max="8964" width="9.625" style="1" customWidth="1"/>
    <col min="8965" max="8965" width="13" style="1" bestFit="1" customWidth="1"/>
    <col min="8966" max="8966" width="11.125" style="1" bestFit="1" customWidth="1"/>
    <col min="8967" max="8967" width="13" style="1" bestFit="1" customWidth="1"/>
    <col min="8968" max="8968" width="9.625" style="1" customWidth="1"/>
    <col min="8969" max="9217" width="9" style="1"/>
    <col min="9218" max="9218" width="13.875" style="1" bestFit="1" customWidth="1"/>
    <col min="9219" max="9220" width="9.625" style="1" customWidth="1"/>
    <col min="9221" max="9221" width="13" style="1" bestFit="1" customWidth="1"/>
    <col min="9222" max="9222" width="11.125" style="1" bestFit="1" customWidth="1"/>
    <col min="9223" max="9223" width="13" style="1" bestFit="1" customWidth="1"/>
    <col min="9224" max="9224" width="9.625" style="1" customWidth="1"/>
    <col min="9225" max="9473" width="9" style="1"/>
    <col min="9474" max="9474" width="13.875" style="1" bestFit="1" customWidth="1"/>
    <col min="9475" max="9476" width="9.625" style="1" customWidth="1"/>
    <col min="9477" max="9477" width="13" style="1" bestFit="1" customWidth="1"/>
    <col min="9478" max="9478" width="11.125" style="1" bestFit="1" customWidth="1"/>
    <col min="9479" max="9479" width="13" style="1" bestFit="1" customWidth="1"/>
    <col min="9480" max="9480" width="9.625" style="1" customWidth="1"/>
    <col min="9481" max="9729" width="9" style="1"/>
    <col min="9730" max="9730" width="13.875" style="1" bestFit="1" customWidth="1"/>
    <col min="9731" max="9732" width="9.625" style="1" customWidth="1"/>
    <col min="9733" max="9733" width="13" style="1" bestFit="1" customWidth="1"/>
    <col min="9734" max="9734" width="11.125" style="1" bestFit="1" customWidth="1"/>
    <col min="9735" max="9735" width="13" style="1" bestFit="1" customWidth="1"/>
    <col min="9736" max="9736" width="9.625" style="1" customWidth="1"/>
    <col min="9737" max="9985" width="9" style="1"/>
    <col min="9986" max="9986" width="13.875" style="1" bestFit="1" customWidth="1"/>
    <col min="9987" max="9988" width="9.625" style="1" customWidth="1"/>
    <col min="9989" max="9989" width="13" style="1" bestFit="1" customWidth="1"/>
    <col min="9990" max="9990" width="11.125" style="1" bestFit="1" customWidth="1"/>
    <col min="9991" max="9991" width="13" style="1" bestFit="1" customWidth="1"/>
    <col min="9992" max="9992" width="9.625" style="1" customWidth="1"/>
    <col min="9993" max="10241" width="9" style="1"/>
    <col min="10242" max="10242" width="13.875" style="1" bestFit="1" customWidth="1"/>
    <col min="10243" max="10244" width="9.625" style="1" customWidth="1"/>
    <col min="10245" max="10245" width="13" style="1" bestFit="1" customWidth="1"/>
    <col min="10246" max="10246" width="11.125" style="1" bestFit="1" customWidth="1"/>
    <col min="10247" max="10247" width="13" style="1" bestFit="1" customWidth="1"/>
    <col min="10248" max="10248" width="9.625" style="1" customWidth="1"/>
    <col min="10249" max="10497" width="9" style="1"/>
    <col min="10498" max="10498" width="13.875" style="1" bestFit="1" customWidth="1"/>
    <col min="10499" max="10500" width="9.625" style="1" customWidth="1"/>
    <col min="10501" max="10501" width="13" style="1" bestFit="1" customWidth="1"/>
    <col min="10502" max="10502" width="11.125" style="1" bestFit="1" customWidth="1"/>
    <col min="10503" max="10503" width="13" style="1" bestFit="1" customWidth="1"/>
    <col min="10504" max="10504" width="9.625" style="1" customWidth="1"/>
    <col min="10505" max="10753" width="9" style="1"/>
    <col min="10754" max="10754" width="13.875" style="1" bestFit="1" customWidth="1"/>
    <col min="10755" max="10756" width="9.625" style="1" customWidth="1"/>
    <col min="10757" max="10757" width="13" style="1" bestFit="1" customWidth="1"/>
    <col min="10758" max="10758" width="11.125" style="1" bestFit="1" customWidth="1"/>
    <col min="10759" max="10759" width="13" style="1" bestFit="1" customWidth="1"/>
    <col min="10760" max="10760" width="9.625" style="1" customWidth="1"/>
    <col min="10761" max="11009" width="9" style="1"/>
    <col min="11010" max="11010" width="13.875" style="1" bestFit="1" customWidth="1"/>
    <col min="11011" max="11012" width="9.625" style="1" customWidth="1"/>
    <col min="11013" max="11013" width="13" style="1" bestFit="1" customWidth="1"/>
    <col min="11014" max="11014" width="11.125" style="1" bestFit="1" customWidth="1"/>
    <col min="11015" max="11015" width="13" style="1" bestFit="1" customWidth="1"/>
    <col min="11016" max="11016" width="9.625" style="1" customWidth="1"/>
    <col min="11017" max="11265" width="9" style="1"/>
    <col min="11266" max="11266" width="13.875" style="1" bestFit="1" customWidth="1"/>
    <col min="11267" max="11268" width="9.625" style="1" customWidth="1"/>
    <col min="11269" max="11269" width="13" style="1" bestFit="1" customWidth="1"/>
    <col min="11270" max="11270" width="11.125" style="1" bestFit="1" customWidth="1"/>
    <col min="11271" max="11271" width="13" style="1" bestFit="1" customWidth="1"/>
    <col min="11272" max="11272" width="9.625" style="1" customWidth="1"/>
    <col min="11273" max="11521" width="9" style="1"/>
    <col min="11522" max="11522" width="13.875" style="1" bestFit="1" customWidth="1"/>
    <col min="11523" max="11524" width="9.625" style="1" customWidth="1"/>
    <col min="11525" max="11525" width="13" style="1" bestFit="1" customWidth="1"/>
    <col min="11526" max="11526" width="11.125" style="1" bestFit="1" customWidth="1"/>
    <col min="11527" max="11527" width="13" style="1" bestFit="1" customWidth="1"/>
    <col min="11528" max="11528" width="9.625" style="1" customWidth="1"/>
    <col min="11529" max="11777" width="9" style="1"/>
    <col min="11778" max="11778" width="13.875" style="1" bestFit="1" customWidth="1"/>
    <col min="11779" max="11780" width="9.625" style="1" customWidth="1"/>
    <col min="11781" max="11781" width="13" style="1" bestFit="1" customWidth="1"/>
    <col min="11782" max="11782" width="11.125" style="1" bestFit="1" customWidth="1"/>
    <col min="11783" max="11783" width="13" style="1" bestFit="1" customWidth="1"/>
    <col min="11784" max="11784" width="9.625" style="1" customWidth="1"/>
    <col min="11785" max="12033" width="9" style="1"/>
    <col min="12034" max="12034" width="13.875" style="1" bestFit="1" customWidth="1"/>
    <col min="12035" max="12036" width="9.625" style="1" customWidth="1"/>
    <col min="12037" max="12037" width="13" style="1" bestFit="1" customWidth="1"/>
    <col min="12038" max="12038" width="11.125" style="1" bestFit="1" customWidth="1"/>
    <col min="12039" max="12039" width="13" style="1" bestFit="1" customWidth="1"/>
    <col min="12040" max="12040" width="9.625" style="1" customWidth="1"/>
    <col min="12041" max="12289" width="9" style="1"/>
    <col min="12290" max="12290" width="13.875" style="1" bestFit="1" customWidth="1"/>
    <col min="12291" max="12292" width="9.625" style="1" customWidth="1"/>
    <col min="12293" max="12293" width="13" style="1" bestFit="1" customWidth="1"/>
    <col min="12294" max="12294" width="11.125" style="1" bestFit="1" customWidth="1"/>
    <col min="12295" max="12295" width="13" style="1" bestFit="1" customWidth="1"/>
    <col min="12296" max="12296" width="9.625" style="1" customWidth="1"/>
    <col min="12297" max="12545" width="9" style="1"/>
    <col min="12546" max="12546" width="13.875" style="1" bestFit="1" customWidth="1"/>
    <col min="12547" max="12548" width="9.625" style="1" customWidth="1"/>
    <col min="12549" max="12549" width="13" style="1" bestFit="1" customWidth="1"/>
    <col min="12550" max="12550" width="11.125" style="1" bestFit="1" customWidth="1"/>
    <col min="12551" max="12551" width="13" style="1" bestFit="1" customWidth="1"/>
    <col min="12552" max="12552" width="9.625" style="1" customWidth="1"/>
    <col min="12553" max="12801" width="9" style="1"/>
    <col min="12802" max="12802" width="13.875" style="1" bestFit="1" customWidth="1"/>
    <col min="12803" max="12804" width="9.625" style="1" customWidth="1"/>
    <col min="12805" max="12805" width="13" style="1" bestFit="1" customWidth="1"/>
    <col min="12806" max="12806" width="11.125" style="1" bestFit="1" customWidth="1"/>
    <col min="12807" max="12807" width="13" style="1" bestFit="1" customWidth="1"/>
    <col min="12808" max="12808" width="9.625" style="1" customWidth="1"/>
    <col min="12809" max="13057" width="9" style="1"/>
    <col min="13058" max="13058" width="13.875" style="1" bestFit="1" customWidth="1"/>
    <col min="13059" max="13060" width="9.625" style="1" customWidth="1"/>
    <col min="13061" max="13061" width="13" style="1" bestFit="1" customWidth="1"/>
    <col min="13062" max="13062" width="11.125" style="1" bestFit="1" customWidth="1"/>
    <col min="13063" max="13063" width="13" style="1" bestFit="1" customWidth="1"/>
    <col min="13064" max="13064" width="9.625" style="1" customWidth="1"/>
    <col min="13065" max="13313" width="9" style="1"/>
    <col min="13314" max="13314" width="13.875" style="1" bestFit="1" customWidth="1"/>
    <col min="13315" max="13316" width="9.625" style="1" customWidth="1"/>
    <col min="13317" max="13317" width="13" style="1" bestFit="1" customWidth="1"/>
    <col min="13318" max="13318" width="11.125" style="1" bestFit="1" customWidth="1"/>
    <col min="13319" max="13319" width="13" style="1" bestFit="1" customWidth="1"/>
    <col min="13320" max="13320" width="9.625" style="1" customWidth="1"/>
    <col min="13321" max="13569" width="9" style="1"/>
    <col min="13570" max="13570" width="13.875" style="1" bestFit="1" customWidth="1"/>
    <col min="13571" max="13572" width="9.625" style="1" customWidth="1"/>
    <col min="13573" max="13573" width="13" style="1" bestFit="1" customWidth="1"/>
    <col min="13574" max="13574" width="11.125" style="1" bestFit="1" customWidth="1"/>
    <col min="13575" max="13575" width="13" style="1" bestFit="1" customWidth="1"/>
    <col min="13576" max="13576" width="9.625" style="1" customWidth="1"/>
    <col min="13577" max="13825" width="9" style="1"/>
    <col min="13826" max="13826" width="13.875" style="1" bestFit="1" customWidth="1"/>
    <col min="13827" max="13828" width="9.625" style="1" customWidth="1"/>
    <col min="13829" max="13829" width="13" style="1" bestFit="1" customWidth="1"/>
    <col min="13830" max="13830" width="11.125" style="1" bestFit="1" customWidth="1"/>
    <col min="13831" max="13831" width="13" style="1" bestFit="1" customWidth="1"/>
    <col min="13832" max="13832" width="9.625" style="1" customWidth="1"/>
    <col min="13833" max="14081" width="9" style="1"/>
    <col min="14082" max="14082" width="13.875" style="1" bestFit="1" customWidth="1"/>
    <col min="14083" max="14084" width="9.625" style="1" customWidth="1"/>
    <col min="14085" max="14085" width="13" style="1" bestFit="1" customWidth="1"/>
    <col min="14086" max="14086" width="11.125" style="1" bestFit="1" customWidth="1"/>
    <col min="14087" max="14087" width="13" style="1" bestFit="1" customWidth="1"/>
    <col min="14088" max="14088" width="9.625" style="1" customWidth="1"/>
    <col min="14089" max="14337" width="9" style="1"/>
    <col min="14338" max="14338" width="13.875" style="1" bestFit="1" customWidth="1"/>
    <col min="14339" max="14340" width="9.625" style="1" customWidth="1"/>
    <col min="14341" max="14341" width="13" style="1" bestFit="1" customWidth="1"/>
    <col min="14342" max="14342" width="11.125" style="1" bestFit="1" customWidth="1"/>
    <col min="14343" max="14343" width="13" style="1" bestFit="1" customWidth="1"/>
    <col min="14344" max="14344" width="9.625" style="1" customWidth="1"/>
    <col min="14345" max="14593" width="9" style="1"/>
    <col min="14594" max="14594" width="13.875" style="1" bestFit="1" customWidth="1"/>
    <col min="14595" max="14596" width="9.625" style="1" customWidth="1"/>
    <col min="14597" max="14597" width="13" style="1" bestFit="1" customWidth="1"/>
    <col min="14598" max="14598" width="11.125" style="1" bestFit="1" customWidth="1"/>
    <col min="14599" max="14599" width="13" style="1" bestFit="1" customWidth="1"/>
    <col min="14600" max="14600" width="9.625" style="1" customWidth="1"/>
    <col min="14601" max="14849" width="9" style="1"/>
    <col min="14850" max="14850" width="13.875" style="1" bestFit="1" customWidth="1"/>
    <col min="14851" max="14852" width="9.625" style="1" customWidth="1"/>
    <col min="14853" max="14853" width="13" style="1" bestFit="1" customWidth="1"/>
    <col min="14854" max="14854" width="11.125" style="1" bestFit="1" customWidth="1"/>
    <col min="14855" max="14855" width="13" style="1" bestFit="1" customWidth="1"/>
    <col min="14856" max="14856" width="9.625" style="1" customWidth="1"/>
    <col min="14857" max="15105" width="9" style="1"/>
    <col min="15106" max="15106" width="13.875" style="1" bestFit="1" customWidth="1"/>
    <col min="15107" max="15108" width="9.625" style="1" customWidth="1"/>
    <col min="15109" max="15109" width="13" style="1" bestFit="1" customWidth="1"/>
    <col min="15110" max="15110" width="11.125" style="1" bestFit="1" customWidth="1"/>
    <col min="15111" max="15111" width="13" style="1" bestFit="1" customWidth="1"/>
    <col min="15112" max="15112" width="9.625" style="1" customWidth="1"/>
    <col min="15113" max="15361" width="9" style="1"/>
    <col min="15362" max="15362" width="13.875" style="1" bestFit="1" customWidth="1"/>
    <col min="15363" max="15364" width="9.625" style="1" customWidth="1"/>
    <col min="15365" max="15365" width="13" style="1" bestFit="1" customWidth="1"/>
    <col min="15366" max="15366" width="11.125" style="1" bestFit="1" customWidth="1"/>
    <col min="15367" max="15367" width="13" style="1" bestFit="1" customWidth="1"/>
    <col min="15368" max="15368" width="9.625" style="1" customWidth="1"/>
    <col min="15369" max="15617" width="9" style="1"/>
    <col min="15618" max="15618" width="13.875" style="1" bestFit="1" customWidth="1"/>
    <col min="15619" max="15620" width="9.625" style="1" customWidth="1"/>
    <col min="15621" max="15621" width="13" style="1" bestFit="1" customWidth="1"/>
    <col min="15622" max="15622" width="11.125" style="1" bestFit="1" customWidth="1"/>
    <col min="15623" max="15623" width="13" style="1" bestFit="1" customWidth="1"/>
    <col min="15624" max="15624" width="9.625" style="1" customWidth="1"/>
    <col min="15625" max="15873" width="9" style="1"/>
    <col min="15874" max="15874" width="13.875" style="1" bestFit="1" customWidth="1"/>
    <col min="15875" max="15876" width="9.625" style="1" customWidth="1"/>
    <col min="15877" max="15877" width="13" style="1" bestFit="1" customWidth="1"/>
    <col min="15878" max="15878" width="11.125" style="1" bestFit="1" customWidth="1"/>
    <col min="15879" max="15879" width="13" style="1" bestFit="1" customWidth="1"/>
    <col min="15880" max="15880" width="9.625" style="1" customWidth="1"/>
    <col min="15881" max="16129" width="9" style="1"/>
    <col min="16130" max="16130" width="13.875" style="1" bestFit="1" customWidth="1"/>
    <col min="16131" max="16132" width="9.625" style="1" customWidth="1"/>
    <col min="16133" max="16133" width="13" style="1" bestFit="1" customWidth="1"/>
    <col min="16134" max="16134" width="11.125" style="1" bestFit="1" customWidth="1"/>
    <col min="16135" max="16135" width="13" style="1" bestFit="1" customWidth="1"/>
    <col min="16136" max="16136" width="9.625" style="1" customWidth="1"/>
    <col min="16137" max="16384" width="9" style="1"/>
  </cols>
  <sheetData>
    <row r="1" spans="1:7" ht="20.25">
      <c r="A1" s="35" t="s">
        <v>33</v>
      </c>
      <c r="B1" s="35"/>
      <c r="C1" s="35"/>
      <c r="D1" s="35"/>
      <c r="E1" s="35"/>
      <c r="F1" s="35"/>
      <c r="G1" s="35"/>
    </row>
    <row r="2" spans="1:7">
      <c r="A2" s="8"/>
      <c r="B2" s="8"/>
      <c r="C2" s="8"/>
      <c r="D2" s="8"/>
      <c r="E2" s="8"/>
      <c r="F2" s="8"/>
      <c r="G2" s="8"/>
    </row>
    <row r="3" spans="1:7">
      <c r="A3" s="9" t="s">
        <v>34</v>
      </c>
      <c r="B3" s="10" t="s">
        <v>35</v>
      </c>
      <c r="C3" s="10" t="s">
        <v>36</v>
      </c>
      <c r="D3" s="10" t="s">
        <v>37</v>
      </c>
      <c r="E3" s="10" t="s">
        <v>38</v>
      </c>
      <c r="F3" s="10" t="s">
        <v>39</v>
      </c>
      <c r="G3" s="11" t="s">
        <v>40</v>
      </c>
    </row>
    <row r="4" spans="1:7">
      <c r="A4" s="12" t="s">
        <v>9</v>
      </c>
      <c r="B4" s="13" t="s">
        <v>41</v>
      </c>
      <c r="C4" s="14">
        <v>19</v>
      </c>
      <c r="D4" s="15">
        <v>0.55000000000000004</v>
      </c>
      <c r="E4" s="16">
        <v>270000</v>
      </c>
      <c r="F4" s="17">
        <f t="shared" ref="F4:F12" si="0">E4*D4</f>
        <v>148500</v>
      </c>
      <c r="G4" s="16">
        <f t="shared" ref="G4:G12" si="1">E4+F4</f>
        <v>418500</v>
      </c>
    </row>
    <row r="5" spans="1:7">
      <c r="A5" s="12" t="s">
        <v>12</v>
      </c>
      <c r="B5" s="13" t="s">
        <v>42</v>
      </c>
      <c r="C5" s="14">
        <v>14</v>
      </c>
      <c r="D5" s="15">
        <v>0.5</v>
      </c>
      <c r="E5" s="16">
        <v>230000</v>
      </c>
      <c r="F5" s="17">
        <f t="shared" si="0"/>
        <v>115000</v>
      </c>
      <c r="G5" s="16">
        <f t="shared" si="1"/>
        <v>345000</v>
      </c>
    </row>
    <row r="6" spans="1:7">
      <c r="A6" s="12" t="s">
        <v>15</v>
      </c>
      <c r="B6" s="13" t="s">
        <v>43</v>
      </c>
      <c r="C6" s="14">
        <v>7</v>
      </c>
      <c r="D6" s="15">
        <v>0.4</v>
      </c>
      <c r="E6" s="16">
        <v>180000</v>
      </c>
      <c r="F6" s="17">
        <f t="shared" si="0"/>
        <v>72000</v>
      </c>
      <c r="G6" s="16">
        <f t="shared" si="1"/>
        <v>252000</v>
      </c>
    </row>
    <row r="7" spans="1:7">
      <c r="A7" s="12" t="s">
        <v>16</v>
      </c>
      <c r="B7" s="13" t="s">
        <v>43</v>
      </c>
      <c r="C7" s="14">
        <v>9</v>
      </c>
      <c r="D7" s="15">
        <v>0.4</v>
      </c>
      <c r="E7" s="16">
        <v>190000</v>
      </c>
      <c r="F7" s="17">
        <f t="shared" si="0"/>
        <v>76000</v>
      </c>
      <c r="G7" s="16">
        <f t="shared" si="1"/>
        <v>266000</v>
      </c>
    </row>
    <row r="8" spans="1:7">
      <c r="A8" s="12" t="s">
        <v>18</v>
      </c>
      <c r="B8" s="13" t="s">
        <v>41</v>
      </c>
      <c r="C8" s="14">
        <v>18</v>
      </c>
      <c r="D8" s="15">
        <v>0.55000000000000004</v>
      </c>
      <c r="E8" s="16">
        <v>265000</v>
      </c>
      <c r="F8" s="17">
        <f t="shared" si="0"/>
        <v>145750</v>
      </c>
      <c r="G8" s="16">
        <f t="shared" si="1"/>
        <v>410750</v>
      </c>
    </row>
    <row r="9" spans="1:7">
      <c r="A9" s="12" t="s">
        <v>19</v>
      </c>
      <c r="B9" s="13" t="s">
        <v>43</v>
      </c>
      <c r="C9" s="14">
        <v>4</v>
      </c>
      <c r="D9" s="15">
        <v>0.35</v>
      </c>
      <c r="E9" s="16">
        <v>150000</v>
      </c>
      <c r="F9" s="17">
        <f t="shared" si="0"/>
        <v>52500</v>
      </c>
      <c r="G9" s="16">
        <f t="shared" si="1"/>
        <v>202500</v>
      </c>
    </row>
    <row r="10" spans="1:7">
      <c r="A10" s="12" t="s">
        <v>20</v>
      </c>
      <c r="B10" s="13" t="s">
        <v>42</v>
      </c>
      <c r="C10" s="14">
        <v>8</v>
      </c>
      <c r="D10" s="15">
        <v>0.4</v>
      </c>
      <c r="E10" s="16">
        <v>230000</v>
      </c>
      <c r="F10" s="17">
        <f t="shared" si="0"/>
        <v>92000</v>
      </c>
      <c r="G10" s="16">
        <f t="shared" si="1"/>
        <v>322000</v>
      </c>
    </row>
    <row r="11" spans="1:7">
      <c r="A11" s="13" t="s">
        <v>44</v>
      </c>
      <c r="B11" s="13" t="s">
        <v>41</v>
      </c>
      <c r="C11" s="14">
        <v>13</v>
      </c>
      <c r="D11" s="15">
        <v>0.5</v>
      </c>
      <c r="E11" s="16">
        <v>260000</v>
      </c>
      <c r="F11" s="17">
        <f t="shared" si="0"/>
        <v>130000</v>
      </c>
      <c r="G11" s="16">
        <f t="shared" si="1"/>
        <v>390000</v>
      </c>
    </row>
    <row r="12" spans="1:7">
      <c r="A12" s="13" t="s">
        <v>45</v>
      </c>
      <c r="B12" s="13" t="s">
        <v>42</v>
      </c>
      <c r="C12" s="14">
        <v>10</v>
      </c>
      <c r="D12" s="15">
        <v>0.5</v>
      </c>
      <c r="E12" s="16">
        <v>220000</v>
      </c>
      <c r="F12" s="17">
        <f t="shared" si="0"/>
        <v>110000</v>
      </c>
      <c r="G12" s="16">
        <f t="shared" si="1"/>
        <v>330000</v>
      </c>
    </row>
    <row r="13" spans="1:7">
      <c r="A13" s="36" t="s">
        <v>46</v>
      </c>
      <c r="B13" s="37"/>
      <c r="C13" s="37"/>
      <c r="D13" s="37"/>
      <c r="E13" s="18">
        <f>SUM(E4:E12)</f>
        <v>1995000</v>
      </c>
      <c r="F13" s="18">
        <f>SUM(F4:F12)</f>
        <v>941750</v>
      </c>
      <c r="G13" s="18">
        <f>SUM(G4:G12)</f>
        <v>2936750</v>
      </c>
    </row>
    <row r="14" spans="1:7">
      <c r="A14" s="19"/>
      <c r="B14" s="19"/>
      <c r="C14" s="19"/>
      <c r="D14" s="19"/>
      <c r="E14" s="19"/>
      <c r="F14" s="19"/>
      <c r="G14" s="19"/>
    </row>
    <row r="17" spans="1:9">
      <c r="A17" s="7"/>
      <c r="B17" s="7"/>
      <c r="C17" s="7"/>
      <c r="D17" s="7"/>
      <c r="E17" s="7"/>
      <c r="F17" s="7"/>
      <c r="G17" s="7"/>
      <c r="H17" s="7"/>
      <c r="I17" s="7"/>
    </row>
    <row r="18" spans="1:9">
      <c r="A18" s="7"/>
      <c r="B18" s="7"/>
      <c r="C18" s="7"/>
      <c r="D18" s="7"/>
      <c r="E18" s="7"/>
      <c r="F18" s="7"/>
      <c r="G18" s="7"/>
      <c r="H18" s="7"/>
      <c r="I18" s="7"/>
    </row>
    <row r="19" spans="1:9">
      <c r="A19" s="7"/>
      <c r="B19" s="7"/>
      <c r="C19" s="7"/>
      <c r="D19" s="7"/>
      <c r="E19" s="7"/>
      <c r="F19" s="7"/>
      <c r="G19" s="7"/>
      <c r="H19" s="7"/>
      <c r="I19" s="7"/>
    </row>
    <row r="20" spans="1:9">
      <c r="A20" s="7"/>
      <c r="B20" s="7"/>
      <c r="C20" s="7"/>
      <c r="D20" s="7"/>
      <c r="E20" s="7"/>
      <c r="F20" s="7"/>
      <c r="G20" s="7"/>
      <c r="H20" s="7"/>
      <c r="I20" s="7"/>
    </row>
    <row r="21" spans="1:9">
      <c r="A21" s="7"/>
      <c r="B21" s="7"/>
      <c r="C21" s="7"/>
    </row>
    <row r="22" spans="1:9">
      <c r="A22" s="7"/>
      <c r="B22" s="7"/>
      <c r="C22" s="7"/>
    </row>
    <row r="23" spans="1:9">
      <c r="A23" s="7"/>
      <c r="B23" s="7"/>
      <c r="C23" s="7"/>
    </row>
    <row r="24" spans="1:9">
      <c r="A24" s="7"/>
      <c r="B24" s="7"/>
      <c r="C24" s="7"/>
    </row>
    <row r="25" spans="1:9">
      <c r="A25" s="7"/>
      <c r="B25" s="7"/>
      <c r="C25" s="7"/>
    </row>
  </sheetData>
  <mergeCells count="2">
    <mergeCell ref="A1:G1"/>
    <mergeCell ref="A13:D1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2"/>
  <sheetViews>
    <sheetView topLeftCell="A4" workbookViewId="0">
      <selection activeCell="C16" sqref="C16"/>
    </sheetView>
  </sheetViews>
  <sheetFormatPr defaultRowHeight="16.5"/>
  <cols>
    <col min="1" max="3" width="9" style="1"/>
    <col min="4" max="5" width="9.875" style="1" bestFit="1" customWidth="1"/>
    <col min="6" max="7" width="9.375" style="1" bestFit="1" customWidth="1"/>
    <col min="8" max="8" width="9.875" style="1" bestFit="1" customWidth="1"/>
    <col min="9" max="16384" width="9" style="1"/>
  </cols>
  <sheetData>
    <row r="1" spans="1:9" ht="33.75">
      <c r="A1" s="38" t="s">
        <v>49</v>
      </c>
      <c r="B1" s="38"/>
      <c r="C1" s="38"/>
      <c r="D1" s="38"/>
      <c r="E1" s="38"/>
      <c r="F1" s="38"/>
      <c r="G1" s="38"/>
      <c r="H1" s="38"/>
      <c r="I1" s="38"/>
    </row>
    <row r="2" spans="1:9">
      <c r="A2"/>
      <c r="B2"/>
      <c r="C2"/>
      <c r="D2"/>
      <c r="E2"/>
      <c r="F2"/>
      <c r="G2"/>
      <c r="H2"/>
      <c r="I2"/>
    </row>
    <row r="3" spans="1:9">
      <c r="A3" s="23" t="s">
        <v>50</v>
      </c>
      <c r="B3" s="24" t="s">
        <v>51</v>
      </c>
      <c r="C3" s="24" t="s">
        <v>52</v>
      </c>
      <c r="D3" s="24" t="s">
        <v>53</v>
      </c>
      <c r="E3" s="24" t="s">
        <v>54</v>
      </c>
      <c r="F3" s="25" t="s">
        <v>55</v>
      </c>
      <c r="G3" s="25" t="s">
        <v>68</v>
      </c>
      <c r="H3" s="24" t="s">
        <v>56</v>
      </c>
      <c r="I3" s="24" t="s">
        <v>57</v>
      </c>
    </row>
    <row r="4" spans="1:9">
      <c r="A4" s="26">
        <v>1</v>
      </c>
      <c r="B4" s="5" t="s">
        <v>9</v>
      </c>
      <c r="C4" s="5" t="s">
        <v>42</v>
      </c>
      <c r="D4" s="27">
        <v>40551</v>
      </c>
      <c r="E4" s="27">
        <v>40552</v>
      </c>
      <c r="F4" s="6">
        <v>323000</v>
      </c>
      <c r="G4" s="6">
        <v>312000</v>
      </c>
      <c r="H4" s="27">
        <v>40557</v>
      </c>
      <c r="I4" s="5" t="s">
        <v>59</v>
      </c>
    </row>
    <row r="5" spans="1:9">
      <c r="A5" s="26">
        <v>2</v>
      </c>
      <c r="B5" s="5" t="s">
        <v>12</v>
      </c>
      <c r="C5" s="5" t="s">
        <v>65</v>
      </c>
      <c r="D5" s="27">
        <v>40551</v>
      </c>
      <c r="E5" s="27">
        <v>40556</v>
      </c>
      <c r="F5" s="6">
        <v>273000</v>
      </c>
      <c r="G5" s="6">
        <v>277000</v>
      </c>
      <c r="H5" s="27">
        <v>40557</v>
      </c>
      <c r="I5" s="5" t="s">
        <v>59</v>
      </c>
    </row>
    <row r="6" spans="1:9">
      <c r="A6" s="26">
        <v>3</v>
      </c>
      <c r="B6" s="5" t="s">
        <v>15</v>
      </c>
      <c r="C6" s="5" t="s">
        <v>47</v>
      </c>
      <c r="D6" s="27">
        <v>40551</v>
      </c>
      <c r="E6" s="27">
        <v>40556</v>
      </c>
      <c r="F6" s="6">
        <v>213000</v>
      </c>
      <c r="G6" s="6">
        <v>208000</v>
      </c>
      <c r="H6" s="27">
        <v>40563</v>
      </c>
      <c r="I6" s="5" t="s">
        <v>63</v>
      </c>
    </row>
    <row r="7" spans="1:9">
      <c r="A7" s="26">
        <v>4</v>
      </c>
      <c r="B7" s="5" t="s">
        <v>16</v>
      </c>
      <c r="C7" s="5" t="s">
        <v>47</v>
      </c>
      <c r="D7" s="27">
        <v>40551</v>
      </c>
      <c r="E7" s="27">
        <v>40560</v>
      </c>
      <c r="F7" s="6">
        <v>303000</v>
      </c>
      <c r="G7" s="6">
        <v>301000</v>
      </c>
      <c r="H7" s="27">
        <v>40567</v>
      </c>
      <c r="I7" s="5" t="s">
        <v>63</v>
      </c>
    </row>
    <row r="8" spans="1:9">
      <c r="A8" s="26">
        <v>5</v>
      </c>
      <c r="B8" s="5" t="s">
        <v>18</v>
      </c>
      <c r="C8" s="5" t="s">
        <v>65</v>
      </c>
      <c r="D8" s="27">
        <v>40551</v>
      </c>
      <c r="E8" s="27">
        <v>40556</v>
      </c>
      <c r="F8" s="6">
        <v>243000</v>
      </c>
      <c r="G8" s="6">
        <v>213000</v>
      </c>
      <c r="H8" s="27">
        <v>40558</v>
      </c>
      <c r="I8" s="5" t="s">
        <v>59</v>
      </c>
    </row>
    <row r="9" spans="1:9">
      <c r="A9" s="26">
        <v>6</v>
      </c>
      <c r="B9" s="5" t="s">
        <v>19</v>
      </c>
      <c r="C9" s="5" t="s">
        <v>42</v>
      </c>
      <c r="D9" s="27">
        <v>40552</v>
      </c>
      <c r="E9" s="27">
        <v>40556</v>
      </c>
      <c r="F9" s="6">
        <v>223000</v>
      </c>
      <c r="G9" s="6">
        <v>212000</v>
      </c>
      <c r="H9" s="27">
        <v>40567</v>
      </c>
      <c r="I9" s="5" t="s">
        <v>59</v>
      </c>
    </row>
    <row r="10" spans="1:9">
      <c r="A10" s="26">
        <v>7</v>
      </c>
      <c r="B10" s="5" t="s">
        <v>20</v>
      </c>
      <c r="C10" s="5" t="s">
        <v>61</v>
      </c>
      <c r="D10" s="27">
        <v>40551</v>
      </c>
      <c r="E10" s="27">
        <v>40563</v>
      </c>
      <c r="F10" s="6">
        <v>203000</v>
      </c>
      <c r="G10" s="6">
        <v>193000</v>
      </c>
      <c r="H10" s="27">
        <v>40579</v>
      </c>
      <c r="I10" s="5" t="s">
        <v>63</v>
      </c>
    </row>
    <row r="11" spans="1:9">
      <c r="A11" s="26">
        <v>8</v>
      </c>
      <c r="B11" s="28" t="s">
        <v>44</v>
      </c>
      <c r="C11" s="5" t="s">
        <v>42</v>
      </c>
      <c r="D11" s="27">
        <v>40551</v>
      </c>
      <c r="E11" s="27">
        <v>40552</v>
      </c>
      <c r="F11" s="6">
        <v>193000</v>
      </c>
      <c r="G11" s="6">
        <v>191000</v>
      </c>
      <c r="H11" s="27">
        <v>40567</v>
      </c>
      <c r="I11" s="5" t="s">
        <v>63</v>
      </c>
    </row>
    <row r="12" spans="1:9">
      <c r="A12" s="26">
        <v>9</v>
      </c>
      <c r="B12" s="28" t="s">
        <v>45</v>
      </c>
      <c r="C12" s="5" t="s">
        <v>61</v>
      </c>
      <c r="D12" s="27">
        <v>40549</v>
      </c>
      <c r="E12" s="27">
        <v>40553</v>
      </c>
      <c r="F12" s="6">
        <v>283000</v>
      </c>
      <c r="G12" s="6">
        <v>273000</v>
      </c>
      <c r="H12" s="27">
        <v>40553</v>
      </c>
      <c r="I12" s="5" t="s">
        <v>59</v>
      </c>
    </row>
    <row r="13" spans="1:9">
      <c r="A13" s="26">
        <v>10</v>
      </c>
      <c r="B13" s="5" t="s">
        <v>69</v>
      </c>
      <c r="C13" s="5" t="s">
        <v>61</v>
      </c>
      <c r="D13" s="27">
        <v>40549</v>
      </c>
      <c r="E13" s="27">
        <v>40553</v>
      </c>
      <c r="F13" s="6">
        <v>277000</v>
      </c>
      <c r="G13" s="6">
        <v>276000</v>
      </c>
      <c r="H13" s="27">
        <v>40563</v>
      </c>
      <c r="I13" s="5" t="s">
        <v>59</v>
      </c>
    </row>
    <row r="14" spans="1:9">
      <c r="A14" s="26">
        <v>11</v>
      </c>
      <c r="B14" s="5" t="s">
        <v>70</v>
      </c>
      <c r="C14" s="5" t="s">
        <v>61</v>
      </c>
      <c r="D14" s="27">
        <v>40549</v>
      </c>
      <c r="E14" s="27">
        <v>40553</v>
      </c>
      <c r="F14" s="6">
        <v>273000</v>
      </c>
      <c r="G14" s="6">
        <v>268000</v>
      </c>
      <c r="H14" s="27">
        <v>40557</v>
      </c>
      <c r="I14" s="5" t="s">
        <v>59</v>
      </c>
    </row>
    <row r="15" spans="1:9">
      <c r="A15" s="26">
        <v>12</v>
      </c>
      <c r="B15" s="5" t="s">
        <v>71</v>
      </c>
      <c r="C15" s="5" t="s">
        <v>61</v>
      </c>
      <c r="D15" s="27">
        <v>40549</v>
      </c>
      <c r="E15" s="27">
        <v>40563</v>
      </c>
      <c r="F15" s="6">
        <v>263000</v>
      </c>
      <c r="G15" s="6">
        <v>281200</v>
      </c>
      <c r="H15" s="27">
        <v>40579</v>
      </c>
      <c r="I15" s="5" t="s">
        <v>63</v>
      </c>
    </row>
    <row r="16" spans="1:9">
      <c r="A16" s="26">
        <v>13</v>
      </c>
      <c r="B16" s="5" t="s">
        <v>72</v>
      </c>
      <c r="C16" s="5" t="s">
        <v>58</v>
      </c>
      <c r="D16" s="27">
        <v>40549</v>
      </c>
      <c r="E16" s="27">
        <v>40553</v>
      </c>
      <c r="F16" s="6">
        <v>253000</v>
      </c>
      <c r="G16" s="6">
        <v>238000</v>
      </c>
      <c r="H16" s="27">
        <v>40563</v>
      </c>
      <c r="I16" s="5" t="s">
        <v>59</v>
      </c>
    </row>
    <row r="17" spans="1:9">
      <c r="A17" s="26">
        <v>14</v>
      </c>
      <c r="B17" s="5" t="s">
        <v>73</v>
      </c>
      <c r="C17" s="5" t="s">
        <v>58</v>
      </c>
      <c r="D17" s="27">
        <v>40549</v>
      </c>
      <c r="E17" s="27">
        <v>40553</v>
      </c>
      <c r="F17" s="6">
        <v>273000</v>
      </c>
      <c r="G17" s="6">
        <v>268000</v>
      </c>
      <c r="H17" s="27">
        <v>40553</v>
      </c>
      <c r="I17" s="5" t="s">
        <v>59</v>
      </c>
    </row>
    <row r="18" spans="1:9">
      <c r="A18" s="26">
        <v>15</v>
      </c>
      <c r="B18" s="5" t="s">
        <v>74</v>
      </c>
      <c r="C18" s="5" t="s">
        <v>61</v>
      </c>
      <c r="D18" s="27">
        <v>40549</v>
      </c>
      <c r="E18" s="27">
        <v>40553</v>
      </c>
      <c r="F18" s="6">
        <v>273000</v>
      </c>
      <c r="G18" s="6">
        <v>268000</v>
      </c>
      <c r="H18" s="27">
        <v>40557</v>
      </c>
      <c r="I18" s="5" t="s">
        <v>59</v>
      </c>
    </row>
    <row r="19" spans="1:9">
      <c r="A19" s="26">
        <v>16</v>
      </c>
      <c r="B19" s="5" t="s">
        <v>75</v>
      </c>
      <c r="C19" s="5" t="s">
        <v>61</v>
      </c>
      <c r="D19" s="27">
        <v>40549</v>
      </c>
      <c r="E19" s="27">
        <v>40553</v>
      </c>
      <c r="F19" s="6">
        <v>153000</v>
      </c>
      <c r="G19" s="6">
        <v>148000</v>
      </c>
      <c r="H19" s="27">
        <v>40557</v>
      </c>
      <c r="I19" s="5" t="s">
        <v>63</v>
      </c>
    </row>
    <row r="20" spans="1:9">
      <c r="A20" s="26">
        <v>17</v>
      </c>
      <c r="B20" s="5" t="s">
        <v>76</v>
      </c>
      <c r="C20" s="5" t="s">
        <v>61</v>
      </c>
      <c r="D20" s="27">
        <v>40549</v>
      </c>
      <c r="E20" s="27">
        <v>40553</v>
      </c>
      <c r="F20" s="6">
        <v>273000</v>
      </c>
      <c r="G20" s="6">
        <v>278000</v>
      </c>
      <c r="H20" s="27">
        <v>40563</v>
      </c>
      <c r="I20" s="5" t="s">
        <v>59</v>
      </c>
    </row>
    <row r="21" spans="1:9">
      <c r="A21" s="26">
        <v>18</v>
      </c>
      <c r="B21" s="5" t="s">
        <v>22</v>
      </c>
      <c r="C21" s="5" t="s">
        <v>61</v>
      </c>
      <c r="D21" s="27">
        <v>40549</v>
      </c>
      <c r="E21" s="27">
        <v>40563</v>
      </c>
      <c r="F21" s="6">
        <v>203000</v>
      </c>
      <c r="G21" s="6">
        <v>198000</v>
      </c>
      <c r="H21" s="27">
        <v>40557</v>
      </c>
      <c r="I21" s="5" t="s">
        <v>59</v>
      </c>
    </row>
    <row r="22" spans="1:9">
      <c r="A22" s="26">
        <v>19</v>
      </c>
      <c r="B22" s="5" t="s">
        <v>9</v>
      </c>
      <c r="C22" s="5" t="s">
        <v>42</v>
      </c>
      <c r="D22" s="27">
        <v>40549</v>
      </c>
      <c r="E22" s="27">
        <v>40553</v>
      </c>
      <c r="F22" s="6">
        <v>273000</v>
      </c>
      <c r="G22" s="6">
        <v>271000</v>
      </c>
      <c r="H22" s="27">
        <v>40557</v>
      </c>
      <c r="I22" s="5" t="s">
        <v>59</v>
      </c>
    </row>
    <row r="23" spans="1:9">
      <c r="A23" s="26">
        <v>20</v>
      </c>
      <c r="B23" s="5" t="s">
        <v>12</v>
      </c>
      <c r="C23" s="5" t="s">
        <v>65</v>
      </c>
      <c r="D23" s="27">
        <v>40549</v>
      </c>
      <c r="E23" s="27">
        <v>40553</v>
      </c>
      <c r="F23" s="6">
        <v>383000</v>
      </c>
      <c r="G23" s="6">
        <v>388000</v>
      </c>
      <c r="H23" s="27">
        <v>40567</v>
      </c>
      <c r="I23" s="5" t="s">
        <v>59</v>
      </c>
    </row>
    <row r="24" spans="1:9">
      <c r="A24" s="26">
        <v>21</v>
      </c>
      <c r="B24" s="5" t="s">
        <v>15</v>
      </c>
      <c r="C24" s="5" t="s">
        <v>47</v>
      </c>
      <c r="D24" s="27">
        <v>40549</v>
      </c>
      <c r="E24" s="27">
        <v>40577</v>
      </c>
      <c r="F24" s="6">
        <v>253000</v>
      </c>
      <c r="G24" s="6">
        <v>244500</v>
      </c>
      <c r="H24" s="27">
        <v>40584</v>
      </c>
      <c r="I24" s="5" t="s">
        <v>59</v>
      </c>
    </row>
    <row r="25" spans="1:9">
      <c r="A25" s="26">
        <v>22</v>
      </c>
      <c r="B25" s="5" t="s">
        <v>16</v>
      </c>
      <c r="C25" s="5" t="s">
        <v>47</v>
      </c>
      <c r="D25" s="27">
        <v>40550</v>
      </c>
      <c r="E25" s="27">
        <v>40553</v>
      </c>
      <c r="F25" s="6">
        <v>253000</v>
      </c>
      <c r="G25" s="6">
        <v>253000</v>
      </c>
      <c r="H25" s="27">
        <v>40557</v>
      </c>
      <c r="I25" s="5" t="s">
        <v>59</v>
      </c>
    </row>
    <row r="26" spans="1:9">
      <c r="A26" s="26">
        <v>23</v>
      </c>
      <c r="B26" s="5" t="s">
        <v>18</v>
      </c>
      <c r="C26" s="5" t="s">
        <v>65</v>
      </c>
      <c r="D26" s="27">
        <v>40550</v>
      </c>
      <c r="E26" s="27">
        <v>40552</v>
      </c>
      <c r="F26" s="6">
        <v>323000</v>
      </c>
      <c r="G26" s="6">
        <v>312000</v>
      </c>
      <c r="H26" s="27">
        <v>40557</v>
      </c>
      <c r="I26" s="5" t="s">
        <v>59</v>
      </c>
    </row>
    <row r="27" spans="1:9">
      <c r="A27" s="26">
        <v>24</v>
      </c>
      <c r="B27" s="5" t="s">
        <v>19</v>
      </c>
      <c r="C27" s="5" t="s">
        <v>42</v>
      </c>
      <c r="D27" s="27">
        <v>40550</v>
      </c>
      <c r="E27" s="27">
        <v>40558</v>
      </c>
      <c r="F27" s="6">
        <v>273000</v>
      </c>
      <c r="G27" s="6">
        <v>277000</v>
      </c>
      <c r="H27" s="27">
        <v>40563</v>
      </c>
      <c r="I27" s="5" t="s">
        <v>59</v>
      </c>
    </row>
    <row r="28" spans="1:9">
      <c r="A28" s="26">
        <v>25</v>
      </c>
      <c r="B28" s="5" t="s">
        <v>20</v>
      </c>
      <c r="C28" s="5" t="s">
        <v>61</v>
      </c>
      <c r="D28" s="27">
        <v>40550</v>
      </c>
      <c r="E28" s="27">
        <v>40553</v>
      </c>
      <c r="F28" s="6">
        <v>213000</v>
      </c>
      <c r="G28" s="6">
        <v>208000</v>
      </c>
      <c r="H28" s="27">
        <v>40567</v>
      </c>
      <c r="I28" s="5" t="s">
        <v>59</v>
      </c>
    </row>
    <row r="29" spans="1:9">
      <c r="A29" s="26">
        <v>26</v>
      </c>
      <c r="B29" s="28" t="s">
        <v>44</v>
      </c>
      <c r="C29" s="5" t="s">
        <v>42</v>
      </c>
      <c r="D29" s="27">
        <v>40550</v>
      </c>
      <c r="E29" s="27">
        <v>40577</v>
      </c>
      <c r="F29" s="6">
        <v>303000</v>
      </c>
      <c r="G29" s="6">
        <v>301000</v>
      </c>
      <c r="H29" s="27">
        <v>40589</v>
      </c>
      <c r="I29" s="5" t="s">
        <v>59</v>
      </c>
    </row>
    <row r="30" spans="1:9">
      <c r="A30" s="26">
        <v>27</v>
      </c>
      <c r="B30" s="28" t="s">
        <v>45</v>
      </c>
      <c r="C30" s="5" t="s">
        <v>61</v>
      </c>
      <c r="D30" s="27">
        <v>40550</v>
      </c>
      <c r="E30" s="27">
        <v>40556</v>
      </c>
      <c r="F30" s="6">
        <v>243000</v>
      </c>
      <c r="G30" s="6">
        <v>213000</v>
      </c>
      <c r="H30" s="27">
        <v>40567</v>
      </c>
      <c r="I30" s="5" t="s">
        <v>63</v>
      </c>
    </row>
    <row r="31" spans="1:9">
      <c r="A31" s="26">
        <v>28</v>
      </c>
      <c r="B31" s="5" t="s">
        <v>69</v>
      </c>
      <c r="C31" s="5" t="s">
        <v>61</v>
      </c>
      <c r="D31" s="27">
        <v>40549</v>
      </c>
      <c r="E31" s="27">
        <v>40577</v>
      </c>
      <c r="F31" s="6">
        <v>223000</v>
      </c>
      <c r="G31" s="6">
        <v>212000</v>
      </c>
      <c r="H31" s="27">
        <v>40579</v>
      </c>
      <c r="I31" s="5" t="s">
        <v>59</v>
      </c>
    </row>
    <row r="32" spans="1:9">
      <c r="A32" s="26">
        <v>29</v>
      </c>
      <c r="B32" s="5" t="s">
        <v>70</v>
      </c>
      <c r="C32" s="5" t="s">
        <v>61</v>
      </c>
      <c r="D32" s="27">
        <v>40550</v>
      </c>
      <c r="E32" s="27">
        <v>40553</v>
      </c>
      <c r="F32" s="6">
        <v>203000</v>
      </c>
      <c r="G32" s="6">
        <v>193000</v>
      </c>
      <c r="H32" s="27">
        <v>40567</v>
      </c>
      <c r="I32" s="5" t="s">
        <v>63</v>
      </c>
    </row>
    <row r="33" spans="1:9">
      <c r="A33" s="26">
        <v>30</v>
      </c>
      <c r="B33" s="5" t="s">
        <v>71</v>
      </c>
      <c r="C33" s="5" t="s">
        <v>61</v>
      </c>
      <c r="D33" s="27">
        <v>40550</v>
      </c>
      <c r="E33" s="27">
        <v>40552</v>
      </c>
      <c r="F33" s="6">
        <v>193000</v>
      </c>
      <c r="G33" s="6">
        <v>191000</v>
      </c>
      <c r="H33" s="27">
        <v>40553</v>
      </c>
      <c r="I33" s="5" t="s">
        <v>59</v>
      </c>
    </row>
    <row r="34" spans="1:9">
      <c r="A34" s="26">
        <v>31</v>
      </c>
      <c r="B34" s="5" t="s">
        <v>72</v>
      </c>
      <c r="C34" s="5" t="s">
        <v>58</v>
      </c>
      <c r="D34" s="27">
        <v>40550</v>
      </c>
      <c r="E34" s="27">
        <v>40558</v>
      </c>
      <c r="F34" s="6">
        <v>283000</v>
      </c>
      <c r="G34" s="6">
        <v>273000</v>
      </c>
      <c r="H34" s="27">
        <v>40563</v>
      </c>
      <c r="I34" s="5" t="s">
        <v>59</v>
      </c>
    </row>
    <row r="35" spans="1:9">
      <c r="A35" s="26">
        <v>32</v>
      </c>
      <c r="B35" s="5" t="s">
        <v>73</v>
      </c>
      <c r="C35" s="5" t="s">
        <v>58</v>
      </c>
      <c r="D35" s="27">
        <v>40550</v>
      </c>
      <c r="E35" s="27">
        <v>40553</v>
      </c>
      <c r="F35" s="6">
        <v>277000</v>
      </c>
      <c r="G35" s="6">
        <v>276000</v>
      </c>
      <c r="H35" s="27">
        <v>40557</v>
      </c>
      <c r="I35" s="5" t="s">
        <v>63</v>
      </c>
    </row>
    <row r="36" spans="1:9">
      <c r="A36" s="26">
        <v>33</v>
      </c>
      <c r="B36" s="5" t="s">
        <v>74</v>
      </c>
      <c r="C36" s="5" t="s">
        <v>61</v>
      </c>
      <c r="D36" s="27">
        <v>40550</v>
      </c>
      <c r="E36" s="27">
        <v>40577</v>
      </c>
      <c r="F36" s="6">
        <v>273000</v>
      </c>
      <c r="G36" s="6">
        <v>268000</v>
      </c>
      <c r="H36" s="27">
        <v>40579</v>
      </c>
      <c r="I36" s="5" t="s">
        <v>63</v>
      </c>
    </row>
    <row r="37" spans="1:9">
      <c r="A37" s="26">
        <v>34</v>
      </c>
      <c r="B37" s="5" t="s">
        <v>75</v>
      </c>
      <c r="C37" s="5" t="s">
        <v>61</v>
      </c>
      <c r="D37" s="27">
        <v>40550</v>
      </c>
      <c r="E37" s="27">
        <v>40556</v>
      </c>
      <c r="F37" s="6">
        <v>263000</v>
      </c>
      <c r="G37" s="6">
        <v>281200</v>
      </c>
      <c r="H37" s="27">
        <v>40563</v>
      </c>
      <c r="I37" s="5" t="s">
        <v>59</v>
      </c>
    </row>
    <row r="38" spans="1:9">
      <c r="A38" s="26">
        <v>35</v>
      </c>
      <c r="B38" s="5" t="s">
        <v>76</v>
      </c>
      <c r="C38" s="5" t="s">
        <v>61</v>
      </c>
      <c r="D38" s="27">
        <v>40551</v>
      </c>
      <c r="E38" s="27">
        <v>40578</v>
      </c>
      <c r="F38" s="6">
        <v>253000</v>
      </c>
      <c r="G38" s="6">
        <v>238000</v>
      </c>
      <c r="H38" s="27">
        <v>40584</v>
      </c>
      <c r="I38" s="5" t="s">
        <v>59</v>
      </c>
    </row>
    <row r="39" spans="1:9">
      <c r="A39" s="26">
        <v>36</v>
      </c>
      <c r="B39" s="5" t="s">
        <v>9</v>
      </c>
      <c r="C39" s="5" t="s">
        <v>42</v>
      </c>
      <c r="D39" s="27">
        <v>40551</v>
      </c>
      <c r="E39" s="27">
        <v>40556</v>
      </c>
      <c r="F39" s="6">
        <v>273000</v>
      </c>
      <c r="G39" s="6">
        <v>268000</v>
      </c>
      <c r="H39" s="27">
        <v>40557</v>
      </c>
      <c r="I39" s="5" t="s">
        <v>59</v>
      </c>
    </row>
    <row r="40" spans="1:9">
      <c r="A40" s="26">
        <v>37</v>
      </c>
      <c r="B40" s="5" t="s">
        <v>12</v>
      </c>
      <c r="C40" s="5" t="s">
        <v>65</v>
      </c>
      <c r="D40" s="27">
        <v>40551</v>
      </c>
      <c r="E40" s="27">
        <v>40556</v>
      </c>
      <c r="F40" s="6">
        <v>153000</v>
      </c>
      <c r="G40" s="6">
        <v>148000</v>
      </c>
      <c r="H40" s="27">
        <v>40557</v>
      </c>
      <c r="I40" s="5" t="s">
        <v>59</v>
      </c>
    </row>
    <row r="41" spans="1:9">
      <c r="A41" s="26">
        <v>38</v>
      </c>
      <c r="B41" s="5" t="s">
        <v>15</v>
      </c>
      <c r="C41" s="5" t="s">
        <v>47</v>
      </c>
      <c r="D41" s="27">
        <v>40551</v>
      </c>
      <c r="E41" s="27">
        <v>40560</v>
      </c>
      <c r="F41" s="6">
        <v>273000</v>
      </c>
      <c r="G41" s="6">
        <v>278000</v>
      </c>
      <c r="H41" s="27">
        <v>40563</v>
      </c>
      <c r="I41" s="5" t="s">
        <v>59</v>
      </c>
    </row>
    <row r="42" spans="1:9">
      <c r="A42" s="26">
        <v>39</v>
      </c>
      <c r="B42" s="5" t="s">
        <v>16</v>
      </c>
      <c r="C42" s="5" t="s">
        <v>47</v>
      </c>
      <c r="D42" s="27">
        <v>40551</v>
      </c>
      <c r="E42" s="27">
        <v>40556</v>
      </c>
      <c r="F42" s="6">
        <v>203000</v>
      </c>
      <c r="G42" s="6">
        <v>198000</v>
      </c>
      <c r="H42" s="27">
        <v>40557</v>
      </c>
      <c r="I42" s="5" t="s">
        <v>63</v>
      </c>
    </row>
    <row r="43" spans="1:9">
      <c r="A43" s="26">
        <v>40</v>
      </c>
      <c r="B43" s="5" t="s">
        <v>18</v>
      </c>
      <c r="C43" s="5" t="s">
        <v>65</v>
      </c>
      <c r="D43" s="27">
        <v>40551</v>
      </c>
      <c r="E43" s="27">
        <v>40556</v>
      </c>
      <c r="F43" s="6">
        <v>273000</v>
      </c>
      <c r="G43" s="6">
        <v>271000</v>
      </c>
      <c r="H43" s="27">
        <v>40557</v>
      </c>
      <c r="I43" s="5" t="s">
        <v>59</v>
      </c>
    </row>
    <row r="44" spans="1:9">
      <c r="A44" s="26">
        <v>41</v>
      </c>
      <c r="B44" s="5" t="s">
        <v>19</v>
      </c>
      <c r="C44" s="5" t="s">
        <v>42</v>
      </c>
      <c r="D44" s="27">
        <v>40551</v>
      </c>
      <c r="E44" s="27">
        <v>40563</v>
      </c>
      <c r="F44" s="6">
        <v>383000</v>
      </c>
      <c r="G44" s="6">
        <v>388000</v>
      </c>
      <c r="H44" s="27">
        <v>40567</v>
      </c>
      <c r="I44" s="5" t="s">
        <v>59</v>
      </c>
    </row>
    <row r="45" spans="1:9">
      <c r="A45" s="26">
        <v>42</v>
      </c>
      <c r="B45" s="5" t="s">
        <v>20</v>
      </c>
      <c r="C45" s="5" t="s">
        <v>61</v>
      </c>
      <c r="D45" s="27">
        <v>40551</v>
      </c>
      <c r="E45" s="27">
        <v>40552</v>
      </c>
      <c r="F45" s="6">
        <v>253000</v>
      </c>
      <c r="G45" s="6">
        <v>244500</v>
      </c>
      <c r="H45" s="27">
        <v>40553</v>
      </c>
      <c r="I45" s="5" t="s">
        <v>59</v>
      </c>
    </row>
    <row r="46" spans="1:9">
      <c r="A46" s="26">
        <v>43</v>
      </c>
      <c r="B46" s="28" t="s">
        <v>44</v>
      </c>
      <c r="C46" s="5" t="s">
        <v>42</v>
      </c>
      <c r="D46" s="27">
        <v>40549</v>
      </c>
      <c r="E46" s="27">
        <v>40553</v>
      </c>
      <c r="F46" s="6">
        <v>253000</v>
      </c>
      <c r="G46" s="6">
        <v>253000</v>
      </c>
      <c r="H46" s="27">
        <v>40557</v>
      </c>
      <c r="I46" s="5" t="s">
        <v>59</v>
      </c>
    </row>
    <row r="47" spans="1:9">
      <c r="A47" s="26">
        <v>44</v>
      </c>
      <c r="B47" s="28" t="s">
        <v>45</v>
      </c>
      <c r="C47" s="5" t="s">
        <v>61</v>
      </c>
      <c r="D47" s="27">
        <v>40549</v>
      </c>
      <c r="E47" s="27">
        <v>40553</v>
      </c>
      <c r="F47" s="6">
        <v>153000</v>
      </c>
      <c r="G47" s="6">
        <v>148000</v>
      </c>
      <c r="H47" s="27">
        <v>40557</v>
      </c>
      <c r="I47" s="5" t="s">
        <v>59</v>
      </c>
    </row>
    <row r="48" spans="1:9">
      <c r="A48" s="26">
        <v>45</v>
      </c>
      <c r="B48" s="5" t="s">
        <v>69</v>
      </c>
      <c r="C48" s="5" t="s">
        <v>61</v>
      </c>
      <c r="D48" s="27">
        <v>40549</v>
      </c>
      <c r="E48" s="27">
        <v>40553</v>
      </c>
      <c r="F48" s="6">
        <v>273000</v>
      </c>
      <c r="G48" s="6">
        <v>278000</v>
      </c>
      <c r="H48" s="27">
        <v>40563</v>
      </c>
      <c r="I48" s="5" t="s">
        <v>63</v>
      </c>
    </row>
    <row r="49" spans="1:9">
      <c r="A49" s="26">
        <v>46</v>
      </c>
      <c r="B49" s="5" t="s">
        <v>70</v>
      </c>
      <c r="C49" s="5" t="s">
        <v>61</v>
      </c>
      <c r="D49" s="27">
        <v>40549</v>
      </c>
      <c r="E49" s="27">
        <v>40563</v>
      </c>
      <c r="F49" s="6">
        <v>203000</v>
      </c>
      <c r="G49" s="6">
        <v>198000</v>
      </c>
      <c r="H49" s="27">
        <v>40567</v>
      </c>
      <c r="I49" s="5" t="s">
        <v>59</v>
      </c>
    </row>
    <row r="50" spans="1:9">
      <c r="A50" s="26">
        <v>47</v>
      </c>
      <c r="B50" s="5" t="s">
        <v>71</v>
      </c>
      <c r="C50" s="5" t="s">
        <v>61</v>
      </c>
      <c r="D50" s="27">
        <v>40549</v>
      </c>
      <c r="E50" s="27">
        <v>40553</v>
      </c>
      <c r="F50" s="6">
        <v>273000</v>
      </c>
      <c r="G50" s="6">
        <v>271000</v>
      </c>
      <c r="H50" s="27">
        <v>40558</v>
      </c>
      <c r="I50" s="5" t="s">
        <v>59</v>
      </c>
    </row>
    <row r="51" spans="1:9">
      <c r="A51" s="26">
        <v>48</v>
      </c>
      <c r="B51" s="5" t="s">
        <v>72</v>
      </c>
      <c r="C51" s="5" t="s">
        <v>58</v>
      </c>
      <c r="D51" s="27">
        <v>40549</v>
      </c>
      <c r="E51" s="27">
        <v>40553</v>
      </c>
      <c r="F51" s="6">
        <v>383000</v>
      </c>
      <c r="G51" s="6">
        <v>388000</v>
      </c>
      <c r="H51" s="27">
        <v>40567</v>
      </c>
      <c r="I51" s="5" t="s">
        <v>59</v>
      </c>
    </row>
    <row r="52" spans="1:9">
      <c r="A52" s="26">
        <v>49</v>
      </c>
      <c r="B52" s="5" t="s">
        <v>73</v>
      </c>
      <c r="C52" s="5" t="s">
        <v>58</v>
      </c>
      <c r="D52" s="27">
        <v>40549</v>
      </c>
      <c r="E52" s="27">
        <v>40577</v>
      </c>
      <c r="F52" s="6">
        <v>253000</v>
      </c>
      <c r="G52" s="6">
        <v>244500</v>
      </c>
      <c r="H52" s="27">
        <v>40579</v>
      </c>
      <c r="I52" s="5" t="s">
        <v>63</v>
      </c>
    </row>
    <row r="53" spans="1:9">
      <c r="A53" s="26">
        <v>50</v>
      </c>
      <c r="B53" s="5" t="s">
        <v>74</v>
      </c>
      <c r="C53" s="5" t="s">
        <v>61</v>
      </c>
      <c r="D53" s="27">
        <v>40550</v>
      </c>
      <c r="E53" s="27">
        <v>40553</v>
      </c>
      <c r="F53" s="6">
        <v>253000</v>
      </c>
      <c r="G53" s="6">
        <v>253000</v>
      </c>
      <c r="H53" s="27">
        <v>40567</v>
      </c>
      <c r="I53" s="5" t="s">
        <v>63</v>
      </c>
    </row>
    <row r="54" spans="1:9">
      <c r="A54" s="26">
        <v>51</v>
      </c>
      <c r="B54" s="5" t="s">
        <v>75</v>
      </c>
      <c r="C54" s="5" t="s">
        <v>61</v>
      </c>
      <c r="D54" s="27">
        <v>40550</v>
      </c>
      <c r="E54" s="27">
        <v>40552</v>
      </c>
      <c r="F54" s="6">
        <v>344000</v>
      </c>
      <c r="G54" s="6">
        <v>345000</v>
      </c>
      <c r="H54" s="27">
        <v>40553</v>
      </c>
      <c r="I54" s="5" t="s">
        <v>59</v>
      </c>
    </row>
    <row r="55" spans="1:9">
      <c r="A55" s="26">
        <v>52</v>
      </c>
      <c r="B55" s="5" t="s">
        <v>76</v>
      </c>
      <c r="C55" s="5" t="s">
        <v>61</v>
      </c>
      <c r="D55" s="27">
        <v>40550</v>
      </c>
      <c r="E55" s="27">
        <v>40558</v>
      </c>
      <c r="F55" s="6">
        <v>273000</v>
      </c>
      <c r="G55" s="6">
        <v>277000</v>
      </c>
      <c r="H55" s="27">
        <v>40563</v>
      </c>
      <c r="I55" s="5" t="s">
        <v>59</v>
      </c>
    </row>
    <row r="56" spans="1:9">
      <c r="A56" s="26">
        <v>53</v>
      </c>
      <c r="B56" s="5" t="s">
        <v>22</v>
      </c>
      <c r="C56" s="5" t="s">
        <v>61</v>
      </c>
      <c r="D56" s="27">
        <v>40550</v>
      </c>
      <c r="E56" s="27">
        <v>40553</v>
      </c>
      <c r="F56" s="6">
        <v>213000</v>
      </c>
      <c r="G56" s="6">
        <v>208000</v>
      </c>
      <c r="H56" s="27">
        <v>40557</v>
      </c>
      <c r="I56" s="5" t="s">
        <v>59</v>
      </c>
    </row>
    <row r="57" spans="1:9">
      <c r="A57" s="26">
        <v>54</v>
      </c>
      <c r="B57" s="5" t="s">
        <v>66</v>
      </c>
      <c r="C57" s="5" t="s">
        <v>42</v>
      </c>
      <c r="D57" s="27">
        <v>40550</v>
      </c>
      <c r="E57" s="27">
        <v>40577</v>
      </c>
      <c r="F57" s="6">
        <v>303000</v>
      </c>
      <c r="G57" s="6">
        <v>301000</v>
      </c>
      <c r="H57" s="27">
        <v>40579</v>
      </c>
      <c r="I57" s="5" t="s">
        <v>63</v>
      </c>
    </row>
    <row r="58" spans="1:9">
      <c r="A58" s="26">
        <v>55</v>
      </c>
      <c r="B58" s="5" t="s">
        <v>67</v>
      </c>
      <c r="C58" s="5" t="s">
        <v>61</v>
      </c>
      <c r="D58" s="27">
        <v>40550</v>
      </c>
      <c r="E58" s="27">
        <v>40556</v>
      </c>
      <c r="F58" s="6">
        <v>243000</v>
      </c>
      <c r="G58" s="6">
        <v>213000</v>
      </c>
      <c r="H58" s="27">
        <v>40563</v>
      </c>
      <c r="I58" s="5" t="s">
        <v>59</v>
      </c>
    </row>
    <row r="59" spans="1:9">
      <c r="A59" s="26">
        <v>56</v>
      </c>
      <c r="B59" s="5" t="s">
        <v>64</v>
      </c>
      <c r="C59" s="5" t="s">
        <v>61</v>
      </c>
      <c r="D59" s="27">
        <v>40551</v>
      </c>
      <c r="E59" s="27">
        <v>40552</v>
      </c>
      <c r="F59" s="6">
        <v>223000</v>
      </c>
      <c r="G59" s="6">
        <v>212000</v>
      </c>
      <c r="H59" s="27">
        <v>40553</v>
      </c>
      <c r="I59" s="5" t="s">
        <v>63</v>
      </c>
    </row>
    <row r="60" spans="1:9">
      <c r="A60" s="26">
        <v>57</v>
      </c>
      <c r="B60" s="5" t="s">
        <v>62</v>
      </c>
      <c r="C60" s="5" t="s">
        <v>61</v>
      </c>
      <c r="D60" s="27">
        <v>40551</v>
      </c>
      <c r="E60" s="27">
        <v>40556</v>
      </c>
      <c r="F60" s="6">
        <v>203000</v>
      </c>
      <c r="G60" s="6">
        <v>193000</v>
      </c>
      <c r="H60" s="27">
        <v>40557</v>
      </c>
      <c r="I60" s="5" t="s">
        <v>59</v>
      </c>
    </row>
    <row r="61" spans="1:9">
      <c r="A61" s="26">
        <v>58</v>
      </c>
      <c r="B61" s="5" t="s">
        <v>66</v>
      </c>
      <c r="C61" s="5" t="s">
        <v>42</v>
      </c>
      <c r="D61" s="27">
        <v>40551</v>
      </c>
      <c r="E61" s="27">
        <v>40556</v>
      </c>
      <c r="F61" s="6">
        <v>193000</v>
      </c>
      <c r="G61" s="6">
        <v>191000</v>
      </c>
      <c r="H61" s="27">
        <v>40557</v>
      </c>
      <c r="I61" s="5" t="s">
        <v>59</v>
      </c>
    </row>
    <row r="62" spans="1:9">
      <c r="A62" s="26">
        <v>59</v>
      </c>
      <c r="B62" s="5" t="s">
        <v>64</v>
      </c>
      <c r="C62" s="5" t="s">
        <v>61</v>
      </c>
      <c r="D62" s="27">
        <v>40551</v>
      </c>
      <c r="E62" s="27">
        <v>40560</v>
      </c>
      <c r="F62" s="6">
        <v>283000</v>
      </c>
      <c r="G62" s="6">
        <v>273000</v>
      </c>
      <c r="H62" s="27">
        <v>40563</v>
      </c>
      <c r="I62" s="5" t="s">
        <v>59</v>
      </c>
    </row>
    <row r="63" spans="1:9">
      <c r="A63" s="26">
        <v>60</v>
      </c>
      <c r="B63" s="5" t="s">
        <v>60</v>
      </c>
      <c r="C63" s="5" t="s">
        <v>61</v>
      </c>
      <c r="D63" s="27">
        <v>40551</v>
      </c>
      <c r="E63" s="27">
        <v>40556</v>
      </c>
      <c r="F63" s="6">
        <v>277000</v>
      </c>
      <c r="G63" s="6">
        <v>276000</v>
      </c>
      <c r="H63" s="27">
        <v>40557</v>
      </c>
      <c r="I63" s="5" t="s">
        <v>59</v>
      </c>
    </row>
    <row r="64" spans="1:9">
      <c r="A64" s="26">
        <v>61</v>
      </c>
      <c r="B64" s="5" t="s">
        <v>67</v>
      </c>
      <c r="C64" s="5" t="s">
        <v>61</v>
      </c>
      <c r="D64" s="27">
        <v>40551</v>
      </c>
      <c r="E64" s="27">
        <v>40556</v>
      </c>
      <c r="F64" s="6">
        <v>273000</v>
      </c>
      <c r="G64" s="6">
        <v>268000</v>
      </c>
      <c r="H64" s="27">
        <v>40557</v>
      </c>
      <c r="I64" s="5" t="s">
        <v>59</v>
      </c>
    </row>
    <row r="65" spans="1:9">
      <c r="A65" s="26">
        <v>62</v>
      </c>
      <c r="B65" s="5" t="s">
        <v>64</v>
      </c>
      <c r="C65" s="5" t="s">
        <v>61</v>
      </c>
      <c r="D65" s="27">
        <v>40551</v>
      </c>
      <c r="E65" s="27">
        <v>40563</v>
      </c>
      <c r="F65" s="6">
        <v>263000</v>
      </c>
      <c r="G65" s="6">
        <v>281200</v>
      </c>
      <c r="H65" s="27">
        <v>40567</v>
      </c>
      <c r="I65" s="5" t="s">
        <v>59</v>
      </c>
    </row>
    <row r="66" spans="1:9">
      <c r="A66" s="26">
        <v>63</v>
      </c>
      <c r="B66" s="5" t="s">
        <v>62</v>
      </c>
      <c r="C66" s="5" t="s">
        <v>61</v>
      </c>
      <c r="D66" s="27">
        <v>40551</v>
      </c>
      <c r="E66" s="27">
        <v>40552</v>
      </c>
      <c r="F66" s="6">
        <v>253000</v>
      </c>
      <c r="G66" s="6">
        <v>238000</v>
      </c>
      <c r="H66" s="27">
        <v>40553</v>
      </c>
      <c r="I66" s="5" t="s">
        <v>59</v>
      </c>
    </row>
    <row r="67" spans="1:9">
      <c r="A67" s="26">
        <v>64</v>
      </c>
      <c r="B67" s="5" t="s">
        <v>9</v>
      </c>
      <c r="C67" s="5" t="s">
        <v>42</v>
      </c>
      <c r="D67" s="27">
        <v>40549</v>
      </c>
      <c r="E67" s="27">
        <v>40553</v>
      </c>
      <c r="F67" s="6">
        <v>273000</v>
      </c>
      <c r="G67" s="6">
        <v>278000</v>
      </c>
      <c r="H67" s="27">
        <v>40563</v>
      </c>
      <c r="I67" s="5" t="s">
        <v>59</v>
      </c>
    </row>
    <row r="68" spans="1:9">
      <c r="A68" s="26">
        <v>65</v>
      </c>
      <c r="B68" s="5" t="s">
        <v>12</v>
      </c>
      <c r="C68" s="5" t="s">
        <v>65</v>
      </c>
      <c r="D68" s="27">
        <v>40549</v>
      </c>
      <c r="E68" s="27">
        <v>40553</v>
      </c>
      <c r="F68" s="6">
        <v>153000</v>
      </c>
      <c r="G68" s="6">
        <v>148000</v>
      </c>
      <c r="H68" s="27">
        <v>40557</v>
      </c>
      <c r="I68" s="5" t="s">
        <v>59</v>
      </c>
    </row>
    <row r="69" spans="1:9">
      <c r="A69" s="26">
        <v>66</v>
      </c>
      <c r="B69" s="5" t="s">
        <v>15</v>
      </c>
      <c r="C69" s="5" t="s">
        <v>47</v>
      </c>
      <c r="D69" s="27">
        <v>40550</v>
      </c>
      <c r="E69" s="27">
        <v>40554</v>
      </c>
      <c r="F69" s="6">
        <v>288000</v>
      </c>
      <c r="G69" s="6">
        <v>273000</v>
      </c>
      <c r="H69" s="27">
        <v>40559</v>
      </c>
      <c r="I69" s="5" t="s">
        <v>59</v>
      </c>
    </row>
    <row r="70" spans="1:9">
      <c r="A70" s="26">
        <v>67</v>
      </c>
      <c r="B70" s="5" t="s">
        <v>16</v>
      </c>
      <c r="C70" s="5" t="s">
        <v>47</v>
      </c>
      <c r="D70" s="27">
        <v>40549</v>
      </c>
      <c r="E70" s="27">
        <v>40563</v>
      </c>
      <c r="F70" s="6">
        <v>203000</v>
      </c>
      <c r="G70" s="6">
        <v>198000</v>
      </c>
      <c r="H70" s="27">
        <v>40567</v>
      </c>
      <c r="I70" s="5" t="s">
        <v>59</v>
      </c>
    </row>
    <row r="71" spans="1:9">
      <c r="A71" s="26">
        <v>68</v>
      </c>
      <c r="B71" s="5" t="s">
        <v>18</v>
      </c>
      <c r="C71" s="5" t="s">
        <v>65</v>
      </c>
      <c r="D71" s="27">
        <v>40551</v>
      </c>
      <c r="E71" s="27">
        <v>40579</v>
      </c>
      <c r="F71" s="6">
        <v>343000</v>
      </c>
      <c r="G71" s="6">
        <v>323000</v>
      </c>
      <c r="H71" s="27">
        <v>40581</v>
      </c>
      <c r="I71" s="5" t="s">
        <v>63</v>
      </c>
    </row>
    <row r="72" spans="1:9">
      <c r="A72" s="26">
        <v>69</v>
      </c>
      <c r="B72" s="5" t="s">
        <v>19</v>
      </c>
      <c r="C72" s="5" t="s">
        <v>42</v>
      </c>
      <c r="D72" s="27">
        <v>40552</v>
      </c>
      <c r="E72" s="27">
        <v>40553</v>
      </c>
      <c r="F72" s="6">
        <v>253000</v>
      </c>
      <c r="G72" s="6">
        <v>253000</v>
      </c>
      <c r="H72" s="27">
        <v>40567</v>
      </c>
      <c r="I72" s="5" t="s">
        <v>59</v>
      </c>
    </row>
    <row r="73" spans="1:9">
      <c r="A73" s="26">
        <v>70</v>
      </c>
      <c r="B73" s="5" t="s">
        <v>20</v>
      </c>
      <c r="C73" s="5" t="s">
        <v>61</v>
      </c>
      <c r="D73" s="27">
        <v>40552</v>
      </c>
      <c r="E73" s="27">
        <v>40552</v>
      </c>
      <c r="F73" s="6">
        <v>303000</v>
      </c>
      <c r="G73" s="6">
        <v>303000</v>
      </c>
      <c r="H73" s="27">
        <v>40553</v>
      </c>
      <c r="I73" s="5" t="s">
        <v>63</v>
      </c>
    </row>
    <row r="74" spans="1:9">
      <c r="A74" s="26">
        <v>71</v>
      </c>
      <c r="B74" s="28" t="s">
        <v>44</v>
      </c>
      <c r="C74" s="5" t="s">
        <v>42</v>
      </c>
      <c r="D74" s="27">
        <v>40549</v>
      </c>
      <c r="E74" s="27">
        <v>40553</v>
      </c>
      <c r="F74" s="6">
        <v>383000</v>
      </c>
      <c r="G74" s="6">
        <v>388000</v>
      </c>
      <c r="H74" s="27">
        <v>40567</v>
      </c>
      <c r="I74" s="5" t="s">
        <v>63</v>
      </c>
    </row>
    <row r="75" spans="1:9">
      <c r="A75" s="26">
        <v>72</v>
      </c>
      <c r="B75" s="28" t="s">
        <v>45</v>
      </c>
      <c r="C75" s="5" t="s">
        <v>61</v>
      </c>
      <c r="D75" s="27">
        <v>40549</v>
      </c>
      <c r="E75" s="27">
        <v>40577</v>
      </c>
      <c r="F75" s="6">
        <v>253000</v>
      </c>
      <c r="G75" s="6">
        <v>244500</v>
      </c>
      <c r="H75" s="27">
        <v>40579</v>
      </c>
      <c r="I75" s="5" t="s">
        <v>59</v>
      </c>
    </row>
    <row r="76" spans="1:9">
      <c r="A76" s="26">
        <v>73</v>
      </c>
      <c r="B76" s="5" t="s">
        <v>69</v>
      </c>
      <c r="C76" s="5" t="s">
        <v>61</v>
      </c>
      <c r="D76" s="27">
        <v>40550</v>
      </c>
      <c r="E76" s="27">
        <v>40552</v>
      </c>
      <c r="F76" s="6">
        <v>253000</v>
      </c>
      <c r="G76" s="6">
        <v>253000</v>
      </c>
      <c r="H76" s="27">
        <v>40567</v>
      </c>
      <c r="I76" s="5" t="s">
        <v>63</v>
      </c>
    </row>
    <row r="77" spans="1:9">
      <c r="A77" s="26">
        <v>74</v>
      </c>
      <c r="B77" s="5" t="s">
        <v>70</v>
      </c>
      <c r="C77" s="5" t="s">
        <v>61</v>
      </c>
      <c r="D77" s="27">
        <v>40550</v>
      </c>
      <c r="E77" s="27">
        <v>40552</v>
      </c>
      <c r="F77" s="6">
        <v>323000</v>
      </c>
      <c r="G77" s="6">
        <v>312000</v>
      </c>
      <c r="H77" s="27">
        <v>40553</v>
      </c>
      <c r="I77" s="5" t="s">
        <v>59</v>
      </c>
    </row>
    <row r="78" spans="1:9">
      <c r="A78" s="26">
        <v>75</v>
      </c>
      <c r="B78" s="5" t="s">
        <v>71</v>
      </c>
      <c r="C78" s="5" t="s">
        <v>61</v>
      </c>
      <c r="D78" s="27">
        <v>40550</v>
      </c>
      <c r="E78" s="27">
        <v>40558</v>
      </c>
      <c r="F78" s="6">
        <v>273000</v>
      </c>
      <c r="G78" s="6">
        <v>277000</v>
      </c>
      <c r="H78" s="27">
        <v>40563</v>
      </c>
      <c r="I78" s="5" t="s">
        <v>59</v>
      </c>
    </row>
    <row r="79" spans="1:9">
      <c r="A79" s="26">
        <v>76</v>
      </c>
      <c r="B79" s="5" t="s">
        <v>72</v>
      </c>
      <c r="C79" s="5" t="s">
        <v>58</v>
      </c>
      <c r="D79" s="27">
        <v>40550</v>
      </c>
      <c r="E79" s="27">
        <v>40553</v>
      </c>
      <c r="F79" s="6">
        <v>213000</v>
      </c>
      <c r="G79" s="6">
        <v>208000</v>
      </c>
      <c r="H79" s="27">
        <v>40557</v>
      </c>
      <c r="I79" s="5" t="s">
        <v>59</v>
      </c>
    </row>
    <row r="80" spans="1:9">
      <c r="A80" s="26">
        <v>77</v>
      </c>
      <c r="B80" s="5" t="s">
        <v>73</v>
      </c>
      <c r="C80" s="5" t="s">
        <v>58</v>
      </c>
      <c r="D80" s="27">
        <v>40550</v>
      </c>
      <c r="E80" s="27">
        <v>40577</v>
      </c>
      <c r="F80" s="6">
        <v>303000</v>
      </c>
      <c r="G80" s="6">
        <v>301000</v>
      </c>
      <c r="H80" s="27">
        <v>40579</v>
      </c>
      <c r="I80" s="5" t="s">
        <v>59</v>
      </c>
    </row>
    <row r="81" spans="1:9">
      <c r="A81" s="26">
        <v>78</v>
      </c>
      <c r="B81" s="5" t="s">
        <v>74</v>
      </c>
      <c r="C81" s="5" t="s">
        <v>61</v>
      </c>
      <c r="D81" s="27">
        <v>40550</v>
      </c>
      <c r="E81" s="27">
        <v>40579</v>
      </c>
      <c r="F81" s="6">
        <v>243000</v>
      </c>
      <c r="G81" s="6">
        <v>213000</v>
      </c>
      <c r="H81" s="27">
        <v>40563</v>
      </c>
      <c r="I81" s="5" t="s">
        <v>63</v>
      </c>
    </row>
    <row r="82" spans="1:9">
      <c r="A82" s="26">
        <v>79</v>
      </c>
      <c r="B82" s="5" t="s">
        <v>75</v>
      </c>
      <c r="C82" s="5" t="s">
        <v>61</v>
      </c>
      <c r="D82" s="27">
        <v>40551</v>
      </c>
      <c r="E82" s="27">
        <v>40552</v>
      </c>
      <c r="F82" s="6">
        <v>223000</v>
      </c>
      <c r="G82" s="6">
        <v>212000</v>
      </c>
      <c r="H82" s="27">
        <v>40553</v>
      </c>
      <c r="I82" s="5" t="s">
        <v>59</v>
      </c>
    </row>
    <row r="83" spans="1:9">
      <c r="A83" s="26">
        <v>80</v>
      </c>
      <c r="B83" s="5" t="s">
        <v>76</v>
      </c>
      <c r="C83" s="5" t="s">
        <v>61</v>
      </c>
      <c r="D83" s="27">
        <v>40554</v>
      </c>
      <c r="E83" s="27">
        <v>40558</v>
      </c>
      <c r="F83" s="6">
        <v>323000</v>
      </c>
      <c r="G83" s="6">
        <v>313000</v>
      </c>
      <c r="H83" s="27">
        <v>40559</v>
      </c>
      <c r="I83" s="5" t="s">
        <v>59</v>
      </c>
    </row>
    <row r="84" spans="1:9">
      <c r="A84" s="26">
        <v>81</v>
      </c>
      <c r="B84" s="5" t="s">
        <v>22</v>
      </c>
      <c r="C84" s="5" t="s">
        <v>61</v>
      </c>
      <c r="D84" s="27">
        <v>40550</v>
      </c>
      <c r="E84" s="27">
        <v>40578</v>
      </c>
      <c r="F84" s="6">
        <v>273000</v>
      </c>
      <c r="G84" s="6">
        <v>271000</v>
      </c>
      <c r="H84" s="27">
        <v>40580</v>
      </c>
      <c r="I84" s="5" t="s">
        <v>59</v>
      </c>
    </row>
    <row r="85" spans="1:9">
      <c r="A85" s="26">
        <v>82</v>
      </c>
      <c r="B85" s="5" t="s">
        <v>9</v>
      </c>
      <c r="C85" s="5" t="s">
        <v>42</v>
      </c>
      <c r="D85" s="27">
        <v>40549</v>
      </c>
      <c r="E85" s="27">
        <v>40553</v>
      </c>
      <c r="F85" s="6">
        <v>383000</v>
      </c>
      <c r="G85" s="6">
        <v>388000</v>
      </c>
      <c r="H85" s="27">
        <v>40567</v>
      </c>
      <c r="I85" s="5" t="s">
        <v>59</v>
      </c>
    </row>
    <row r="86" spans="1:9">
      <c r="A86" s="26">
        <v>83</v>
      </c>
      <c r="B86" s="5" t="s">
        <v>12</v>
      </c>
      <c r="C86" s="5" t="s">
        <v>65</v>
      </c>
      <c r="D86" s="27">
        <v>40552</v>
      </c>
      <c r="E86" s="27">
        <v>40553</v>
      </c>
      <c r="F86" s="6">
        <v>279000</v>
      </c>
      <c r="G86" s="6">
        <v>273000</v>
      </c>
      <c r="H86" s="27">
        <v>40553</v>
      </c>
      <c r="I86" s="5" t="s">
        <v>59</v>
      </c>
    </row>
    <row r="87" spans="1:9">
      <c r="A87" s="26">
        <v>84</v>
      </c>
      <c r="B87" s="5" t="s">
        <v>15</v>
      </c>
      <c r="C87" s="5" t="s">
        <v>47</v>
      </c>
      <c r="D87" s="27">
        <v>40550</v>
      </c>
      <c r="E87" s="27">
        <v>40553</v>
      </c>
      <c r="F87" s="6">
        <v>253000</v>
      </c>
      <c r="G87" s="6">
        <v>253000</v>
      </c>
      <c r="H87" s="27">
        <v>40567</v>
      </c>
      <c r="I87" s="5" t="s">
        <v>59</v>
      </c>
    </row>
    <row r="88" spans="1:9">
      <c r="A88" s="26">
        <v>85</v>
      </c>
      <c r="B88" s="5" t="s">
        <v>16</v>
      </c>
      <c r="C88" s="5" t="s">
        <v>47</v>
      </c>
      <c r="D88" s="27">
        <v>40550</v>
      </c>
      <c r="E88" s="27">
        <v>40552</v>
      </c>
      <c r="F88" s="6">
        <v>323000</v>
      </c>
      <c r="G88" s="6">
        <v>312000</v>
      </c>
      <c r="H88" s="27">
        <v>40553</v>
      </c>
      <c r="I88" s="5" t="s">
        <v>59</v>
      </c>
    </row>
    <row r="89" spans="1:9">
      <c r="A89" s="26">
        <v>86</v>
      </c>
      <c r="B89" s="5" t="s">
        <v>18</v>
      </c>
      <c r="C89" s="5" t="s">
        <v>65</v>
      </c>
      <c r="D89" s="27">
        <v>40551</v>
      </c>
      <c r="E89" s="27">
        <v>40577</v>
      </c>
      <c r="F89" s="6">
        <v>343000</v>
      </c>
      <c r="G89" s="6">
        <v>341000</v>
      </c>
      <c r="H89" s="27">
        <v>40579</v>
      </c>
      <c r="I89" s="5" t="s">
        <v>59</v>
      </c>
    </row>
    <row r="90" spans="1:9">
      <c r="A90" s="26">
        <v>87</v>
      </c>
      <c r="B90" s="5" t="s">
        <v>19</v>
      </c>
      <c r="C90" s="5" t="s">
        <v>42</v>
      </c>
      <c r="D90" s="27">
        <v>40550</v>
      </c>
      <c r="E90" s="27">
        <v>40553</v>
      </c>
      <c r="F90" s="6">
        <v>213000</v>
      </c>
      <c r="G90" s="6">
        <v>208000</v>
      </c>
      <c r="H90" s="27">
        <v>40557</v>
      </c>
      <c r="I90" s="5" t="s">
        <v>63</v>
      </c>
    </row>
    <row r="91" spans="1:9">
      <c r="A91" s="26">
        <v>88</v>
      </c>
      <c r="B91" s="5" t="s">
        <v>20</v>
      </c>
      <c r="C91" s="5" t="s">
        <v>61</v>
      </c>
      <c r="D91" s="27">
        <v>40550</v>
      </c>
      <c r="E91" s="27">
        <v>40577</v>
      </c>
      <c r="F91" s="6">
        <v>303000</v>
      </c>
      <c r="G91" s="6">
        <v>301000</v>
      </c>
      <c r="H91" s="27">
        <v>40579</v>
      </c>
      <c r="I91" s="5" t="s">
        <v>63</v>
      </c>
    </row>
    <row r="92" spans="1:9">
      <c r="A92" s="26">
        <v>89</v>
      </c>
      <c r="B92" s="28" t="s">
        <v>44</v>
      </c>
      <c r="C92" s="5" t="s">
        <v>42</v>
      </c>
      <c r="D92" s="27">
        <v>40550</v>
      </c>
      <c r="E92" s="27">
        <v>40556</v>
      </c>
      <c r="F92" s="6">
        <v>243000</v>
      </c>
      <c r="G92" s="6">
        <v>213000</v>
      </c>
      <c r="H92" s="27">
        <v>40563</v>
      </c>
      <c r="I92" s="5" t="s">
        <v>59</v>
      </c>
    </row>
    <row r="93" spans="1:9">
      <c r="A93" s="26">
        <v>90</v>
      </c>
      <c r="B93" s="28" t="s">
        <v>45</v>
      </c>
      <c r="C93" s="5" t="s">
        <v>61</v>
      </c>
      <c r="D93" s="27">
        <v>40551</v>
      </c>
      <c r="E93" s="27">
        <v>40552</v>
      </c>
      <c r="F93" s="6">
        <v>223000</v>
      </c>
      <c r="G93" s="6">
        <v>212000</v>
      </c>
      <c r="H93" s="27">
        <v>40553</v>
      </c>
      <c r="I93" s="5" t="s">
        <v>59</v>
      </c>
    </row>
    <row r="94" spans="1:9">
      <c r="A94" s="26">
        <v>91</v>
      </c>
      <c r="B94" s="5" t="s">
        <v>69</v>
      </c>
      <c r="C94" s="5" t="s">
        <v>61</v>
      </c>
      <c r="D94" s="27">
        <v>40551</v>
      </c>
      <c r="E94" s="27">
        <v>40556</v>
      </c>
      <c r="F94" s="6">
        <v>203000</v>
      </c>
      <c r="G94" s="6">
        <v>193000</v>
      </c>
      <c r="H94" s="27">
        <v>40557</v>
      </c>
      <c r="I94" s="5" t="s">
        <v>59</v>
      </c>
    </row>
    <row r="95" spans="1:9">
      <c r="A95" s="26">
        <v>92</v>
      </c>
      <c r="B95" s="5" t="s">
        <v>70</v>
      </c>
      <c r="C95" s="5" t="s">
        <v>61</v>
      </c>
      <c r="D95" s="27">
        <v>40551</v>
      </c>
      <c r="E95" s="27">
        <v>40556</v>
      </c>
      <c r="F95" s="6">
        <v>193000</v>
      </c>
      <c r="G95" s="6">
        <v>191000</v>
      </c>
      <c r="H95" s="27">
        <v>40557</v>
      </c>
      <c r="I95" s="5" t="s">
        <v>59</v>
      </c>
    </row>
    <row r="96" spans="1:9">
      <c r="A96" s="26">
        <v>93</v>
      </c>
      <c r="B96" s="5" t="s">
        <v>71</v>
      </c>
      <c r="C96" s="5" t="s">
        <v>61</v>
      </c>
      <c r="D96" s="27">
        <v>40553</v>
      </c>
      <c r="E96" s="27">
        <v>40557</v>
      </c>
      <c r="F96" s="6">
        <v>203000</v>
      </c>
      <c r="G96" s="6">
        <v>201000</v>
      </c>
      <c r="H96" s="27">
        <v>40558</v>
      </c>
      <c r="I96" s="5" t="s">
        <v>59</v>
      </c>
    </row>
    <row r="97" spans="1:9">
      <c r="A97" s="26">
        <v>94</v>
      </c>
      <c r="B97" s="5" t="s">
        <v>72</v>
      </c>
      <c r="C97" s="5" t="s">
        <v>58</v>
      </c>
      <c r="D97" s="27">
        <v>40551</v>
      </c>
      <c r="E97" s="27">
        <v>40556</v>
      </c>
      <c r="F97" s="6">
        <v>277000</v>
      </c>
      <c r="G97" s="6">
        <v>276000</v>
      </c>
      <c r="H97" s="27">
        <v>40557</v>
      </c>
      <c r="I97" s="5" t="s">
        <v>59</v>
      </c>
    </row>
    <row r="98" spans="1:9">
      <c r="A98" s="26">
        <v>95</v>
      </c>
      <c r="B98" s="5" t="s">
        <v>73</v>
      </c>
      <c r="C98" s="5" t="s">
        <v>58</v>
      </c>
      <c r="D98" s="27">
        <v>40551</v>
      </c>
      <c r="E98" s="27">
        <v>40556</v>
      </c>
      <c r="F98" s="6">
        <v>273000</v>
      </c>
      <c r="G98" s="6">
        <v>268000</v>
      </c>
      <c r="H98" s="27">
        <v>40557</v>
      </c>
      <c r="I98" s="5" t="s">
        <v>59</v>
      </c>
    </row>
    <row r="99" spans="1:9">
      <c r="A99" s="26">
        <v>96</v>
      </c>
      <c r="B99" s="5" t="s">
        <v>74</v>
      </c>
      <c r="C99" s="5" t="s">
        <v>61</v>
      </c>
      <c r="D99" s="27">
        <v>40551</v>
      </c>
      <c r="E99" s="27">
        <v>40563</v>
      </c>
      <c r="F99" s="6">
        <v>263000</v>
      </c>
      <c r="G99" s="6">
        <v>281200</v>
      </c>
      <c r="H99" s="27">
        <v>40567</v>
      </c>
      <c r="I99" s="5" t="s">
        <v>63</v>
      </c>
    </row>
    <row r="100" spans="1:9">
      <c r="A100" s="26">
        <v>97</v>
      </c>
      <c r="B100" s="5" t="s">
        <v>75</v>
      </c>
      <c r="C100" s="5" t="s">
        <v>61</v>
      </c>
      <c r="D100" s="27">
        <v>40551</v>
      </c>
      <c r="E100" s="27">
        <v>40553</v>
      </c>
      <c r="F100" s="6">
        <v>253000</v>
      </c>
      <c r="G100" s="6">
        <v>238000</v>
      </c>
      <c r="H100" s="27">
        <v>40553</v>
      </c>
      <c r="I100" s="5" t="s">
        <v>63</v>
      </c>
    </row>
    <row r="101" spans="1:9">
      <c r="A101" s="26">
        <v>98</v>
      </c>
      <c r="B101" s="5" t="s">
        <v>76</v>
      </c>
      <c r="C101" s="5" t="s">
        <v>61</v>
      </c>
      <c r="D101" s="27">
        <v>40551</v>
      </c>
      <c r="E101" s="27">
        <v>40555</v>
      </c>
      <c r="F101" s="6">
        <v>273000</v>
      </c>
      <c r="G101" s="6">
        <v>271000</v>
      </c>
      <c r="H101" s="27">
        <v>40559</v>
      </c>
      <c r="I101" s="5" t="s">
        <v>59</v>
      </c>
    </row>
    <row r="102" spans="1:9">
      <c r="A102" s="26">
        <v>99</v>
      </c>
      <c r="B102" s="5" t="s">
        <v>22</v>
      </c>
      <c r="C102" s="5" t="s">
        <v>61</v>
      </c>
      <c r="D102" s="27">
        <v>40549</v>
      </c>
      <c r="E102" s="27">
        <v>40553</v>
      </c>
      <c r="F102" s="6">
        <v>153000</v>
      </c>
      <c r="G102" s="6">
        <v>148000</v>
      </c>
      <c r="H102" s="27">
        <v>40557</v>
      </c>
      <c r="I102" s="5" t="s">
        <v>59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3"/>
  <sheetViews>
    <sheetView workbookViewId="0">
      <selection activeCell="C18" sqref="C18"/>
    </sheetView>
  </sheetViews>
  <sheetFormatPr defaultRowHeight="16.5"/>
  <cols>
    <col min="1" max="1" width="13.25" customWidth="1"/>
    <col min="2" max="2" width="11.875" customWidth="1"/>
    <col min="3" max="3" width="9.625" customWidth="1"/>
    <col min="4" max="4" width="9.625" bestFit="1" customWidth="1"/>
  </cols>
  <sheetData>
    <row r="1" spans="1:4">
      <c r="A1" s="20" t="s">
        <v>77</v>
      </c>
      <c r="B1" t="s">
        <v>30</v>
      </c>
    </row>
    <row r="2" spans="1:4">
      <c r="A2" s="20" t="s">
        <v>29</v>
      </c>
      <c r="B2" t="s">
        <v>30</v>
      </c>
    </row>
    <row r="4" spans="1:4">
      <c r="A4" s="20" t="s">
        <v>114</v>
      </c>
      <c r="B4" s="20" t="s">
        <v>31</v>
      </c>
    </row>
    <row r="5" spans="1:4">
      <c r="A5" s="20" t="s">
        <v>32</v>
      </c>
      <c r="B5" t="s">
        <v>78</v>
      </c>
      <c r="C5" t="s">
        <v>79</v>
      </c>
      <c r="D5" t="s">
        <v>48</v>
      </c>
    </row>
    <row r="6" spans="1:4">
      <c r="A6" s="29">
        <v>1</v>
      </c>
      <c r="B6" s="34"/>
      <c r="C6" s="34">
        <v>312000</v>
      </c>
      <c r="D6" s="34">
        <v>312000</v>
      </c>
    </row>
    <row r="7" spans="1:4">
      <c r="A7" s="29">
        <v>2</v>
      </c>
      <c r="B7" s="34"/>
      <c r="C7" s="34">
        <v>277000</v>
      </c>
      <c r="D7" s="34">
        <v>277000</v>
      </c>
    </row>
    <row r="8" spans="1:4">
      <c r="A8" s="29">
        <v>3</v>
      </c>
      <c r="B8" s="34">
        <v>208000</v>
      </c>
      <c r="C8" s="34"/>
      <c r="D8" s="34">
        <v>208000</v>
      </c>
    </row>
    <row r="9" spans="1:4">
      <c r="A9" s="29">
        <v>4</v>
      </c>
      <c r="B9" s="34">
        <v>301000</v>
      </c>
      <c r="C9" s="34"/>
      <c r="D9" s="34">
        <v>301000</v>
      </c>
    </row>
    <row r="10" spans="1:4">
      <c r="A10" s="29">
        <v>5</v>
      </c>
      <c r="B10" s="34"/>
      <c r="C10" s="34">
        <v>213000</v>
      </c>
      <c r="D10" s="34">
        <v>213000</v>
      </c>
    </row>
    <row r="11" spans="1:4">
      <c r="A11" s="29">
        <v>6</v>
      </c>
      <c r="B11" s="34"/>
      <c r="C11" s="34">
        <v>212000</v>
      </c>
      <c r="D11" s="34">
        <v>212000</v>
      </c>
    </row>
    <row r="12" spans="1:4">
      <c r="A12" s="29">
        <v>7</v>
      </c>
      <c r="B12" s="34">
        <v>193000</v>
      </c>
      <c r="C12" s="34"/>
      <c r="D12" s="34">
        <v>193000</v>
      </c>
    </row>
    <row r="13" spans="1:4">
      <c r="A13" s="29">
        <v>8</v>
      </c>
      <c r="B13" s="34">
        <v>191000</v>
      </c>
      <c r="C13" s="34"/>
      <c r="D13" s="34">
        <v>191000</v>
      </c>
    </row>
    <row r="14" spans="1:4">
      <c r="A14" s="29">
        <v>9</v>
      </c>
      <c r="B14" s="34"/>
      <c r="C14" s="34">
        <v>273000</v>
      </c>
      <c r="D14" s="34">
        <v>273000</v>
      </c>
    </row>
    <row r="15" spans="1:4">
      <c r="A15" s="29">
        <v>10</v>
      </c>
      <c r="B15" s="34"/>
      <c r="C15" s="34">
        <v>276000</v>
      </c>
      <c r="D15" s="34">
        <v>276000</v>
      </c>
    </row>
    <row r="16" spans="1:4">
      <c r="A16" s="29">
        <v>11</v>
      </c>
      <c r="B16" s="34"/>
      <c r="C16" s="34">
        <v>268000</v>
      </c>
      <c r="D16" s="34">
        <v>268000</v>
      </c>
    </row>
    <row r="17" spans="1:4">
      <c r="A17" s="29">
        <v>12</v>
      </c>
      <c r="B17" s="34">
        <v>281200</v>
      </c>
      <c r="C17" s="34"/>
      <c r="D17" s="34">
        <v>281200</v>
      </c>
    </row>
    <row r="18" spans="1:4">
      <c r="A18" s="29">
        <v>13</v>
      </c>
      <c r="B18" s="34"/>
      <c r="C18" s="34">
        <v>238000</v>
      </c>
      <c r="D18" s="34">
        <v>238000</v>
      </c>
    </row>
    <row r="19" spans="1:4">
      <c r="A19" s="29">
        <v>14</v>
      </c>
      <c r="B19" s="34"/>
      <c r="C19" s="34">
        <v>268000</v>
      </c>
      <c r="D19" s="34">
        <v>268000</v>
      </c>
    </row>
    <row r="20" spans="1:4">
      <c r="A20" s="29">
        <v>15</v>
      </c>
      <c r="B20" s="34"/>
      <c r="C20" s="34">
        <v>268000</v>
      </c>
      <c r="D20" s="34">
        <v>268000</v>
      </c>
    </row>
    <row r="21" spans="1:4">
      <c r="A21" s="29">
        <v>16</v>
      </c>
      <c r="B21" s="34">
        <v>148000</v>
      </c>
      <c r="C21" s="34"/>
      <c r="D21" s="34">
        <v>148000</v>
      </c>
    </row>
    <row r="22" spans="1:4">
      <c r="A22" s="29">
        <v>17</v>
      </c>
      <c r="B22" s="34"/>
      <c r="C22" s="34">
        <v>278000</v>
      </c>
      <c r="D22" s="34">
        <v>278000</v>
      </c>
    </row>
    <row r="23" spans="1:4">
      <c r="A23" s="29">
        <v>18</v>
      </c>
      <c r="B23" s="34"/>
      <c r="C23" s="34">
        <v>198000</v>
      </c>
      <c r="D23" s="34">
        <v>198000</v>
      </c>
    </row>
    <row r="24" spans="1:4">
      <c r="A24" s="29">
        <v>19</v>
      </c>
      <c r="B24" s="34"/>
      <c r="C24" s="34">
        <v>271000</v>
      </c>
      <c r="D24" s="34">
        <v>271000</v>
      </c>
    </row>
    <row r="25" spans="1:4">
      <c r="A25" s="29">
        <v>20</v>
      </c>
      <c r="B25" s="34"/>
      <c r="C25" s="34">
        <v>388000</v>
      </c>
      <c r="D25" s="34">
        <v>388000</v>
      </c>
    </row>
    <row r="26" spans="1:4">
      <c r="A26" s="29">
        <v>21</v>
      </c>
      <c r="B26" s="34"/>
      <c r="C26" s="34">
        <v>244500</v>
      </c>
      <c r="D26" s="34">
        <v>244500</v>
      </c>
    </row>
    <row r="27" spans="1:4">
      <c r="A27" s="29">
        <v>22</v>
      </c>
      <c r="B27" s="34"/>
      <c r="C27" s="34">
        <v>253000</v>
      </c>
      <c r="D27" s="34">
        <v>253000</v>
      </c>
    </row>
    <row r="28" spans="1:4">
      <c r="A28" s="29">
        <v>23</v>
      </c>
      <c r="B28" s="34"/>
      <c r="C28" s="34">
        <v>312000</v>
      </c>
      <c r="D28" s="34">
        <v>312000</v>
      </c>
    </row>
    <row r="29" spans="1:4">
      <c r="A29" s="29">
        <v>24</v>
      </c>
      <c r="B29" s="34"/>
      <c r="C29" s="34">
        <v>277000</v>
      </c>
      <c r="D29" s="34">
        <v>277000</v>
      </c>
    </row>
    <row r="30" spans="1:4">
      <c r="A30" s="29">
        <v>25</v>
      </c>
      <c r="B30" s="34"/>
      <c r="C30" s="34">
        <v>208000</v>
      </c>
      <c r="D30" s="34">
        <v>208000</v>
      </c>
    </row>
    <row r="31" spans="1:4">
      <c r="A31" s="29">
        <v>26</v>
      </c>
      <c r="B31" s="34"/>
      <c r="C31" s="34">
        <v>301000</v>
      </c>
      <c r="D31" s="34">
        <v>301000</v>
      </c>
    </row>
    <row r="32" spans="1:4">
      <c r="A32" s="29">
        <v>27</v>
      </c>
      <c r="B32" s="34">
        <v>213000</v>
      </c>
      <c r="C32" s="34"/>
      <c r="D32" s="34">
        <v>213000</v>
      </c>
    </row>
    <row r="33" spans="1:4">
      <c r="A33" s="29">
        <v>28</v>
      </c>
      <c r="B33" s="34"/>
      <c r="C33" s="34">
        <v>212000</v>
      </c>
      <c r="D33" s="34">
        <v>212000</v>
      </c>
    </row>
    <row r="34" spans="1:4">
      <c r="A34" s="29">
        <v>29</v>
      </c>
      <c r="B34" s="34">
        <v>193000</v>
      </c>
      <c r="C34" s="34"/>
      <c r="D34" s="34">
        <v>193000</v>
      </c>
    </row>
    <row r="35" spans="1:4">
      <c r="A35" s="29">
        <v>30</v>
      </c>
      <c r="B35" s="34"/>
      <c r="C35" s="34">
        <v>191000</v>
      </c>
      <c r="D35" s="34">
        <v>191000</v>
      </c>
    </row>
    <row r="36" spans="1:4">
      <c r="A36" s="29">
        <v>31</v>
      </c>
      <c r="B36" s="34"/>
      <c r="C36" s="34">
        <v>273000</v>
      </c>
      <c r="D36" s="34">
        <v>273000</v>
      </c>
    </row>
    <row r="37" spans="1:4">
      <c r="A37" s="29">
        <v>32</v>
      </c>
      <c r="B37" s="34">
        <v>276000</v>
      </c>
      <c r="C37" s="34"/>
      <c r="D37" s="34">
        <v>276000</v>
      </c>
    </row>
    <row r="38" spans="1:4">
      <c r="A38" s="29">
        <v>33</v>
      </c>
      <c r="B38" s="34">
        <v>268000</v>
      </c>
      <c r="C38" s="34"/>
      <c r="D38" s="34">
        <v>268000</v>
      </c>
    </row>
    <row r="39" spans="1:4">
      <c r="A39" s="29">
        <v>34</v>
      </c>
      <c r="B39" s="34"/>
      <c r="C39" s="34">
        <v>281200</v>
      </c>
      <c r="D39" s="34">
        <v>281200</v>
      </c>
    </row>
    <row r="40" spans="1:4">
      <c r="A40" s="29">
        <v>35</v>
      </c>
      <c r="B40" s="34"/>
      <c r="C40" s="34">
        <v>238000</v>
      </c>
      <c r="D40" s="34">
        <v>238000</v>
      </c>
    </row>
    <row r="41" spans="1:4">
      <c r="A41" s="29">
        <v>36</v>
      </c>
      <c r="B41" s="34"/>
      <c r="C41" s="34">
        <v>268000</v>
      </c>
      <c r="D41" s="34">
        <v>268000</v>
      </c>
    </row>
    <row r="42" spans="1:4">
      <c r="A42" s="29">
        <v>37</v>
      </c>
      <c r="B42" s="34"/>
      <c r="C42" s="34">
        <v>148000</v>
      </c>
      <c r="D42" s="34">
        <v>148000</v>
      </c>
    </row>
    <row r="43" spans="1:4">
      <c r="A43" s="29">
        <v>38</v>
      </c>
      <c r="B43" s="34"/>
      <c r="C43" s="34">
        <v>278000</v>
      </c>
      <c r="D43" s="34">
        <v>278000</v>
      </c>
    </row>
    <row r="44" spans="1:4">
      <c r="A44" s="29">
        <v>39</v>
      </c>
      <c r="B44" s="34">
        <v>198000</v>
      </c>
      <c r="C44" s="34"/>
      <c r="D44" s="34">
        <v>198000</v>
      </c>
    </row>
    <row r="45" spans="1:4">
      <c r="A45" s="29">
        <v>40</v>
      </c>
      <c r="B45" s="34"/>
      <c r="C45" s="34">
        <v>271000</v>
      </c>
      <c r="D45" s="34">
        <v>271000</v>
      </c>
    </row>
    <row r="46" spans="1:4">
      <c r="A46" s="29">
        <v>41</v>
      </c>
      <c r="B46" s="34"/>
      <c r="C46" s="34">
        <v>388000</v>
      </c>
      <c r="D46" s="34">
        <v>388000</v>
      </c>
    </row>
    <row r="47" spans="1:4">
      <c r="A47" s="29">
        <v>42</v>
      </c>
      <c r="B47" s="34"/>
      <c r="C47" s="34">
        <v>244500</v>
      </c>
      <c r="D47" s="34">
        <v>244500</v>
      </c>
    </row>
    <row r="48" spans="1:4">
      <c r="A48" s="29">
        <v>43</v>
      </c>
      <c r="B48" s="34"/>
      <c r="C48" s="34">
        <v>253000</v>
      </c>
      <c r="D48" s="34">
        <v>253000</v>
      </c>
    </row>
    <row r="49" spans="1:4">
      <c r="A49" s="29">
        <v>44</v>
      </c>
      <c r="B49" s="34"/>
      <c r="C49" s="34">
        <v>148000</v>
      </c>
      <c r="D49" s="34">
        <v>148000</v>
      </c>
    </row>
    <row r="50" spans="1:4">
      <c r="A50" s="29">
        <v>45</v>
      </c>
      <c r="B50" s="34">
        <v>278000</v>
      </c>
      <c r="C50" s="34"/>
      <c r="D50" s="34">
        <v>278000</v>
      </c>
    </row>
    <row r="51" spans="1:4">
      <c r="A51" s="29">
        <v>46</v>
      </c>
      <c r="B51" s="34"/>
      <c r="C51" s="34">
        <v>198000</v>
      </c>
      <c r="D51" s="34">
        <v>198000</v>
      </c>
    </row>
    <row r="52" spans="1:4">
      <c r="A52" s="29">
        <v>47</v>
      </c>
      <c r="B52" s="34"/>
      <c r="C52" s="34">
        <v>271000</v>
      </c>
      <c r="D52" s="34">
        <v>271000</v>
      </c>
    </row>
    <row r="53" spans="1:4">
      <c r="A53" s="29">
        <v>48</v>
      </c>
      <c r="B53" s="34"/>
      <c r="C53" s="34">
        <v>388000</v>
      </c>
      <c r="D53" s="34">
        <v>388000</v>
      </c>
    </row>
    <row r="54" spans="1:4">
      <c r="A54" s="29">
        <v>49</v>
      </c>
      <c r="B54" s="34">
        <v>244500</v>
      </c>
      <c r="C54" s="34"/>
      <c r="D54" s="34">
        <v>244500</v>
      </c>
    </row>
    <row r="55" spans="1:4">
      <c r="A55" s="29">
        <v>50</v>
      </c>
      <c r="B55" s="34">
        <v>253000</v>
      </c>
      <c r="C55" s="34"/>
      <c r="D55" s="34">
        <v>253000</v>
      </c>
    </row>
    <row r="56" spans="1:4">
      <c r="A56" s="29">
        <v>51</v>
      </c>
      <c r="B56" s="34"/>
      <c r="C56" s="34">
        <v>345000</v>
      </c>
      <c r="D56" s="34">
        <v>345000</v>
      </c>
    </row>
    <row r="57" spans="1:4">
      <c r="A57" s="29">
        <v>52</v>
      </c>
      <c r="B57" s="34"/>
      <c r="C57" s="34">
        <v>277000</v>
      </c>
      <c r="D57" s="34">
        <v>277000</v>
      </c>
    </row>
    <row r="58" spans="1:4">
      <c r="A58" s="29">
        <v>53</v>
      </c>
      <c r="B58" s="34"/>
      <c r="C58" s="34">
        <v>208000</v>
      </c>
      <c r="D58" s="34">
        <v>208000</v>
      </c>
    </row>
    <row r="59" spans="1:4">
      <c r="A59" s="29">
        <v>54</v>
      </c>
      <c r="B59" s="34">
        <v>301000</v>
      </c>
      <c r="C59" s="34"/>
      <c r="D59" s="34">
        <v>301000</v>
      </c>
    </row>
    <row r="60" spans="1:4">
      <c r="A60" s="29">
        <v>55</v>
      </c>
      <c r="B60" s="34"/>
      <c r="C60" s="34">
        <v>213000</v>
      </c>
      <c r="D60" s="34">
        <v>213000</v>
      </c>
    </row>
    <row r="61" spans="1:4">
      <c r="A61" s="29">
        <v>56</v>
      </c>
      <c r="B61" s="34">
        <v>212000</v>
      </c>
      <c r="C61" s="34"/>
      <c r="D61" s="34">
        <v>212000</v>
      </c>
    </row>
    <row r="62" spans="1:4">
      <c r="A62" s="29">
        <v>57</v>
      </c>
      <c r="B62" s="34"/>
      <c r="C62" s="34">
        <v>193000</v>
      </c>
      <c r="D62" s="34">
        <v>193000</v>
      </c>
    </row>
    <row r="63" spans="1:4">
      <c r="A63" s="29">
        <v>58</v>
      </c>
      <c r="B63" s="34"/>
      <c r="C63" s="34">
        <v>191000</v>
      </c>
      <c r="D63" s="34">
        <v>191000</v>
      </c>
    </row>
    <row r="64" spans="1:4">
      <c r="A64" s="29">
        <v>59</v>
      </c>
      <c r="B64" s="34"/>
      <c r="C64" s="34">
        <v>273000</v>
      </c>
      <c r="D64" s="34">
        <v>273000</v>
      </c>
    </row>
    <row r="65" spans="1:4">
      <c r="A65" s="29">
        <v>60</v>
      </c>
      <c r="B65" s="34"/>
      <c r="C65" s="34">
        <v>276000</v>
      </c>
      <c r="D65" s="34">
        <v>276000</v>
      </c>
    </row>
    <row r="66" spans="1:4">
      <c r="A66" s="29">
        <v>61</v>
      </c>
      <c r="B66" s="34"/>
      <c r="C66" s="34">
        <v>268000</v>
      </c>
      <c r="D66" s="34">
        <v>268000</v>
      </c>
    </row>
    <row r="67" spans="1:4">
      <c r="A67" s="29">
        <v>62</v>
      </c>
      <c r="B67" s="34"/>
      <c r="C67" s="34">
        <v>281200</v>
      </c>
      <c r="D67" s="34">
        <v>281200</v>
      </c>
    </row>
    <row r="68" spans="1:4">
      <c r="A68" s="29">
        <v>63</v>
      </c>
      <c r="B68" s="34"/>
      <c r="C68" s="34">
        <v>238000</v>
      </c>
      <c r="D68" s="34">
        <v>238000</v>
      </c>
    </row>
    <row r="69" spans="1:4">
      <c r="A69" s="29">
        <v>64</v>
      </c>
      <c r="B69" s="34"/>
      <c r="C69" s="34">
        <v>278000</v>
      </c>
      <c r="D69" s="34">
        <v>278000</v>
      </c>
    </row>
    <row r="70" spans="1:4">
      <c r="A70" s="29">
        <v>65</v>
      </c>
      <c r="B70" s="34"/>
      <c r="C70" s="34">
        <v>148000</v>
      </c>
      <c r="D70" s="34">
        <v>148000</v>
      </c>
    </row>
    <row r="71" spans="1:4">
      <c r="A71" s="29">
        <v>66</v>
      </c>
      <c r="B71" s="34"/>
      <c r="C71" s="34">
        <v>273000</v>
      </c>
      <c r="D71" s="34">
        <v>273000</v>
      </c>
    </row>
    <row r="72" spans="1:4">
      <c r="A72" s="29">
        <v>67</v>
      </c>
      <c r="B72" s="34"/>
      <c r="C72" s="34">
        <v>198000</v>
      </c>
      <c r="D72" s="34">
        <v>198000</v>
      </c>
    </row>
    <row r="73" spans="1:4">
      <c r="A73" s="29">
        <v>68</v>
      </c>
      <c r="B73" s="34">
        <v>323000</v>
      </c>
      <c r="C73" s="34"/>
      <c r="D73" s="34">
        <v>323000</v>
      </c>
    </row>
    <row r="74" spans="1:4">
      <c r="A74" s="29">
        <v>69</v>
      </c>
      <c r="B74" s="34"/>
      <c r="C74" s="34">
        <v>253000</v>
      </c>
      <c r="D74" s="34">
        <v>253000</v>
      </c>
    </row>
    <row r="75" spans="1:4">
      <c r="A75" s="29">
        <v>70</v>
      </c>
      <c r="B75" s="34">
        <v>303000</v>
      </c>
      <c r="C75" s="34"/>
      <c r="D75" s="34">
        <v>303000</v>
      </c>
    </row>
    <row r="76" spans="1:4">
      <c r="A76" s="29">
        <v>71</v>
      </c>
      <c r="B76" s="34">
        <v>388000</v>
      </c>
      <c r="C76" s="34"/>
      <c r="D76" s="34">
        <v>388000</v>
      </c>
    </row>
    <row r="77" spans="1:4">
      <c r="A77" s="29">
        <v>72</v>
      </c>
      <c r="B77" s="34"/>
      <c r="C77" s="34">
        <v>244500</v>
      </c>
      <c r="D77" s="34">
        <v>244500</v>
      </c>
    </row>
    <row r="78" spans="1:4">
      <c r="A78" s="29">
        <v>73</v>
      </c>
      <c r="B78" s="34">
        <v>253000</v>
      </c>
      <c r="C78" s="34"/>
      <c r="D78" s="34">
        <v>253000</v>
      </c>
    </row>
    <row r="79" spans="1:4">
      <c r="A79" s="29">
        <v>74</v>
      </c>
      <c r="B79" s="34"/>
      <c r="C79" s="34">
        <v>312000</v>
      </c>
      <c r="D79" s="34">
        <v>312000</v>
      </c>
    </row>
    <row r="80" spans="1:4">
      <c r="A80" s="29">
        <v>75</v>
      </c>
      <c r="B80" s="34"/>
      <c r="C80" s="34">
        <v>277000</v>
      </c>
      <c r="D80" s="34">
        <v>277000</v>
      </c>
    </row>
    <row r="81" spans="1:4">
      <c r="A81" s="29">
        <v>76</v>
      </c>
      <c r="B81" s="34"/>
      <c r="C81" s="34">
        <v>208000</v>
      </c>
      <c r="D81" s="34">
        <v>208000</v>
      </c>
    </row>
    <row r="82" spans="1:4">
      <c r="A82" s="29">
        <v>77</v>
      </c>
      <c r="B82" s="34"/>
      <c r="C82" s="34">
        <v>301000</v>
      </c>
      <c r="D82" s="34">
        <v>301000</v>
      </c>
    </row>
    <row r="83" spans="1:4">
      <c r="A83" s="29">
        <v>78</v>
      </c>
      <c r="B83" s="34">
        <v>213000</v>
      </c>
      <c r="C83" s="34"/>
      <c r="D83" s="34">
        <v>213000</v>
      </c>
    </row>
    <row r="84" spans="1:4">
      <c r="A84" s="29">
        <v>79</v>
      </c>
      <c r="B84" s="34"/>
      <c r="C84" s="34">
        <v>212000</v>
      </c>
      <c r="D84" s="34">
        <v>212000</v>
      </c>
    </row>
    <row r="85" spans="1:4">
      <c r="A85" s="29">
        <v>80</v>
      </c>
      <c r="B85" s="34"/>
      <c r="C85" s="34">
        <v>313000</v>
      </c>
      <c r="D85" s="34">
        <v>313000</v>
      </c>
    </row>
    <row r="86" spans="1:4">
      <c r="A86" s="29">
        <v>81</v>
      </c>
      <c r="B86" s="34"/>
      <c r="C86" s="34">
        <v>271000</v>
      </c>
      <c r="D86" s="34">
        <v>271000</v>
      </c>
    </row>
    <row r="87" spans="1:4">
      <c r="A87" s="29">
        <v>82</v>
      </c>
      <c r="B87" s="34"/>
      <c r="C87" s="34">
        <v>388000</v>
      </c>
      <c r="D87" s="34">
        <v>388000</v>
      </c>
    </row>
    <row r="88" spans="1:4">
      <c r="A88" s="29">
        <v>83</v>
      </c>
      <c r="B88" s="34"/>
      <c r="C88" s="34">
        <v>273000</v>
      </c>
      <c r="D88" s="34">
        <v>273000</v>
      </c>
    </row>
    <row r="89" spans="1:4">
      <c r="A89" s="29">
        <v>84</v>
      </c>
      <c r="B89" s="34"/>
      <c r="C89" s="34">
        <v>253000</v>
      </c>
      <c r="D89" s="34">
        <v>253000</v>
      </c>
    </row>
    <row r="90" spans="1:4">
      <c r="A90" s="29">
        <v>85</v>
      </c>
      <c r="B90" s="34"/>
      <c r="C90" s="34">
        <v>312000</v>
      </c>
      <c r="D90" s="34">
        <v>312000</v>
      </c>
    </row>
    <row r="91" spans="1:4">
      <c r="A91" s="29">
        <v>86</v>
      </c>
      <c r="B91" s="34"/>
      <c r="C91" s="34">
        <v>341000</v>
      </c>
      <c r="D91" s="34">
        <v>341000</v>
      </c>
    </row>
    <row r="92" spans="1:4">
      <c r="A92" s="29">
        <v>87</v>
      </c>
      <c r="B92" s="34">
        <v>208000</v>
      </c>
      <c r="C92" s="34"/>
      <c r="D92" s="34">
        <v>208000</v>
      </c>
    </row>
    <row r="93" spans="1:4">
      <c r="A93" s="29">
        <v>88</v>
      </c>
      <c r="B93" s="34">
        <v>301000</v>
      </c>
      <c r="C93" s="34"/>
      <c r="D93" s="34">
        <v>301000</v>
      </c>
    </row>
    <row r="94" spans="1:4">
      <c r="A94" s="29">
        <v>89</v>
      </c>
      <c r="B94" s="34"/>
      <c r="C94" s="34">
        <v>213000</v>
      </c>
      <c r="D94" s="34">
        <v>213000</v>
      </c>
    </row>
    <row r="95" spans="1:4">
      <c r="A95" s="29">
        <v>90</v>
      </c>
      <c r="B95" s="34"/>
      <c r="C95" s="34">
        <v>212000</v>
      </c>
      <c r="D95" s="34">
        <v>212000</v>
      </c>
    </row>
    <row r="96" spans="1:4">
      <c r="A96" s="29">
        <v>91</v>
      </c>
      <c r="B96" s="34"/>
      <c r="C96" s="34">
        <v>193000</v>
      </c>
      <c r="D96" s="34">
        <v>193000</v>
      </c>
    </row>
    <row r="97" spans="1:4">
      <c r="A97" s="29">
        <v>92</v>
      </c>
      <c r="B97" s="34"/>
      <c r="C97" s="34">
        <v>191000</v>
      </c>
      <c r="D97" s="34">
        <v>191000</v>
      </c>
    </row>
    <row r="98" spans="1:4">
      <c r="A98" s="29">
        <v>93</v>
      </c>
      <c r="B98" s="34"/>
      <c r="C98" s="34">
        <v>201000</v>
      </c>
      <c r="D98" s="34">
        <v>201000</v>
      </c>
    </row>
    <row r="99" spans="1:4">
      <c r="A99" s="29">
        <v>94</v>
      </c>
      <c r="B99" s="34"/>
      <c r="C99" s="34">
        <v>276000</v>
      </c>
      <c r="D99" s="34">
        <v>276000</v>
      </c>
    </row>
    <row r="100" spans="1:4">
      <c r="A100" s="29">
        <v>95</v>
      </c>
      <c r="B100" s="34"/>
      <c r="C100" s="34">
        <v>268000</v>
      </c>
      <c r="D100" s="34">
        <v>268000</v>
      </c>
    </row>
    <row r="101" spans="1:4">
      <c r="A101" s="29">
        <v>96</v>
      </c>
      <c r="B101" s="34">
        <v>281200</v>
      </c>
      <c r="C101" s="34"/>
      <c r="D101" s="34">
        <v>281200</v>
      </c>
    </row>
    <row r="102" spans="1:4">
      <c r="A102" s="29">
        <v>97</v>
      </c>
      <c r="B102" s="34">
        <v>238000</v>
      </c>
      <c r="C102" s="34"/>
      <c r="D102" s="34">
        <v>238000</v>
      </c>
    </row>
    <row r="103" spans="1:4">
      <c r="A103" s="29" t="s">
        <v>48</v>
      </c>
      <c r="B103" s="34">
        <v>388000</v>
      </c>
      <c r="C103" s="34">
        <v>388000</v>
      </c>
      <c r="D103" s="34">
        <v>388000</v>
      </c>
    </row>
  </sheetData>
  <phoneticPr fontId="2" type="noConversion"/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K9"/>
  <sheetViews>
    <sheetView workbookViewId="0">
      <selection activeCell="E26" sqref="E26"/>
    </sheetView>
  </sheetViews>
  <sheetFormatPr defaultRowHeight="16.5"/>
  <cols>
    <col min="1" max="1" width="15.25" bestFit="1" customWidth="1"/>
    <col min="2" max="2" width="11.875" bestFit="1" customWidth="1"/>
    <col min="3" max="3" width="7.375" bestFit="1" customWidth="1"/>
    <col min="4" max="10" width="7.375" customWidth="1"/>
    <col min="11" max="11" width="7.375" bestFit="1" customWidth="1"/>
    <col min="12" max="13" width="15.25" customWidth="1"/>
    <col min="14" max="19" width="15.25" bestFit="1" customWidth="1"/>
    <col min="20" max="21" width="20.125" bestFit="1" customWidth="1"/>
  </cols>
  <sheetData>
    <row r="2" spans="1:11">
      <c r="A2" s="20" t="s">
        <v>108</v>
      </c>
      <c r="B2" t="s">
        <v>30</v>
      </c>
    </row>
    <row r="4" spans="1:11">
      <c r="A4" s="20" t="s">
        <v>112</v>
      </c>
      <c r="B4" s="20" t="s">
        <v>31</v>
      </c>
    </row>
    <row r="5" spans="1:11">
      <c r="A5" s="20" t="s">
        <v>32</v>
      </c>
      <c r="B5" t="s">
        <v>18</v>
      </c>
      <c r="C5" t="s">
        <v>20</v>
      </c>
      <c r="D5" t="s">
        <v>15</v>
      </c>
      <c r="E5" t="s">
        <v>9</v>
      </c>
      <c r="F5" t="s">
        <v>12</v>
      </c>
      <c r="G5" t="s">
        <v>22</v>
      </c>
      <c r="H5" t="s">
        <v>21</v>
      </c>
      <c r="I5" t="s">
        <v>19</v>
      </c>
      <c r="J5" t="s">
        <v>16</v>
      </c>
      <c r="K5" t="s">
        <v>48</v>
      </c>
    </row>
    <row r="6" spans="1:11">
      <c r="A6" s="21" t="s">
        <v>109</v>
      </c>
      <c r="B6" s="22">
        <v>4</v>
      </c>
      <c r="C6" s="22">
        <v>7</v>
      </c>
      <c r="D6" s="22"/>
      <c r="E6" s="22"/>
      <c r="F6" s="22"/>
      <c r="G6" s="22"/>
      <c r="H6" s="22"/>
      <c r="I6" s="22"/>
      <c r="J6" s="22">
        <v>7</v>
      </c>
      <c r="K6" s="22">
        <v>18</v>
      </c>
    </row>
    <row r="7" spans="1:11">
      <c r="A7" s="21" t="s">
        <v>110</v>
      </c>
      <c r="B7" s="22"/>
      <c r="C7" s="22"/>
      <c r="D7" s="22">
        <v>4</v>
      </c>
      <c r="E7" s="22">
        <v>5</v>
      </c>
      <c r="F7" s="22"/>
      <c r="G7" s="22"/>
      <c r="H7" s="22">
        <v>5</v>
      </c>
      <c r="I7" s="22"/>
      <c r="J7" s="22"/>
      <c r="K7" s="22">
        <v>14</v>
      </c>
    </row>
    <row r="8" spans="1:11">
      <c r="A8" s="21" t="s">
        <v>111</v>
      </c>
      <c r="B8" s="22"/>
      <c r="C8" s="22"/>
      <c r="D8" s="22"/>
      <c r="E8" s="22"/>
      <c r="F8" s="22">
        <v>4</v>
      </c>
      <c r="G8" s="22">
        <v>5</v>
      </c>
      <c r="H8" s="22"/>
      <c r="I8" s="22">
        <v>3</v>
      </c>
      <c r="J8" s="22"/>
      <c r="K8" s="22">
        <v>12</v>
      </c>
    </row>
    <row r="9" spans="1:11">
      <c r="A9" s="21" t="s">
        <v>48</v>
      </c>
      <c r="B9" s="22">
        <v>4</v>
      </c>
      <c r="C9" s="22">
        <v>7</v>
      </c>
      <c r="D9" s="22">
        <v>4</v>
      </c>
      <c r="E9" s="22">
        <v>5</v>
      </c>
      <c r="F9" s="22">
        <v>4</v>
      </c>
      <c r="G9" s="22">
        <v>5</v>
      </c>
      <c r="H9" s="22">
        <v>5</v>
      </c>
      <c r="I9" s="22">
        <v>3</v>
      </c>
      <c r="J9" s="22">
        <v>7</v>
      </c>
      <c r="K9" s="22">
        <v>44</v>
      </c>
    </row>
  </sheetData>
  <phoneticPr fontId="2" type="noConversion"/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F17"/>
  <sheetViews>
    <sheetView workbookViewId="0">
      <selection activeCell="F4" sqref="F4"/>
    </sheetView>
  </sheetViews>
  <sheetFormatPr defaultRowHeight="16.5"/>
  <cols>
    <col min="1" max="1" width="1.25" customWidth="1"/>
    <col min="2" max="2" width="10.5" customWidth="1"/>
    <col min="3" max="3" width="10.875" customWidth="1"/>
    <col min="4" max="5" width="11.75" bestFit="1" customWidth="1"/>
    <col min="6" max="6" width="9.5" bestFit="1" customWidth="1"/>
    <col min="7" max="7" width="12.5" customWidth="1"/>
  </cols>
  <sheetData>
    <row r="1" spans="2:6" ht="18.75">
      <c r="B1" s="39" t="s">
        <v>80</v>
      </c>
      <c r="C1" s="39"/>
      <c r="D1" s="39"/>
      <c r="E1" s="39"/>
      <c r="F1" s="39"/>
    </row>
    <row r="3" spans="2:6" ht="16.5" customHeight="1">
      <c r="B3" s="30" t="s">
        <v>3</v>
      </c>
      <c r="C3" s="30" t="s">
        <v>81</v>
      </c>
      <c r="D3" s="30" t="s">
        <v>82</v>
      </c>
      <c r="E3" s="30" t="s">
        <v>83</v>
      </c>
      <c r="F3" s="30" t="s">
        <v>113</v>
      </c>
    </row>
    <row r="4" spans="2:6">
      <c r="B4" s="31" t="s">
        <v>84</v>
      </c>
      <c r="C4" s="31" t="s">
        <v>85</v>
      </c>
      <c r="D4" s="32" t="str">
        <f>HLOOKUP(C4,$B$15:$E$17,2,0)</f>
        <v>스피디300</v>
      </c>
      <c r="E4" s="31">
        <v>5</v>
      </c>
      <c r="F4" s="32">
        <f>HLOOKUP(C4,$B$15:$E$17,3,0)</f>
        <v>12000000</v>
      </c>
    </row>
    <row r="5" spans="2:6">
      <c r="B5" s="31" t="s">
        <v>86</v>
      </c>
      <c r="C5" s="31" t="s">
        <v>87</v>
      </c>
      <c r="D5" s="32" t="str">
        <f t="shared" ref="D5:D12" si="0">HLOOKUP(C5,$B$15:$E$17,2,0)</f>
        <v>아우토반-S</v>
      </c>
      <c r="E5" s="31">
        <v>4</v>
      </c>
      <c r="F5" s="32">
        <f t="shared" ref="F5:F12" si="1">HLOOKUP(C5,$B$15:$E$17,3,0)</f>
        <v>15500000</v>
      </c>
    </row>
    <row r="6" spans="2:6">
      <c r="B6" s="31" t="s">
        <v>88</v>
      </c>
      <c r="C6" s="31" t="s">
        <v>85</v>
      </c>
      <c r="D6" s="32" t="str">
        <f t="shared" si="0"/>
        <v>스피디300</v>
      </c>
      <c r="E6" s="31">
        <v>4</v>
      </c>
      <c r="F6" s="32">
        <f t="shared" si="1"/>
        <v>12000000</v>
      </c>
    </row>
    <row r="7" spans="2:6" ht="16.5" customHeight="1">
      <c r="B7" s="31" t="s">
        <v>89</v>
      </c>
      <c r="C7" s="31" t="s">
        <v>90</v>
      </c>
      <c r="D7" s="32" t="str">
        <f t="shared" si="0"/>
        <v>뉴에스테반</v>
      </c>
      <c r="E7" s="31">
        <v>7</v>
      </c>
      <c r="F7" s="32">
        <f t="shared" si="1"/>
        <v>13500000</v>
      </c>
    </row>
    <row r="8" spans="2:6">
      <c r="B8" s="31" t="s">
        <v>91</v>
      </c>
      <c r="C8" s="31" t="s">
        <v>90</v>
      </c>
      <c r="D8" s="32" t="str">
        <f t="shared" si="0"/>
        <v>뉴에스테반</v>
      </c>
      <c r="E8" s="31">
        <v>4</v>
      </c>
      <c r="F8" s="32">
        <f t="shared" si="1"/>
        <v>13500000</v>
      </c>
    </row>
    <row r="9" spans="2:6">
      <c r="B9" s="31" t="s">
        <v>92</v>
      </c>
      <c r="C9" s="31" t="s">
        <v>93</v>
      </c>
      <c r="D9" s="32" t="str">
        <f t="shared" si="0"/>
        <v>아우토반-S</v>
      </c>
      <c r="E9" s="31">
        <v>3</v>
      </c>
      <c r="F9" s="32">
        <f t="shared" si="1"/>
        <v>15500000</v>
      </c>
    </row>
    <row r="10" spans="2:6">
      <c r="B10" s="31" t="s">
        <v>94</v>
      </c>
      <c r="C10" s="31" t="s">
        <v>95</v>
      </c>
      <c r="D10" s="32" t="str">
        <f t="shared" si="0"/>
        <v>뉴에스테반</v>
      </c>
      <c r="E10" s="31">
        <v>7</v>
      </c>
      <c r="F10" s="32">
        <f t="shared" si="1"/>
        <v>13500000</v>
      </c>
    </row>
    <row r="11" spans="2:6">
      <c r="B11" s="31" t="s">
        <v>96</v>
      </c>
      <c r="C11" s="31" t="s">
        <v>97</v>
      </c>
      <c r="D11" s="32" t="str">
        <f t="shared" si="0"/>
        <v>스피디300</v>
      </c>
      <c r="E11" s="31">
        <v>5</v>
      </c>
      <c r="F11" s="32">
        <f t="shared" si="1"/>
        <v>12000000</v>
      </c>
    </row>
    <row r="12" spans="2:6">
      <c r="B12" s="31" t="s">
        <v>98</v>
      </c>
      <c r="C12" s="31" t="s">
        <v>99</v>
      </c>
      <c r="D12" s="32" t="str">
        <f t="shared" si="0"/>
        <v>아우토반-S</v>
      </c>
      <c r="E12" s="31">
        <v>5</v>
      </c>
      <c r="F12" s="32">
        <f t="shared" si="1"/>
        <v>15500000</v>
      </c>
    </row>
    <row r="14" spans="2:6">
      <c r="B14" s="40" t="s">
        <v>100</v>
      </c>
      <c r="C14" s="41"/>
      <c r="D14" s="41"/>
      <c r="E14" s="41"/>
    </row>
    <row r="15" spans="2:6">
      <c r="B15" s="30" t="s">
        <v>101</v>
      </c>
      <c r="C15" s="30" t="s">
        <v>97</v>
      </c>
      <c r="D15" s="30" t="s">
        <v>102</v>
      </c>
      <c r="E15" s="30" t="s">
        <v>99</v>
      </c>
    </row>
    <row r="16" spans="2:6">
      <c r="B16" s="31" t="s">
        <v>103</v>
      </c>
      <c r="C16" s="31" t="s">
        <v>104</v>
      </c>
      <c r="D16" s="31" t="s">
        <v>105</v>
      </c>
      <c r="E16" s="31" t="s">
        <v>106</v>
      </c>
    </row>
    <row r="17" spans="2:5">
      <c r="B17" s="31" t="s">
        <v>107</v>
      </c>
      <c r="C17" s="33">
        <v>12000000</v>
      </c>
      <c r="D17" s="33">
        <v>13500000</v>
      </c>
      <c r="E17" s="33">
        <v>15500000</v>
      </c>
    </row>
  </sheetData>
  <mergeCells count="2">
    <mergeCell ref="B1:F1"/>
    <mergeCell ref="B14:E14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예금</vt:lpstr>
      <vt:lpstr>급여</vt:lpstr>
      <vt:lpstr>납품</vt:lpstr>
      <vt:lpstr>납품피벗</vt:lpstr>
      <vt:lpstr>자동차피벗</vt:lpstr>
      <vt:lpstr>자동차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2012-01-05T09:10:01Z</dcterms:created>
  <dcterms:modified xsi:type="dcterms:W3CDTF">2013-04-07T06:18:45Z</dcterms:modified>
</cp:coreProperties>
</file>