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2945" windowHeight="5400"/>
  </bookViews>
  <sheets>
    <sheet name="Sheet1" sheetId="1" r:id="rId1"/>
    <sheet name="Sheet2" sheetId="2" r:id="rId2"/>
    <sheet name="Sheet3" sheetId="3" r:id="rId3"/>
  </sheets>
  <definedNames>
    <definedName name="MS_Access_Database_Query" localSheetId="0">Sheet1!$A$3:$G$16</definedName>
  </definedNames>
  <calcPr calcId="125725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4"/>
  <c r="F17"/>
  <c r="G17"/>
  <c r="E17"/>
  <c r="G5"/>
  <c r="G6"/>
  <c r="G7"/>
  <c r="G8"/>
  <c r="G9"/>
  <c r="G10"/>
  <c r="G11"/>
  <c r="G12"/>
  <c r="G13"/>
  <c r="G14"/>
  <c r="G15"/>
  <c r="G16"/>
  <c r="G4"/>
</calcChain>
</file>

<file path=xl/connections.xml><?xml version="1.0" encoding="utf-8"?>
<connections xmlns="http://schemas.openxmlformats.org/spreadsheetml/2006/main">
  <connection id="1" name="연결" type="1" refreshedVersion="0" savePassword="1" background="1" saveData="1">
    <dbPr connection="DSN=MS Access Database;DBQ=C:\WINDOWS\바탕 화면\실력올리기-예제\Excel\예제2.mdb;DefaultDir=C:\WINDOWS\바탕 화면\실력올리기-예제\Excel\예제2.mdb;DriverId=25;FIL=MS Access;MaxBufferSize=2048;PageTimeout=5;" command="SELECT 예제2.날짜, 예제2.구분, 예제2.코드, 예제2.제품명, 예제2.제품단가, 예제2.수량, 예제2.입금금액_x000d_&#10;FROM 예제2 예제2_x000d_&#10;WHERE (예제2.날짜&gt;={ts '2002-05-19 00:00:00'}) AND (예제2.제품단가&gt;=2000 And 예제2.제품단가&lt;=3500)_x000d_&#10;ORDER BY 예제2.날짜 DESC, 예제2.입금금액 DESC"/>
  </connection>
</connections>
</file>

<file path=xl/sharedStrings.xml><?xml version="1.0" encoding="utf-8"?>
<sst xmlns="http://schemas.openxmlformats.org/spreadsheetml/2006/main" count="49" uniqueCount="22">
  <si>
    <t>날짜</t>
  </si>
  <si>
    <t>코드</t>
  </si>
  <si>
    <t>제품명</t>
  </si>
  <si>
    <t>구분</t>
  </si>
  <si>
    <t>제품단가</t>
  </si>
  <si>
    <t>수량</t>
  </si>
  <si>
    <t>입금금액</t>
  </si>
  <si>
    <t>S200</t>
    <phoneticPr fontId="2" type="noConversion"/>
  </si>
  <si>
    <t>은타일</t>
    <phoneticPr fontId="2" type="noConversion"/>
  </si>
  <si>
    <t>수입</t>
    <phoneticPr fontId="2" type="noConversion"/>
  </si>
  <si>
    <t>수출</t>
  </si>
  <si>
    <t>은타일</t>
  </si>
  <si>
    <t>C100</t>
    <phoneticPr fontId="2" type="noConversion"/>
  </si>
  <si>
    <t>세공품</t>
    <phoneticPr fontId="2" type="noConversion"/>
  </si>
  <si>
    <t>수출</t>
    <phoneticPr fontId="2" type="noConversion"/>
  </si>
  <si>
    <t>G111</t>
    <phoneticPr fontId="2" type="noConversion"/>
  </si>
  <si>
    <t>금도료</t>
  </si>
  <si>
    <t>금도료</t>
    <phoneticPr fontId="2" type="noConversion"/>
  </si>
  <si>
    <t>수입</t>
  </si>
  <si>
    <t>합계</t>
    <phoneticPr fontId="2" type="noConversion"/>
  </si>
  <si>
    <t>세공품 수출입 현황</t>
    <phoneticPr fontId="2" type="noConversion"/>
  </si>
  <si>
    <t>구분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</si>
</sst>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#,##0_);[Red]\(#,##0\)"/>
  </numFmts>
  <fonts count="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6"/>
      <color rgb="FFFF0000"/>
      <name val="돋움"/>
      <family val="3"/>
      <charset val="129"/>
    </font>
    <font>
      <b/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1" fillId="0" borderId="1" xfId="0" applyNumberFormat="1" applyFont="1" applyFill="1" applyBorder="1">
      <alignment vertical="center"/>
    </xf>
    <xf numFmtId="0" fontId="3" fillId="2" borderId="0" xfId="0" applyFont="1" applyFill="1" applyBorder="1" applyAlignment="1">
      <alignment horizontal="center"/>
    </xf>
    <xf numFmtId="0" fontId="1" fillId="0" borderId="3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S Access Database_Query" connectionId="1" autoFormatId="16" applyNumberFormats="0" applyBorderFormats="0" applyFontFormats="1" applyPatternFormats="1" applyAlignmentFormats="0" applyWidthHeightFormats="0">
  <queryTableRefresh nextId="9">
    <queryTableFields count="8">
      <queryTableField id="1" name="날짜"/>
      <queryTableField id="3" dataBound="0" fillFormulas="1"/>
      <queryTableField id="4" name="제품명"/>
      <queryTableField id="2" name="구분"/>
      <queryTableField id="5" name="제품단가"/>
      <queryTableField id="6" name="수량"/>
      <queryTableField id="7" name="입금금액"/>
      <queryTableField id="8" dataBound="0" fillFormulas="1"/>
    </queryTableFields>
    <queryTableDeletedFields count="1">
      <deletedField name="코드"/>
    </queryTableDeletedFields>
  </queryTableRefresh>
</query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G14" sqref="G14"/>
    </sheetView>
  </sheetViews>
  <sheetFormatPr defaultRowHeight="13.5"/>
  <cols>
    <col min="1" max="1" width="13.77734375" style="1" customWidth="1"/>
    <col min="2" max="2" width="8.33203125" style="1" customWidth="1"/>
    <col min="3" max="3" width="8.21875" style="1" bestFit="1" customWidth="1"/>
    <col min="4" max="5" width="10.6640625" style="1" bestFit="1" customWidth="1"/>
    <col min="6" max="6" width="8.77734375" style="1" customWidth="1"/>
    <col min="7" max="7" width="11.44140625" style="1" bestFit="1" customWidth="1"/>
  </cols>
  <sheetData>
    <row r="1" spans="1:8" ht="20.25">
      <c r="A1" s="8" t="s">
        <v>20</v>
      </c>
      <c r="B1" s="8"/>
      <c r="C1" s="8"/>
      <c r="D1" s="8"/>
      <c r="E1" s="8"/>
      <c r="F1" s="8"/>
      <c r="G1" s="8"/>
      <c r="H1" s="8"/>
    </row>
    <row r="3" spans="1:8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3" t="s">
        <v>6</v>
      </c>
      <c r="H3" s="12" t="s">
        <v>21</v>
      </c>
    </row>
    <row r="4" spans="1:8">
      <c r="A4" s="2">
        <v>39651</v>
      </c>
      <c r="B4" s="3" t="s">
        <v>7</v>
      </c>
      <c r="C4" s="3" t="s">
        <v>8</v>
      </c>
      <c r="D4" s="3" t="s">
        <v>9</v>
      </c>
      <c r="E4" s="4">
        <v>4000</v>
      </c>
      <c r="F4" s="3">
        <v>144</v>
      </c>
      <c r="G4" s="5">
        <f>E4*F4</f>
        <v>576000</v>
      </c>
      <c r="H4" s="10" t="str">
        <f>IF(F4&gt;120,"통과","대기")</f>
        <v>통과</v>
      </c>
    </row>
    <row r="5" spans="1:8">
      <c r="A5" s="2">
        <v>39652</v>
      </c>
      <c r="B5" s="3" t="s">
        <v>7</v>
      </c>
      <c r="C5" s="3" t="s">
        <v>8</v>
      </c>
      <c r="D5" s="3" t="s">
        <v>10</v>
      </c>
      <c r="E5" s="4">
        <v>4000</v>
      </c>
      <c r="F5" s="3">
        <v>135</v>
      </c>
      <c r="G5" s="5">
        <f t="shared" ref="G5:G16" si="0">E5*F5</f>
        <v>540000</v>
      </c>
      <c r="H5" s="10" t="str">
        <f t="shared" ref="H5:H16" si="1">IF(F5&gt;120,"통과","대기")</f>
        <v>통과</v>
      </c>
    </row>
    <row r="6" spans="1:8">
      <c r="A6" s="2">
        <v>39653</v>
      </c>
      <c r="B6" s="3" t="s">
        <v>7</v>
      </c>
      <c r="C6" s="3" t="s">
        <v>11</v>
      </c>
      <c r="D6" s="3" t="s">
        <v>10</v>
      </c>
      <c r="E6" s="4">
        <v>4000</v>
      </c>
      <c r="F6" s="3">
        <v>125</v>
      </c>
      <c r="G6" s="5">
        <f t="shared" si="0"/>
        <v>500000</v>
      </c>
      <c r="H6" s="10" t="str">
        <f t="shared" si="1"/>
        <v>통과</v>
      </c>
    </row>
    <row r="7" spans="1:8">
      <c r="A7" s="2">
        <v>39654</v>
      </c>
      <c r="B7" s="3" t="s">
        <v>12</v>
      </c>
      <c r="C7" s="3" t="s">
        <v>13</v>
      </c>
      <c r="D7" s="3" t="s">
        <v>14</v>
      </c>
      <c r="E7" s="4">
        <v>4500</v>
      </c>
      <c r="F7" s="3">
        <v>117</v>
      </c>
      <c r="G7" s="5">
        <f t="shared" si="0"/>
        <v>526500</v>
      </c>
      <c r="H7" s="10" t="str">
        <f t="shared" si="1"/>
        <v>대기</v>
      </c>
    </row>
    <row r="8" spans="1:8">
      <c r="A8" s="2">
        <v>39655</v>
      </c>
      <c r="B8" s="3" t="s">
        <v>12</v>
      </c>
      <c r="C8" s="3" t="s">
        <v>13</v>
      </c>
      <c r="D8" s="3" t="s">
        <v>9</v>
      </c>
      <c r="E8" s="4">
        <v>4500</v>
      </c>
      <c r="F8" s="3">
        <v>115</v>
      </c>
      <c r="G8" s="5">
        <f t="shared" si="0"/>
        <v>517500</v>
      </c>
      <c r="H8" s="10" t="str">
        <f t="shared" si="1"/>
        <v>대기</v>
      </c>
    </row>
    <row r="9" spans="1:8">
      <c r="A9" s="2">
        <v>39656</v>
      </c>
      <c r="B9" s="3" t="s">
        <v>15</v>
      </c>
      <c r="C9" s="3" t="s">
        <v>16</v>
      </c>
      <c r="D9" s="3" t="s">
        <v>10</v>
      </c>
      <c r="E9" s="4">
        <v>5500</v>
      </c>
      <c r="F9" s="3">
        <v>124</v>
      </c>
      <c r="G9" s="5">
        <f t="shared" si="0"/>
        <v>682000</v>
      </c>
      <c r="H9" s="10" t="str">
        <f t="shared" si="1"/>
        <v>통과</v>
      </c>
    </row>
    <row r="10" spans="1:8">
      <c r="A10" s="2">
        <v>39657</v>
      </c>
      <c r="B10" s="3" t="s">
        <v>15</v>
      </c>
      <c r="C10" s="3" t="s">
        <v>17</v>
      </c>
      <c r="D10" s="3" t="s">
        <v>18</v>
      </c>
      <c r="E10" s="4">
        <v>5500</v>
      </c>
      <c r="F10" s="3">
        <v>133</v>
      </c>
      <c r="G10" s="5">
        <f t="shared" si="0"/>
        <v>731500</v>
      </c>
      <c r="H10" s="10" t="str">
        <f t="shared" si="1"/>
        <v>통과</v>
      </c>
    </row>
    <row r="11" spans="1:8">
      <c r="A11" s="2">
        <v>39658</v>
      </c>
      <c r="B11" s="3" t="s">
        <v>7</v>
      </c>
      <c r="C11" s="3" t="s">
        <v>11</v>
      </c>
      <c r="D11" s="3" t="s">
        <v>14</v>
      </c>
      <c r="E11" s="4">
        <v>4000</v>
      </c>
      <c r="F11" s="3">
        <v>145</v>
      </c>
      <c r="G11" s="5">
        <f t="shared" si="0"/>
        <v>580000</v>
      </c>
      <c r="H11" s="10" t="str">
        <f t="shared" si="1"/>
        <v>통과</v>
      </c>
    </row>
    <row r="12" spans="1:8">
      <c r="A12" s="2">
        <v>39659</v>
      </c>
      <c r="B12" s="3" t="s">
        <v>15</v>
      </c>
      <c r="C12" s="3" t="s">
        <v>17</v>
      </c>
      <c r="D12" s="3" t="s">
        <v>18</v>
      </c>
      <c r="E12" s="4">
        <v>5500</v>
      </c>
      <c r="F12" s="3">
        <v>135</v>
      </c>
      <c r="G12" s="5">
        <f t="shared" si="0"/>
        <v>742500</v>
      </c>
      <c r="H12" s="10" t="str">
        <f t="shared" si="1"/>
        <v>통과</v>
      </c>
    </row>
    <row r="13" spans="1:8">
      <c r="A13" s="2">
        <v>39660</v>
      </c>
      <c r="B13" s="3" t="s">
        <v>7</v>
      </c>
      <c r="C13" s="3" t="s">
        <v>11</v>
      </c>
      <c r="D13" s="3" t="s">
        <v>10</v>
      </c>
      <c r="E13" s="4">
        <v>4000</v>
      </c>
      <c r="F13" s="3">
        <v>166</v>
      </c>
      <c r="G13" s="5">
        <f t="shared" si="0"/>
        <v>664000</v>
      </c>
      <c r="H13" s="10" t="str">
        <f t="shared" si="1"/>
        <v>통과</v>
      </c>
    </row>
    <row r="14" spans="1:8">
      <c r="A14" s="2">
        <v>39661</v>
      </c>
      <c r="B14" s="3" t="s">
        <v>12</v>
      </c>
      <c r="C14" s="3" t="s">
        <v>13</v>
      </c>
      <c r="D14" s="3" t="s">
        <v>14</v>
      </c>
      <c r="E14" s="4">
        <v>4500</v>
      </c>
      <c r="F14" s="3">
        <v>155</v>
      </c>
      <c r="G14" s="5">
        <f t="shared" si="0"/>
        <v>697500</v>
      </c>
      <c r="H14" s="10" t="str">
        <f t="shared" si="1"/>
        <v>통과</v>
      </c>
    </row>
    <row r="15" spans="1:8">
      <c r="A15" s="2">
        <v>39662</v>
      </c>
      <c r="B15" s="3" t="s">
        <v>15</v>
      </c>
      <c r="C15" s="3" t="s">
        <v>17</v>
      </c>
      <c r="D15" s="3" t="s">
        <v>18</v>
      </c>
      <c r="E15" s="4">
        <v>5500</v>
      </c>
      <c r="F15" s="3">
        <v>67</v>
      </c>
      <c r="G15" s="5">
        <f t="shared" si="0"/>
        <v>368500</v>
      </c>
      <c r="H15" s="10" t="str">
        <f t="shared" si="1"/>
        <v>대기</v>
      </c>
    </row>
    <row r="16" spans="1:8">
      <c r="A16" s="2">
        <v>39663</v>
      </c>
      <c r="B16" s="3" t="s">
        <v>7</v>
      </c>
      <c r="C16" s="3" t="s">
        <v>8</v>
      </c>
      <c r="D16" s="3" t="s">
        <v>14</v>
      </c>
      <c r="E16" s="4">
        <v>4000</v>
      </c>
      <c r="F16" s="3">
        <v>54</v>
      </c>
      <c r="G16" s="5">
        <f t="shared" si="0"/>
        <v>216000</v>
      </c>
      <c r="H16" s="10" t="str">
        <f t="shared" si="1"/>
        <v>대기</v>
      </c>
    </row>
    <row r="17" spans="1:8">
      <c r="A17" s="6" t="s">
        <v>19</v>
      </c>
      <c r="B17" s="9"/>
      <c r="C17" s="9"/>
      <c r="D17" s="9"/>
      <c r="E17" s="7">
        <f>SUM(E4:E16)</f>
        <v>59500</v>
      </c>
      <c r="F17" s="7">
        <f t="shared" ref="F17:G17" si="2">SUM(F4:F16)</f>
        <v>1615</v>
      </c>
      <c r="G17" s="7">
        <f t="shared" si="2"/>
        <v>7342000</v>
      </c>
      <c r="H17" s="11"/>
    </row>
  </sheetData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Sheet1!MS_Access_Database_Query</vt:lpstr>
    </vt:vector>
  </TitlesOfParts>
  <Company>aa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starcom</dc:creator>
  <cp:lastModifiedBy>구영주</cp:lastModifiedBy>
  <dcterms:created xsi:type="dcterms:W3CDTF">2008-07-26T06:32:34Z</dcterms:created>
  <dcterms:modified xsi:type="dcterms:W3CDTF">2008-08-17T02:38:45Z</dcterms:modified>
</cp:coreProperties>
</file>