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13_ncr:1_{CD3985AD-9D56-4593-B1F7-0C5CD48880FE}" xr6:coauthVersionLast="47" xr6:coauthVersionMax="47" xr10:uidLastSave="{00000000-0000-0000-0000-000000000000}"/>
  <bookViews>
    <workbookView xWindow="-120" yWindow="-120" windowWidth="19440" windowHeight="11040" xr2:uid="{06F1A68A-3A63-43DA-AD31-2C2A9A5E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E3" i="1"/>
  <c r="C12" i="1"/>
  <c r="E2" i="1"/>
  <c r="B12" i="1"/>
  <c r="C11" i="1"/>
  <c r="B11" i="1"/>
  <c r="B10" i="1"/>
  <c r="B9" i="1"/>
  <c r="B8" i="1"/>
  <c r="B7" i="1"/>
  <c r="B6" i="1"/>
  <c r="B5" i="1"/>
  <c r="B4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<sst xmlns="http://schemas.openxmlformats.org/spreadsheetml/2006/main" count="19" uniqueCount="19">
  <si>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fv</t>
    <phoneticPr fontId="1" type="noConversion"/>
  </si>
  <si>
    <t>pv</t>
    <phoneticPr fontId="1" type="noConversion"/>
  </si>
  <si>
    <t>npv</t>
    <phoneticPr fontId="1" type="noConversion"/>
  </si>
  <si>
    <t>pmt</t>
    <phoneticPr fontId="1" type="noConversion"/>
  </si>
  <si>
    <t>sln</t>
    <phoneticPr fontId="1" type="noConversion"/>
  </si>
  <si>
    <t>syd</t>
    <phoneticPr fontId="1" type="noConversion"/>
  </si>
  <si>
    <t>isblank</t>
    <phoneticPr fontId="1" type="noConversion"/>
  </si>
  <si>
    <t>iserror</t>
    <phoneticPr fontId="1" type="noConversion"/>
  </si>
  <si>
    <t>iserr</t>
    <phoneticPr fontId="1" type="noConversion"/>
  </si>
  <si>
    <t>abc</t>
    <phoneticPr fontId="1" type="noConversion"/>
  </si>
  <si>
    <t>iseven</t>
    <phoneticPr fontId="1" type="noConversion"/>
  </si>
  <si>
    <t>isodd</t>
    <phoneticPr fontId="1" type="noConversion"/>
  </si>
  <si>
    <t>islogical</t>
    <phoneticPr fontId="1" type="noConversion"/>
  </si>
  <si>
    <t>korea</t>
    <phoneticPr fontId="1" type="noConversion"/>
  </si>
  <si>
    <t>isnumber</t>
    <phoneticPr fontId="1" type="noConversion"/>
  </si>
  <si>
    <t>istext</t>
    <phoneticPr fontId="1" type="noConversion"/>
  </si>
  <si>
    <t>isnontext</t>
    <phoneticPr fontId="1" type="noConversion"/>
  </si>
  <si>
    <t>type</t>
    <phoneticPr fontId="1" type="noConversion"/>
  </si>
  <si>
    <t>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</si>
</sst>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9E65-E99A-4A3F-9340-CECD1337B003}">
  <dimension ref="A1:E21"/>
  <sheetViews>
    <sheetView tabSelected="1" topLeftCell="A6" zoomScale="130" zoomScaleNormal="130" workbookViewId="0">
      <selection activeCell="G14" sqref="G14"/>
    </sheetView>
  </sheetViews>
  <sheetFormatPr defaultRowHeight="16.5" x14ac:dyDescent="0.3"/>
  <cols>
    <col min="1" max="1" width="13.5" customWidth="1"/>
    <col min="2" max="2" width="11.75" bestFit="1" customWidth="1"/>
  </cols>
  <sheetData>
    <row r="1" spans="1:5" x14ac:dyDescent="0.3">
      <c r="A1" t="s">
        <v>0</v>
      </c>
      <c r="B1" s="1">
        <f>FV(5%/12,3*12,-200000)</f>
        <v>7750667.1040065074</v>
      </c>
      <c r="E1" t="s">
        <v>9</v>
      </c>
    </row>
    <row r="2" spans="1:5" x14ac:dyDescent="0.3">
      <c r="A2" t="s">
        <v>1</v>
      </c>
      <c r="B2" s="1">
        <f>PV(0.05/12,20*12,-300000)</f>
        <v>45457593.922296874</v>
      </c>
      <c r="E2" t="e">
        <f>10/0</f>
        <v>#DIV/0!</v>
      </c>
    </row>
    <row r="3" spans="1:5" x14ac:dyDescent="0.3">
      <c r="A3" t="s">
        <v>2</v>
      </c>
      <c r="B3" s="1">
        <f>NPV(5%,-1000000,300000,400000,500000)</f>
        <v>76614.167964993918</v>
      </c>
      <c r="E3" t="e">
        <f>VLOOKUP("사과", A1:B5, 2, FALSE)</f>
        <v>#N/A</v>
      </c>
    </row>
    <row r="4" spans="1:5" x14ac:dyDescent="0.3">
      <c r="A4" t="s">
        <v>3</v>
      </c>
      <c r="B4" s="1">
        <f>PMT(0.05/12,5*12,-1000000)</f>
        <v>18871.233644010932</v>
      </c>
      <c r="D4">
        <v>10</v>
      </c>
      <c r="E4">
        <v>11</v>
      </c>
    </row>
    <row r="5" spans="1:5" x14ac:dyDescent="0.3">
      <c r="A5" t="s">
        <v>4</v>
      </c>
      <c r="B5" s="1">
        <f>SLN(100000000,5000000,"5")</f>
        <v>19000000</v>
      </c>
      <c r="E5" t="b">
        <v>1</v>
      </c>
    </row>
    <row r="6" spans="1:5" x14ac:dyDescent="0.3">
      <c r="A6" t="s">
        <v>5</v>
      </c>
      <c r="B6" s="1">
        <f>SYD(100000000,5000000,"5",1)</f>
        <v>31666666.666666668</v>
      </c>
      <c r="D6" s="2">
        <v>10</v>
      </c>
      <c r="E6" t="s">
        <v>13</v>
      </c>
    </row>
    <row r="7" spans="1:5" x14ac:dyDescent="0.3">
      <c r="B7" s="1">
        <f>SYD(100000000,5000000,"5",2)</f>
        <v>25333333.333333332</v>
      </c>
    </row>
    <row r="8" spans="1:5" x14ac:dyDescent="0.3">
      <c r="B8" s="1">
        <f>SYD(100000000,5000000,"5",3)</f>
        <v>19000000</v>
      </c>
    </row>
    <row r="9" spans="1:5" x14ac:dyDescent="0.3">
      <c r="B9" s="1">
        <f>SYD(100000000,5000000,"5",4)</f>
        <v>12666666.666666666</v>
      </c>
    </row>
    <row r="10" spans="1:5" x14ac:dyDescent="0.3">
      <c r="B10" s="1">
        <f>SYD(100000000,5000000,"5",5)</f>
        <v>6333333.333333333</v>
      </c>
    </row>
    <row r="11" spans="1:5" x14ac:dyDescent="0.3">
      <c r="A11" t="s">
        <v>6</v>
      </c>
      <c r="B11" t="b">
        <f>ISBLANK(D1)</f>
        <v>1</v>
      </c>
      <c r="C11" t="b">
        <f>ISBLANK(E1)</f>
        <v>0</v>
      </c>
    </row>
    <row r="12" spans="1:5" x14ac:dyDescent="0.3">
      <c r="A12" t="s">
        <v>7</v>
      </c>
      <c r="B12" t="b">
        <f>ISERROR(D2)</f>
        <v>0</v>
      </c>
      <c r="C12" t="b">
        <f>ISERROR(B1)</f>
        <v>0</v>
      </c>
    </row>
    <row r="13" spans="1:5" x14ac:dyDescent="0.3">
      <c r="A13" t="s">
        <v>8</v>
      </c>
      <c r="B13" t="b">
        <f>ISERR(E3)</f>
        <v>0</v>
      </c>
      <c r="C13" t="b">
        <f>ISERR(E2)</f>
        <v>1</v>
      </c>
    </row>
    <row r="14" spans="1:5" x14ac:dyDescent="0.3">
      <c r="A14" t="s">
        <v>10</v>
      </c>
      <c r="B14" t="b">
        <f>ISEVEN(D4)</f>
        <v>1</v>
      </c>
      <c r="C14" t="b">
        <f>ISEVEN(E4)</f>
        <v>0</v>
      </c>
    </row>
    <row r="15" spans="1:5" x14ac:dyDescent="0.3">
      <c r="A15" t="s">
        <v>11</v>
      </c>
      <c r="B15" t="b">
        <f>ISODD(D4)</f>
        <v>0</v>
      </c>
      <c r="C15" t="b">
        <f>ISODD(E4)</f>
        <v>1</v>
      </c>
    </row>
    <row r="16" spans="1:5" x14ac:dyDescent="0.3">
      <c r="A16" t="s">
        <v>12</v>
      </c>
      <c r="B16" t="b">
        <f>ISLOGICAL(D5)</f>
        <v>0</v>
      </c>
      <c r="C16" t="b">
        <f>ISLOGICAL(E5)</f>
        <v>1</v>
      </c>
    </row>
    <row r="17" spans="1:3" x14ac:dyDescent="0.3">
      <c r="A17" t="s">
        <v>14</v>
      </c>
      <c r="B17" t="b">
        <f>ISNUMBER(D6)</f>
        <v>1</v>
      </c>
      <c r="C17" t="b">
        <f>ISNUMBER(E6)</f>
        <v>0</v>
      </c>
    </row>
    <row r="18" spans="1:3" x14ac:dyDescent="0.3">
      <c r="A18" t="s">
        <v>15</v>
      </c>
      <c r="B18" t="b">
        <f>ISTEXT(D6)</f>
        <v>0</v>
      </c>
      <c r="C18" t="b">
        <f>ISTEXT(E6)</f>
        <v>1</v>
      </c>
    </row>
    <row r="19" spans="1:3" x14ac:dyDescent="0.3">
      <c r="A19" t="s">
        <v>16</v>
      </c>
      <c r="B19" t="b">
        <f>ISNONTEXT(D6)</f>
        <v>1</v>
      </c>
      <c r="C19" t="b">
        <f>ISNONTEXT(E6)</f>
        <v>0</v>
      </c>
    </row>
    <row r="20" spans="1:3" x14ac:dyDescent="0.3">
      <c r="A20" t="s">
        <v>17</v>
      </c>
      <c r="B20">
        <f>TYPE(D6)</f>
        <v>1</v>
      </c>
      <c r="C20">
        <f>TYPE(E6)</f>
        <v>2</v>
      </c>
    </row>
    <row r="21" spans="1:3" x14ac:dyDescent="0.3">
      <c r="A21" t="s">
        <v>18</v>
      </c>
      <c r="B21" cm="1">
        <f t="array" aca="1" ref="B21" ca="1">CELL("col",D6)</f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2024-02-02T08:34:35Z</dcterms:created>
  <dcterms:modified xsi:type="dcterms:W3CDTF">2024-02-02T11:33:50Z</dcterms:modified>
</cp:coreProperties>
</file>