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IdeaProjects\POMConversion\configurators\"/>
    </mc:Choice>
  </mc:AlternateContent>
  <xr:revisionPtr revIDLastSave="0" documentId="13_ncr:1_{822AFA17-93E9-4F23-AD1A-0F1F6BFAEFCC}" xr6:coauthVersionLast="46" xr6:coauthVersionMax="46" xr10:uidLastSave="{00000000-0000-0000-0000-000000000000}"/>
  <bookViews>
    <workbookView xWindow="-120" yWindow="-120" windowWidth="29040" windowHeight="15840" firstSheet="5" activeTab="15" xr2:uid="{D0D6F896-C056-42AD-9390-ADA5E386B3F1}"/>
  </bookViews>
  <sheets>
    <sheet name="5m x 8ft" sheetId="15" r:id="rId1"/>
    <sheet name="5m x 10ft" sheetId="16" r:id="rId2"/>
    <sheet name="5m x 13ft" sheetId="17" r:id="rId3"/>
    <sheet name="L200 Master" sheetId="1" r:id="rId4"/>
    <sheet name="15m x 8ft" sheetId="3" r:id="rId5"/>
    <sheet name="15m x 10ft" sheetId="4" r:id="rId6"/>
    <sheet name="15m x 13ft" sheetId="5" r:id="rId7"/>
    <sheet name="15m x 16ft" sheetId="6" r:id="rId8"/>
    <sheet name="20m x 8ft" sheetId="7" r:id="rId9"/>
    <sheet name="20m x 10ft" sheetId="8" r:id="rId10"/>
    <sheet name="20m x 13ft" sheetId="9" r:id="rId11"/>
    <sheet name="20m x 16ft" sheetId="10" r:id="rId12"/>
    <sheet name="25m x 8ft" sheetId="11" r:id="rId13"/>
    <sheet name="25m x 10ft" sheetId="12" r:id="rId14"/>
    <sheet name="25m x 13ft" sheetId="13" r:id="rId15"/>
    <sheet name="25m x 16ft" sheetId="14" r:id="rId16"/>
  </sheets>
  <definedNames>
    <definedName name="_xlnm._FilterDatabase" localSheetId="1" hidden="1">'5m x 10ft'!$A$24:$H$245</definedName>
    <definedName name="_xlnm._FilterDatabase" localSheetId="2" hidden="1">'5m x 13ft'!$A$24:$H$245</definedName>
    <definedName name="_xlnm._FilterDatabase" localSheetId="0" hidden="1">'5m x 8ft'!$A$24:$H$245</definedName>
    <definedName name="_xlnm.Print_Area" localSheetId="3">'L200 Master'!$A$2:$ED$4</definedName>
    <definedName name="_xlnm.Print_Titles" localSheetId="3">'L200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7" l="1"/>
  <c r="H5" i="17" s="1"/>
  <c r="D6" i="17"/>
  <c r="F6" i="17"/>
  <c r="H6" i="17"/>
  <c r="J6" i="17"/>
  <c r="L6" i="17"/>
  <c r="N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D7" i="17"/>
  <c r="D8" i="17"/>
  <c r="F8" i="17"/>
  <c r="D9" i="17"/>
  <c r="F9" i="17"/>
  <c r="H9" i="17"/>
  <c r="J9" i="17"/>
  <c r="L9" i="17"/>
  <c r="N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D10" i="17"/>
  <c r="D12" i="17" s="1"/>
  <c r="F10" i="17"/>
  <c r="F12" i="17" s="1"/>
  <c r="D52" i="17"/>
  <c r="F52" i="17"/>
  <c r="H52" i="17"/>
  <c r="J52" i="17"/>
  <c r="L52" i="17"/>
  <c r="N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D53" i="17"/>
  <c r="F53" i="17"/>
  <c r="H53" i="17"/>
  <c r="J53" i="17"/>
  <c r="L53" i="17"/>
  <c r="N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D54" i="17"/>
  <c r="F54" i="17"/>
  <c r="H54" i="17"/>
  <c r="J54" i="17"/>
  <c r="L54" i="17"/>
  <c r="N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D55" i="17"/>
  <c r="F55" i="17"/>
  <c r="H55" i="17"/>
  <c r="J55" i="17"/>
  <c r="L55" i="17"/>
  <c r="N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N55" i="16"/>
  <c r="L55" i="16"/>
  <c r="J55" i="16"/>
  <c r="H55" i="16"/>
  <c r="F55" i="16"/>
  <c r="D55" i="16"/>
  <c r="AL54" i="16"/>
  <c r="AH54" i="16"/>
  <c r="AD54" i="16"/>
  <c r="Z54" i="16"/>
  <c r="V54" i="16"/>
  <c r="R54" i="16"/>
  <c r="L54" i="16"/>
  <c r="D54" i="16"/>
  <c r="AL53" i="16"/>
  <c r="AH53" i="16"/>
  <c r="AD53" i="16"/>
  <c r="Z53" i="16"/>
  <c r="V53" i="16"/>
  <c r="R53" i="16"/>
  <c r="L53" i="16"/>
  <c r="D53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N52" i="16"/>
  <c r="L52" i="16"/>
  <c r="J52" i="16"/>
  <c r="H52" i="16"/>
  <c r="F52" i="16"/>
  <c r="D52" i="16"/>
  <c r="AO54" i="16"/>
  <c r="AN54" i="16"/>
  <c r="AM54" i="16"/>
  <c r="AK54" i="16"/>
  <c r="AJ54" i="16"/>
  <c r="AI54" i="16"/>
  <c r="AG54" i="16"/>
  <c r="AF54" i="16"/>
  <c r="AE54" i="16"/>
  <c r="AC54" i="16"/>
  <c r="AB54" i="16"/>
  <c r="AA54" i="16"/>
  <c r="Y54" i="16"/>
  <c r="X54" i="16"/>
  <c r="W54" i="16"/>
  <c r="U54" i="16"/>
  <c r="T54" i="16"/>
  <c r="S54" i="16"/>
  <c r="Q54" i="16"/>
  <c r="P54" i="16"/>
  <c r="N54" i="16"/>
  <c r="J54" i="16"/>
  <c r="H54" i="16"/>
  <c r="F54" i="16"/>
  <c r="D10" i="16"/>
  <c r="D12" i="16" s="1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N9" i="16"/>
  <c r="L9" i="16"/>
  <c r="J9" i="16"/>
  <c r="H9" i="16"/>
  <c r="F9" i="16"/>
  <c r="D9" i="16"/>
  <c r="D8" i="16"/>
  <c r="D7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N6" i="16"/>
  <c r="L6" i="16"/>
  <c r="J6" i="16"/>
  <c r="H6" i="16"/>
  <c r="F6" i="16"/>
  <c r="D6" i="16"/>
  <c r="F5" i="16"/>
  <c r="F7" i="16" s="1"/>
  <c r="F54" i="15"/>
  <c r="H54" i="15"/>
  <c r="L54" i="15"/>
  <c r="N54" i="15"/>
  <c r="Q54" i="15"/>
  <c r="R54" i="15"/>
  <c r="S54" i="15"/>
  <c r="U54" i="15"/>
  <c r="V54" i="15"/>
  <c r="W54" i="15"/>
  <c r="Y54" i="15"/>
  <c r="AA54" i="15"/>
  <c r="AD54" i="15"/>
  <c r="AE54" i="15"/>
  <c r="AG54" i="15"/>
  <c r="AI54" i="15"/>
  <c r="AK54" i="15"/>
  <c r="AL54" i="15"/>
  <c r="AM54" i="15"/>
  <c r="AO54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N55" i="15"/>
  <c r="L55" i="15"/>
  <c r="J55" i="15"/>
  <c r="H55" i="15"/>
  <c r="F55" i="15"/>
  <c r="D55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N52" i="15"/>
  <c r="L52" i="15"/>
  <c r="J52" i="15"/>
  <c r="H52" i="15"/>
  <c r="F52" i="15"/>
  <c r="D52" i="15"/>
  <c r="AN54" i="15"/>
  <c r="AJ54" i="15"/>
  <c r="AH54" i="15"/>
  <c r="AF54" i="15"/>
  <c r="AC54" i="15"/>
  <c r="AB54" i="15"/>
  <c r="Z54" i="15"/>
  <c r="X54" i="15"/>
  <c r="T54" i="15"/>
  <c r="P54" i="15"/>
  <c r="J54" i="15"/>
  <c r="D54" i="15"/>
  <c r="D10" i="15"/>
  <c r="D12" i="15" s="1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N9" i="15"/>
  <c r="L9" i="15"/>
  <c r="J9" i="15"/>
  <c r="H9" i="15"/>
  <c r="F9" i="15"/>
  <c r="D9" i="15"/>
  <c r="D8" i="15"/>
  <c r="D7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N6" i="15"/>
  <c r="L6" i="15"/>
  <c r="J6" i="15"/>
  <c r="H6" i="15"/>
  <c r="F6" i="15"/>
  <c r="D6" i="15"/>
  <c r="F5" i="15"/>
  <c r="F7" i="15" s="1"/>
  <c r="F7" i="17" l="1"/>
  <c r="H7" i="17"/>
  <c r="H8" i="17"/>
  <c r="J5" i="17"/>
  <c r="H10" i="17"/>
  <c r="H12" i="17" s="1"/>
  <c r="H5" i="16"/>
  <c r="F8" i="16"/>
  <c r="F10" i="16"/>
  <c r="F12" i="16" s="1"/>
  <c r="H10" i="16"/>
  <c r="H12" i="16" s="1"/>
  <c r="H8" i="16"/>
  <c r="F53" i="16"/>
  <c r="N53" i="16"/>
  <c r="S53" i="16"/>
  <c r="W53" i="16"/>
  <c r="AA53" i="16"/>
  <c r="AE53" i="16"/>
  <c r="AI53" i="16"/>
  <c r="AM53" i="16"/>
  <c r="H53" i="16"/>
  <c r="P53" i="16"/>
  <c r="T53" i="16"/>
  <c r="X53" i="16"/>
  <c r="AB53" i="16"/>
  <c r="AF53" i="16"/>
  <c r="AJ53" i="16"/>
  <c r="AN53" i="16"/>
  <c r="J53" i="16"/>
  <c r="Q53" i="16"/>
  <c r="U53" i="16"/>
  <c r="Y53" i="16"/>
  <c r="AC53" i="16"/>
  <c r="AG53" i="16"/>
  <c r="AK53" i="16"/>
  <c r="AO53" i="16"/>
  <c r="H5" i="15"/>
  <c r="Z53" i="15"/>
  <c r="D53" i="15"/>
  <c r="L53" i="15"/>
  <c r="AD53" i="15"/>
  <c r="R53" i="15"/>
  <c r="AH53" i="15"/>
  <c r="V53" i="15"/>
  <c r="AL53" i="15"/>
  <c r="H7" i="15"/>
  <c r="F8" i="15"/>
  <c r="F10" i="15"/>
  <c r="F12" i="15" s="1"/>
  <c r="F53" i="15"/>
  <c r="N53" i="15"/>
  <c r="S53" i="15"/>
  <c r="W53" i="15"/>
  <c r="AA53" i="15"/>
  <c r="AE53" i="15"/>
  <c r="AI53" i="15"/>
  <c r="AM53" i="15"/>
  <c r="H53" i="15"/>
  <c r="P53" i="15"/>
  <c r="T53" i="15"/>
  <c r="X53" i="15"/>
  <c r="AB53" i="15"/>
  <c r="AF53" i="15"/>
  <c r="AJ53" i="15"/>
  <c r="AN53" i="15"/>
  <c r="J53" i="15"/>
  <c r="Q53" i="15"/>
  <c r="U53" i="15"/>
  <c r="Y53" i="15"/>
  <c r="AC53" i="15"/>
  <c r="AG53" i="15"/>
  <c r="AK53" i="15"/>
  <c r="AO53" i="15"/>
  <c r="J10" i="17" l="1"/>
  <c r="J12" i="17" s="1"/>
  <c r="H7" i="16"/>
  <c r="H10" i="15"/>
  <c r="H12" i="15" s="1"/>
  <c r="J5" i="15"/>
  <c r="H8" i="15"/>
  <c r="J5" i="16"/>
  <c r="J8" i="17"/>
  <c r="J7" i="17"/>
  <c r="L5" i="17"/>
  <c r="J8" i="16"/>
  <c r="J10" i="15"/>
  <c r="J12" i="15" s="1"/>
  <c r="J8" i="15"/>
  <c r="L5" i="15"/>
  <c r="J7" i="15"/>
  <c r="L5" i="16" l="1"/>
  <c r="J10" i="16"/>
  <c r="J12" i="16" s="1"/>
  <c r="J7" i="16"/>
  <c r="N5" i="17"/>
  <c r="L7" i="17"/>
  <c r="L10" i="17"/>
  <c r="L12" i="17" s="1"/>
  <c r="L8" i="17"/>
  <c r="L8" i="16"/>
  <c r="L10" i="16"/>
  <c r="L12" i="16" s="1"/>
  <c r="N5" i="15"/>
  <c r="L7" i="15"/>
  <c r="L8" i="15"/>
  <c r="L10" i="15"/>
  <c r="L12" i="15" s="1"/>
  <c r="M22" i="17" l="1"/>
  <c r="M40" i="17"/>
  <c r="M29" i="17"/>
  <c r="M46" i="17"/>
  <c r="M30" i="17"/>
  <c r="M24" i="17"/>
  <c r="M32" i="17"/>
  <c r="M36" i="17"/>
  <c r="L7" i="16"/>
  <c r="N5" i="16"/>
  <c r="N7" i="16" s="1"/>
  <c r="M45" i="15"/>
  <c r="M26" i="15"/>
  <c r="M41" i="15"/>
  <c r="N7" i="17"/>
  <c r="N8" i="17"/>
  <c r="N10" i="17"/>
  <c r="N12" i="17" s="1"/>
  <c r="P5" i="17"/>
  <c r="P5" i="16"/>
  <c r="N7" i="15"/>
  <c r="N10" i="15"/>
  <c r="N12" i="15" s="1"/>
  <c r="N8" i="15"/>
  <c r="M39" i="15" s="1"/>
  <c r="P5" i="15"/>
  <c r="E41" i="17" l="1"/>
  <c r="E29" i="17"/>
  <c r="E39" i="17"/>
  <c r="E26" i="17"/>
  <c r="E27" i="17"/>
  <c r="E38" i="17"/>
  <c r="E23" i="17"/>
  <c r="E35" i="17"/>
  <c r="E31" i="17"/>
  <c r="E43" i="17"/>
  <c r="I36" i="17"/>
  <c r="E32" i="17"/>
  <c r="E24" i="17"/>
  <c r="E36" i="17"/>
  <c r="E22" i="17"/>
  <c r="I37" i="17"/>
  <c r="I39" i="17"/>
  <c r="E34" i="17"/>
  <c r="I43" i="17"/>
  <c r="I46" i="17"/>
  <c r="G22" i="17"/>
  <c r="G24" i="17"/>
  <c r="E46" i="17"/>
  <c r="G28" i="17"/>
  <c r="G31" i="17"/>
  <c r="G46" i="17"/>
  <c r="E25" i="17"/>
  <c r="E28" i="17"/>
  <c r="I26" i="17"/>
  <c r="E37" i="17"/>
  <c r="I22" i="17"/>
  <c r="G34" i="17"/>
  <c r="G36" i="17"/>
  <c r="I41" i="17"/>
  <c r="G40" i="17"/>
  <c r="G43" i="17"/>
  <c r="G26" i="17"/>
  <c r="E33" i="17"/>
  <c r="E40" i="17"/>
  <c r="E21" i="17"/>
  <c r="G38" i="17"/>
  <c r="I38" i="17"/>
  <c r="E45" i="17"/>
  <c r="I30" i="17"/>
  <c r="I21" i="17"/>
  <c r="G44" i="17"/>
  <c r="G39" i="17"/>
  <c r="G33" i="17"/>
  <c r="G45" i="17"/>
  <c r="G37" i="17"/>
  <c r="E30" i="17"/>
  <c r="G23" i="17"/>
  <c r="I25" i="17"/>
  <c r="I42" i="17"/>
  <c r="I33" i="17"/>
  <c r="I24" i="17"/>
  <c r="G21" i="17"/>
  <c r="E20" i="17"/>
  <c r="G30" i="17"/>
  <c r="G25" i="17"/>
  <c r="E44" i="17"/>
  <c r="G35" i="17"/>
  <c r="I28" i="17"/>
  <c r="G27" i="17"/>
  <c r="I45" i="17"/>
  <c r="I40" i="17"/>
  <c r="G42" i="17"/>
  <c r="E42" i="17"/>
  <c r="I27" i="17"/>
  <c r="G32" i="17"/>
  <c r="G20" i="17"/>
  <c r="G41" i="17"/>
  <c r="G29" i="17"/>
  <c r="I34" i="17"/>
  <c r="I31" i="17"/>
  <c r="I35" i="17"/>
  <c r="I32" i="17"/>
  <c r="I23" i="17"/>
  <c r="I20" i="17"/>
  <c r="I44" i="17"/>
  <c r="I29" i="17"/>
  <c r="K45" i="17"/>
  <c r="K38" i="17"/>
  <c r="K33" i="17"/>
  <c r="K34" i="17"/>
  <c r="K42" i="17"/>
  <c r="K39" i="17"/>
  <c r="K30" i="17"/>
  <c r="K32" i="17"/>
  <c r="K26" i="17"/>
  <c r="K31" i="17"/>
  <c r="K28" i="17"/>
  <c r="K35" i="17"/>
  <c r="K29" i="17"/>
  <c r="M21" i="17"/>
  <c r="K22" i="17"/>
  <c r="K24" i="17"/>
  <c r="K36" i="17"/>
  <c r="K46" i="17"/>
  <c r="K37" i="17"/>
  <c r="K20" i="17"/>
  <c r="K41" i="17"/>
  <c r="K25" i="17"/>
  <c r="K43" i="17"/>
  <c r="K27" i="17"/>
  <c r="K40" i="17"/>
  <c r="K44" i="17"/>
  <c r="K21" i="17"/>
  <c r="K23" i="17"/>
  <c r="M25" i="17"/>
  <c r="M35" i="17"/>
  <c r="M28" i="17"/>
  <c r="M43" i="17"/>
  <c r="M34" i="17"/>
  <c r="M27" i="17"/>
  <c r="M38" i="17"/>
  <c r="M31" i="17"/>
  <c r="M39" i="17"/>
  <c r="M26" i="17"/>
  <c r="M37" i="17"/>
  <c r="M45" i="17"/>
  <c r="M42" i="17"/>
  <c r="M20" i="17"/>
  <c r="M33" i="17"/>
  <c r="M44" i="17"/>
  <c r="M41" i="17"/>
  <c r="M23" i="17"/>
  <c r="M34" i="16"/>
  <c r="N10" i="16"/>
  <c r="N12" i="16" s="1"/>
  <c r="N8" i="16"/>
  <c r="M23" i="16" s="1"/>
  <c r="M22" i="16"/>
  <c r="M29" i="15"/>
  <c r="M33" i="15"/>
  <c r="G40" i="15"/>
  <c r="G43" i="15"/>
  <c r="G46" i="15"/>
  <c r="E21" i="15"/>
  <c r="E35" i="15"/>
  <c r="E26" i="15"/>
  <c r="G45" i="15"/>
  <c r="E24" i="15"/>
  <c r="G23" i="15"/>
  <c r="E32" i="15"/>
  <c r="E39" i="15"/>
  <c r="E25" i="15"/>
  <c r="G28" i="15"/>
  <c r="G29" i="15"/>
  <c r="E28" i="15"/>
  <c r="E31" i="15"/>
  <c r="E33" i="15"/>
  <c r="G27" i="15"/>
  <c r="G39" i="15"/>
  <c r="E30" i="15"/>
  <c r="E38" i="15"/>
  <c r="G21" i="15"/>
  <c r="E36" i="15"/>
  <c r="G36" i="15"/>
  <c r="G41" i="15"/>
  <c r="E40" i="15"/>
  <c r="E43" i="15"/>
  <c r="E45" i="15"/>
  <c r="G20" i="15"/>
  <c r="G32" i="15"/>
  <c r="G25" i="15"/>
  <c r="E27" i="15"/>
  <c r="E42" i="15"/>
  <c r="G38" i="15"/>
  <c r="G31" i="15"/>
  <c r="E37" i="15"/>
  <c r="G44" i="15"/>
  <c r="G35" i="15"/>
  <c r="G37" i="15"/>
  <c r="G30" i="15"/>
  <c r="E29" i="15"/>
  <c r="E20" i="15"/>
  <c r="E22" i="15"/>
  <c r="E34" i="15"/>
  <c r="E46" i="15"/>
  <c r="G26" i="15"/>
  <c r="G22" i="15"/>
  <c r="E23" i="15"/>
  <c r="G42" i="15"/>
  <c r="E41" i="15"/>
  <c r="E44" i="15"/>
  <c r="G33" i="15"/>
  <c r="G24" i="15"/>
  <c r="G34" i="15"/>
  <c r="I42" i="15"/>
  <c r="I36" i="15"/>
  <c r="I32" i="15"/>
  <c r="I30" i="15"/>
  <c r="I24" i="15"/>
  <c r="I20" i="15"/>
  <c r="I25" i="15"/>
  <c r="I41" i="15"/>
  <c r="I35" i="15"/>
  <c r="I43" i="15"/>
  <c r="I22" i="15"/>
  <c r="I31" i="15"/>
  <c r="I45" i="15"/>
  <c r="I33" i="15"/>
  <c r="I29" i="15"/>
  <c r="I23" i="15"/>
  <c r="I40" i="15"/>
  <c r="I46" i="15"/>
  <c r="I28" i="15"/>
  <c r="I34" i="15"/>
  <c r="I39" i="15"/>
  <c r="I27" i="15"/>
  <c r="I38" i="15"/>
  <c r="I26" i="15"/>
  <c r="I37" i="15"/>
  <c r="I21" i="15"/>
  <c r="I44" i="15"/>
  <c r="K22" i="15"/>
  <c r="K37" i="15"/>
  <c r="K25" i="15"/>
  <c r="K45" i="15"/>
  <c r="K33" i="15"/>
  <c r="K23" i="15"/>
  <c r="K40" i="15"/>
  <c r="K28" i="15"/>
  <c r="K39" i="15"/>
  <c r="M23" i="15"/>
  <c r="K31" i="15"/>
  <c r="M30" i="15"/>
  <c r="K42" i="15"/>
  <c r="K29" i="15"/>
  <c r="K46" i="15"/>
  <c r="K44" i="15"/>
  <c r="K32" i="15"/>
  <c r="K27" i="15"/>
  <c r="K38" i="15"/>
  <c r="M46" i="15"/>
  <c r="K30" i="15"/>
  <c r="K36" i="15"/>
  <c r="K41" i="15"/>
  <c r="K24" i="15"/>
  <c r="K35" i="15"/>
  <c r="K34" i="15"/>
  <c r="K21" i="15"/>
  <c r="K20" i="15"/>
  <c r="K43" i="15"/>
  <c r="M42" i="15"/>
  <c r="K26" i="15"/>
  <c r="M40" i="15"/>
  <c r="M28" i="15"/>
  <c r="M21" i="15"/>
  <c r="M32" i="15"/>
  <c r="M27" i="15"/>
  <c r="M25" i="15"/>
  <c r="M36" i="15"/>
  <c r="M35" i="15"/>
  <c r="M20" i="15"/>
  <c r="M22" i="15"/>
  <c r="M24" i="15"/>
  <c r="M37" i="15"/>
  <c r="M38" i="15"/>
  <c r="M44" i="15"/>
  <c r="M31" i="15"/>
  <c r="M43" i="15"/>
  <c r="M34" i="15"/>
  <c r="O37" i="16"/>
  <c r="O23" i="16"/>
  <c r="O44" i="17"/>
  <c r="O22" i="17"/>
  <c r="O38" i="17"/>
  <c r="O23" i="17"/>
  <c r="O39" i="17"/>
  <c r="O45" i="17"/>
  <c r="O32" i="17"/>
  <c r="O25" i="17"/>
  <c r="O26" i="17"/>
  <c r="O42" i="17"/>
  <c r="O27" i="17"/>
  <c r="O43" i="17"/>
  <c r="O20" i="17"/>
  <c r="O36" i="17"/>
  <c r="O37" i="17"/>
  <c r="O30" i="17"/>
  <c r="O46" i="17"/>
  <c r="O31" i="17"/>
  <c r="O21" i="17"/>
  <c r="O24" i="17"/>
  <c r="O40" i="17"/>
  <c r="O41" i="17"/>
  <c r="O34" i="17"/>
  <c r="O33" i="17"/>
  <c r="O35" i="17"/>
  <c r="O29" i="17"/>
  <c r="O28" i="17"/>
  <c r="O21" i="15"/>
  <c r="O43" i="15"/>
  <c r="P10" i="17"/>
  <c r="P12" i="17" s="1"/>
  <c r="Q5" i="17"/>
  <c r="P8" i="17"/>
  <c r="P7" i="17"/>
  <c r="Q5" i="16"/>
  <c r="P10" i="16"/>
  <c r="P12" i="16" s="1"/>
  <c r="P8" i="16"/>
  <c r="P7" i="16"/>
  <c r="O32" i="15"/>
  <c r="O38" i="15"/>
  <c r="O22" i="15"/>
  <c r="O33" i="15"/>
  <c r="O44" i="15"/>
  <c r="O28" i="15"/>
  <c r="O39" i="15"/>
  <c r="O23" i="15"/>
  <c r="O34" i="15"/>
  <c r="O45" i="15"/>
  <c r="O29" i="15"/>
  <c r="O24" i="15"/>
  <c r="O46" i="15"/>
  <c r="O30" i="15"/>
  <c r="O41" i="15"/>
  <c r="O25" i="15"/>
  <c r="O27" i="15"/>
  <c r="O40" i="15"/>
  <c r="O35" i="15"/>
  <c r="O36" i="15"/>
  <c r="O20" i="15"/>
  <c r="O31" i="15"/>
  <c r="O42" i="15"/>
  <c r="O26" i="15"/>
  <c r="O37" i="15"/>
  <c r="P10" i="15"/>
  <c r="P12" i="15" s="1"/>
  <c r="P8" i="15"/>
  <c r="Q5" i="15"/>
  <c r="P7" i="15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L14" i="14"/>
  <c r="J14" i="14"/>
  <c r="H14" i="14"/>
  <c r="F14" i="14"/>
  <c r="D14" i="14"/>
  <c r="D11" i="14"/>
  <c r="D13" i="14" s="1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L9" i="14"/>
  <c r="J9" i="14"/>
  <c r="H9" i="14"/>
  <c r="F9" i="14"/>
  <c r="D9" i="14"/>
  <c r="D8" i="14"/>
  <c r="D7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L6" i="14"/>
  <c r="J6" i="14"/>
  <c r="H6" i="14"/>
  <c r="F6" i="14"/>
  <c r="D6" i="14"/>
  <c r="F5" i="14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L14" i="13"/>
  <c r="J14" i="13"/>
  <c r="H14" i="13"/>
  <c r="F14" i="13"/>
  <c r="D14" i="13"/>
  <c r="D11" i="13"/>
  <c r="D13" i="13" s="1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L9" i="13"/>
  <c r="J9" i="13"/>
  <c r="H9" i="13"/>
  <c r="F9" i="13"/>
  <c r="D9" i="13"/>
  <c r="D8" i="13"/>
  <c r="D7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L6" i="13"/>
  <c r="J6" i="13"/>
  <c r="H6" i="13"/>
  <c r="F6" i="13"/>
  <c r="D6" i="13"/>
  <c r="F5" i="13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J14" i="12"/>
  <c r="H14" i="12"/>
  <c r="F14" i="12"/>
  <c r="D14" i="12"/>
  <c r="D11" i="12"/>
  <c r="D13" i="12" s="1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L9" i="12"/>
  <c r="J9" i="12"/>
  <c r="H9" i="12"/>
  <c r="F9" i="12"/>
  <c r="D9" i="12"/>
  <c r="D8" i="12"/>
  <c r="D7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L6" i="12"/>
  <c r="J6" i="12"/>
  <c r="H6" i="12"/>
  <c r="F6" i="12"/>
  <c r="D6" i="12"/>
  <c r="F5" i="12"/>
  <c r="F11" i="14" l="1"/>
  <c r="F13" i="14" s="1"/>
  <c r="F11" i="13"/>
  <c r="F13" i="13" s="1"/>
  <c r="F11" i="12"/>
  <c r="F13" i="12" s="1"/>
  <c r="O21" i="16"/>
  <c r="O39" i="16"/>
  <c r="O27" i="16"/>
  <c r="O38" i="16"/>
  <c r="O24" i="16"/>
  <c r="O32" i="16"/>
  <c r="O30" i="16"/>
  <c r="O33" i="16"/>
  <c r="O22" i="16"/>
  <c r="O46" i="16"/>
  <c r="M41" i="16"/>
  <c r="O40" i="16"/>
  <c r="O35" i="16"/>
  <c r="O41" i="16"/>
  <c r="M24" i="16"/>
  <c r="O20" i="16"/>
  <c r="O44" i="16"/>
  <c r="M29" i="16"/>
  <c r="O42" i="16"/>
  <c r="O28" i="16"/>
  <c r="O36" i="16"/>
  <c r="O25" i="16"/>
  <c r="O26" i="16"/>
  <c r="O31" i="16"/>
  <c r="E43" i="16"/>
  <c r="E31" i="16"/>
  <c r="G46" i="16"/>
  <c r="G34" i="16"/>
  <c r="G22" i="16"/>
  <c r="E42" i="16"/>
  <c r="E30" i="16"/>
  <c r="G45" i="16"/>
  <c r="G33" i="16"/>
  <c r="G21" i="16"/>
  <c r="E23" i="16"/>
  <c r="G38" i="16"/>
  <c r="G26" i="16"/>
  <c r="E35" i="16"/>
  <c r="G39" i="16"/>
  <c r="G42" i="16"/>
  <c r="G23" i="16"/>
  <c r="E22" i="16"/>
  <c r="E24" i="16"/>
  <c r="E27" i="16"/>
  <c r="G35" i="16"/>
  <c r="E34" i="16"/>
  <c r="E36" i="16"/>
  <c r="E39" i="16"/>
  <c r="E20" i="16"/>
  <c r="G31" i="16"/>
  <c r="G40" i="16"/>
  <c r="E44" i="16"/>
  <c r="G24" i="16"/>
  <c r="G36" i="16"/>
  <c r="E26" i="16"/>
  <c r="E38" i="16"/>
  <c r="G27" i="16"/>
  <c r="G28" i="16"/>
  <c r="E32" i="16"/>
  <c r="G43" i="16"/>
  <c r="E25" i="16"/>
  <c r="E28" i="16"/>
  <c r="E40" i="16"/>
  <c r="E33" i="16"/>
  <c r="E37" i="16"/>
  <c r="G44" i="16"/>
  <c r="E29" i="16"/>
  <c r="E41" i="16"/>
  <c r="G29" i="16"/>
  <c r="G20" i="16"/>
  <c r="E21" i="16"/>
  <c r="E45" i="16"/>
  <c r="E46" i="16"/>
  <c r="G30" i="16"/>
  <c r="G41" i="16"/>
  <c r="G32" i="16"/>
  <c r="G25" i="16"/>
  <c r="G37" i="16"/>
  <c r="I43" i="16"/>
  <c r="I31" i="16"/>
  <c r="I23" i="16"/>
  <c r="I40" i="16"/>
  <c r="I42" i="16"/>
  <c r="I46" i="16"/>
  <c r="I25" i="16"/>
  <c r="I21" i="16"/>
  <c r="I41" i="16"/>
  <c r="K40" i="16"/>
  <c r="K44" i="16"/>
  <c r="I26" i="16"/>
  <c r="I24" i="16"/>
  <c r="K28" i="16"/>
  <c r="K20" i="16"/>
  <c r="I33" i="16"/>
  <c r="K39" i="16"/>
  <c r="K46" i="16"/>
  <c r="I36" i="16"/>
  <c r="K27" i="16"/>
  <c r="K34" i="16"/>
  <c r="K22" i="16"/>
  <c r="K26" i="16"/>
  <c r="I29" i="16"/>
  <c r="I22" i="16"/>
  <c r="K25" i="16"/>
  <c r="K36" i="16"/>
  <c r="K30" i="16"/>
  <c r="K35" i="16"/>
  <c r="I20" i="16"/>
  <c r="I38" i="16"/>
  <c r="I45" i="16"/>
  <c r="I32" i="16"/>
  <c r="K38" i="16"/>
  <c r="I27" i="16"/>
  <c r="K45" i="16"/>
  <c r="I28" i="16"/>
  <c r="I39" i="16"/>
  <c r="I30" i="16"/>
  <c r="I44" i="16"/>
  <c r="K41" i="16"/>
  <c r="K43" i="16"/>
  <c r="K37" i="16"/>
  <c r="K33" i="16"/>
  <c r="K21" i="16"/>
  <c r="K32" i="16"/>
  <c r="I34" i="16"/>
  <c r="I37" i="16"/>
  <c r="K31" i="16"/>
  <c r="K42" i="16"/>
  <c r="K24" i="16"/>
  <c r="I35" i="16"/>
  <c r="M33" i="16"/>
  <c r="M28" i="16"/>
  <c r="M21" i="16"/>
  <c r="M39" i="16"/>
  <c r="K23" i="16"/>
  <c r="M27" i="16"/>
  <c r="M32" i="16"/>
  <c r="M38" i="16"/>
  <c r="M31" i="16"/>
  <c r="M25" i="16"/>
  <c r="M35" i="16"/>
  <c r="M44" i="16"/>
  <c r="M20" i="16"/>
  <c r="M26" i="16"/>
  <c r="M37" i="16"/>
  <c r="M42" i="16"/>
  <c r="M36" i="16"/>
  <c r="K29" i="16"/>
  <c r="M43" i="16"/>
  <c r="M46" i="16"/>
  <c r="M30" i="16"/>
  <c r="O45" i="16"/>
  <c r="O34" i="16"/>
  <c r="M45" i="16"/>
  <c r="O29" i="16"/>
  <c r="O43" i="16"/>
  <c r="M40" i="16"/>
  <c r="Q8" i="17"/>
  <c r="R5" i="17"/>
  <c r="Q10" i="17"/>
  <c r="Q12" i="17" s="1"/>
  <c r="Q7" i="17"/>
  <c r="Q10" i="16"/>
  <c r="Q12" i="16" s="1"/>
  <c r="Q8" i="16"/>
  <c r="Q7" i="16"/>
  <c r="R5" i="16"/>
  <c r="Q10" i="15"/>
  <c r="Q12" i="15" s="1"/>
  <c r="Q8" i="15"/>
  <c r="R5" i="15"/>
  <c r="Q7" i="15"/>
  <c r="H5" i="12"/>
  <c r="H5" i="14"/>
  <c r="F7" i="14"/>
  <c r="F8" i="14"/>
  <c r="H5" i="13"/>
  <c r="F7" i="13"/>
  <c r="F8" i="13"/>
  <c r="F7" i="12"/>
  <c r="F8" i="12"/>
  <c r="H7" i="12" l="1"/>
  <c r="S5" i="17"/>
  <c r="R10" i="17"/>
  <c r="R12" i="17" s="1"/>
  <c r="R7" i="17"/>
  <c r="R8" i="17"/>
  <c r="S5" i="16"/>
  <c r="R7" i="16"/>
  <c r="R10" i="16"/>
  <c r="R12" i="16" s="1"/>
  <c r="R8" i="16"/>
  <c r="S5" i="15"/>
  <c r="R7" i="15"/>
  <c r="R10" i="15"/>
  <c r="R12" i="15" s="1"/>
  <c r="R8" i="15"/>
  <c r="J5" i="12"/>
  <c r="H11" i="12"/>
  <c r="H13" i="12" s="1"/>
  <c r="H8" i="12"/>
  <c r="J5" i="14"/>
  <c r="H11" i="14"/>
  <c r="H13" i="14" s="1"/>
  <c r="H7" i="14"/>
  <c r="H8" i="14"/>
  <c r="J5" i="13"/>
  <c r="H11" i="13"/>
  <c r="H13" i="13" s="1"/>
  <c r="H8" i="13"/>
  <c r="H7" i="13"/>
  <c r="S7" i="17" l="1"/>
  <c r="S8" i="17"/>
  <c r="T5" i="17"/>
  <c r="S10" i="17"/>
  <c r="S12" i="17" s="1"/>
  <c r="S7" i="16"/>
  <c r="S10" i="16"/>
  <c r="S12" i="16" s="1"/>
  <c r="S8" i="16"/>
  <c r="T5" i="16"/>
  <c r="S7" i="15"/>
  <c r="T5" i="15"/>
  <c r="S10" i="15"/>
  <c r="S12" i="15" s="1"/>
  <c r="S8" i="15"/>
  <c r="L5" i="12"/>
  <c r="J11" i="12"/>
  <c r="J13" i="12" s="1"/>
  <c r="J8" i="12"/>
  <c r="J7" i="12"/>
  <c r="J7" i="14"/>
  <c r="J8" i="14"/>
  <c r="J11" i="14"/>
  <c r="J13" i="14" s="1"/>
  <c r="L5" i="14"/>
  <c r="J7" i="13"/>
  <c r="J11" i="13"/>
  <c r="J13" i="13" s="1"/>
  <c r="J8" i="13"/>
  <c r="L5" i="13"/>
  <c r="K43" i="14" l="1"/>
  <c r="K50" i="14"/>
  <c r="K45" i="14"/>
  <c r="K36" i="14"/>
  <c r="K51" i="14"/>
  <c r="K40" i="14"/>
  <c r="K22" i="14"/>
  <c r="K49" i="14"/>
  <c r="K41" i="13"/>
  <c r="K40" i="13"/>
  <c r="K35" i="13"/>
  <c r="K27" i="13"/>
  <c r="K32" i="13"/>
  <c r="K23" i="12"/>
  <c r="K28" i="12"/>
  <c r="K31" i="12"/>
  <c r="K52" i="12"/>
  <c r="K50" i="12"/>
  <c r="K54" i="12"/>
  <c r="K35" i="12"/>
  <c r="K47" i="12"/>
  <c r="K44" i="12"/>
  <c r="K55" i="12"/>
  <c r="T7" i="17"/>
  <c r="T8" i="17"/>
  <c r="T10" i="17"/>
  <c r="T12" i="17" s="1"/>
  <c r="U5" i="17"/>
  <c r="T10" i="16"/>
  <c r="T12" i="16" s="1"/>
  <c r="T8" i="16"/>
  <c r="U5" i="16"/>
  <c r="T7" i="16"/>
  <c r="T7" i="15"/>
  <c r="T10" i="15"/>
  <c r="T12" i="15" s="1"/>
  <c r="T8" i="15"/>
  <c r="U5" i="15"/>
  <c r="L11" i="12"/>
  <c r="L13" i="12" s="1"/>
  <c r="L8" i="12"/>
  <c r="N5" i="12"/>
  <c r="L7" i="12"/>
  <c r="L11" i="14"/>
  <c r="L13" i="14" s="1"/>
  <c r="L8" i="14"/>
  <c r="K33" i="14" s="1"/>
  <c r="N5" i="14"/>
  <c r="L7" i="14"/>
  <c r="M56" i="14" s="1"/>
  <c r="L7" i="13"/>
  <c r="L11" i="13"/>
  <c r="L13" i="13" s="1"/>
  <c r="L8" i="13"/>
  <c r="N5" i="13"/>
  <c r="K38" i="14" l="1"/>
  <c r="K37" i="14"/>
  <c r="K53" i="14"/>
  <c r="K56" i="14"/>
  <c r="K28" i="14"/>
  <c r="K25" i="14"/>
  <c r="K39" i="14"/>
  <c r="K52" i="14"/>
  <c r="K30" i="14"/>
  <c r="E31" i="14"/>
  <c r="E33" i="14"/>
  <c r="E46" i="14"/>
  <c r="E54" i="14"/>
  <c r="E51" i="14"/>
  <c r="E48" i="14"/>
  <c r="E42" i="14"/>
  <c r="E39" i="14"/>
  <c r="E36" i="14"/>
  <c r="E30" i="14"/>
  <c r="E27" i="14"/>
  <c r="E24" i="14"/>
  <c r="E55" i="14"/>
  <c r="E35" i="14"/>
  <c r="E23" i="14"/>
  <c r="E50" i="14"/>
  <c r="E47" i="14"/>
  <c r="E29" i="14"/>
  <c r="E49" i="14"/>
  <c r="E52" i="14"/>
  <c r="E37" i="14"/>
  <c r="E25" i="14"/>
  <c r="E43" i="14"/>
  <c r="E45" i="14"/>
  <c r="E38" i="14"/>
  <c r="E34" i="14"/>
  <c r="E53" i="14"/>
  <c r="E26" i="14"/>
  <c r="E56" i="14"/>
  <c r="E41" i="14"/>
  <c r="E22" i="14"/>
  <c r="E44" i="14"/>
  <c r="E32" i="14"/>
  <c r="E40" i="14"/>
  <c r="E28" i="14"/>
  <c r="G43" i="14"/>
  <c r="G52" i="14"/>
  <c r="G36" i="14"/>
  <c r="G44" i="14"/>
  <c r="G29" i="14"/>
  <c r="G27" i="14"/>
  <c r="G55" i="14"/>
  <c r="G35" i="14"/>
  <c r="G30" i="14"/>
  <c r="G25" i="14"/>
  <c r="G31" i="14"/>
  <c r="G37" i="14"/>
  <c r="G33" i="14"/>
  <c r="G38" i="14"/>
  <c r="G48" i="14"/>
  <c r="G41" i="14"/>
  <c r="G56" i="14"/>
  <c r="G39" i="14"/>
  <c r="G53" i="14"/>
  <c r="G51" i="14"/>
  <c r="G54" i="14"/>
  <c r="G40" i="14"/>
  <c r="G34" i="14"/>
  <c r="G49" i="14"/>
  <c r="G22" i="14"/>
  <c r="G23" i="14"/>
  <c r="G32" i="14"/>
  <c r="G26" i="14"/>
  <c r="G47" i="14"/>
  <c r="G42" i="14"/>
  <c r="G50" i="14"/>
  <c r="G28" i="14"/>
  <c r="G45" i="14"/>
  <c r="G24" i="14"/>
  <c r="G46" i="14"/>
  <c r="I44" i="14"/>
  <c r="I34" i="14"/>
  <c r="I23" i="14"/>
  <c r="I43" i="14"/>
  <c r="I49" i="14"/>
  <c r="I38" i="14"/>
  <c r="I33" i="14"/>
  <c r="I29" i="14"/>
  <c r="I31" i="14"/>
  <c r="I54" i="14"/>
  <c r="K55" i="14"/>
  <c r="I51" i="14"/>
  <c r="K34" i="14"/>
  <c r="I25" i="14"/>
  <c r="I46" i="14"/>
  <c r="I35" i="14"/>
  <c r="I40" i="14"/>
  <c r="I56" i="14"/>
  <c r="I50" i="14"/>
  <c r="I52" i="14"/>
  <c r="I30" i="14"/>
  <c r="I27" i="14"/>
  <c r="I42" i="14"/>
  <c r="I55" i="14"/>
  <c r="K41" i="14"/>
  <c r="I48" i="14"/>
  <c r="I28" i="14"/>
  <c r="I22" i="14"/>
  <c r="I41" i="14"/>
  <c r="I37" i="14"/>
  <c r="I47" i="14"/>
  <c r="I32" i="14"/>
  <c r="I45" i="14"/>
  <c r="I39" i="14"/>
  <c r="I36" i="14"/>
  <c r="I24" i="14"/>
  <c r="K46" i="14"/>
  <c r="I26" i="14"/>
  <c r="K29" i="14"/>
  <c r="K54" i="14"/>
  <c r="I53" i="14"/>
  <c r="K47" i="14"/>
  <c r="K35" i="14"/>
  <c r="K26" i="14"/>
  <c r="K32" i="14"/>
  <c r="K24" i="14"/>
  <c r="K42" i="14"/>
  <c r="K27" i="14"/>
  <c r="K48" i="14"/>
  <c r="K23" i="14"/>
  <c r="K31" i="14"/>
  <c r="K44" i="14"/>
  <c r="E56" i="13"/>
  <c r="E52" i="13"/>
  <c r="E48" i="13"/>
  <c r="E44" i="13"/>
  <c r="E40" i="13"/>
  <c r="E36" i="13"/>
  <c r="G43" i="13"/>
  <c r="E32" i="13"/>
  <c r="G31" i="13"/>
  <c r="G27" i="13"/>
  <c r="E51" i="13"/>
  <c r="G35" i="13"/>
  <c r="E39" i="13"/>
  <c r="G23" i="13"/>
  <c r="E31" i="13"/>
  <c r="E27" i="13"/>
  <c r="E23" i="13"/>
  <c r="E50" i="13"/>
  <c r="E42" i="13"/>
  <c r="G41" i="13"/>
  <c r="E26" i="13"/>
  <c r="G37" i="13"/>
  <c r="G50" i="13"/>
  <c r="G38" i="13"/>
  <c r="E54" i="13"/>
  <c r="E33" i="13"/>
  <c r="E38" i="13"/>
  <c r="E46" i="13"/>
  <c r="G49" i="13"/>
  <c r="G34" i="13"/>
  <c r="E30" i="13"/>
  <c r="E34" i="13"/>
  <c r="G29" i="13"/>
  <c r="G22" i="13"/>
  <c r="G54" i="13"/>
  <c r="E43" i="13"/>
  <c r="E53" i="13"/>
  <c r="E49" i="13"/>
  <c r="E22" i="13"/>
  <c r="E25" i="13"/>
  <c r="G39" i="13"/>
  <c r="E24" i="13"/>
  <c r="G47" i="13"/>
  <c r="E47" i="13"/>
  <c r="E35" i="13"/>
  <c r="E41" i="13"/>
  <c r="E37" i="13"/>
  <c r="E45" i="13"/>
  <c r="E29" i="13"/>
  <c r="G28" i="13"/>
  <c r="G48" i="13"/>
  <c r="G24" i="13"/>
  <c r="E28" i="13"/>
  <c r="E55" i="13"/>
  <c r="G42" i="13"/>
  <c r="G25" i="13"/>
  <c r="G52" i="13"/>
  <c r="G44" i="13"/>
  <c r="G53" i="13"/>
  <c r="G56" i="13"/>
  <c r="G33" i="13"/>
  <c r="G51" i="13"/>
  <c r="I41" i="13"/>
  <c r="I29" i="13"/>
  <c r="G45" i="13"/>
  <c r="G46" i="13"/>
  <c r="G30" i="13"/>
  <c r="G32" i="13"/>
  <c r="I34" i="13"/>
  <c r="I49" i="13"/>
  <c r="I52" i="13"/>
  <c r="I45" i="13"/>
  <c r="G26" i="13"/>
  <c r="G55" i="13"/>
  <c r="G36" i="13"/>
  <c r="I31" i="13"/>
  <c r="G40" i="13"/>
  <c r="I22" i="13"/>
  <c r="I37" i="13"/>
  <c r="I40" i="13"/>
  <c r="I32" i="13"/>
  <c r="I25" i="13"/>
  <c r="I46" i="13"/>
  <c r="K51" i="13"/>
  <c r="K24" i="13"/>
  <c r="K55" i="13"/>
  <c r="K43" i="13"/>
  <c r="I38" i="13"/>
  <c r="I50" i="13"/>
  <c r="I23" i="13"/>
  <c r="I35" i="13"/>
  <c r="I39" i="13"/>
  <c r="I53" i="13"/>
  <c r="I27" i="13"/>
  <c r="I44" i="13"/>
  <c r="I55" i="13"/>
  <c r="I42" i="13"/>
  <c r="K44" i="13"/>
  <c r="I24" i="13"/>
  <c r="I54" i="13"/>
  <c r="I36" i="13"/>
  <c r="I26" i="13"/>
  <c r="I48" i="13"/>
  <c r="K56" i="13"/>
  <c r="K48" i="13"/>
  <c r="I33" i="13"/>
  <c r="K47" i="13"/>
  <c r="I43" i="13"/>
  <c r="I56" i="13"/>
  <c r="K28" i="13"/>
  <c r="K39" i="13"/>
  <c r="I30" i="13"/>
  <c r="I28" i="13"/>
  <c r="I47" i="13"/>
  <c r="I51" i="13"/>
  <c r="K34" i="13"/>
  <c r="K50" i="13"/>
  <c r="K23" i="13"/>
  <c r="K26" i="13"/>
  <c r="K31" i="13"/>
  <c r="K54" i="13"/>
  <c r="K49" i="13"/>
  <c r="K29" i="13"/>
  <c r="K45" i="13"/>
  <c r="K22" i="13"/>
  <c r="K52" i="13"/>
  <c r="K53" i="13"/>
  <c r="K37" i="13"/>
  <c r="K38" i="13"/>
  <c r="K33" i="13"/>
  <c r="K46" i="13"/>
  <c r="K25" i="13"/>
  <c r="K36" i="13"/>
  <c r="K42" i="13"/>
  <c r="K30" i="13"/>
  <c r="E56" i="12"/>
  <c r="E29" i="12"/>
  <c r="E25" i="12"/>
  <c r="E51" i="12"/>
  <c r="E43" i="12"/>
  <c r="E39" i="12"/>
  <c r="E27" i="12"/>
  <c r="G45" i="12"/>
  <c r="E41" i="12"/>
  <c r="E44" i="12"/>
  <c r="E52" i="12"/>
  <c r="E23" i="12"/>
  <c r="E32" i="12"/>
  <c r="E34" i="12"/>
  <c r="E48" i="12"/>
  <c r="E54" i="12"/>
  <c r="E53" i="12"/>
  <c r="G32" i="12"/>
  <c r="E36" i="12"/>
  <c r="E28" i="12"/>
  <c r="G27" i="12"/>
  <c r="E30" i="12"/>
  <c r="E47" i="12"/>
  <c r="E24" i="12"/>
  <c r="E45" i="12"/>
  <c r="G52" i="12"/>
  <c r="E40" i="12"/>
  <c r="E22" i="12"/>
  <c r="E35" i="12"/>
  <c r="E50" i="12"/>
  <c r="E46" i="12"/>
  <c r="E38" i="12"/>
  <c r="G44" i="12"/>
  <c r="E37" i="12"/>
  <c r="E55" i="12"/>
  <c r="E49" i="12"/>
  <c r="E31" i="12"/>
  <c r="E33" i="12"/>
  <c r="E42" i="12"/>
  <c r="E26" i="12"/>
  <c r="G48" i="12"/>
  <c r="G40" i="12"/>
  <c r="G41" i="12"/>
  <c r="G30" i="12"/>
  <c r="G38" i="12"/>
  <c r="G46" i="12"/>
  <c r="G34" i="12"/>
  <c r="G36" i="12"/>
  <c r="I54" i="12"/>
  <c r="I23" i="12"/>
  <c r="I30" i="12"/>
  <c r="G43" i="12"/>
  <c r="I52" i="12"/>
  <c r="I48" i="12"/>
  <c r="I28" i="12"/>
  <c r="G56" i="12"/>
  <c r="G47" i="12"/>
  <c r="G51" i="12"/>
  <c r="G31" i="12"/>
  <c r="G42" i="12"/>
  <c r="G53" i="12"/>
  <c r="G50" i="12"/>
  <c r="G39" i="12"/>
  <c r="I35" i="12"/>
  <c r="G22" i="12"/>
  <c r="I25" i="12"/>
  <c r="I34" i="12"/>
  <c r="I22" i="12"/>
  <c r="G24" i="12"/>
  <c r="G49" i="12"/>
  <c r="G25" i="12"/>
  <c r="G33" i="12"/>
  <c r="I26" i="12"/>
  <c r="I37" i="12"/>
  <c r="I46" i="12"/>
  <c r="G35" i="12"/>
  <c r="G54" i="12"/>
  <c r="G26" i="12"/>
  <c r="I42" i="12"/>
  <c r="I49" i="12"/>
  <c r="I33" i="12"/>
  <c r="I32" i="12"/>
  <c r="I29" i="12"/>
  <c r="I56" i="12"/>
  <c r="I40" i="12"/>
  <c r="G55" i="12"/>
  <c r="G37" i="12"/>
  <c r="G28" i="12"/>
  <c r="G29" i="12"/>
  <c r="I44" i="12"/>
  <c r="G23" i="12"/>
  <c r="I36" i="12"/>
  <c r="I53" i="12"/>
  <c r="I38" i="12"/>
  <c r="I47" i="12"/>
  <c r="K42" i="12"/>
  <c r="K46" i="12"/>
  <c r="K26" i="12"/>
  <c r="I39" i="12"/>
  <c r="I31" i="12"/>
  <c r="K32" i="12"/>
  <c r="K29" i="12"/>
  <c r="K36" i="12"/>
  <c r="K45" i="12"/>
  <c r="I24" i="12"/>
  <c r="I27" i="12"/>
  <c r="I50" i="12"/>
  <c r="K38" i="12"/>
  <c r="K30" i="12"/>
  <c r="K34" i="12"/>
  <c r="K43" i="12"/>
  <c r="K24" i="12"/>
  <c r="K56" i="12"/>
  <c r="K25" i="12"/>
  <c r="I41" i="12"/>
  <c r="K41" i="12"/>
  <c r="I43" i="12"/>
  <c r="K51" i="12"/>
  <c r="K53" i="12"/>
  <c r="K49" i="12"/>
  <c r="K22" i="12"/>
  <c r="K37" i="12"/>
  <c r="K48" i="12"/>
  <c r="K40" i="12"/>
  <c r="I55" i="12"/>
  <c r="K33" i="12"/>
  <c r="I51" i="12"/>
  <c r="K39" i="12"/>
  <c r="I45" i="12"/>
  <c r="K27" i="12"/>
  <c r="M50" i="12"/>
  <c r="M56" i="12"/>
  <c r="M22" i="12"/>
  <c r="M38" i="12"/>
  <c r="M41" i="13"/>
  <c r="M33" i="13"/>
  <c r="M56" i="13"/>
  <c r="M49" i="13"/>
  <c r="M29" i="14"/>
  <c r="M33" i="14"/>
  <c r="M45" i="14"/>
  <c r="M37" i="14"/>
  <c r="M53" i="14"/>
  <c r="M34" i="14"/>
  <c r="M50" i="14"/>
  <c r="M31" i="14"/>
  <c r="M47" i="14"/>
  <c r="M28" i="14"/>
  <c r="M44" i="14"/>
  <c r="M25" i="14"/>
  <c r="M41" i="14"/>
  <c r="M22" i="14"/>
  <c r="M38" i="14"/>
  <c r="M54" i="14"/>
  <c r="M35" i="14"/>
  <c r="M51" i="14"/>
  <c r="M32" i="14"/>
  <c r="M48" i="14"/>
  <c r="M26" i="14"/>
  <c r="M42" i="14"/>
  <c r="M23" i="14"/>
  <c r="M39" i="14"/>
  <c r="M55" i="14"/>
  <c r="M36" i="14"/>
  <c r="M52" i="14"/>
  <c r="M49" i="14"/>
  <c r="M30" i="14"/>
  <c r="M46" i="14"/>
  <c r="M27" i="14"/>
  <c r="M43" i="14"/>
  <c r="M24" i="14"/>
  <c r="M40" i="14"/>
  <c r="M50" i="13"/>
  <c r="M44" i="13"/>
  <c r="M54" i="13"/>
  <c r="M48" i="13"/>
  <c r="M34" i="13"/>
  <c r="M31" i="13"/>
  <c r="M28" i="13"/>
  <c r="M37" i="13"/>
  <c r="M22" i="13"/>
  <c r="M35" i="13"/>
  <c r="M32" i="13"/>
  <c r="M25" i="13"/>
  <c r="M26" i="13"/>
  <c r="M23" i="13"/>
  <c r="M36" i="13"/>
  <c r="M52" i="13"/>
  <c r="M47" i="13"/>
  <c r="M53" i="13"/>
  <c r="M38" i="13"/>
  <c r="M51" i="13"/>
  <c r="M42" i="13"/>
  <c r="M39" i="13"/>
  <c r="M55" i="13"/>
  <c r="M29" i="13"/>
  <c r="M45" i="13"/>
  <c r="M30" i="13"/>
  <c r="M46" i="13"/>
  <c r="M27" i="13"/>
  <c r="M43" i="13"/>
  <c r="M24" i="13"/>
  <c r="M40" i="13"/>
  <c r="M54" i="12"/>
  <c r="M39" i="12"/>
  <c r="M28" i="12"/>
  <c r="M44" i="12"/>
  <c r="M29" i="12"/>
  <c r="M26" i="12"/>
  <c r="M42" i="12"/>
  <c r="M25" i="12"/>
  <c r="M27" i="12"/>
  <c r="M43" i="12"/>
  <c r="M33" i="12"/>
  <c r="M32" i="12"/>
  <c r="M48" i="12"/>
  <c r="M23" i="12"/>
  <c r="M55" i="12"/>
  <c r="M41" i="12"/>
  <c r="M30" i="12"/>
  <c r="M46" i="12"/>
  <c r="M37" i="12"/>
  <c r="M31" i="12"/>
  <c r="M47" i="12"/>
  <c r="M49" i="12"/>
  <c r="M36" i="12"/>
  <c r="M52" i="12"/>
  <c r="M53" i="12"/>
  <c r="M34" i="12"/>
  <c r="M45" i="12"/>
  <c r="M35" i="12"/>
  <c r="M51" i="12"/>
  <c r="M24" i="12"/>
  <c r="M40" i="12"/>
  <c r="U8" i="17"/>
  <c r="V5" i="17"/>
  <c r="U7" i="17"/>
  <c r="U10" i="17"/>
  <c r="U12" i="17" s="1"/>
  <c r="U10" i="16"/>
  <c r="U12" i="16" s="1"/>
  <c r="U8" i="16"/>
  <c r="V5" i="16"/>
  <c r="U7" i="16"/>
  <c r="U10" i="15"/>
  <c r="U12" i="15" s="1"/>
  <c r="U8" i="15"/>
  <c r="V5" i="15"/>
  <c r="U7" i="15"/>
  <c r="N11" i="12"/>
  <c r="N13" i="12" s="1"/>
  <c r="N8" i="12"/>
  <c r="O5" i="12"/>
  <c r="N7" i="12"/>
  <c r="N11" i="14"/>
  <c r="N13" i="14" s="1"/>
  <c r="N8" i="14"/>
  <c r="O5" i="14"/>
  <c r="N7" i="14"/>
  <c r="N11" i="13"/>
  <c r="N13" i="13" s="1"/>
  <c r="N8" i="13"/>
  <c r="O5" i="13"/>
  <c r="N7" i="13"/>
  <c r="W5" i="17" l="1"/>
  <c r="V10" i="17"/>
  <c r="V12" i="17" s="1"/>
  <c r="V7" i="17"/>
  <c r="V8" i="17"/>
  <c r="W5" i="16"/>
  <c r="V10" i="16"/>
  <c r="V12" i="16" s="1"/>
  <c r="V8" i="16"/>
  <c r="V7" i="16"/>
  <c r="W5" i="15"/>
  <c r="V7" i="15"/>
  <c r="V8" i="15"/>
  <c r="V10" i="15"/>
  <c r="V12" i="15" s="1"/>
  <c r="P5" i="12"/>
  <c r="O11" i="12"/>
  <c r="O13" i="12" s="1"/>
  <c r="O7" i="12"/>
  <c r="O8" i="12"/>
  <c r="P5" i="14"/>
  <c r="O8" i="14"/>
  <c r="O7" i="14"/>
  <c r="O11" i="14"/>
  <c r="O13" i="14" s="1"/>
  <c r="P5" i="13"/>
  <c r="O7" i="13"/>
  <c r="O11" i="13"/>
  <c r="O13" i="13" s="1"/>
  <c r="O8" i="13"/>
  <c r="W7" i="17" l="1"/>
  <c r="W8" i="17"/>
  <c r="X5" i="17"/>
  <c r="W10" i="17"/>
  <c r="W12" i="17" s="1"/>
  <c r="W7" i="16"/>
  <c r="W10" i="16"/>
  <c r="W12" i="16" s="1"/>
  <c r="W8" i="16"/>
  <c r="X5" i="16"/>
  <c r="W7" i="15"/>
  <c r="W10" i="15"/>
  <c r="W12" i="15" s="1"/>
  <c r="W8" i="15"/>
  <c r="X5" i="15"/>
  <c r="P7" i="12"/>
  <c r="P11" i="12"/>
  <c r="P13" i="12" s="1"/>
  <c r="P8" i="12"/>
  <c r="Q5" i="12"/>
  <c r="P7" i="14"/>
  <c r="P11" i="14"/>
  <c r="P13" i="14" s="1"/>
  <c r="P8" i="14"/>
  <c r="Q5" i="14"/>
  <c r="P7" i="13"/>
  <c r="P8" i="13"/>
  <c r="P11" i="13"/>
  <c r="P13" i="13" s="1"/>
  <c r="Q5" i="13"/>
  <c r="X7" i="17" l="1"/>
  <c r="X10" i="17"/>
  <c r="X12" i="17" s="1"/>
  <c r="Y5" i="17"/>
  <c r="X8" i="17"/>
  <c r="X10" i="16"/>
  <c r="X12" i="16" s="1"/>
  <c r="X8" i="16"/>
  <c r="Y5" i="16"/>
  <c r="X7" i="16"/>
  <c r="X10" i="15"/>
  <c r="X12" i="15" s="1"/>
  <c r="X8" i="15"/>
  <c r="Y5" i="15"/>
  <c r="X7" i="15"/>
  <c r="Q11" i="12"/>
  <c r="Q13" i="12" s="1"/>
  <c r="Q8" i="12"/>
  <c r="R5" i="12"/>
  <c r="Q7" i="12"/>
  <c r="R5" i="14"/>
  <c r="Q7" i="14"/>
  <c r="Q11" i="14"/>
  <c r="Q13" i="14" s="1"/>
  <c r="Q8" i="14"/>
  <c r="R5" i="13"/>
  <c r="Q11" i="13"/>
  <c r="Q13" i="13" s="1"/>
  <c r="Q8" i="13"/>
  <c r="Q7" i="13"/>
  <c r="Y8" i="17" l="1"/>
  <c r="Z5" i="17"/>
  <c r="Y7" i="17"/>
  <c r="Y10" i="17"/>
  <c r="Y12" i="17" s="1"/>
  <c r="Y10" i="16"/>
  <c r="Y12" i="16" s="1"/>
  <c r="Y8" i="16"/>
  <c r="Y7" i="16"/>
  <c r="Z5" i="16"/>
  <c r="Y10" i="15"/>
  <c r="Y12" i="15" s="1"/>
  <c r="Y8" i="15"/>
  <c r="Z5" i="15"/>
  <c r="Y7" i="15"/>
  <c r="R11" i="12"/>
  <c r="R13" i="12" s="1"/>
  <c r="R8" i="12"/>
  <c r="S5" i="12"/>
  <c r="R7" i="12"/>
  <c r="R11" i="14"/>
  <c r="R13" i="14" s="1"/>
  <c r="R8" i="14"/>
  <c r="R7" i="14"/>
  <c r="S5" i="14"/>
  <c r="R11" i="13"/>
  <c r="R13" i="13" s="1"/>
  <c r="R8" i="13"/>
  <c r="R7" i="13"/>
  <c r="S5" i="13"/>
  <c r="AA5" i="17" l="1"/>
  <c r="Z7" i="17"/>
  <c r="Z8" i="17"/>
  <c r="Z10" i="17"/>
  <c r="Z12" i="17" s="1"/>
  <c r="AA5" i="16"/>
  <c r="Z7" i="16"/>
  <c r="Z8" i="16"/>
  <c r="Z10" i="16"/>
  <c r="Z12" i="16" s="1"/>
  <c r="AA5" i="15"/>
  <c r="Z7" i="15"/>
  <c r="Z10" i="15"/>
  <c r="Z12" i="15" s="1"/>
  <c r="Z8" i="15"/>
  <c r="T5" i="12"/>
  <c r="S8" i="12"/>
  <c r="S7" i="12"/>
  <c r="S11" i="12"/>
  <c r="S13" i="12" s="1"/>
  <c r="T5" i="14"/>
  <c r="S11" i="14"/>
  <c r="S13" i="14" s="1"/>
  <c r="S7" i="14"/>
  <c r="S8" i="14"/>
  <c r="T5" i="13"/>
  <c r="S11" i="13"/>
  <c r="S13" i="13" s="1"/>
  <c r="S8" i="13"/>
  <c r="S7" i="13"/>
  <c r="AA7" i="17" l="1"/>
  <c r="AA8" i="17"/>
  <c r="AA10" i="17"/>
  <c r="AA12" i="17" s="1"/>
  <c r="AB5" i="17"/>
  <c r="AA7" i="16"/>
  <c r="AA10" i="16"/>
  <c r="AA12" i="16" s="1"/>
  <c r="AA8" i="16"/>
  <c r="AB5" i="16"/>
  <c r="AA7" i="15"/>
  <c r="AB5" i="15"/>
  <c r="AA10" i="15"/>
  <c r="AA12" i="15" s="1"/>
  <c r="AA8" i="15"/>
  <c r="T7" i="12"/>
  <c r="U5" i="12"/>
  <c r="T11" i="12"/>
  <c r="T13" i="12" s="1"/>
  <c r="T8" i="12"/>
  <c r="T7" i="14"/>
  <c r="T8" i="14"/>
  <c r="U5" i="14"/>
  <c r="T11" i="14"/>
  <c r="T13" i="14" s="1"/>
  <c r="T7" i="13"/>
  <c r="T11" i="13"/>
  <c r="T13" i="13" s="1"/>
  <c r="U5" i="13"/>
  <c r="T8" i="13"/>
  <c r="AB7" i="17" l="1"/>
  <c r="AC5" i="17"/>
  <c r="AB8" i="17"/>
  <c r="AB10" i="17"/>
  <c r="AB12" i="17" s="1"/>
  <c r="AC5" i="16"/>
  <c r="AB10" i="16"/>
  <c r="AB12" i="16" s="1"/>
  <c r="AB8" i="16"/>
  <c r="AB7" i="16"/>
  <c r="AB7" i="15"/>
  <c r="AB10" i="15"/>
  <c r="AB12" i="15" s="1"/>
  <c r="AB8" i="15"/>
  <c r="AC5" i="15"/>
  <c r="U11" i="12"/>
  <c r="U13" i="12" s="1"/>
  <c r="U8" i="12"/>
  <c r="U7" i="12"/>
  <c r="V5" i="12"/>
  <c r="U11" i="14"/>
  <c r="U13" i="14" s="1"/>
  <c r="U8" i="14"/>
  <c r="V5" i="14"/>
  <c r="U7" i="14"/>
  <c r="U7" i="13"/>
  <c r="U11" i="13"/>
  <c r="U13" i="13" s="1"/>
  <c r="U8" i="13"/>
  <c r="V5" i="13"/>
  <c r="AC8" i="17" l="1"/>
  <c r="AD5" i="17"/>
  <c r="AC7" i="17"/>
  <c r="AC10" i="17"/>
  <c r="AC12" i="17" s="1"/>
  <c r="AC10" i="16"/>
  <c r="AC12" i="16" s="1"/>
  <c r="AC8" i="16"/>
  <c r="AD5" i="16"/>
  <c r="AC7" i="16"/>
  <c r="AC10" i="15"/>
  <c r="AC12" i="15" s="1"/>
  <c r="AC8" i="15"/>
  <c r="AD5" i="15"/>
  <c r="AC7" i="15"/>
  <c r="V11" i="12"/>
  <c r="V13" i="12" s="1"/>
  <c r="V8" i="12"/>
  <c r="W5" i="12"/>
  <c r="V7" i="12"/>
  <c r="V11" i="14"/>
  <c r="V13" i="14" s="1"/>
  <c r="V8" i="14"/>
  <c r="W5" i="14"/>
  <c r="V7" i="14"/>
  <c r="V11" i="13"/>
  <c r="V13" i="13" s="1"/>
  <c r="V8" i="13"/>
  <c r="W5" i="13"/>
  <c r="V7" i="13"/>
  <c r="AE5" i="17" l="1"/>
  <c r="AD10" i="17"/>
  <c r="AD12" i="17" s="1"/>
  <c r="AD7" i="17"/>
  <c r="AD8" i="17"/>
  <c r="AE5" i="16"/>
  <c r="AD10" i="16"/>
  <c r="AD12" i="16" s="1"/>
  <c r="AD8" i="16"/>
  <c r="AD7" i="16"/>
  <c r="AE5" i="15"/>
  <c r="AD7" i="15"/>
  <c r="AD10" i="15"/>
  <c r="AD12" i="15" s="1"/>
  <c r="AD8" i="15"/>
  <c r="X5" i="12"/>
  <c r="W7" i="12"/>
  <c r="W11" i="12"/>
  <c r="W13" i="12" s="1"/>
  <c r="W8" i="12"/>
  <c r="X5" i="14"/>
  <c r="W8" i="14"/>
  <c r="W7" i="14"/>
  <c r="W11" i="14"/>
  <c r="W13" i="14" s="1"/>
  <c r="X5" i="13"/>
  <c r="W11" i="13"/>
  <c r="W13" i="13" s="1"/>
  <c r="W7" i="13"/>
  <c r="W8" i="13"/>
  <c r="AE7" i="17" l="1"/>
  <c r="AE8" i="17"/>
  <c r="AE10" i="17"/>
  <c r="AE12" i="17" s="1"/>
  <c r="AF5" i="17"/>
  <c r="AE7" i="16"/>
  <c r="AE10" i="16"/>
  <c r="AE12" i="16" s="1"/>
  <c r="AE8" i="16"/>
  <c r="AF5" i="16"/>
  <c r="AE7" i="15"/>
  <c r="AE10" i="15"/>
  <c r="AE12" i="15" s="1"/>
  <c r="AE8" i="15"/>
  <c r="AF5" i="15"/>
  <c r="X7" i="12"/>
  <c r="Y5" i="12"/>
  <c r="X11" i="12"/>
  <c r="X13" i="12" s="1"/>
  <c r="X8" i="12"/>
  <c r="X7" i="14"/>
  <c r="X11" i="14"/>
  <c r="X13" i="14" s="1"/>
  <c r="X8" i="14"/>
  <c r="Y5" i="14"/>
  <c r="X7" i="13"/>
  <c r="X8" i="13"/>
  <c r="X11" i="13"/>
  <c r="X13" i="13" s="1"/>
  <c r="Y5" i="13"/>
  <c r="AF7" i="17" l="1"/>
  <c r="AG5" i="17"/>
  <c r="AF10" i="17"/>
  <c r="AF12" i="17" s="1"/>
  <c r="AF8" i="17"/>
  <c r="AG5" i="16"/>
  <c r="AF10" i="16"/>
  <c r="AF12" i="16" s="1"/>
  <c r="AF8" i="16"/>
  <c r="AF7" i="16"/>
  <c r="AF8" i="15"/>
  <c r="AF10" i="15"/>
  <c r="AF12" i="15" s="1"/>
  <c r="AG5" i="15"/>
  <c r="AF7" i="15"/>
  <c r="Y7" i="12"/>
  <c r="Y11" i="12"/>
  <c r="Y13" i="12" s="1"/>
  <c r="Y8" i="12"/>
  <c r="Z5" i="12"/>
  <c r="Z5" i="14"/>
  <c r="Y7" i="14"/>
  <c r="Y11" i="14"/>
  <c r="Y13" i="14" s="1"/>
  <c r="Y8" i="14"/>
  <c r="Z5" i="13"/>
  <c r="Y11" i="13"/>
  <c r="Y13" i="13" s="1"/>
  <c r="Y8" i="13"/>
  <c r="Y7" i="13"/>
  <c r="AG8" i="17" l="1"/>
  <c r="AG7" i="17"/>
  <c r="AG10" i="17"/>
  <c r="AG12" i="17" s="1"/>
  <c r="AH5" i="17"/>
  <c r="AG10" i="16"/>
  <c r="AG12" i="16" s="1"/>
  <c r="AG8" i="16"/>
  <c r="AG7" i="16"/>
  <c r="AH5" i="16"/>
  <c r="AG10" i="15"/>
  <c r="AG12" i="15" s="1"/>
  <c r="AG8" i="15"/>
  <c r="AH5" i="15"/>
  <c r="AG7" i="15"/>
  <c r="Z11" i="12"/>
  <c r="Z13" i="12" s="1"/>
  <c r="Z8" i="12"/>
  <c r="AA5" i="12"/>
  <c r="Z7" i="12"/>
  <c r="Z11" i="14"/>
  <c r="Z13" i="14" s="1"/>
  <c r="Z8" i="14"/>
  <c r="Z7" i="14"/>
  <c r="AA5" i="14"/>
  <c r="Z11" i="13"/>
  <c r="Z13" i="13" s="1"/>
  <c r="Z8" i="13"/>
  <c r="Z7" i="13"/>
  <c r="AA5" i="13"/>
  <c r="AI5" i="17" l="1"/>
  <c r="AH10" i="17"/>
  <c r="AH12" i="17" s="1"/>
  <c r="AH7" i="17"/>
  <c r="AH8" i="17"/>
  <c r="AI5" i="16"/>
  <c r="AH7" i="16"/>
  <c r="AH10" i="16"/>
  <c r="AH12" i="16" s="1"/>
  <c r="AH8" i="16"/>
  <c r="AI5" i="15"/>
  <c r="AH7" i="15"/>
  <c r="AH8" i="15"/>
  <c r="AH10" i="15"/>
  <c r="AH12" i="15" s="1"/>
  <c r="AB5" i="12"/>
  <c r="AA11" i="12"/>
  <c r="AA13" i="12" s="1"/>
  <c r="AA7" i="12"/>
  <c r="AA8" i="12"/>
  <c r="AB5" i="14"/>
  <c r="AA11" i="14"/>
  <c r="AA13" i="14" s="1"/>
  <c r="AA7" i="14"/>
  <c r="AA8" i="14"/>
  <c r="AB5" i="13"/>
  <c r="AA8" i="13"/>
  <c r="AA7" i="13"/>
  <c r="AA11" i="13"/>
  <c r="AA13" i="13" s="1"/>
  <c r="AI7" i="17" l="1"/>
  <c r="AJ5" i="17"/>
  <c r="AI8" i="17"/>
  <c r="AI10" i="17"/>
  <c r="AI12" i="17" s="1"/>
  <c r="AI7" i="16"/>
  <c r="AI10" i="16"/>
  <c r="AI12" i="16" s="1"/>
  <c r="AI8" i="16"/>
  <c r="AJ5" i="16"/>
  <c r="AI7" i="15"/>
  <c r="AJ5" i="15"/>
  <c r="AI10" i="15"/>
  <c r="AI12" i="15" s="1"/>
  <c r="AI8" i="15"/>
  <c r="AB7" i="12"/>
  <c r="AB11" i="12"/>
  <c r="AB13" i="12" s="1"/>
  <c r="AB8" i="12"/>
  <c r="AC5" i="12"/>
  <c r="AB7" i="14"/>
  <c r="AB8" i="14"/>
  <c r="AC5" i="14"/>
  <c r="AB11" i="14"/>
  <c r="AB13" i="14" s="1"/>
  <c r="AB7" i="13"/>
  <c r="AB11" i="13"/>
  <c r="AB13" i="13" s="1"/>
  <c r="AC5" i="13"/>
  <c r="AB8" i="13"/>
  <c r="AJ7" i="17" l="1"/>
  <c r="AJ8" i="17"/>
  <c r="AJ10" i="17"/>
  <c r="AJ12" i="17" s="1"/>
  <c r="AK5" i="17"/>
  <c r="AJ10" i="16"/>
  <c r="AJ12" i="16" s="1"/>
  <c r="AJ8" i="16"/>
  <c r="AK5" i="16"/>
  <c r="AJ7" i="16"/>
  <c r="AJ10" i="15"/>
  <c r="AJ12" i="15" s="1"/>
  <c r="AJ7" i="15"/>
  <c r="AJ8" i="15"/>
  <c r="AK5" i="15"/>
  <c r="AC11" i="12"/>
  <c r="AC13" i="12" s="1"/>
  <c r="AC8" i="12"/>
  <c r="AD5" i="12"/>
  <c r="AC7" i="12"/>
  <c r="AC11" i="14"/>
  <c r="AC13" i="14" s="1"/>
  <c r="AC8" i="14"/>
  <c r="AD5" i="14"/>
  <c r="AC7" i="14"/>
  <c r="AC7" i="13"/>
  <c r="AC11" i="13"/>
  <c r="AC13" i="13" s="1"/>
  <c r="AC8" i="13"/>
  <c r="AD5" i="13"/>
  <c r="AK8" i="17" l="1"/>
  <c r="AK10" i="17"/>
  <c r="AK12" i="17" s="1"/>
  <c r="AL5" i="17"/>
  <c r="AK7" i="17"/>
  <c r="AK10" i="16"/>
  <c r="AK12" i="16" s="1"/>
  <c r="AK8" i="16"/>
  <c r="AL5" i="16"/>
  <c r="AK7" i="16"/>
  <c r="AK10" i="15"/>
  <c r="AK12" i="15" s="1"/>
  <c r="AK8" i="15"/>
  <c r="AL5" i="15"/>
  <c r="AK7" i="15"/>
  <c r="AD11" i="12"/>
  <c r="AD13" i="12" s="1"/>
  <c r="AD8" i="12"/>
  <c r="AE5" i="12"/>
  <c r="AD7" i="12"/>
  <c r="AD11" i="14"/>
  <c r="AD13" i="14" s="1"/>
  <c r="AD8" i="14"/>
  <c r="AE5" i="14"/>
  <c r="AD7" i="14"/>
  <c r="AD11" i="13"/>
  <c r="AD13" i="13" s="1"/>
  <c r="AD8" i="13"/>
  <c r="AE5" i="13"/>
  <c r="AD7" i="13"/>
  <c r="AM5" i="17" l="1"/>
  <c r="AL8" i="17"/>
  <c r="AL10" i="17"/>
  <c r="AL12" i="17" s="1"/>
  <c r="AL7" i="17"/>
  <c r="AM5" i="16"/>
  <c r="AL7" i="16"/>
  <c r="AL10" i="16"/>
  <c r="AL12" i="16" s="1"/>
  <c r="AL8" i="16"/>
  <c r="AM5" i="15"/>
  <c r="AL7" i="15"/>
  <c r="AL10" i="15"/>
  <c r="AL12" i="15" s="1"/>
  <c r="AL8" i="15"/>
  <c r="AF5" i="12"/>
  <c r="AE8" i="12"/>
  <c r="AE7" i="12"/>
  <c r="AE11" i="12"/>
  <c r="AE13" i="12" s="1"/>
  <c r="AF5" i="14"/>
  <c r="AE8" i="14"/>
  <c r="AE7" i="14"/>
  <c r="AE11" i="14"/>
  <c r="AE13" i="14" s="1"/>
  <c r="AF5" i="13"/>
  <c r="AE11" i="13"/>
  <c r="AE13" i="13" s="1"/>
  <c r="AE7" i="13"/>
  <c r="AE8" i="13"/>
  <c r="AM7" i="17" l="1"/>
  <c r="AN5" i="17"/>
  <c r="AM8" i="17"/>
  <c r="AM10" i="17"/>
  <c r="AM12" i="17" s="1"/>
  <c r="AM7" i="16"/>
  <c r="AM10" i="16"/>
  <c r="AM12" i="16" s="1"/>
  <c r="AM8" i="16"/>
  <c r="AN5" i="16"/>
  <c r="AM7" i="15"/>
  <c r="AM10" i="15"/>
  <c r="AM12" i="15" s="1"/>
  <c r="AM8" i="15"/>
  <c r="AN5" i="15"/>
  <c r="AF7" i="12"/>
  <c r="AG5" i="12"/>
  <c r="AF11" i="12"/>
  <c r="AF13" i="12" s="1"/>
  <c r="AF8" i="12"/>
  <c r="AF7" i="14"/>
  <c r="AF11" i="14"/>
  <c r="AF13" i="14" s="1"/>
  <c r="AG5" i="14"/>
  <c r="AF8" i="14"/>
  <c r="AF7" i="13"/>
  <c r="AF8" i="13"/>
  <c r="AF11" i="13"/>
  <c r="AF13" i="13" s="1"/>
  <c r="AG5" i="13"/>
  <c r="AN7" i="17" l="1"/>
  <c r="AN10" i="17"/>
  <c r="AN12" i="17" s="1"/>
  <c r="AO5" i="17"/>
  <c r="AN8" i="17"/>
  <c r="AO5" i="16"/>
  <c r="AN10" i="16"/>
  <c r="AN12" i="16" s="1"/>
  <c r="AN8" i="16"/>
  <c r="AN7" i="16"/>
  <c r="AN8" i="15"/>
  <c r="AN7" i="15"/>
  <c r="AN10" i="15"/>
  <c r="AN12" i="15" s="1"/>
  <c r="AO5" i="15"/>
  <c r="AG11" i="12"/>
  <c r="AG13" i="12" s="1"/>
  <c r="AG8" i="12"/>
  <c r="AG7" i="12"/>
  <c r="AH5" i="12"/>
  <c r="AH5" i="14"/>
  <c r="AG7" i="14"/>
  <c r="AG11" i="14"/>
  <c r="AG13" i="14" s="1"/>
  <c r="AG8" i="14"/>
  <c r="AH5" i="13"/>
  <c r="AG11" i="13"/>
  <c r="AG13" i="13" s="1"/>
  <c r="AG8" i="13"/>
  <c r="AG7" i="13"/>
  <c r="AO8" i="17" l="1"/>
  <c r="AO10" i="17"/>
  <c r="AO12" i="17" s="1"/>
  <c r="AP5" i="17"/>
  <c r="AO7" i="17"/>
  <c r="AO10" i="16"/>
  <c r="AO12" i="16" s="1"/>
  <c r="AO8" i="16"/>
  <c r="AO7" i="16"/>
  <c r="AP5" i="16"/>
  <c r="AO10" i="15"/>
  <c r="AO12" i="15" s="1"/>
  <c r="AO8" i="15"/>
  <c r="AP5" i="15"/>
  <c r="AO7" i="15"/>
  <c r="AH11" i="12"/>
  <c r="AH13" i="12" s="1"/>
  <c r="AH8" i="12"/>
  <c r="AI5" i="12"/>
  <c r="AH7" i="12"/>
  <c r="AH11" i="14"/>
  <c r="AH13" i="14" s="1"/>
  <c r="AH8" i="14"/>
  <c r="AH7" i="14"/>
  <c r="AI5" i="14"/>
  <c r="AH11" i="13"/>
  <c r="AH13" i="13" s="1"/>
  <c r="AH8" i="13"/>
  <c r="AH7" i="13"/>
  <c r="AI5" i="13"/>
  <c r="AQ5" i="17" l="1"/>
  <c r="AP8" i="17"/>
  <c r="AP10" i="17"/>
  <c r="AP12" i="17" s="1"/>
  <c r="AP7" i="17"/>
  <c r="AQ5" i="16"/>
  <c r="AP10" i="16"/>
  <c r="AP12" i="16" s="1"/>
  <c r="AP7" i="16"/>
  <c r="AP8" i="16"/>
  <c r="AQ5" i="15"/>
  <c r="AP7" i="15"/>
  <c r="AP10" i="15"/>
  <c r="AP12" i="15" s="1"/>
  <c r="AP8" i="15"/>
  <c r="AJ5" i="12"/>
  <c r="AI11" i="12"/>
  <c r="AI13" i="12" s="1"/>
  <c r="AI7" i="12"/>
  <c r="AI8" i="12"/>
  <c r="AJ5" i="14"/>
  <c r="AI8" i="14"/>
  <c r="AI7" i="14"/>
  <c r="AI11" i="14"/>
  <c r="AI13" i="14" s="1"/>
  <c r="AJ5" i="13"/>
  <c r="AI11" i="13"/>
  <c r="AI13" i="13" s="1"/>
  <c r="AI8" i="13"/>
  <c r="AI7" i="13"/>
  <c r="AQ7" i="17" l="1"/>
  <c r="AQ8" i="17"/>
  <c r="AQ10" i="17"/>
  <c r="AQ12" i="17" s="1"/>
  <c r="AQ7" i="16"/>
  <c r="AQ8" i="16"/>
  <c r="AQ10" i="16"/>
  <c r="AQ12" i="16" s="1"/>
  <c r="AQ7" i="15"/>
  <c r="AQ10" i="15"/>
  <c r="AQ12" i="15" s="1"/>
  <c r="AQ8" i="15"/>
  <c r="AJ7" i="12"/>
  <c r="AK5" i="12"/>
  <c r="AJ11" i="12"/>
  <c r="AJ13" i="12" s="1"/>
  <c r="AJ8" i="12"/>
  <c r="AJ7" i="14"/>
  <c r="AJ8" i="14"/>
  <c r="AJ11" i="14"/>
  <c r="AJ13" i="14" s="1"/>
  <c r="AK5" i="14"/>
  <c r="AJ7" i="13"/>
  <c r="AJ11" i="13"/>
  <c r="AJ13" i="13" s="1"/>
  <c r="AK5" i="13"/>
  <c r="AJ8" i="13"/>
  <c r="AK11" i="12" l="1"/>
  <c r="AK13" i="12" s="1"/>
  <c r="AK8" i="12"/>
  <c r="AL5" i="12"/>
  <c r="AK7" i="12"/>
  <c r="AK11" i="14"/>
  <c r="AK13" i="14" s="1"/>
  <c r="AK8" i="14"/>
  <c r="AL5" i="14"/>
  <c r="AK7" i="14"/>
  <c r="AK7" i="13"/>
  <c r="AK11" i="13"/>
  <c r="AK13" i="13" s="1"/>
  <c r="AK8" i="13"/>
  <c r="AL5" i="13"/>
  <c r="AL11" i="12" l="1"/>
  <c r="AL13" i="12" s="1"/>
  <c r="AL8" i="12"/>
  <c r="AM5" i="12"/>
  <c r="AL7" i="12"/>
  <c r="AL11" i="14"/>
  <c r="AL13" i="14" s="1"/>
  <c r="AL8" i="14"/>
  <c r="AM5" i="14"/>
  <c r="AL7" i="14"/>
  <c r="AL11" i="13"/>
  <c r="AL13" i="13" s="1"/>
  <c r="AL8" i="13"/>
  <c r="AM5" i="13"/>
  <c r="AL7" i="13"/>
  <c r="AN5" i="12" l="1"/>
  <c r="AM8" i="12"/>
  <c r="AM7" i="12"/>
  <c r="AM11" i="12"/>
  <c r="AM13" i="12" s="1"/>
  <c r="AN5" i="14"/>
  <c r="AM7" i="14"/>
  <c r="AM11" i="14"/>
  <c r="AM13" i="14" s="1"/>
  <c r="AM8" i="14"/>
  <c r="AN5" i="13"/>
  <c r="AM11" i="13"/>
  <c r="AM13" i="13" s="1"/>
  <c r="AM7" i="13"/>
  <c r="AM8" i="13"/>
  <c r="AN7" i="12" l="1"/>
  <c r="AN11" i="12"/>
  <c r="AN13" i="12" s="1"/>
  <c r="AN8" i="12"/>
  <c r="AO5" i="12"/>
  <c r="AN7" i="14"/>
  <c r="AN8" i="14"/>
  <c r="AO5" i="14"/>
  <c r="AN11" i="14"/>
  <c r="AN13" i="14" s="1"/>
  <c r="AN7" i="13"/>
  <c r="AN8" i="13"/>
  <c r="AO5" i="13"/>
  <c r="AN11" i="13"/>
  <c r="AN13" i="13" s="1"/>
  <c r="AO11" i="12" l="1"/>
  <c r="AO13" i="12" s="1"/>
  <c r="AO8" i="12"/>
  <c r="AO7" i="12"/>
  <c r="AP5" i="12"/>
  <c r="AP5" i="14"/>
  <c r="AO7" i="14"/>
  <c r="AO11" i="14"/>
  <c r="AO13" i="14" s="1"/>
  <c r="AO8" i="14"/>
  <c r="AP5" i="13"/>
  <c r="AO11" i="13"/>
  <c r="AO13" i="13" s="1"/>
  <c r="AO8" i="13"/>
  <c r="AO7" i="13"/>
  <c r="AP11" i="12" l="1"/>
  <c r="AP13" i="12" s="1"/>
  <c r="AP8" i="12"/>
  <c r="AP7" i="12"/>
  <c r="AP11" i="14"/>
  <c r="AP13" i="14" s="1"/>
  <c r="AP8" i="14"/>
  <c r="AP7" i="14"/>
  <c r="AP11" i="13"/>
  <c r="AP13" i="13" s="1"/>
  <c r="AP8" i="13"/>
  <c r="AP7" i="13"/>
  <c r="AO64" i="11" l="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L64" i="11"/>
  <c r="J64" i="11"/>
  <c r="H64" i="11"/>
  <c r="F64" i="11"/>
  <c r="D64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L63" i="11"/>
  <c r="J63" i="11"/>
  <c r="H63" i="11"/>
  <c r="F63" i="11"/>
  <c r="D63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L14" i="11"/>
  <c r="J14" i="11"/>
  <c r="H14" i="11"/>
  <c r="F14" i="11"/>
  <c r="D14" i="11"/>
  <c r="D11" i="11"/>
  <c r="D13" i="11" s="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L9" i="11"/>
  <c r="J9" i="11"/>
  <c r="H9" i="11"/>
  <c r="F9" i="11"/>
  <c r="D9" i="11"/>
  <c r="D8" i="11"/>
  <c r="D7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L6" i="11"/>
  <c r="J6" i="11"/>
  <c r="H6" i="11"/>
  <c r="F6" i="11"/>
  <c r="D6" i="11"/>
  <c r="F5" i="11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N62" i="10"/>
  <c r="L62" i="10"/>
  <c r="J62" i="10"/>
  <c r="H62" i="10"/>
  <c r="F62" i="10"/>
  <c r="D62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N61" i="10"/>
  <c r="L61" i="10"/>
  <c r="J61" i="10"/>
  <c r="H61" i="10"/>
  <c r="F61" i="10"/>
  <c r="D61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N14" i="10"/>
  <c r="L14" i="10"/>
  <c r="J14" i="10"/>
  <c r="H14" i="10"/>
  <c r="F14" i="10"/>
  <c r="D14" i="10"/>
  <c r="D11" i="10"/>
  <c r="D13" i="10" s="1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N9" i="10"/>
  <c r="L9" i="10"/>
  <c r="J9" i="10"/>
  <c r="H9" i="10"/>
  <c r="F9" i="10"/>
  <c r="D9" i="10"/>
  <c r="D8" i="10"/>
  <c r="D7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N6" i="10"/>
  <c r="L6" i="10"/>
  <c r="J6" i="10"/>
  <c r="H6" i="10"/>
  <c r="F6" i="10"/>
  <c r="D6" i="10"/>
  <c r="F5" i="10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N14" i="9"/>
  <c r="L14" i="9"/>
  <c r="J14" i="9"/>
  <c r="H14" i="9"/>
  <c r="F14" i="9"/>
  <c r="D14" i="9"/>
  <c r="D11" i="9"/>
  <c r="D13" i="9" s="1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N9" i="9"/>
  <c r="L9" i="9"/>
  <c r="J9" i="9"/>
  <c r="H9" i="9"/>
  <c r="F9" i="9"/>
  <c r="D9" i="9"/>
  <c r="D8" i="9"/>
  <c r="D7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N6" i="9"/>
  <c r="L6" i="9"/>
  <c r="J6" i="9"/>
  <c r="H6" i="9"/>
  <c r="F6" i="9"/>
  <c r="D6" i="9"/>
  <c r="F5" i="9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N14" i="8"/>
  <c r="L14" i="8"/>
  <c r="J14" i="8"/>
  <c r="H14" i="8"/>
  <c r="F14" i="8"/>
  <c r="D14" i="8"/>
  <c r="D11" i="8"/>
  <c r="D13" i="8" s="1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N9" i="8"/>
  <c r="L9" i="8"/>
  <c r="J9" i="8"/>
  <c r="H9" i="8"/>
  <c r="F9" i="8"/>
  <c r="D9" i="8"/>
  <c r="D8" i="8"/>
  <c r="D7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N6" i="8"/>
  <c r="L6" i="8"/>
  <c r="J6" i="8"/>
  <c r="H6" i="8"/>
  <c r="F6" i="8"/>
  <c r="D6" i="8"/>
  <c r="F5" i="8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F7" i="11" l="1"/>
  <c r="F11" i="9"/>
  <c r="F13" i="9" s="1"/>
  <c r="F11" i="8"/>
  <c r="F13" i="8" s="1"/>
  <c r="H5" i="11"/>
  <c r="F8" i="11"/>
  <c r="F11" i="11"/>
  <c r="F13" i="11" s="1"/>
  <c r="H11" i="11"/>
  <c r="H13" i="11" s="1"/>
  <c r="F11" i="10"/>
  <c r="F13" i="10" s="1"/>
  <c r="F8" i="10"/>
  <c r="H5" i="10"/>
  <c r="F7" i="10"/>
  <c r="H5" i="9"/>
  <c r="F7" i="9"/>
  <c r="F8" i="9"/>
  <c r="F7" i="8"/>
  <c r="H5" i="8"/>
  <c r="F8" i="8"/>
  <c r="H7" i="11" l="1"/>
  <c r="J5" i="9"/>
  <c r="J8" i="9" s="1"/>
  <c r="H8" i="11"/>
  <c r="H11" i="9"/>
  <c r="H13" i="9" s="1"/>
  <c r="H8" i="9"/>
  <c r="H7" i="9"/>
  <c r="L5" i="9"/>
  <c r="J5" i="11"/>
  <c r="J7" i="11"/>
  <c r="J5" i="10"/>
  <c r="H7" i="10"/>
  <c r="H11" i="10"/>
  <c r="H13" i="10" s="1"/>
  <c r="H8" i="10"/>
  <c r="J5" i="8"/>
  <c r="H11" i="8"/>
  <c r="H13" i="8" s="1"/>
  <c r="H8" i="8"/>
  <c r="H7" i="8"/>
  <c r="J11" i="11" l="1"/>
  <c r="J13" i="11" s="1"/>
  <c r="L7" i="9"/>
  <c r="M49" i="9" s="1"/>
  <c r="M52" i="9"/>
  <c r="M40" i="9"/>
  <c r="M28" i="9"/>
  <c r="M50" i="9"/>
  <c r="M23" i="9"/>
  <c r="M51" i="9"/>
  <c r="M35" i="9"/>
  <c r="M46" i="9"/>
  <c r="M34" i="9"/>
  <c r="M43" i="9"/>
  <c r="M31" i="9"/>
  <c r="M27" i="9"/>
  <c r="M38" i="9"/>
  <c r="I36" i="9"/>
  <c r="N5" i="9"/>
  <c r="J11" i="9"/>
  <c r="J13" i="9" s="1"/>
  <c r="I28" i="9"/>
  <c r="I22" i="9"/>
  <c r="J7" i="9"/>
  <c r="K41" i="9" s="1"/>
  <c r="K45" i="9"/>
  <c r="K33" i="9"/>
  <c r="K32" i="9"/>
  <c r="K54" i="9"/>
  <c r="K51" i="9"/>
  <c r="K39" i="9"/>
  <c r="K27" i="9"/>
  <c r="K48" i="9"/>
  <c r="K36" i="9"/>
  <c r="K24" i="9"/>
  <c r="K29" i="9"/>
  <c r="I40" i="9"/>
  <c r="I25" i="9"/>
  <c r="I34" i="9"/>
  <c r="I54" i="9"/>
  <c r="I43" i="9"/>
  <c r="I32" i="9"/>
  <c r="L5" i="11"/>
  <c r="L7" i="11" s="1"/>
  <c r="L11" i="9"/>
  <c r="L13" i="9" s="1"/>
  <c r="L8" i="9"/>
  <c r="J8" i="11"/>
  <c r="J7" i="10"/>
  <c r="L5" i="10"/>
  <c r="J11" i="10"/>
  <c r="J13" i="10" s="1"/>
  <c r="J8" i="10"/>
  <c r="N11" i="9"/>
  <c r="N13" i="9" s="1"/>
  <c r="N8" i="9"/>
  <c r="P5" i="9"/>
  <c r="N7" i="9"/>
  <c r="J7" i="8"/>
  <c r="J8" i="8"/>
  <c r="L5" i="8"/>
  <c r="J11" i="8"/>
  <c r="J13" i="8" s="1"/>
  <c r="L11" i="11" l="1"/>
  <c r="L13" i="11" s="1"/>
  <c r="N5" i="11"/>
  <c r="K28" i="9"/>
  <c r="M41" i="9"/>
  <c r="M47" i="9"/>
  <c r="M29" i="9"/>
  <c r="M53" i="9"/>
  <c r="K52" i="9"/>
  <c r="E54" i="9"/>
  <c r="E26" i="9"/>
  <c r="E22" i="9"/>
  <c r="E25" i="9"/>
  <c r="E24" i="9"/>
  <c r="G47" i="9"/>
  <c r="E50" i="9"/>
  <c r="E42" i="9"/>
  <c r="E49" i="9"/>
  <c r="E45" i="9"/>
  <c r="E39" i="9"/>
  <c r="E44" i="9"/>
  <c r="G28" i="9"/>
  <c r="G43" i="9"/>
  <c r="E28" i="9"/>
  <c r="G23" i="9"/>
  <c r="G46" i="9"/>
  <c r="E30" i="9"/>
  <c r="E37" i="9"/>
  <c r="E33" i="9"/>
  <c r="E23" i="9"/>
  <c r="E36" i="9"/>
  <c r="E47" i="9"/>
  <c r="G35" i="9"/>
  <c r="G51" i="9"/>
  <c r="G39" i="9"/>
  <c r="E53" i="9"/>
  <c r="E51" i="9"/>
  <c r="G48" i="9"/>
  <c r="E31" i="9"/>
  <c r="E35" i="9"/>
  <c r="E38" i="9"/>
  <c r="E29" i="9"/>
  <c r="E32" i="9"/>
  <c r="E43" i="9"/>
  <c r="G36" i="9"/>
  <c r="G31" i="9"/>
  <c r="E46" i="9"/>
  <c r="E48" i="9"/>
  <c r="E27" i="9"/>
  <c r="G42" i="9"/>
  <c r="G30" i="9"/>
  <c r="E41" i="9"/>
  <c r="G25" i="9"/>
  <c r="E40" i="9"/>
  <c r="G54" i="9"/>
  <c r="E34" i="9"/>
  <c r="E52" i="9"/>
  <c r="G27" i="9"/>
  <c r="G41" i="9"/>
  <c r="G53" i="9"/>
  <c r="G29" i="9"/>
  <c r="G26" i="9"/>
  <c r="I42" i="9"/>
  <c r="I38" i="9"/>
  <c r="I45" i="9"/>
  <c r="G49" i="9"/>
  <c r="G44" i="9"/>
  <c r="G34" i="9"/>
  <c r="G38" i="9"/>
  <c r="I24" i="9"/>
  <c r="G37" i="9"/>
  <c r="G32" i="9"/>
  <c r="G24" i="9"/>
  <c r="I35" i="9"/>
  <c r="I23" i="9"/>
  <c r="I53" i="9"/>
  <c r="G33" i="9"/>
  <c r="G40" i="9"/>
  <c r="G52" i="9"/>
  <c r="G45" i="9"/>
  <c r="G22" i="9"/>
  <c r="G50" i="9"/>
  <c r="I49" i="9"/>
  <c r="I39" i="9"/>
  <c r="I47" i="9"/>
  <c r="I30" i="9"/>
  <c r="I50" i="9"/>
  <c r="I26" i="9"/>
  <c r="I41" i="9"/>
  <c r="K30" i="9"/>
  <c r="M36" i="9"/>
  <c r="M30" i="9"/>
  <c r="K40" i="9"/>
  <c r="M42" i="9"/>
  <c r="K25" i="9"/>
  <c r="M32" i="9"/>
  <c r="K49" i="9"/>
  <c r="M44" i="9"/>
  <c r="I29" i="9"/>
  <c r="K50" i="9"/>
  <c r="I48" i="9"/>
  <c r="I37" i="9"/>
  <c r="K53" i="9"/>
  <c r="I51" i="9"/>
  <c r="K23" i="9"/>
  <c r="M39" i="9"/>
  <c r="M25" i="9"/>
  <c r="M54" i="9"/>
  <c r="K37" i="9"/>
  <c r="K34" i="9"/>
  <c r="M33" i="9"/>
  <c r="K46" i="9"/>
  <c r="K31" i="9"/>
  <c r="M48" i="9"/>
  <c r="K42" i="9"/>
  <c r="K26" i="9"/>
  <c r="I27" i="9"/>
  <c r="M45" i="9"/>
  <c r="M37" i="9"/>
  <c r="K22" i="9"/>
  <c r="M24" i="9"/>
  <c r="M26" i="9"/>
  <c r="I33" i="9"/>
  <c r="K43" i="9"/>
  <c r="I52" i="9"/>
  <c r="K35" i="9"/>
  <c r="K44" i="9"/>
  <c r="I44" i="9"/>
  <c r="K47" i="9"/>
  <c r="K38" i="9"/>
  <c r="I31" i="9"/>
  <c r="M22" i="9"/>
  <c r="I46" i="9"/>
  <c r="L8" i="11"/>
  <c r="M22" i="11"/>
  <c r="M27" i="11"/>
  <c r="M31" i="11"/>
  <c r="M35" i="11"/>
  <c r="M39" i="11"/>
  <c r="M43" i="11"/>
  <c r="M47" i="11"/>
  <c r="M51" i="11"/>
  <c r="M55" i="11"/>
  <c r="M28" i="11"/>
  <c r="M32" i="11"/>
  <c r="M36" i="11"/>
  <c r="M40" i="11"/>
  <c r="M44" i="11"/>
  <c r="M48" i="11"/>
  <c r="M52" i="11"/>
  <c r="M56" i="11"/>
  <c r="M25" i="11"/>
  <c r="M29" i="11"/>
  <c r="M33" i="11"/>
  <c r="M37" i="11"/>
  <c r="M41" i="11"/>
  <c r="M45" i="11"/>
  <c r="M49" i="11"/>
  <c r="M53" i="11"/>
  <c r="M23" i="11"/>
  <c r="O54" i="9"/>
  <c r="O51" i="9"/>
  <c r="N7" i="11"/>
  <c r="O5" i="11"/>
  <c r="N11" i="11"/>
  <c r="N13" i="11" s="1"/>
  <c r="N8" i="11"/>
  <c r="L11" i="10"/>
  <c r="L13" i="10" s="1"/>
  <c r="L8" i="10"/>
  <c r="L7" i="10"/>
  <c r="N5" i="10"/>
  <c r="O23" i="9"/>
  <c r="O24" i="9"/>
  <c r="O39" i="9"/>
  <c r="O40" i="9"/>
  <c r="O29" i="9"/>
  <c r="O45" i="9"/>
  <c r="O35" i="9"/>
  <c r="O36" i="9"/>
  <c r="O26" i="9"/>
  <c r="O42" i="9"/>
  <c r="O52" i="9"/>
  <c r="O33" i="9"/>
  <c r="O49" i="9"/>
  <c r="O43" i="9"/>
  <c r="O44" i="9"/>
  <c r="O30" i="9"/>
  <c r="O46" i="9"/>
  <c r="O37" i="9"/>
  <c r="O53" i="9"/>
  <c r="O47" i="9"/>
  <c r="O48" i="9"/>
  <c r="O34" i="9"/>
  <c r="O50" i="9"/>
  <c r="O31" i="9"/>
  <c r="O32" i="9"/>
  <c r="O25" i="9"/>
  <c r="O41" i="9"/>
  <c r="O27" i="9"/>
  <c r="O28" i="9"/>
  <c r="O22" i="9"/>
  <c r="O38" i="9"/>
  <c r="Q5" i="9"/>
  <c r="P7" i="9"/>
  <c r="P11" i="9"/>
  <c r="P13" i="9" s="1"/>
  <c r="P8" i="9"/>
  <c r="L7" i="8"/>
  <c r="L11" i="8"/>
  <c r="L13" i="8" s="1"/>
  <c r="L8" i="8"/>
  <c r="N5" i="8"/>
  <c r="M26" i="11" l="1"/>
  <c r="E56" i="11"/>
  <c r="E40" i="11"/>
  <c r="E48" i="11"/>
  <c r="E39" i="11"/>
  <c r="E50" i="11"/>
  <c r="E54" i="11"/>
  <c r="E44" i="11"/>
  <c r="E28" i="11"/>
  <c r="E36" i="11"/>
  <c r="E35" i="11"/>
  <c r="E34" i="11"/>
  <c r="E38" i="11"/>
  <c r="E32" i="11"/>
  <c r="E37" i="11"/>
  <c r="E24" i="11"/>
  <c r="E51" i="11"/>
  <c r="E46" i="11"/>
  <c r="E55" i="11"/>
  <c r="E30" i="11"/>
  <c r="E47" i="11"/>
  <c r="E23" i="11"/>
  <c r="E27" i="11"/>
  <c r="E49" i="11"/>
  <c r="E43" i="11"/>
  <c r="E22" i="11"/>
  <c r="E31" i="11"/>
  <c r="E41" i="11"/>
  <c r="E45" i="11"/>
  <c r="E52" i="11"/>
  <c r="E53" i="11"/>
  <c r="E29" i="11"/>
  <c r="E26" i="11"/>
  <c r="G47" i="11"/>
  <c r="E25" i="11"/>
  <c r="E42" i="11"/>
  <c r="E33" i="11"/>
  <c r="G55" i="11"/>
  <c r="G22" i="11"/>
  <c r="G34" i="11"/>
  <c r="G23" i="11"/>
  <c r="G42" i="11"/>
  <c r="G37" i="11"/>
  <c r="G39" i="11"/>
  <c r="G29" i="11"/>
  <c r="G40" i="11"/>
  <c r="G49" i="11"/>
  <c r="G28" i="11"/>
  <c r="G54" i="11"/>
  <c r="G31" i="11"/>
  <c r="G43" i="11"/>
  <c r="G46" i="11"/>
  <c r="G38" i="11"/>
  <c r="I34" i="11"/>
  <c r="G27" i="11"/>
  <c r="I26" i="11"/>
  <c r="G33" i="11"/>
  <c r="G51" i="11"/>
  <c r="G52" i="11"/>
  <c r="G53" i="11"/>
  <c r="G50" i="11"/>
  <c r="G35" i="11"/>
  <c r="I42" i="11"/>
  <c r="I45" i="11"/>
  <c r="G44" i="11"/>
  <c r="G32" i="11"/>
  <c r="G36" i="11"/>
  <c r="G26" i="11"/>
  <c r="I23" i="11"/>
  <c r="I54" i="11"/>
  <c r="I38" i="11"/>
  <c r="I30" i="11"/>
  <c r="G30" i="11"/>
  <c r="G56" i="11"/>
  <c r="I50" i="11"/>
  <c r="G25" i="11"/>
  <c r="I35" i="11"/>
  <c r="G24" i="11"/>
  <c r="G45" i="11"/>
  <c r="I33" i="11"/>
  <c r="I46" i="11"/>
  <c r="G48" i="11"/>
  <c r="G41" i="11"/>
  <c r="I22" i="11"/>
  <c r="I53" i="11"/>
  <c r="I41" i="11"/>
  <c r="K39" i="11"/>
  <c r="K35" i="11"/>
  <c r="K31" i="11"/>
  <c r="I51" i="11"/>
  <c r="I36" i="11"/>
  <c r="K45" i="11"/>
  <c r="I29" i="11"/>
  <c r="I52" i="11"/>
  <c r="I44" i="11"/>
  <c r="K28" i="11"/>
  <c r="I47" i="11"/>
  <c r="K50" i="11"/>
  <c r="K23" i="11"/>
  <c r="K54" i="11"/>
  <c r="I25" i="11"/>
  <c r="K30" i="11"/>
  <c r="I48" i="11"/>
  <c r="K33" i="11"/>
  <c r="I56" i="11"/>
  <c r="K52" i="11"/>
  <c r="K24" i="11"/>
  <c r="I31" i="11"/>
  <c r="K38" i="11"/>
  <c r="K46" i="11"/>
  <c r="K42" i="11"/>
  <c r="I37" i="11"/>
  <c r="K49" i="11"/>
  <c r="K53" i="11"/>
  <c r="I27" i="11"/>
  <c r="K25" i="11"/>
  <c r="I32" i="11"/>
  <c r="I49" i="11"/>
  <c r="I43" i="11"/>
  <c r="I39" i="11"/>
  <c r="K26" i="11"/>
  <c r="K34" i="11"/>
  <c r="I40" i="11"/>
  <c r="K37" i="11"/>
  <c r="K41" i="11"/>
  <c r="I24" i="11"/>
  <c r="K44" i="11"/>
  <c r="K48" i="11"/>
  <c r="I28" i="11"/>
  <c r="K22" i="11"/>
  <c r="K36" i="11"/>
  <c r="K47" i="11"/>
  <c r="K29" i="11"/>
  <c r="K27" i="11"/>
  <c r="K51" i="11"/>
  <c r="K56" i="11"/>
  <c r="K32" i="11"/>
  <c r="K55" i="11"/>
  <c r="K43" i="11"/>
  <c r="K40" i="11"/>
  <c r="I55" i="11"/>
  <c r="M54" i="11"/>
  <c r="M24" i="11"/>
  <c r="M50" i="11"/>
  <c r="M42" i="10"/>
  <c r="M44" i="10"/>
  <c r="M33" i="10"/>
  <c r="M54" i="10"/>
  <c r="M36" i="10"/>
  <c r="M30" i="10"/>
  <c r="M22" i="10"/>
  <c r="M34" i="10"/>
  <c r="M26" i="10"/>
  <c r="M37" i="10"/>
  <c r="M27" i="10"/>
  <c r="M29" i="10"/>
  <c r="M23" i="10"/>
  <c r="M51" i="10"/>
  <c r="M41" i="10"/>
  <c r="M48" i="10"/>
  <c r="M25" i="10"/>
  <c r="M49" i="10"/>
  <c r="M46" i="10"/>
  <c r="M47" i="10"/>
  <c r="M28" i="10"/>
  <c r="M35" i="10"/>
  <c r="M45" i="10"/>
  <c r="M43" i="10"/>
  <c r="M50" i="10"/>
  <c r="M32" i="10"/>
  <c r="M24" i="10"/>
  <c r="M29" i="8"/>
  <c r="M28" i="8"/>
  <c r="M48" i="8"/>
  <c r="M37" i="8"/>
  <c r="M32" i="8"/>
  <c r="M31" i="8"/>
  <c r="M53" i="8"/>
  <c r="M51" i="8"/>
  <c r="M40" i="8"/>
  <c r="M22" i="8"/>
  <c r="M26" i="8"/>
  <c r="M30" i="8"/>
  <c r="M33" i="8"/>
  <c r="M45" i="8"/>
  <c r="M49" i="8"/>
  <c r="M34" i="8"/>
  <c r="M38" i="8"/>
  <c r="M42" i="8"/>
  <c r="M46" i="8"/>
  <c r="M50" i="8"/>
  <c r="M54" i="8"/>
  <c r="M23" i="8"/>
  <c r="M46" i="11"/>
  <c r="M38" i="11"/>
  <c r="M34" i="11"/>
  <c r="M30" i="11"/>
  <c r="M42" i="11"/>
  <c r="N8" i="10"/>
  <c r="M53" i="10" s="1"/>
  <c r="O7" i="11"/>
  <c r="O11" i="11"/>
  <c r="O13" i="11" s="1"/>
  <c r="O8" i="11"/>
  <c r="P5" i="11"/>
  <c r="N11" i="10"/>
  <c r="N13" i="10" s="1"/>
  <c r="P5" i="10"/>
  <c r="N7" i="10"/>
  <c r="O29" i="10" s="1"/>
  <c r="Q7" i="9"/>
  <c r="Q11" i="9"/>
  <c r="Q13" i="9" s="1"/>
  <c r="Q8" i="9"/>
  <c r="R5" i="9"/>
  <c r="N11" i="8"/>
  <c r="N13" i="8" s="1"/>
  <c r="N8" i="8"/>
  <c r="M36" i="8" s="1"/>
  <c r="N7" i="8"/>
  <c r="O49" i="8" s="1"/>
  <c r="P5" i="8"/>
  <c r="M38" i="10" l="1"/>
  <c r="M52" i="10"/>
  <c r="E53" i="10"/>
  <c r="E25" i="10"/>
  <c r="E33" i="10"/>
  <c r="E36" i="10"/>
  <c r="G50" i="10"/>
  <c r="G53" i="10"/>
  <c r="G48" i="10"/>
  <c r="G43" i="10"/>
  <c r="G23" i="10"/>
  <c r="E52" i="10"/>
  <c r="E35" i="10"/>
  <c r="E31" i="10"/>
  <c r="G30" i="10"/>
  <c r="E23" i="10"/>
  <c r="G33" i="10"/>
  <c r="E38" i="10"/>
  <c r="E41" i="10"/>
  <c r="E45" i="10"/>
  <c r="E40" i="10"/>
  <c r="E48" i="10"/>
  <c r="E44" i="10"/>
  <c r="G22" i="10"/>
  <c r="E43" i="10"/>
  <c r="E47" i="10"/>
  <c r="E29" i="10"/>
  <c r="G41" i="10"/>
  <c r="E30" i="10"/>
  <c r="E28" i="10"/>
  <c r="E32" i="10"/>
  <c r="E24" i="10"/>
  <c r="G49" i="10"/>
  <c r="E39" i="10"/>
  <c r="E27" i="10"/>
  <c r="E50" i="10"/>
  <c r="G29" i="10"/>
  <c r="E54" i="10"/>
  <c r="G31" i="10"/>
  <c r="E51" i="10"/>
  <c r="G44" i="10"/>
  <c r="G45" i="10"/>
  <c r="E26" i="10"/>
  <c r="G24" i="10"/>
  <c r="G37" i="10"/>
  <c r="G32" i="10"/>
  <c r="E46" i="10"/>
  <c r="E34" i="10"/>
  <c r="E22" i="10"/>
  <c r="E49" i="10"/>
  <c r="G52" i="10"/>
  <c r="G25" i="10"/>
  <c r="G36" i="10"/>
  <c r="E42" i="10"/>
  <c r="E37" i="10"/>
  <c r="G51" i="10"/>
  <c r="G54" i="10"/>
  <c r="I48" i="10"/>
  <c r="G26" i="10"/>
  <c r="G40" i="10"/>
  <c r="G42" i="10"/>
  <c r="G38" i="10"/>
  <c r="G46" i="10"/>
  <c r="G27" i="10"/>
  <c r="G35" i="10"/>
  <c r="G47" i="10"/>
  <c r="G39" i="10"/>
  <c r="G34" i="10"/>
  <c r="G28" i="10"/>
  <c r="I44" i="10"/>
  <c r="I32" i="10"/>
  <c r="I49" i="10"/>
  <c r="I43" i="10"/>
  <c r="I36" i="10"/>
  <c r="I26" i="10"/>
  <c r="I37" i="10"/>
  <c r="I31" i="10"/>
  <c r="I24" i="10"/>
  <c r="I50" i="10"/>
  <c r="I54" i="10"/>
  <c r="I47" i="10"/>
  <c r="I51" i="10"/>
  <c r="I33" i="10"/>
  <c r="I30" i="10"/>
  <c r="I35" i="10"/>
  <c r="I38" i="10"/>
  <c r="I22" i="10"/>
  <c r="I29" i="10"/>
  <c r="I52" i="10"/>
  <c r="K30" i="10"/>
  <c r="I40" i="10"/>
  <c r="I53" i="10"/>
  <c r="I41" i="10"/>
  <c r="I45" i="10"/>
  <c r="I27" i="10"/>
  <c r="K54" i="10"/>
  <c r="K49" i="10"/>
  <c r="I42" i="10"/>
  <c r="K26" i="10"/>
  <c r="K53" i="10"/>
  <c r="I25" i="10"/>
  <c r="I28" i="10"/>
  <c r="K22" i="10"/>
  <c r="I46" i="10"/>
  <c r="I23" i="10"/>
  <c r="I34" i="10"/>
  <c r="I39" i="10"/>
  <c r="K37" i="10"/>
  <c r="K42" i="10"/>
  <c r="K41" i="10"/>
  <c r="K47" i="10"/>
  <c r="K29" i="10"/>
  <c r="K23" i="10"/>
  <c r="K51" i="10"/>
  <c r="K50" i="10"/>
  <c r="K38" i="10"/>
  <c r="K45" i="10"/>
  <c r="K46" i="10"/>
  <c r="K25" i="10"/>
  <c r="K35" i="10"/>
  <c r="K48" i="10"/>
  <c r="K31" i="10"/>
  <c r="K32" i="10"/>
  <c r="K44" i="10"/>
  <c r="K40" i="10"/>
  <c r="K24" i="10"/>
  <c r="K52" i="10"/>
  <c r="K27" i="10"/>
  <c r="K34" i="10"/>
  <c r="K28" i="10"/>
  <c r="K39" i="10"/>
  <c r="K36" i="10"/>
  <c r="K33" i="10"/>
  <c r="K43" i="10"/>
  <c r="M31" i="10"/>
  <c r="M39" i="10"/>
  <c r="M40" i="10"/>
  <c r="M52" i="8"/>
  <c r="M41" i="8"/>
  <c r="E30" i="8"/>
  <c r="E26" i="8"/>
  <c r="E22" i="8"/>
  <c r="E41" i="8"/>
  <c r="E45" i="8"/>
  <c r="E24" i="8"/>
  <c r="G34" i="8"/>
  <c r="G22" i="8"/>
  <c r="G45" i="8"/>
  <c r="E50" i="8"/>
  <c r="E49" i="8"/>
  <c r="E39" i="8"/>
  <c r="E27" i="8"/>
  <c r="G44" i="8"/>
  <c r="E53" i="8"/>
  <c r="E37" i="8"/>
  <c r="E33" i="8"/>
  <c r="E25" i="8"/>
  <c r="E52" i="8"/>
  <c r="E40" i="8"/>
  <c r="G49" i="8"/>
  <c r="E46" i="8"/>
  <c r="E29" i="8"/>
  <c r="E31" i="8"/>
  <c r="E48" i="8"/>
  <c r="E36" i="8"/>
  <c r="E28" i="8"/>
  <c r="G37" i="8"/>
  <c r="G29" i="8"/>
  <c r="E54" i="8"/>
  <c r="E38" i="8"/>
  <c r="E44" i="8"/>
  <c r="G53" i="8"/>
  <c r="E35" i="8"/>
  <c r="E23" i="8"/>
  <c r="E42" i="8"/>
  <c r="E32" i="8"/>
  <c r="E51" i="8"/>
  <c r="G41" i="8"/>
  <c r="G40" i="8"/>
  <c r="E43" i="8"/>
  <c r="E47" i="8"/>
  <c r="G25" i="8"/>
  <c r="G33" i="8"/>
  <c r="G48" i="8"/>
  <c r="E34" i="8"/>
  <c r="G36" i="8"/>
  <c r="G39" i="8"/>
  <c r="G26" i="8"/>
  <c r="G43" i="8"/>
  <c r="G24" i="8"/>
  <c r="G54" i="8"/>
  <c r="G47" i="8"/>
  <c r="G23" i="8"/>
  <c r="G38" i="8"/>
  <c r="G42" i="8"/>
  <c r="G52" i="8"/>
  <c r="G46" i="8"/>
  <c r="G31" i="8"/>
  <c r="G30" i="8"/>
  <c r="G51" i="8"/>
  <c r="G32" i="8"/>
  <c r="G27" i="8"/>
  <c r="I42" i="8"/>
  <c r="G50" i="8"/>
  <c r="G28" i="8"/>
  <c r="G35" i="8"/>
  <c r="I50" i="8"/>
  <c r="I46" i="8"/>
  <c r="I34" i="8"/>
  <c r="I25" i="8"/>
  <c r="I32" i="8"/>
  <c r="I22" i="8"/>
  <c r="I44" i="8"/>
  <c r="I43" i="8"/>
  <c r="I45" i="8"/>
  <c r="I31" i="8"/>
  <c r="I41" i="8"/>
  <c r="K54" i="8"/>
  <c r="K30" i="8"/>
  <c r="I35" i="8"/>
  <c r="I47" i="8"/>
  <c r="I38" i="8"/>
  <c r="I53" i="8"/>
  <c r="I40" i="8"/>
  <c r="I27" i="8"/>
  <c r="K50" i="8"/>
  <c r="I39" i="8"/>
  <c r="K35" i="8"/>
  <c r="I24" i="8"/>
  <c r="I49" i="8"/>
  <c r="I30" i="8"/>
  <c r="I52" i="8"/>
  <c r="I33" i="8"/>
  <c r="K24" i="8"/>
  <c r="K38" i="8"/>
  <c r="K26" i="8"/>
  <c r="I28" i="8"/>
  <c r="I36" i="8"/>
  <c r="I54" i="8"/>
  <c r="K47" i="8"/>
  <c r="I51" i="8"/>
  <c r="I26" i="8"/>
  <c r="I37" i="8"/>
  <c r="I48" i="8"/>
  <c r="I29" i="8"/>
  <c r="K53" i="8"/>
  <c r="I23" i="8"/>
  <c r="K42" i="8"/>
  <c r="K23" i="8"/>
  <c r="K46" i="8"/>
  <c r="K41" i="8"/>
  <c r="K33" i="8"/>
  <c r="K34" i="8"/>
  <c r="K37" i="8"/>
  <c r="K52" i="8"/>
  <c r="K39" i="8"/>
  <c r="K43" i="8"/>
  <c r="K51" i="8"/>
  <c r="K48" i="8"/>
  <c r="K29" i="8"/>
  <c r="K40" i="8"/>
  <c r="K49" i="8"/>
  <c r="K45" i="8"/>
  <c r="K27" i="8"/>
  <c r="K31" i="8"/>
  <c r="K36" i="8"/>
  <c r="K44" i="8"/>
  <c r="K22" i="8"/>
  <c r="K25" i="8"/>
  <c r="M35" i="8"/>
  <c r="M39" i="8"/>
  <c r="K28" i="8"/>
  <c r="K32" i="8"/>
  <c r="M43" i="8"/>
  <c r="M25" i="8"/>
  <c r="M47" i="8"/>
  <c r="M24" i="8"/>
  <c r="M44" i="8"/>
  <c r="M27" i="8"/>
  <c r="O52" i="8"/>
  <c r="O52" i="10"/>
  <c r="O41" i="10"/>
  <c r="O25" i="10"/>
  <c r="O33" i="10"/>
  <c r="O49" i="10"/>
  <c r="O30" i="10"/>
  <c r="O46" i="10"/>
  <c r="O27" i="10"/>
  <c r="O43" i="10"/>
  <c r="O24" i="10"/>
  <c r="O40" i="10"/>
  <c r="O37" i="10"/>
  <c r="O53" i="10"/>
  <c r="O34" i="10"/>
  <c r="O50" i="10"/>
  <c r="O31" i="10"/>
  <c r="O47" i="10"/>
  <c r="O28" i="10"/>
  <c r="O44" i="10"/>
  <c r="O22" i="10"/>
  <c r="O38" i="10"/>
  <c r="O54" i="10"/>
  <c r="O35" i="10"/>
  <c r="O51" i="10"/>
  <c r="O32" i="10"/>
  <c r="O48" i="10"/>
  <c r="O45" i="10"/>
  <c r="O26" i="10"/>
  <c r="O42" i="10"/>
  <c r="O23" i="10"/>
  <c r="O39" i="10"/>
  <c r="O36" i="10"/>
  <c r="O53" i="8"/>
  <c r="O50" i="8"/>
  <c r="O54" i="8"/>
  <c r="O51" i="8"/>
  <c r="P11" i="11"/>
  <c r="P13" i="11" s="1"/>
  <c r="P8" i="11"/>
  <c r="Q5" i="11"/>
  <c r="P7" i="11"/>
  <c r="Q5" i="10"/>
  <c r="P7" i="10"/>
  <c r="P8" i="10"/>
  <c r="P11" i="10"/>
  <c r="P13" i="10" s="1"/>
  <c r="R11" i="9"/>
  <c r="R13" i="9" s="1"/>
  <c r="R8" i="9"/>
  <c r="S5" i="9"/>
  <c r="R7" i="9"/>
  <c r="O47" i="8"/>
  <c r="O26" i="8"/>
  <c r="O38" i="8"/>
  <c r="O24" i="8"/>
  <c r="O34" i="8"/>
  <c r="O41" i="8"/>
  <c r="O46" i="8"/>
  <c r="O28" i="8"/>
  <c r="O44" i="8"/>
  <c r="O42" i="8"/>
  <c r="O39" i="8"/>
  <c r="O29" i="8"/>
  <c r="O45" i="8"/>
  <c r="O30" i="8"/>
  <c r="O36" i="8"/>
  <c r="O27" i="8"/>
  <c r="O37" i="8"/>
  <c r="O40" i="8"/>
  <c r="O35" i="8"/>
  <c r="O25" i="8"/>
  <c r="O22" i="8"/>
  <c r="O31" i="8"/>
  <c r="O32" i="8"/>
  <c r="O48" i="8"/>
  <c r="O23" i="8"/>
  <c r="O43" i="8"/>
  <c r="O33" i="8"/>
  <c r="Q5" i="8"/>
  <c r="P7" i="8"/>
  <c r="P11" i="8"/>
  <c r="P13" i="8" s="1"/>
  <c r="P8" i="8"/>
  <c r="R5" i="11" l="1"/>
  <c r="Q8" i="11"/>
  <c r="Q7" i="11"/>
  <c r="Q11" i="11"/>
  <c r="Q13" i="11" s="1"/>
  <c r="Q7" i="10"/>
  <c r="Q8" i="10"/>
  <c r="Q11" i="10"/>
  <c r="Q13" i="10" s="1"/>
  <c r="R5" i="10"/>
  <c r="S11" i="9"/>
  <c r="S13" i="9" s="1"/>
  <c r="S8" i="9"/>
  <c r="T5" i="9"/>
  <c r="S7" i="9"/>
  <c r="Q7" i="8"/>
  <c r="Q11" i="8"/>
  <c r="Q13" i="8" s="1"/>
  <c r="Q8" i="8"/>
  <c r="R5" i="8"/>
  <c r="R7" i="11" l="1"/>
  <c r="R11" i="11"/>
  <c r="R13" i="11" s="1"/>
  <c r="R8" i="11"/>
  <c r="S5" i="11"/>
  <c r="R11" i="10"/>
  <c r="R13" i="10" s="1"/>
  <c r="R8" i="10"/>
  <c r="S5" i="10"/>
  <c r="R7" i="10"/>
  <c r="U5" i="9"/>
  <c r="T7" i="9"/>
  <c r="T11" i="9"/>
  <c r="T13" i="9" s="1"/>
  <c r="T8" i="9"/>
  <c r="S5" i="8"/>
  <c r="R11" i="8"/>
  <c r="R13" i="8" s="1"/>
  <c r="R8" i="8"/>
  <c r="R7" i="8"/>
  <c r="S11" i="11" l="1"/>
  <c r="S13" i="11" s="1"/>
  <c r="S8" i="11"/>
  <c r="S7" i="11"/>
  <c r="T5" i="11"/>
  <c r="S11" i="10"/>
  <c r="S13" i="10" s="1"/>
  <c r="S8" i="10"/>
  <c r="T5" i="10"/>
  <c r="S7" i="10"/>
  <c r="U7" i="9"/>
  <c r="U11" i="9"/>
  <c r="U13" i="9" s="1"/>
  <c r="U8" i="9"/>
  <c r="V5" i="9"/>
  <c r="S11" i="8"/>
  <c r="S13" i="8" s="1"/>
  <c r="S8" i="8"/>
  <c r="T5" i="8"/>
  <c r="S7" i="8"/>
  <c r="T11" i="11" l="1"/>
  <c r="T13" i="11" s="1"/>
  <c r="T8" i="11"/>
  <c r="U5" i="11"/>
  <c r="T7" i="11"/>
  <c r="U5" i="10"/>
  <c r="T7" i="10"/>
  <c r="T11" i="10"/>
  <c r="T13" i="10" s="1"/>
  <c r="T8" i="10"/>
  <c r="V11" i="9"/>
  <c r="V13" i="9" s="1"/>
  <c r="V8" i="9"/>
  <c r="W5" i="9"/>
  <c r="V7" i="9"/>
  <c r="U5" i="8"/>
  <c r="T11" i="8"/>
  <c r="T13" i="8" s="1"/>
  <c r="T8" i="8"/>
  <c r="T7" i="8"/>
  <c r="V5" i="11" l="1"/>
  <c r="U11" i="11"/>
  <c r="U13" i="11" s="1"/>
  <c r="U7" i="11"/>
  <c r="U8" i="11"/>
  <c r="U7" i="10"/>
  <c r="V5" i="10"/>
  <c r="U8" i="10"/>
  <c r="U11" i="10"/>
  <c r="U13" i="10" s="1"/>
  <c r="W11" i="9"/>
  <c r="W13" i="9" s="1"/>
  <c r="W8" i="9"/>
  <c r="X5" i="9"/>
  <c r="W7" i="9"/>
  <c r="U7" i="8"/>
  <c r="U8" i="8"/>
  <c r="V5" i="8"/>
  <c r="U11" i="8"/>
  <c r="U13" i="8" s="1"/>
  <c r="V7" i="11" l="1"/>
  <c r="W5" i="11"/>
  <c r="V11" i="11"/>
  <c r="V13" i="11" s="1"/>
  <c r="V8" i="11"/>
  <c r="V11" i="10"/>
  <c r="V13" i="10" s="1"/>
  <c r="V8" i="10"/>
  <c r="V7" i="10"/>
  <c r="W5" i="10"/>
  <c r="Y5" i="9"/>
  <c r="X7" i="9"/>
  <c r="X11" i="9"/>
  <c r="X13" i="9" s="1"/>
  <c r="X8" i="9"/>
  <c r="V7" i="8"/>
  <c r="V11" i="8"/>
  <c r="V13" i="8" s="1"/>
  <c r="V8" i="8"/>
  <c r="W5" i="8"/>
  <c r="W11" i="11" l="1"/>
  <c r="W13" i="11" s="1"/>
  <c r="W8" i="11"/>
  <c r="X5" i="11"/>
  <c r="W7" i="11"/>
  <c r="W11" i="10"/>
  <c r="W13" i="10" s="1"/>
  <c r="W8" i="10"/>
  <c r="X5" i="10"/>
  <c r="W7" i="10"/>
  <c r="Y7" i="9"/>
  <c r="Y11" i="9"/>
  <c r="Y13" i="9" s="1"/>
  <c r="Y8" i="9"/>
  <c r="Z5" i="9"/>
  <c r="W11" i="8"/>
  <c r="W13" i="8" s="1"/>
  <c r="W8" i="8"/>
  <c r="W7" i="8"/>
  <c r="X5" i="8"/>
  <c r="X11" i="11" l="1"/>
  <c r="X13" i="11" s="1"/>
  <c r="X8" i="11"/>
  <c r="Y5" i="11"/>
  <c r="X7" i="11"/>
  <c r="Y5" i="10"/>
  <c r="X7" i="10"/>
  <c r="X11" i="10"/>
  <c r="X13" i="10" s="1"/>
  <c r="X8" i="10"/>
  <c r="Z11" i="9"/>
  <c r="Z13" i="9" s="1"/>
  <c r="Z8" i="9"/>
  <c r="AA5" i="9"/>
  <c r="Z7" i="9"/>
  <c r="Y5" i="8"/>
  <c r="X7" i="8"/>
  <c r="X11" i="8"/>
  <c r="X13" i="8" s="1"/>
  <c r="X8" i="8"/>
  <c r="Z5" i="11" l="1"/>
  <c r="Y7" i="11"/>
  <c r="Y11" i="11"/>
  <c r="Y13" i="11" s="1"/>
  <c r="Y8" i="11"/>
  <c r="Y7" i="10"/>
  <c r="Y8" i="10"/>
  <c r="Z5" i="10"/>
  <c r="Y11" i="10"/>
  <c r="Y13" i="10" s="1"/>
  <c r="AA11" i="9"/>
  <c r="AA13" i="9" s="1"/>
  <c r="AA8" i="9"/>
  <c r="AB5" i="9"/>
  <c r="AA7" i="9"/>
  <c r="Y7" i="8"/>
  <c r="Y11" i="8"/>
  <c r="Y13" i="8" s="1"/>
  <c r="Y8" i="8"/>
  <c r="Z5" i="8"/>
  <c r="Z7" i="11" l="1"/>
  <c r="AA5" i="11"/>
  <c r="Z11" i="11"/>
  <c r="Z13" i="11" s="1"/>
  <c r="Z8" i="11"/>
  <c r="Z11" i="10"/>
  <c r="Z13" i="10" s="1"/>
  <c r="Z8" i="10"/>
  <c r="Z7" i="10"/>
  <c r="AA5" i="10"/>
  <c r="AC5" i="9"/>
  <c r="AB7" i="9"/>
  <c r="AB11" i="9"/>
  <c r="AB13" i="9" s="1"/>
  <c r="AB8" i="9"/>
  <c r="AA5" i="8"/>
  <c r="Z11" i="8"/>
  <c r="Z13" i="8" s="1"/>
  <c r="Z8" i="8"/>
  <c r="Z7" i="8"/>
  <c r="AA7" i="11" l="1"/>
  <c r="AA11" i="11"/>
  <c r="AA13" i="11" s="1"/>
  <c r="AA8" i="11"/>
  <c r="AB5" i="11"/>
  <c r="AA11" i="10"/>
  <c r="AA13" i="10" s="1"/>
  <c r="AA8" i="10"/>
  <c r="AB5" i="10"/>
  <c r="AA7" i="10"/>
  <c r="AC7" i="9"/>
  <c r="AC11" i="9"/>
  <c r="AC13" i="9" s="1"/>
  <c r="AC8" i="9"/>
  <c r="AD5" i="9"/>
  <c r="AA11" i="8"/>
  <c r="AA13" i="8" s="1"/>
  <c r="AA8" i="8"/>
  <c r="AB5" i="8"/>
  <c r="AA7" i="8"/>
  <c r="AB11" i="11" l="1"/>
  <c r="AB13" i="11" s="1"/>
  <c r="AB8" i="11"/>
  <c r="AC5" i="11"/>
  <c r="AB7" i="11"/>
  <c r="AC5" i="10"/>
  <c r="AB7" i="10"/>
  <c r="AB11" i="10"/>
  <c r="AB13" i="10" s="1"/>
  <c r="AB8" i="10"/>
  <c r="AD11" i="9"/>
  <c r="AD13" i="9" s="1"/>
  <c r="AD8" i="9"/>
  <c r="AE5" i="9"/>
  <c r="AD7" i="9"/>
  <c r="AC5" i="8"/>
  <c r="AB11" i="8"/>
  <c r="AB13" i="8" s="1"/>
  <c r="AB8" i="8"/>
  <c r="AB7" i="8"/>
  <c r="AD5" i="11" l="1"/>
  <c r="AC8" i="11"/>
  <c r="AC7" i="11"/>
  <c r="AC11" i="11"/>
  <c r="AC13" i="11" s="1"/>
  <c r="AC7" i="10"/>
  <c r="AD5" i="10"/>
  <c r="AC11" i="10"/>
  <c r="AC13" i="10" s="1"/>
  <c r="AC8" i="10"/>
  <c r="AE11" i="9"/>
  <c r="AE13" i="9" s="1"/>
  <c r="AE8" i="9"/>
  <c r="AF5" i="9"/>
  <c r="AE7" i="9"/>
  <c r="AC7" i="8"/>
  <c r="AC8" i="8"/>
  <c r="AD5" i="8"/>
  <c r="AC11" i="8"/>
  <c r="AC13" i="8" s="1"/>
  <c r="AD7" i="11" l="1"/>
  <c r="AD11" i="11"/>
  <c r="AD13" i="11" s="1"/>
  <c r="AD8" i="11"/>
  <c r="AE5" i="11"/>
  <c r="AD11" i="10"/>
  <c r="AD13" i="10" s="1"/>
  <c r="AD8" i="10"/>
  <c r="AD7" i="10"/>
  <c r="AE5" i="10"/>
  <c r="AG5" i="9"/>
  <c r="AF7" i="9"/>
  <c r="AF11" i="9"/>
  <c r="AF13" i="9" s="1"/>
  <c r="AF8" i="9"/>
  <c r="AD7" i="8"/>
  <c r="AD11" i="8"/>
  <c r="AD13" i="8" s="1"/>
  <c r="AD8" i="8"/>
  <c r="AE5" i="8"/>
  <c r="AE11" i="11" l="1"/>
  <c r="AE13" i="11" s="1"/>
  <c r="AE8" i="11"/>
  <c r="AE7" i="11"/>
  <c r="AF5" i="11"/>
  <c r="AE11" i="10"/>
  <c r="AE13" i="10" s="1"/>
  <c r="AE8" i="10"/>
  <c r="AF5" i="10"/>
  <c r="AE7" i="10"/>
  <c r="AG7" i="9"/>
  <c r="AG11" i="9"/>
  <c r="AG13" i="9" s="1"/>
  <c r="AG8" i="9"/>
  <c r="AH5" i="9"/>
  <c r="AE11" i="8"/>
  <c r="AE13" i="8" s="1"/>
  <c r="AE8" i="8"/>
  <c r="AE7" i="8"/>
  <c r="AF5" i="8"/>
  <c r="AF11" i="11" l="1"/>
  <c r="AF13" i="11" s="1"/>
  <c r="AF8" i="11"/>
  <c r="AG5" i="11"/>
  <c r="AF7" i="11"/>
  <c r="AG5" i="10"/>
  <c r="AF7" i="10"/>
  <c r="AF8" i="10"/>
  <c r="AF11" i="10"/>
  <c r="AF13" i="10" s="1"/>
  <c r="AH11" i="9"/>
  <c r="AH13" i="9" s="1"/>
  <c r="AH8" i="9"/>
  <c r="AI5" i="9"/>
  <c r="AH7" i="9"/>
  <c r="AG5" i="8"/>
  <c r="AF11" i="8"/>
  <c r="AF13" i="8" s="1"/>
  <c r="AF7" i="8"/>
  <c r="AF8" i="8"/>
  <c r="AH5" i="11" l="1"/>
  <c r="AG11" i="11"/>
  <c r="AG13" i="11" s="1"/>
  <c r="AG7" i="11"/>
  <c r="AG8" i="11"/>
  <c r="AG7" i="10"/>
  <c r="AG8" i="10"/>
  <c r="AH5" i="10"/>
  <c r="AG11" i="10"/>
  <c r="AG13" i="10" s="1"/>
  <c r="AI11" i="9"/>
  <c r="AI13" i="9" s="1"/>
  <c r="AI8" i="9"/>
  <c r="AJ5" i="9"/>
  <c r="AI7" i="9"/>
  <c r="AG7" i="8"/>
  <c r="AG11" i="8"/>
  <c r="AG13" i="8" s="1"/>
  <c r="AG8" i="8"/>
  <c r="AH5" i="8"/>
  <c r="AH7" i="11" l="1"/>
  <c r="AI5" i="11"/>
  <c r="AH11" i="11"/>
  <c r="AH13" i="11" s="1"/>
  <c r="AH8" i="11"/>
  <c r="AH11" i="10"/>
  <c r="AH13" i="10" s="1"/>
  <c r="AH8" i="10"/>
  <c r="AI5" i="10"/>
  <c r="AH7" i="10"/>
  <c r="AK5" i="9"/>
  <c r="AJ7" i="9"/>
  <c r="AJ11" i="9"/>
  <c r="AJ13" i="9" s="1"/>
  <c r="AJ8" i="9"/>
  <c r="AI5" i="8"/>
  <c r="AH11" i="8"/>
  <c r="AH13" i="8" s="1"/>
  <c r="AH8" i="8"/>
  <c r="AH7" i="8"/>
  <c r="AI7" i="11" l="1"/>
  <c r="AI11" i="11"/>
  <c r="AI13" i="11" s="1"/>
  <c r="AI8" i="11"/>
  <c r="AJ5" i="11"/>
  <c r="AI11" i="10"/>
  <c r="AI13" i="10" s="1"/>
  <c r="AI8" i="10"/>
  <c r="AJ5" i="10"/>
  <c r="AI7" i="10"/>
  <c r="AK7" i="9"/>
  <c r="AK11" i="9"/>
  <c r="AK13" i="9" s="1"/>
  <c r="AK8" i="9"/>
  <c r="AL5" i="9"/>
  <c r="AI11" i="8"/>
  <c r="AI13" i="8" s="1"/>
  <c r="AI8" i="8"/>
  <c r="AJ5" i="8"/>
  <c r="AI7" i="8"/>
  <c r="AJ11" i="11" l="1"/>
  <c r="AJ13" i="11" s="1"/>
  <c r="AJ8" i="11"/>
  <c r="AK5" i="11"/>
  <c r="AJ7" i="11"/>
  <c r="AK5" i="10"/>
  <c r="AJ7" i="10"/>
  <c r="AJ11" i="10"/>
  <c r="AJ13" i="10" s="1"/>
  <c r="AJ8" i="10"/>
  <c r="AL11" i="9"/>
  <c r="AL13" i="9" s="1"/>
  <c r="AL8" i="9"/>
  <c r="AM5" i="9"/>
  <c r="AL7" i="9"/>
  <c r="AK5" i="8"/>
  <c r="AJ11" i="8"/>
  <c r="AJ13" i="8" s="1"/>
  <c r="AJ8" i="8"/>
  <c r="AJ7" i="8"/>
  <c r="AL5" i="11" l="1"/>
  <c r="AK7" i="11"/>
  <c r="AK11" i="11"/>
  <c r="AK13" i="11" s="1"/>
  <c r="AK8" i="11"/>
  <c r="AK7" i="10"/>
  <c r="AL5" i="10"/>
  <c r="AK8" i="10"/>
  <c r="AK11" i="10"/>
  <c r="AK13" i="10" s="1"/>
  <c r="AM11" i="9"/>
  <c r="AM13" i="9" s="1"/>
  <c r="AM8" i="9"/>
  <c r="AN5" i="9"/>
  <c r="AM7" i="9"/>
  <c r="AK7" i="8"/>
  <c r="AK8" i="8"/>
  <c r="AL5" i="8"/>
  <c r="AK11" i="8"/>
  <c r="AK13" i="8" s="1"/>
  <c r="AL7" i="11" l="1"/>
  <c r="AL11" i="11"/>
  <c r="AL13" i="11" s="1"/>
  <c r="AL8" i="11"/>
  <c r="AM5" i="11"/>
  <c r="AL11" i="10"/>
  <c r="AL13" i="10" s="1"/>
  <c r="AL8" i="10"/>
  <c r="AL7" i="10"/>
  <c r="AM5" i="10"/>
  <c r="AO5" i="9"/>
  <c r="AN7" i="9"/>
  <c r="AN11" i="9"/>
  <c r="AN13" i="9" s="1"/>
  <c r="AN8" i="9"/>
  <c r="AL7" i="8"/>
  <c r="AL11" i="8"/>
  <c r="AL13" i="8" s="1"/>
  <c r="AL8" i="8"/>
  <c r="AM5" i="8"/>
  <c r="AM11" i="11" l="1"/>
  <c r="AM13" i="11" s="1"/>
  <c r="AM8" i="11"/>
  <c r="AM7" i="11"/>
  <c r="AN5" i="11"/>
  <c r="AM11" i="10"/>
  <c r="AM13" i="10" s="1"/>
  <c r="AM8" i="10"/>
  <c r="AN5" i="10"/>
  <c r="AM7" i="10"/>
  <c r="AO7" i="9"/>
  <c r="AO11" i="9"/>
  <c r="AO13" i="9" s="1"/>
  <c r="AO8" i="9"/>
  <c r="AP5" i="9"/>
  <c r="AM11" i="8"/>
  <c r="AM13" i="8" s="1"/>
  <c r="AM8" i="8"/>
  <c r="AM7" i="8"/>
  <c r="AN5" i="8"/>
  <c r="AN11" i="11" l="1"/>
  <c r="AN13" i="11" s="1"/>
  <c r="AN8" i="11"/>
  <c r="AO5" i="11"/>
  <c r="AN7" i="11"/>
  <c r="AO5" i="10"/>
  <c r="AN7" i="10"/>
  <c r="AN8" i="10"/>
  <c r="AN11" i="10"/>
  <c r="AN13" i="10" s="1"/>
  <c r="AP11" i="9"/>
  <c r="AP13" i="9" s="1"/>
  <c r="AP8" i="9"/>
  <c r="AQ5" i="9"/>
  <c r="AP7" i="9"/>
  <c r="AO5" i="8"/>
  <c r="AN11" i="8"/>
  <c r="AN13" i="8" s="1"/>
  <c r="AN8" i="8"/>
  <c r="AN7" i="8"/>
  <c r="AP5" i="11" l="1"/>
  <c r="AO11" i="11"/>
  <c r="AO13" i="11" s="1"/>
  <c r="AO8" i="11"/>
  <c r="AO7" i="11"/>
  <c r="AO7" i="10"/>
  <c r="AO8" i="10"/>
  <c r="AP5" i="10"/>
  <c r="AO11" i="10"/>
  <c r="AO13" i="10" s="1"/>
  <c r="AQ11" i="9"/>
  <c r="AQ13" i="9" s="1"/>
  <c r="AQ8" i="9"/>
  <c r="AQ7" i="9"/>
  <c r="AO7" i="8"/>
  <c r="AO11" i="8"/>
  <c r="AO13" i="8" s="1"/>
  <c r="AO8" i="8"/>
  <c r="AP5" i="8"/>
  <c r="AP7" i="11" l="1"/>
  <c r="AP11" i="11"/>
  <c r="AP13" i="11" s="1"/>
  <c r="AP8" i="11"/>
  <c r="AP11" i="10"/>
  <c r="AP13" i="10" s="1"/>
  <c r="AP8" i="10"/>
  <c r="AP7" i="10"/>
  <c r="AQ5" i="10"/>
  <c r="AQ5" i="8"/>
  <c r="AP11" i="8"/>
  <c r="AP13" i="8" s="1"/>
  <c r="AP8" i="8"/>
  <c r="AP7" i="8"/>
  <c r="AQ11" i="10" l="1"/>
  <c r="AQ13" i="10" s="1"/>
  <c r="AQ8" i="10"/>
  <c r="AQ7" i="10"/>
  <c r="AQ11" i="8"/>
  <c r="AQ13" i="8" s="1"/>
  <c r="AQ8" i="8"/>
  <c r="AQ7" i="8"/>
  <c r="AQ14" i="7" l="1"/>
  <c r="AP14" i="7"/>
  <c r="AQ9" i="7"/>
  <c r="AP9" i="7"/>
  <c r="AQ6" i="7"/>
  <c r="AP6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N14" i="7"/>
  <c r="L14" i="7"/>
  <c r="J14" i="7"/>
  <c r="H14" i="7"/>
  <c r="F14" i="7"/>
  <c r="D14" i="7"/>
  <c r="D11" i="7"/>
  <c r="D13" i="7" s="1"/>
  <c r="D7" i="7"/>
  <c r="F5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N62" i="7"/>
  <c r="L62" i="7"/>
  <c r="J62" i="7"/>
  <c r="H62" i="7"/>
  <c r="F62" i="7"/>
  <c r="D62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N61" i="7"/>
  <c r="L61" i="7"/>
  <c r="J61" i="7"/>
  <c r="H61" i="7"/>
  <c r="F61" i="7"/>
  <c r="D61" i="7"/>
  <c r="N9" i="7"/>
  <c r="L9" i="7"/>
  <c r="J9" i="7"/>
  <c r="H9" i="7"/>
  <c r="F9" i="7"/>
  <c r="D9" i="7"/>
  <c r="F8" i="7"/>
  <c r="D8" i="7"/>
  <c r="N6" i="7"/>
  <c r="L6" i="7"/>
  <c r="J6" i="7"/>
  <c r="H6" i="7"/>
  <c r="F6" i="7"/>
  <c r="D6" i="7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N59" i="6"/>
  <c r="L59" i="6"/>
  <c r="J59" i="6"/>
  <c r="H59" i="6"/>
  <c r="F59" i="6"/>
  <c r="D59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N58" i="6"/>
  <c r="L58" i="6"/>
  <c r="J58" i="6"/>
  <c r="H58" i="6"/>
  <c r="F58" i="6"/>
  <c r="D58" i="6"/>
  <c r="D13" i="6"/>
  <c r="AH11" i="6"/>
  <c r="AH13" i="6" s="1"/>
  <c r="F11" i="6"/>
  <c r="F13" i="6" s="1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N9" i="6"/>
  <c r="L9" i="6"/>
  <c r="J9" i="6"/>
  <c r="H9" i="6"/>
  <c r="F9" i="6"/>
  <c r="D9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N8" i="6"/>
  <c r="L8" i="6"/>
  <c r="J8" i="6"/>
  <c r="H8" i="6"/>
  <c r="F8" i="6"/>
  <c r="D8" i="6"/>
  <c r="AO7" i="6"/>
  <c r="AO11" i="6" s="1"/>
  <c r="AO13" i="6" s="1"/>
  <c r="AN7" i="6"/>
  <c r="AN11" i="6" s="1"/>
  <c r="AN13" i="6" s="1"/>
  <c r="AM7" i="6"/>
  <c r="AM11" i="6" s="1"/>
  <c r="AM13" i="6" s="1"/>
  <c r="AL7" i="6"/>
  <c r="AL11" i="6" s="1"/>
  <c r="AL13" i="6" s="1"/>
  <c r="AK7" i="6"/>
  <c r="AK11" i="6" s="1"/>
  <c r="AK13" i="6" s="1"/>
  <c r="AJ7" i="6"/>
  <c r="AJ11" i="6" s="1"/>
  <c r="AJ13" i="6" s="1"/>
  <c r="AI7" i="6"/>
  <c r="AI11" i="6" s="1"/>
  <c r="AI13" i="6" s="1"/>
  <c r="AH7" i="6"/>
  <c r="AG7" i="6"/>
  <c r="AG11" i="6" s="1"/>
  <c r="AG13" i="6" s="1"/>
  <c r="AF7" i="6"/>
  <c r="AF11" i="6" s="1"/>
  <c r="AF13" i="6" s="1"/>
  <c r="AE7" i="6"/>
  <c r="AE11" i="6" s="1"/>
  <c r="AE13" i="6" s="1"/>
  <c r="AD7" i="6"/>
  <c r="AD11" i="6" s="1"/>
  <c r="AD13" i="6" s="1"/>
  <c r="AC7" i="6"/>
  <c r="AC11" i="6" s="1"/>
  <c r="AC13" i="6" s="1"/>
  <c r="AB7" i="6"/>
  <c r="AB11" i="6" s="1"/>
  <c r="AB13" i="6" s="1"/>
  <c r="AA7" i="6"/>
  <c r="AA11" i="6" s="1"/>
  <c r="AA13" i="6" s="1"/>
  <c r="Z7" i="6"/>
  <c r="Z11" i="6" s="1"/>
  <c r="Z13" i="6" s="1"/>
  <c r="Y7" i="6"/>
  <c r="Y11" i="6" s="1"/>
  <c r="Y13" i="6" s="1"/>
  <c r="X7" i="6"/>
  <c r="X11" i="6" s="1"/>
  <c r="X13" i="6" s="1"/>
  <c r="W7" i="6"/>
  <c r="W11" i="6" s="1"/>
  <c r="W13" i="6" s="1"/>
  <c r="V7" i="6"/>
  <c r="V11" i="6" s="1"/>
  <c r="V13" i="6" s="1"/>
  <c r="U7" i="6"/>
  <c r="U11" i="6" s="1"/>
  <c r="U13" i="6" s="1"/>
  <c r="T7" i="6"/>
  <c r="T11" i="6" s="1"/>
  <c r="T13" i="6" s="1"/>
  <c r="S7" i="6"/>
  <c r="S11" i="6" s="1"/>
  <c r="S13" i="6" s="1"/>
  <c r="R7" i="6"/>
  <c r="R11" i="6" s="1"/>
  <c r="R13" i="6" s="1"/>
  <c r="Q7" i="6"/>
  <c r="Q11" i="6" s="1"/>
  <c r="Q13" i="6" s="1"/>
  <c r="P7" i="6"/>
  <c r="P11" i="6" s="1"/>
  <c r="P13" i="6" s="1"/>
  <c r="N7" i="6"/>
  <c r="L7" i="6"/>
  <c r="J7" i="6"/>
  <c r="H7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N6" i="6"/>
  <c r="L6" i="6"/>
  <c r="J6" i="6"/>
  <c r="H6" i="6"/>
  <c r="F6" i="6"/>
  <c r="D6" i="6"/>
  <c r="D13" i="5"/>
  <c r="F11" i="5"/>
  <c r="F13" i="5" s="1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N9" i="5"/>
  <c r="L9" i="5"/>
  <c r="J9" i="5"/>
  <c r="H9" i="5"/>
  <c r="F9" i="5"/>
  <c r="D9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N8" i="5"/>
  <c r="L8" i="5"/>
  <c r="J8" i="5"/>
  <c r="H8" i="5"/>
  <c r="F8" i="5"/>
  <c r="D8" i="5"/>
  <c r="AO7" i="5"/>
  <c r="AO11" i="5" s="1"/>
  <c r="AO13" i="5" s="1"/>
  <c r="AN7" i="5"/>
  <c r="AN11" i="5" s="1"/>
  <c r="AN13" i="5" s="1"/>
  <c r="AM7" i="5"/>
  <c r="AM11" i="5" s="1"/>
  <c r="AM13" i="5" s="1"/>
  <c r="AL7" i="5"/>
  <c r="AL11" i="5" s="1"/>
  <c r="AL13" i="5" s="1"/>
  <c r="AK7" i="5"/>
  <c r="AK11" i="5" s="1"/>
  <c r="AK13" i="5" s="1"/>
  <c r="AJ7" i="5"/>
  <c r="AJ11" i="5" s="1"/>
  <c r="AJ13" i="5" s="1"/>
  <c r="AI7" i="5"/>
  <c r="AI11" i="5" s="1"/>
  <c r="AI13" i="5" s="1"/>
  <c r="AH7" i="5"/>
  <c r="AH11" i="5" s="1"/>
  <c r="AH13" i="5" s="1"/>
  <c r="AG7" i="5"/>
  <c r="AG11" i="5" s="1"/>
  <c r="AG13" i="5" s="1"/>
  <c r="AF7" i="5"/>
  <c r="AF11" i="5" s="1"/>
  <c r="AF13" i="5" s="1"/>
  <c r="AE7" i="5"/>
  <c r="AE11" i="5" s="1"/>
  <c r="AE13" i="5" s="1"/>
  <c r="AD7" i="5"/>
  <c r="AD11" i="5" s="1"/>
  <c r="AD13" i="5" s="1"/>
  <c r="AC7" i="5"/>
  <c r="AC11" i="5" s="1"/>
  <c r="AC13" i="5" s="1"/>
  <c r="AB7" i="5"/>
  <c r="AB11" i="5" s="1"/>
  <c r="AB13" i="5" s="1"/>
  <c r="AA7" i="5"/>
  <c r="AA11" i="5" s="1"/>
  <c r="AA13" i="5" s="1"/>
  <c r="Z7" i="5"/>
  <c r="Z11" i="5" s="1"/>
  <c r="Z13" i="5" s="1"/>
  <c r="Y7" i="5"/>
  <c r="Y11" i="5" s="1"/>
  <c r="Y13" i="5" s="1"/>
  <c r="X7" i="5"/>
  <c r="X11" i="5" s="1"/>
  <c r="X13" i="5" s="1"/>
  <c r="W7" i="5"/>
  <c r="W11" i="5" s="1"/>
  <c r="W13" i="5" s="1"/>
  <c r="V7" i="5"/>
  <c r="V11" i="5" s="1"/>
  <c r="V13" i="5" s="1"/>
  <c r="U7" i="5"/>
  <c r="U11" i="5" s="1"/>
  <c r="U13" i="5" s="1"/>
  <c r="T7" i="5"/>
  <c r="T11" i="5" s="1"/>
  <c r="T13" i="5" s="1"/>
  <c r="S7" i="5"/>
  <c r="S11" i="5" s="1"/>
  <c r="S13" i="5" s="1"/>
  <c r="R7" i="5"/>
  <c r="R11" i="5" s="1"/>
  <c r="R13" i="5" s="1"/>
  <c r="Q7" i="5"/>
  <c r="Q11" i="5" s="1"/>
  <c r="Q13" i="5" s="1"/>
  <c r="P7" i="5"/>
  <c r="P11" i="5" s="1"/>
  <c r="P13" i="5" s="1"/>
  <c r="N7" i="5"/>
  <c r="L7" i="5"/>
  <c r="J7" i="5"/>
  <c r="H7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N6" i="5"/>
  <c r="L6" i="5"/>
  <c r="J6" i="5"/>
  <c r="H6" i="5"/>
  <c r="F6" i="5"/>
  <c r="D6" i="5"/>
  <c r="D13" i="3"/>
  <c r="D13" i="4"/>
  <c r="F11" i="4"/>
  <c r="F13" i="4" s="1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N9" i="4"/>
  <c r="L9" i="4"/>
  <c r="J9" i="4"/>
  <c r="H9" i="4"/>
  <c r="F9" i="4"/>
  <c r="D9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L8" i="4"/>
  <c r="J8" i="4"/>
  <c r="H8" i="4"/>
  <c r="F8" i="4"/>
  <c r="D8" i="4"/>
  <c r="AO7" i="4"/>
  <c r="AO11" i="4" s="1"/>
  <c r="AO13" i="4" s="1"/>
  <c r="AN7" i="4"/>
  <c r="AN11" i="4" s="1"/>
  <c r="AN13" i="4" s="1"/>
  <c r="AM7" i="4"/>
  <c r="AM11" i="4" s="1"/>
  <c r="AM13" i="4" s="1"/>
  <c r="AL7" i="4"/>
  <c r="AL11" i="4" s="1"/>
  <c r="AL13" i="4" s="1"/>
  <c r="AK7" i="4"/>
  <c r="AK11" i="4" s="1"/>
  <c r="AK13" i="4" s="1"/>
  <c r="AJ7" i="4"/>
  <c r="AJ11" i="4" s="1"/>
  <c r="AJ13" i="4" s="1"/>
  <c r="AI7" i="4"/>
  <c r="AI11" i="4" s="1"/>
  <c r="AI13" i="4" s="1"/>
  <c r="AH7" i="4"/>
  <c r="AH11" i="4" s="1"/>
  <c r="AH13" i="4" s="1"/>
  <c r="AG7" i="4"/>
  <c r="AG11" i="4" s="1"/>
  <c r="AG13" i="4" s="1"/>
  <c r="AF7" i="4"/>
  <c r="AF11" i="4" s="1"/>
  <c r="AF13" i="4" s="1"/>
  <c r="AE7" i="4"/>
  <c r="AE11" i="4" s="1"/>
  <c r="AE13" i="4" s="1"/>
  <c r="AD7" i="4"/>
  <c r="AD11" i="4" s="1"/>
  <c r="AD13" i="4" s="1"/>
  <c r="AC7" i="4"/>
  <c r="AC11" i="4" s="1"/>
  <c r="AC13" i="4" s="1"/>
  <c r="AB7" i="4"/>
  <c r="AB11" i="4" s="1"/>
  <c r="AB13" i="4" s="1"/>
  <c r="AA7" i="4"/>
  <c r="AA11" i="4" s="1"/>
  <c r="AA13" i="4" s="1"/>
  <c r="Z7" i="4"/>
  <c r="Z11" i="4" s="1"/>
  <c r="Z13" i="4" s="1"/>
  <c r="Y7" i="4"/>
  <c r="Y11" i="4" s="1"/>
  <c r="Y13" i="4" s="1"/>
  <c r="X7" i="4"/>
  <c r="X11" i="4" s="1"/>
  <c r="X13" i="4" s="1"/>
  <c r="W7" i="4"/>
  <c r="W11" i="4" s="1"/>
  <c r="W13" i="4" s="1"/>
  <c r="V7" i="4"/>
  <c r="V11" i="4" s="1"/>
  <c r="V13" i="4" s="1"/>
  <c r="U7" i="4"/>
  <c r="U11" i="4" s="1"/>
  <c r="U13" i="4" s="1"/>
  <c r="T7" i="4"/>
  <c r="T11" i="4" s="1"/>
  <c r="T13" i="4" s="1"/>
  <c r="S7" i="4"/>
  <c r="S11" i="4" s="1"/>
  <c r="S13" i="4" s="1"/>
  <c r="R7" i="4"/>
  <c r="R11" i="4" s="1"/>
  <c r="R13" i="4" s="1"/>
  <c r="Q7" i="4"/>
  <c r="Q11" i="4" s="1"/>
  <c r="Q13" i="4" s="1"/>
  <c r="P7" i="4"/>
  <c r="P11" i="4" s="1"/>
  <c r="P13" i="4" s="1"/>
  <c r="N7" i="4"/>
  <c r="N11" i="4" s="1"/>
  <c r="N13" i="4" s="1"/>
  <c r="L7" i="4"/>
  <c r="L11" i="4" s="1"/>
  <c r="L13" i="4" s="1"/>
  <c r="J7" i="4"/>
  <c r="J11" i="4" s="1"/>
  <c r="J13" i="4" s="1"/>
  <c r="H7" i="4"/>
  <c r="H11" i="4" s="1"/>
  <c r="H13" i="4" s="1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N6" i="4"/>
  <c r="L6" i="4"/>
  <c r="J6" i="4"/>
  <c r="H6" i="4"/>
  <c r="F6" i="4"/>
  <c r="D6" i="4"/>
  <c r="F11" i="3"/>
  <c r="F13" i="3" s="1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N9" i="3"/>
  <c r="L9" i="3"/>
  <c r="J9" i="3"/>
  <c r="H9" i="3"/>
  <c r="F9" i="3"/>
  <c r="D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N8" i="3"/>
  <c r="L8" i="3"/>
  <c r="J8" i="3"/>
  <c r="H8" i="3"/>
  <c r="F8" i="3"/>
  <c r="D8" i="3"/>
  <c r="AO7" i="3"/>
  <c r="AO11" i="3" s="1"/>
  <c r="AO13" i="3" s="1"/>
  <c r="AN7" i="3"/>
  <c r="AN11" i="3" s="1"/>
  <c r="AN13" i="3" s="1"/>
  <c r="AM7" i="3"/>
  <c r="AM11" i="3" s="1"/>
  <c r="AM13" i="3" s="1"/>
  <c r="AL7" i="3"/>
  <c r="AL11" i="3" s="1"/>
  <c r="AL13" i="3" s="1"/>
  <c r="AK7" i="3"/>
  <c r="AK11" i="3" s="1"/>
  <c r="AK13" i="3" s="1"/>
  <c r="AJ7" i="3"/>
  <c r="AJ11" i="3" s="1"/>
  <c r="AJ13" i="3" s="1"/>
  <c r="AI7" i="3"/>
  <c r="AI11" i="3" s="1"/>
  <c r="AI13" i="3" s="1"/>
  <c r="AH7" i="3"/>
  <c r="AH11" i="3" s="1"/>
  <c r="AH13" i="3" s="1"/>
  <c r="AG7" i="3"/>
  <c r="AG11" i="3" s="1"/>
  <c r="AG13" i="3" s="1"/>
  <c r="AF7" i="3"/>
  <c r="AF11" i="3" s="1"/>
  <c r="AF13" i="3" s="1"/>
  <c r="AE7" i="3"/>
  <c r="AE11" i="3" s="1"/>
  <c r="AE13" i="3" s="1"/>
  <c r="AD7" i="3"/>
  <c r="AD11" i="3" s="1"/>
  <c r="AD13" i="3" s="1"/>
  <c r="AC7" i="3"/>
  <c r="AC11" i="3" s="1"/>
  <c r="AC13" i="3" s="1"/>
  <c r="AB7" i="3"/>
  <c r="AB11" i="3" s="1"/>
  <c r="AB13" i="3" s="1"/>
  <c r="AA7" i="3"/>
  <c r="AA11" i="3" s="1"/>
  <c r="AA13" i="3" s="1"/>
  <c r="Z7" i="3"/>
  <c r="Z11" i="3" s="1"/>
  <c r="Z13" i="3" s="1"/>
  <c r="Y7" i="3"/>
  <c r="Y11" i="3" s="1"/>
  <c r="Y13" i="3" s="1"/>
  <c r="X7" i="3"/>
  <c r="X11" i="3" s="1"/>
  <c r="X13" i="3" s="1"/>
  <c r="W7" i="3"/>
  <c r="W11" i="3" s="1"/>
  <c r="W13" i="3" s="1"/>
  <c r="V7" i="3"/>
  <c r="V11" i="3" s="1"/>
  <c r="V13" i="3" s="1"/>
  <c r="U7" i="3"/>
  <c r="U11" i="3" s="1"/>
  <c r="U13" i="3" s="1"/>
  <c r="T7" i="3"/>
  <c r="T11" i="3" s="1"/>
  <c r="T13" i="3" s="1"/>
  <c r="S7" i="3"/>
  <c r="S11" i="3" s="1"/>
  <c r="S13" i="3" s="1"/>
  <c r="R7" i="3"/>
  <c r="R11" i="3" s="1"/>
  <c r="R13" i="3" s="1"/>
  <c r="Q7" i="3"/>
  <c r="Q11" i="3" s="1"/>
  <c r="Q13" i="3" s="1"/>
  <c r="P7" i="3"/>
  <c r="P11" i="3" s="1"/>
  <c r="P13" i="3" s="1"/>
  <c r="N7" i="3"/>
  <c r="N11" i="3" s="1"/>
  <c r="N13" i="3" s="1"/>
  <c r="L7" i="3"/>
  <c r="L11" i="3" s="1"/>
  <c r="L13" i="3" s="1"/>
  <c r="J7" i="3"/>
  <c r="J11" i="3" s="1"/>
  <c r="J13" i="3" s="1"/>
  <c r="H7" i="3"/>
  <c r="H11" i="3" s="1"/>
  <c r="H13" i="3" s="1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L6" i="3"/>
  <c r="J6" i="3"/>
  <c r="H6" i="3"/>
  <c r="F6" i="3"/>
  <c r="D6" i="3"/>
  <c r="F11" i="7" l="1"/>
  <c r="F13" i="7" s="1"/>
  <c r="H11" i="6"/>
  <c r="H13" i="6" s="1"/>
  <c r="I48" i="6"/>
  <c r="I36" i="6"/>
  <c r="I24" i="6"/>
  <c r="I47" i="6"/>
  <c r="I35" i="6"/>
  <c r="I23" i="6"/>
  <c r="I46" i="6"/>
  <c r="I34" i="6"/>
  <c r="I22" i="6"/>
  <c r="I45" i="6"/>
  <c r="I33" i="6"/>
  <c r="I44" i="6"/>
  <c r="I32" i="6"/>
  <c r="I43" i="6"/>
  <c r="I31" i="6"/>
  <c r="I29" i="6"/>
  <c r="I42" i="6"/>
  <c r="I30" i="6"/>
  <c r="I41" i="6"/>
  <c r="I40" i="6"/>
  <c r="I28" i="6"/>
  <c r="I49" i="6"/>
  <c r="I39" i="6"/>
  <c r="I27" i="6"/>
  <c r="I25" i="6"/>
  <c r="I50" i="6"/>
  <c r="I38" i="6"/>
  <c r="I26" i="6"/>
  <c r="I37" i="6"/>
  <c r="L11" i="6"/>
  <c r="L13" i="6" s="1"/>
  <c r="M46" i="6"/>
  <c r="M34" i="6"/>
  <c r="M22" i="6"/>
  <c r="M33" i="6"/>
  <c r="M42" i="6"/>
  <c r="M45" i="6"/>
  <c r="M44" i="6"/>
  <c r="M32" i="6"/>
  <c r="M43" i="6"/>
  <c r="M31" i="6"/>
  <c r="M41" i="6"/>
  <c r="M29" i="6"/>
  <c r="M39" i="6"/>
  <c r="M40" i="6"/>
  <c r="M28" i="6"/>
  <c r="M27" i="6"/>
  <c r="M30" i="6"/>
  <c r="M50" i="6"/>
  <c r="M38" i="6"/>
  <c r="M26" i="6"/>
  <c r="M23" i="6"/>
  <c r="M49" i="6"/>
  <c r="M37" i="6"/>
  <c r="M25" i="6"/>
  <c r="M47" i="6"/>
  <c r="M48" i="6"/>
  <c r="M36" i="6"/>
  <c r="M24" i="6"/>
  <c r="M35" i="6"/>
  <c r="J11" i="6"/>
  <c r="J13" i="6" s="1"/>
  <c r="K41" i="6"/>
  <c r="K29" i="6"/>
  <c r="K28" i="6"/>
  <c r="K40" i="6"/>
  <c r="K39" i="6"/>
  <c r="K50" i="6"/>
  <c r="K38" i="6"/>
  <c r="K26" i="6"/>
  <c r="K49" i="6"/>
  <c r="K37" i="6"/>
  <c r="K25" i="6"/>
  <c r="K48" i="6"/>
  <c r="K36" i="6"/>
  <c r="K24" i="6"/>
  <c r="K34" i="6"/>
  <c r="K47" i="6"/>
  <c r="K23" i="6"/>
  <c r="K46" i="6"/>
  <c r="K22" i="6"/>
  <c r="K45" i="6"/>
  <c r="K33" i="6"/>
  <c r="K30" i="6"/>
  <c r="K44" i="6"/>
  <c r="K32" i="6"/>
  <c r="K43" i="6"/>
  <c r="K31" i="6"/>
  <c r="K42" i="6"/>
  <c r="G43" i="6"/>
  <c r="G31" i="6"/>
  <c r="G42" i="6"/>
  <c r="G30" i="6"/>
  <c r="G41" i="6"/>
  <c r="G29" i="6"/>
  <c r="G40" i="6"/>
  <c r="G28" i="6"/>
  <c r="G39" i="6"/>
  <c r="G27" i="6"/>
  <c r="G50" i="6"/>
  <c r="G38" i="6"/>
  <c r="G26" i="6"/>
  <c r="G36" i="6"/>
  <c r="G49" i="6"/>
  <c r="G37" i="6"/>
  <c r="G25" i="6"/>
  <c r="G48" i="6"/>
  <c r="G24" i="6"/>
  <c r="G47" i="6"/>
  <c r="G35" i="6"/>
  <c r="G23" i="6"/>
  <c r="G44" i="6"/>
  <c r="G46" i="6"/>
  <c r="G34" i="6"/>
  <c r="G22" i="6"/>
  <c r="G32" i="6"/>
  <c r="G45" i="6"/>
  <c r="G33" i="6"/>
  <c r="E50" i="6"/>
  <c r="E38" i="6"/>
  <c r="E26" i="6"/>
  <c r="E37" i="6"/>
  <c r="E49" i="6"/>
  <c r="E25" i="6"/>
  <c r="E48" i="6"/>
  <c r="E36" i="6"/>
  <c r="E24" i="6"/>
  <c r="E47" i="6"/>
  <c r="E35" i="6"/>
  <c r="E23" i="6"/>
  <c r="E46" i="6"/>
  <c r="E34" i="6"/>
  <c r="E22" i="6"/>
  <c r="E45" i="6"/>
  <c r="E33" i="6"/>
  <c r="E31" i="6"/>
  <c r="E44" i="6"/>
  <c r="E32" i="6"/>
  <c r="E43" i="6"/>
  <c r="E42" i="6"/>
  <c r="E30" i="6"/>
  <c r="E41" i="6"/>
  <c r="E29" i="6"/>
  <c r="E27" i="6"/>
  <c r="E40" i="6"/>
  <c r="E28" i="6"/>
  <c r="E39" i="6"/>
  <c r="J11" i="5"/>
  <c r="J13" i="5" s="1"/>
  <c r="K53" i="5"/>
  <c r="K41" i="5"/>
  <c r="K29" i="5"/>
  <c r="K52" i="5"/>
  <c r="K40" i="5"/>
  <c r="K28" i="5"/>
  <c r="K51" i="5"/>
  <c r="K39" i="5"/>
  <c r="K27" i="5"/>
  <c r="K50" i="5"/>
  <c r="K38" i="5"/>
  <c r="K26" i="5"/>
  <c r="K49" i="5"/>
  <c r="K37" i="5"/>
  <c r="K25" i="5"/>
  <c r="K48" i="5"/>
  <c r="K36" i="5"/>
  <c r="K24" i="5"/>
  <c r="K47" i="5"/>
  <c r="K35" i="5"/>
  <c r="K23" i="5"/>
  <c r="K46" i="5"/>
  <c r="K34" i="5"/>
  <c r="K22" i="5"/>
  <c r="K45" i="5"/>
  <c r="K33" i="5"/>
  <c r="K42" i="5"/>
  <c r="K44" i="5"/>
  <c r="K32" i="5"/>
  <c r="K30" i="5"/>
  <c r="K43" i="5"/>
  <c r="K31" i="5"/>
  <c r="L11" i="5"/>
  <c r="L13" i="5" s="1"/>
  <c r="M49" i="5"/>
  <c r="M37" i="5"/>
  <c r="M48" i="5"/>
  <c r="M36" i="5"/>
  <c r="M24" i="5"/>
  <c r="M47" i="5"/>
  <c r="M35" i="5"/>
  <c r="M23" i="5"/>
  <c r="M46" i="5"/>
  <c r="M34" i="5"/>
  <c r="M22" i="5"/>
  <c r="M45" i="5"/>
  <c r="M33" i="5"/>
  <c r="M32" i="5"/>
  <c r="M43" i="5"/>
  <c r="M31" i="5"/>
  <c r="M42" i="5"/>
  <c r="M30" i="5"/>
  <c r="M53" i="5"/>
  <c r="M41" i="5"/>
  <c r="M29" i="5"/>
  <c r="M38" i="5"/>
  <c r="M52" i="5"/>
  <c r="M40" i="5"/>
  <c r="M26" i="5"/>
  <c r="M51" i="5"/>
  <c r="M39" i="5"/>
  <c r="M27" i="5"/>
  <c r="M50" i="5"/>
  <c r="H11" i="5"/>
  <c r="H13" i="5" s="1"/>
  <c r="I45" i="5"/>
  <c r="I33" i="5"/>
  <c r="I32" i="5"/>
  <c r="I43" i="5"/>
  <c r="I42" i="5"/>
  <c r="I30" i="5"/>
  <c r="I53" i="5"/>
  <c r="I41" i="5"/>
  <c r="I29" i="5"/>
  <c r="I52" i="5"/>
  <c r="I40" i="5"/>
  <c r="I28" i="5"/>
  <c r="I51" i="5"/>
  <c r="I39" i="5"/>
  <c r="I50" i="5"/>
  <c r="I38" i="5"/>
  <c r="I26" i="5"/>
  <c r="I34" i="5"/>
  <c r="I49" i="5"/>
  <c r="I37" i="5"/>
  <c r="I25" i="5"/>
  <c r="I48" i="5"/>
  <c r="I24" i="5"/>
  <c r="I46" i="5"/>
  <c r="I35" i="5"/>
  <c r="I23" i="5"/>
  <c r="E53" i="5"/>
  <c r="E41" i="5"/>
  <c r="E29" i="5"/>
  <c r="E52" i="5"/>
  <c r="E40" i="5"/>
  <c r="E28" i="5"/>
  <c r="E51" i="5"/>
  <c r="E39" i="5"/>
  <c r="E27" i="5"/>
  <c r="E50" i="5"/>
  <c r="E38" i="5"/>
  <c r="E26" i="5"/>
  <c r="E49" i="5"/>
  <c r="E37" i="5"/>
  <c r="E25" i="5"/>
  <c r="E48" i="5"/>
  <c r="E36" i="5"/>
  <c r="E24" i="5"/>
  <c r="E47" i="5"/>
  <c r="E35" i="5"/>
  <c r="E23" i="5"/>
  <c r="E46" i="5"/>
  <c r="E34" i="5"/>
  <c r="E22" i="5"/>
  <c r="E45" i="5"/>
  <c r="E33" i="5"/>
  <c r="E44" i="5"/>
  <c r="E32" i="5"/>
  <c r="E30" i="5"/>
  <c r="E43" i="5"/>
  <c r="E31" i="5"/>
  <c r="E42" i="5"/>
  <c r="G49" i="5"/>
  <c r="G37" i="5"/>
  <c r="G25" i="5"/>
  <c r="G48" i="5"/>
  <c r="G36" i="5"/>
  <c r="G24" i="5"/>
  <c r="G23" i="5"/>
  <c r="G47" i="5"/>
  <c r="G35" i="5"/>
  <c r="G46" i="5"/>
  <c r="G34" i="5"/>
  <c r="G22" i="5"/>
  <c r="G45" i="5"/>
  <c r="G33" i="5"/>
  <c r="G44" i="5"/>
  <c r="G32" i="5"/>
  <c r="G43" i="5"/>
  <c r="G31" i="5"/>
  <c r="G42" i="5"/>
  <c r="G30" i="5"/>
  <c r="G53" i="5"/>
  <c r="G41" i="5"/>
  <c r="G29" i="5"/>
  <c r="G50" i="5"/>
  <c r="G38" i="5"/>
  <c r="G52" i="5"/>
  <c r="G40" i="5"/>
  <c r="G28" i="5"/>
  <c r="G51" i="5"/>
  <c r="G39" i="5"/>
  <c r="G27" i="5"/>
  <c r="G26" i="5"/>
  <c r="O50" i="3"/>
  <c r="F7" i="7"/>
  <c r="N11" i="5"/>
  <c r="O23" i="4"/>
  <c r="I53" i="4"/>
  <c r="I49" i="4"/>
  <c r="I45" i="4"/>
  <c r="I41" i="4"/>
  <c r="I37" i="4"/>
  <c r="I33" i="4"/>
  <c r="I29" i="4"/>
  <c r="I25" i="4"/>
  <c r="I40" i="4"/>
  <c r="I32" i="4"/>
  <c r="I28" i="4"/>
  <c r="I51" i="4"/>
  <c r="I43" i="4"/>
  <c r="I39" i="4"/>
  <c r="I35" i="4"/>
  <c r="I31" i="4"/>
  <c r="I23" i="4"/>
  <c r="I52" i="4"/>
  <c r="I48" i="4"/>
  <c r="I44" i="4"/>
  <c r="I36" i="4"/>
  <c r="I24" i="4"/>
  <c r="I47" i="4"/>
  <c r="I27" i="4"/>
  <c r="I38" i="4"/>
  <c r="I22" i="4"/>
  <c r="I50" i="4"/>
  <c r="I34" i="4"/>
  <c r="I46" i="4"/>
  <c r="I26" i="4"/>
  <c r="I30" i="4"/>
  <c r="I42" i="4"/>
  <c r="K53" i="4"/>
  <c r="K49" i="4"/>
  <c r="K45" i="4"/>
  <c r="K41" i="4"/>
  <c r="K37" i="4"/>
  <c r="K33" i="4"/>
  <c r="K29" i="4"/>
  <c r="K25" i="4"/>
  <c r="K44" i="4"/>
  <c r="K40" i="4"/>
  <c r="K32" i="4"/>
  <c r="K28" i="4"/>
  <c r="K24" i="4"/>
  <c r="K51" i="4"/>
  <c r="K43" i="4"/>
  <c r="K39" i="4"/>
  <c r="K31" i="4"/>
  <c r="K27" i="4"/>
  <c r="K23" i="4"/>
  <c r="K52" i="4"/>
  <c r="K48" i="4"/>
  <c r="K36" i="4"/>
  <c r="K47" i="4"/>
  <c r="K35" i="4"/>
  <c r="K38" i="4"/>
  <c r="K22" i="4"/>
  <c r="K50" i="4"/>
  <c r="K34" i="4"/>
  <c r="K30" i="4"/>
  <c r="K42" i="4"/>
  <c r="K46" i="4"/>
  <c r="K26" i="4"/>
  <c r="G53" i="4"/>
  <c r="G49" i="4"/>
  <c r="G45" i="4"/>
  <c r="G41" i="4"/>
  <c r="G37" i="4"/>
  <c r="G33" i="4"/>
  <c r="G29" i="4"/>
  <c r="G25" i="4"/>
  <c r="G47" i="4"/>
  <c r="G43" i="4"/>
  <c r="G39" i="4"/>
  <c r="G31" i="4"/>
  <c r="G27" i="4"/>
  <c r="G52" i="4"/>
  <c r="G48" i="4"/>
  <c r="G44" i="4"/>
  <c r="G40" i="4"/>
  <c r="G36" i="4"/>
  <c r="G32" i="4"/>
  <c r="G28" i="4"/>
  <c r="G24" i="4"/>
  <c r="G51" i="4"/>
  <c r="G35" i="4"/>
  <c r="G23" i="4"/>
  <c r="G38" i="4"/>
  <c r="G22" i="4"/>
  <c r="G50" i="4"/>
  <c r="G34" i="4"/>
  <c r="G46" i="4"/>
  <c r="G42" i="4"/>
  <c r="G30" i="4"/>
  <c r="G26" i="4"/>
  <c r="E53" i="4"/>
  <c r="E49" i="4"/>
  <c r="E45" i="4"/>
  <c r="E41" i="4"/>
  <c r="E37" i="4"/>
  <c r="E33" i="4"/>
  <c r="E29" i="4"/>
  <c r="E25" i="4"/>
  <c r="E51" i="4"/>
  <c r="E43" i="4"/>
  <c r="E39" i="4"/>
  <c r="E35" i="4"/>
  <c r="E27" i="4"/>
  <c r="E23" i="4"/>
  <c r="E50" i="4"/>
  <c r="E42" i="4"/>
  <c r="E38" i="4"/>
  <c r="E34" i="4"/>
  <c r="E26" i="4"/>
  <c r="E52" i="4"/>
  <c r="E48" i="4"/>
  <c r="E44" i="4"/>
  <c r="E40" i="4"/>
  <c r="E36" i="4"/>
  <c r="E32" i="4"/>
  <c r="E28" i="4"/>
  <c r="E24" i="4"/>
  <c r="E47" i="4"/>
  <c r="E31" i="4"/>
  <c r="E46" i="4"/>
  <c r="E30" i="4"/>
  <c r="E22" i="4"/>
  <c r="M53" i="4"/>
  <c r="M49" i="4"/>
  <c r="M45" i="4"/>
  <c r="M41" i="4"/>
  <c r="M37" i="4"/>
  <c r="M33" i="4"/>
  <c r="M29" i="4"/>
  <c r="M25" i="4"/>
  <c r="M48" i="4"/>
  <c r="M44" i="4"/>
  <c r="M40" i="4"/>
  <c r="M28" i="4"/>
  <c r="M47" i="4"/>
  <c r="M43" i="4"/>
  <c r="M39" i="4"/>
  <c r="M31" i="4"/>
  <c r="M27" i="4"/>
  <c r="M52" i="4"/>
  <c r="M36" i="4"/>
  <c r="M32" i="4"/>
  <c r="M24" i="4"/>
  <c r="M51" i="4"/>
  <c r="M35" i="4"/>
  <c r="M23" i="4"/>
  <c r="M38" i="4"/>
  <c r="M22" i="4"/>
  <c r="M50" i="4"/>
  <c r="M34" i="4"/>
  <c r="M46" i="4"/>
  <c r="M26" i="4"/>
  <c r="M30" i="4"/>
  <c r="M42" i="4"/>
  <c r="O51" i="4"/>
  <c r="O24" i="4"/>
  <c r="O39" i="4"/>
  <c r="O27" i="4"/>
  <c r="O50" i="4"/>
  <c r="O42" i="4"/>
  <c r="O38" i="4"/>
  <c r="O34" i="4"/>
  <c r="O30" i="4"/>
  <c r="O26" i="4"/>
  <c r="O22" i="4"/>
  <c r="O53" i="4"/>
  <c r="O49" i="4"/>
  <c r="O45" i="4"/>
  <c r="O41" i="4"/>
  <c r="O37" i="4"/>
  <c r="O33" i="4"/>
  <c r="O29" i="4"/>
  <c r="O25" i="4"/>
  <c r="O47" i="4"/>
  <c r="O43" i="4"/>
  <c r="O35" i="4"/>
  <c r="O31" i="4"/>
  <c r="O46" i="4"/>
  <c r="O52" i="4"/>
  <c r="O48" i="4"/>
  <c r="O44" i="4"/>
  <c r="O40" i="4"/>
  <c r="O36" i="4"/>
  <c r="O32" i="4"/>
  <c r="O28" i="4"/>
  <c r="I53" i="3"/>
  <c r="I49" i="3"/>
  <c r="I45" i="3"/>
  <c r="I41" i="3"/>
  <c r="I37" i="3"/>
  <c r="I33" i="3"/>
  <c r="I29" i="3"/>
  <c r="I25" i="3"/>
  <c r="I47" i="3"/>
  <c r="I43" i="3"/>
  <c r="I35" i="3"/>
  <c r="I23" i="3"/>
  <c r="I50" i="3"/>
  <c r="I38" i="3"/>
  <c r="I30" i="3"/>
  <c r="I26" i="3"/>
  <c r="I52" i="3"/>
  <c r="I48" i="3"/>
  <c r="I44" i="3"/>
  <c r="I40" i="3"/>
  <c r="I36" i="3"/>
  <c r="I32" i="3"/>
  <c r="I28" i="3"/>
  <c r="I24" i="3"/>
  <c r="I51" i="3"/>
  <c r="I39" i="3"/>
  <c r="I31" i="3"/>
  <c r="I27" i="3"/>
  <c r="I46" i="3"/>
  <c r="I42" i="3"/>
  <c r="I34" i="3"/>
  <c r="I22" i="3"/>
  <c r="K53" i="3"/>
  <c r="K49" i="3"/>
  <c r="K45" i="3"/>
  <c r="K41" i="3"/>
  <c r="K37" i="3"/>
  <c r="K33" i="3"/>
  <c r="K29" i="3"/>
  <c r="K25" i="3"/>
  <c r="K51" i="3"/>
  <c r="K39" i="3"/>
  <c r="K31" i="3"/>
  <c r="K27" i="3"/>
  <c r="K46" i="3"/>
  <c r="K42" i="3"/>
  <c r="K34" i="3"/>
  <c r="K22" i="3"/>
  <c r="K52" i="3"/>
  <c r="K48" i="3"/>
  <c r="K44" i="3"/>
  <c r="K40" i="3"/>
  <c r="K36" i="3"/>
  <c r="K32" i="3"/>
  <c r="K28" i="3"/>
  <c r="K24" i="3"/>
  <c r="K47" i="3"/>
  <c r="K43" i="3"/>
  <c r="K35" i="3"/>
  <c r="K23" i="3"/>
  <c r="K50" i="3"/>
  <c r="K38" i="3"/>
  <c r="K30" i="3"/>
  <c r="K26" i="3"/>
  <c r="O35" i="3"/>
  <c r="G53" i="3"/>
  <c r="G49" i="3"/>
  <c r="G45" i="3"/>
  <c r="G41" i="3"/>
  <c r="G37" i="3"/>
  <c r="G33" i="3"/>
  <c r="G29" i="3"/>
  <c r="G25" i="3"/>
  <c r="G47" i="3"/>
  <c r="G43" i="3"/>
  <c r="G31" i="3"/>
  <c r="G27" i="3"/>
  <c r="G46" i="3"/>
  <c r="G42" i="3"/>
  <c r="G34" i="3"/>
  <c r="G22" i="3"/>
  <c r="G52" i="3"/>
  <c r="G48" i="3"/>
  <c r="G44" i="3"/>
  <c r="G40" i="3"/>
  <c r="G36" i="3"/>
  <c r="G32" i="3"/>
  <c r="G28" i="3"/>
  <c r="G24" i="3"/>
  <c r="G51" i="3"/>
  <c r="G39" i="3"/>
  <c r="G35" i="3"/>
  <c r="G23" i="3"/>
  <c r="G50" i="3"/>
  <c r="G38" i="3"/>
  <c r="G30" i="3"/>
  <c r="G26" i="3"/>
  <c r="E53" i="3"/>
  <c r="E49" i="3"/>
  <c r="E45" i="3"/>
  <c r="E41" i="3"/>
  <c r="E37" i="3"/>
  <c r="E33" i="3"/>
  <c r="E29" i="3"/>
  <c r="E25" i="3"/>
  <c r="E47" i="3"/>
  <c r="E43" i="3"/>
  <c r="E31" i="3"/>
  <c r="E27" i="3"/>
  <c r="E50" i="3"/>
  <c r="E38" i="3"/>
  <c r="E30" i="3"/>
  <c r="E26" i="3"/>
  <c r="E52" i="3"/>
  <c r="E48" i="3"/>
  <c r="E44" i="3"/>
  <c r="E40" i="3"/>
  <c r="E36" i="3"/>
  <c r="E32" i="3"/>
  <c r="E28" i="3"/>
  <c r="E24" i="3"/>
  <c r="E51" i="3"/>
  <c r="E39" i="3"/>
  <c r="E35" i="3"/>
  <c r="E23" i="3"/>
  <c r="E46" i="3"/>
  <c r="E42" i="3"/>
  <c r="E34" i="3"/>
  <c r="E22" i="3"/>
  <c r="M53" i="3"/>
  <c r="M49" i="3"/>
  <c r="M45" i="3"/>
  <c r="M41" i="3"/>
  <c r="M37" i="3"/>
  <c r="M33" i="3"/>
  <c r="M29" i="3"/>
  <c r="M25" i="3"/>
  <c r="M51" i="3"/>
  <c r="M39" i="3"/>
  <c r="M35" i="3"/>
  <c r="M23" i="3"/>
  <c r="M50" i="3"/>
  <c r="M38" i="3"/>
  <c r="M34" i="3"/>
  <c r="M22" i="3"/>
  <c r="M52" i="3"/>
  <c r="M48" i="3"/>
  <c r="M44" i="3"/>
  <c r="M40" i="3"/>
  <c r="M36" i="3"/>
  <c r="M32" i="3"/>
  <c r="M28" i="3"/>
  <c r="M24" i="3"/>
  <c r="M47" i="3"/>
  <c r="M43" i="3"/>
  <c r="M31" i="3"/>
  <c r="M27" i="3"/>
  <c r="M46" i="3"/>
  <c r="M42" i="3"/>
  <c r="M30" i="3"/>
  <c r="M26" i="3"/>
  <c r="O52" i="3"/>
  <c r="O48" i="3"/>
  <c r="O51" i="3"/>
  <c r="O44" i="3"/>
  <c r="O25" i="3"/>
  <c r="O31" i="3"/>
  <c r="O22" i="3"/>
  <c r="O40" i="3"/>
  <c r="O53" i="3"/>
  <c r="O49" i="3"/>
  <c r="H5" i="7"/>
  <c r="N11" i="6"/>
  <c r="N13" i="6" s="1"/>
  <c r="O43" i="3"/>
  <c r="O34" i="3"/>
  <c r="O24" i="3"/>
  <c r="O46" i="3"/>
  <c r="O42" i="3"/>
  <c r="O38" i="3"/>
  <c r="O33" i="3"/>
  <c r="O29" i="3"/>
  <c r="O23" i="3"/>
  <c r="O47" i="3"/>
  <c r="O39" i="3"/>
  <c r="O30" i="3"/>
  <c r="O45" i="3"/>
  <c r="O41" i="3"/>
  <c r="O37" i="3"/>
  <c r="O32" i="3"/>
  <c r="O28" i="3"/>
  <c r="H8" i="7" l="1"/>
  <c r="H11" i="7"/>
  <c r="H13" i="7" s="1"/>
  <c r="K35" i="6"/>
  <c r="K27" i="6"/>
  <c r="O24" i="6"/>
  <c r="O39" i="6"/>
  <c r="O46" i="6"/>
  <c r="I36" i="5"/>
  <c r="I22" i="5"/>
  <c r="I44" i="5"/>
  <c r="I47" i="5"/>
  <c r="I27" i="5"/>
  <c r="I31" i="5"/>
  <c r="M28" i="5"/>
  <c r="M44" i="5"/>
  <c r="M25" i="5"/>
  <c r="J5" i="7"/>
  <c r="H7" i="7"/>
  <c r="N13" i="5"/>
  <c r="O51" i="5" s="1"/>
  <c r="O39" i="5"/>
  <c r="O41" i="6"/>
  <c r="O37" i="6"/>
  <c r="O36" i="6"/>
  <c r="O49" i="6"/>
  <c r="O32" i="6"/>
  <c r="O35" i="6"/>
  <c r="O38" i="6"/>
  <c r="O48" i="6"/>
  <c r="O42" i="6"/>
  <c r="J11" i="7"/>
  <c r="J13" i="7" s="1"/>
  <c r="J7" i="7"/>
  <c r="O50" i="6"/>
  <c r="O27" i="6"/>
  <c r="O43" i="6"/>
  <c r="O45" i="6"/>
  <c r="O23" i="6"/>
  <c r="O40" i="6"/>
  <c r="O25" i="6"/>
  <c r="O30" i="6"/>
  <c r="O22" i="6"/>
  <c r="O31" i="6"/>
  <c r="O47" i="6"/>
  <c r="O26" i="6"/>
  <c r="O28" i="6"/>
  <c r="O44" i="6"/>
  <c r="O33" i="6"/>
  <c r="O34" i="6"/>
  <c r="O29" i="6"/>
  <c r="L5" i="7" l="1"/>
  <c r="L11" i="7" s="1"/>
  <c r="L13" i="7" s="1"/>
  <c r="J8" i="7"/>
  <c r="O40" i="5"/>
  <c r="O27" i="5"/>
  <c r="O23" i="5"/>
  <c r="O32" i="5"/>
  <c r="O47" i="5"/>
  <c r="O35" i="5"/>
  <c r="O48" i="5"/>
  <c r="O36" i="5"/>
  <c r="O31" i="5"/>
  <c r="O37" i="5"/>
  <c r="O53" i="5"/>
  <c r="O34" i="5"/>
  <c r="O52" i="5"/>
  <c r="O25" i="5"/>
  <c r="O41" i="5"/>
  <c r="O22" i="5"/>
  <c r="O38" i="5"/>
  <c r="O29" i="5"/>
  <c r="O45" i="5"/>
  <c r="O26" i="5"/>
  <c r="O42" i="5"/>
  <c r="O43" i="5"/>
  <c r="O33" i="5"/>
  <c r="O49" i="5"/>
  <c r="O30" i="5"/>
  <c r="O46" i="5"/>
  <c r="O24" i="5"/>
  <c r="O28" i="5"/>
  <c r="O44" i="5"/>
  <c r="O50" i="5"/>
  <c r="N5" i="7"/>
  <c r="M46" i="7" l="1"/>
  <c r="M22" i="7"/>
  <c r="M34" i="7"/>
  <c r="M41" i="7"/>
  <c r="M29" i="7"/>
  <c r="M26" i="7"/>
  <c r="L7" i="7"/>
  <c r="M49" i="7" s="1"/>
  <c r="L8" i="7"/>
  <c r="P5" i="7"/>
  <c r="P7" i="7" s="1"/>
  <c r="Q5" i="7"/>
  <c r="N7" i="7"/>
  <c r="N11" i="7"/>
  <c r="N13" i="7" s="1"/>
  <c r="N8" i="7"/>
  <c r="M53" i="7" l="1"/>
  <c r="M50" i="7"/>
  <c r="M47" i="7"/>
  <c r="M30" i="7"/>
  <c r="M35" i="7"/>
  <c r="M27" i="7"/>
  <c r="M31" i="7"/>
  <c r="M43" i="7"/>
  <c r="M24" i="7"/>
  <c r="M51" i="7"/>
  <c r="M38" i="7"/>
  <c r="M33" i="7"/>
  <c r="M23" i="7"/>
  <c r="M39" i="7"/>
  <c r="E52" i="7"/>
  <c r="E48" i="7"/>
  <c r="E32" i="7"/>
  <c r="G52" i="7"/>
  <c r="E31" i="7"/>
  <c r="E40" i="7"/>
  <c r="E36" i="7"/>
  <c r="E30" i="7"/>
  <c r="G25" i="7"/>
  <c r="E46" i="7"/>
  <c r="E28" i="7"/>
  <c r="E24" i="7"/>
  <c r="E43" i="7"/>
  <c r="G44" i="7"/>
  <c r="E51" i="7"/>
  <c r="E39" i="7"/>
  <c r="E47" i="7"/>
  <c r="E42" i="7"/>
  <c r="G36" i="7"/>
  <c r="G43" i="7"/>
  <c r="G28" i="7"/>
  <c r="E27" i="7"/>
  <c r="E35" i="7"/>
  <c r="E50" i="7"/>
  <c r="E23" i="7"/>
  <c r="G53" i="7"/>
  <c r="E38" i="7"/>
  <c r="E34" i="7"/>
  <c r="G23" i="7"/>
  <c r="E45" i="7"/>
  <c r="E44" i="7"/>
  <c r="G27" i="7"/>
  <c r="E26" i="7"/>
  <c r="E22" i="7"/>
  <c r="E49" i="7"/>
  <c r="E53" i="7"/>
  <c r="E41" i="7"/>
  <c r="E37" i="7"/>
  <c r="E33" i="7"/>
  <c r="G34" i="7"/>
  <c r="G29" i="7"/>
  <c r="E29" i="7"/>
  <c r="E25" i="7"/>
  <c r="G22" i="7"/>
  <c r="G33" i="7"/>
  <c r="G35" i="7"/>
  <c r="I44" i="7"/>
  <c r="G41" i="7"/>
  <c r="G37" i="7"/>
  <c r="G45" i="7"/>
  <c r="G49" i="7"/>
  <c r="G48" i="7"/>
  <c r="G46" i="7"/>
  <c r="G38" i="7"/>
  <c r="G39" i="7"/>
  <c r="G51" i="7"/>
  <c r="G31" i="7"/>
  <c r="G32" i="7"/>
  <c r="G30" i="7"/>
  <c r="G40" i="7"/>
  <c r="I24" i="7"/>
  <c r="G50" i="7"/>
  <c r="I26" i="7"/>
  <c r="G47" i="7"/>
  <c r="G26" i="7"/>
  <c r="G42" i="7"/>
  <c r="G24" i="7"/>
  <c r="I32" i="7"/>
  <c r="K39" i="7"/>
  <c r="K35" i="7"/>
  <c r="K31" i="7"/>
  <c r="I35" i="7"/>
  <c r="I39" i="7"/>
  <c r="I41" i="7"/>
  <c r="I43" i="7"/>
  <c r="I48" i="7"/>
  <c r="K34" i="7"/>
  <c r="K45" i="7"/>
  <c r="K33" i="7"/>
  <c r="K42" i="7"/>
  <c r="I50" i="7"/>
  <c r="I27" i="7"/>
  <c r="K47" i="7"/>
  <c r="I40" i="7"/>
  <c r="K27" i="7"/>
  <c r="K23" i="7"/>
  <c r="I52" i="7"/>
  <c r="I34" i="7"/>
  <c r="I51" i="7"/>
  <c r="K38" i="7"/>
  <c r="I49" i="7"/>
  <c r="I45" i="7"/>
  <c r="K22" i="7"/>
  <c r="I29" i="7"/>
  <c r="K25" i="7"/>
  <c r="I31" i="7"/>
  <c r="I53" i="7"/>
  <c r="K51" i="7"/>
  <c r="I36" i="7"/>
  <c r="K50" i="7"/>
  <c r="K46" i="7"/>
  <c r="K26" i="7"/>
  <c r="K53" i="7"/>
  <c r="I28" i="7"/>
  <c r="I46" i="7"/>
  <c r="I25" i="7"/>
  <c r="K48" i="7"/>
  <c r="K44" i="7"/>
  <c r="I33" i="7"/>
  <c r="I22" i="7"/>
  <c r="K49" i="7"/>
  <c r="I37" i="7"/>
  <c r="I38" i="7"/>
  <c r="K52" i="7"/>
  <c r="K36" i="7"/>
  <c r="K32" i="7"/>
  <c r="I42" i="7"/>
  <c r="K41" i="7"/>
  <c r="K37" i="7"/>
  <c r="I23" i="7"/>
  <c r="K30" i="7"/>
  <c r="K24" i="7"/>
  <c r="I47" i="7"/>
  <c r="K29" i="7"/>
  <c r="K28" i="7"/>
  <c r="I30" i="7"/>
  <c r="K43" i="7"/>
  <c r="K40" i="7"/>
  <c r="M42" i="7"/>
  <c r="M36" i="7"/>
  <c r="M32" i="7"/>
  <c r="M48" i="7"/>
  <c r="M28" i="7"/>
  <c r="M44" i="7"/>
  <c r="M25" i="7"/>
  <c r="P8" i="7"/>
  <c r="M40" i="7"/>
  <c r="M37" i="7"/>
  <c r="P11" i="7"/>
  <c r="P13" i="7" s="1"/>
  <c r="M52" i="7"/>
  <c r="M45" i="7"/>
  <c r="O39" i="7"/>
  <c r="O26" i="7"/>
  <c r="O47" i="7"/>
  <c r="O53" i="7"/>
  <c r="O35" i="7"/>
  <c r="O51" i="7"/>
  <c r="O42" i="7"/>
  <c r="O28" i="7"/>
  <c r="O44" i="7"/>
  <c r="O29" i="7"/>
  <c r="O45" i="7"/>
  <c r="O27" i="7"/>
  <c r="O43" i="7"/>
  <c r="O30" i="7"/>
  <c r="O46" i="7"/>
  <c r="O32" i="7"/>
  <c r="O48" i="7"/>
  <c r="O33" i="7"/>
  <c r="O49" i="7"/>
  <c r="O31" i="7"/>
  <c r="O34" i="7"/>
  <c r="O50" i="7"/>
  <c r="O36" i="7"/>
  <c r="O52" i="7"/>
  <c r="O37" i="7"/>
  <c r="O22" i="7"/>
  <c r="O38" i="7"/>
  <c r="O24" i="7"/>
  <c r="O40" i="7"/>
  <c r="O25" i="7"/>
  <c r="O41" i="7"/>
  <c r="O23" i="7"/>
  <c r="Q8" i="7"/>
  <c r="Q7" i="7"/>
  <c r="R5" i="7"/>
  <c r="Q11" i="7"/>
  <c r="Q13" i="7" s="1"/>
  <c r="S5" i="7" l="1"/>
  <c r="R7" i="7"/>
  <c r="R11" i="7"/>
  <c r="R13" i="7" s="1"/>
  <c r="R8" i="7"/>
  <c r="S7" i="7" l="1"/>
  <c r="T5" i="7"/>
  <c r="S11" i="7"/>
  <c r="S13" i="7" s="1"/>
  <c r="S8" i="7"/>
  <c r="U5" i="7" l="1"/>
  <c r="T11" i="7"/>
  <c r="T13" i="7" s="1"/>
  <c r="T8" i="7"/>
  <c r="T7" i="7"/>
  <c r="U11" i="7" l="1"/>
  <c r="U13" i="7" s="1"/>
  <c r="V5" i="7"/>
  <c r="U8" i="7"/>
  <c r="U7" i="7"/>
  <c r="W5" i="7" l="1"/>
  <c r="V8" i="7"/>
  <c r="V11" i="7"/>
  <c r="V13" i="7" s="1"/>
  <c r="V7" i="7"/>
  <c r="W7" i="7" l="1"/>
  <c r="X5" i="7"/>
  <c r="W8" i="7"/>
  <c r="W11" i="7"/>
  <c r="W13" i="7" s="1"/>
  <c r="X7" i="7" l="1"/>
  <c r="X8" i="7"/>
  <c r="Y5" i="7"/>
  <c r="X11" i="7"/>
  <c r="X13" i="7" s="1"/>
  <c r="Y11" i="7" l="1"/>
  <c r="Y13" i="7" s="1"/>
  <c r="Y8" i="7"/>
  <c r="Y7" i="7"/>
  <c r="Z5" i="7"/>
  <c r="AA5" i="7" l="1"/>
  <c r="Z11" i="7"/>
  <c r="Z13" i="7" s="1"/>
  <c r="Z7" i="7"/>
  <c r="Z8" i="7"/>
  <c r="AA7" i="7" l="1"/>
  <c r="AA8" i="7"/>
  <c r="AA11" i="7"/>
  <c r="AA13" i="7" s="1"/>
  <c r="AB5" i="7"/>
  <c r="AC5" i="7" l="1"/>
  <c r="AB11" i="7"/>
  <c r="AB13" i="7" s="1"/>
  <c r="AB8" i="7"/>
  <c r="AB7" i="7"/>
  <c r="AC11" i="7" l="1"/>
  <c r="AC13" i="7" s="1"/>
  <c r="AC8" i="7"/>
  <c r="AD5" i="7"/>
  <c r="AC7" i="7"/>
  <c r="AE5" i="7" l="1"/>
  <c r="AD8" i="7"/>
  <c r="AD7" i="7"/>
  <c r="AD11" i="7"/>
  <c r="AD13" i="7" s="1"/>
  <c r="AE7" i="7" l="1"/>
  <c r="AE8" i="7"/>
  <c r="AE11" i="7"/>
  <c r="AE13" i="7" s="1"/>
  <c r="AF5" i="7"/>
  <c r="AF7" i="7" l="1"/>
  <c r="AF8" i="7"/>
  <c r="AG5" i="7"/>
  <c r="AF11" i="7"/>
  <c r="AF13" i="7" s="1"/>
  <c r="AG11" i="7" l="1"/>
  <c r="AG13" i="7" s="1"/>
  <c r="AG7" i="7"/>
  <c r="AH5" i="7"/>
  <c r="AG8" i="7"/>
  <c r="AI5" i="7" l="1"/>
  <c r="AH11" i="7"/>
  <c r="AH13" i="7" s="1"/>
  <c r="AH7" i="7"/>
  <c r="AH8" i="7"/>
  <c r="AI7" i="7" l="1"/>
  <c r="AI11" i="7"/>
  <c r="AI13" i="7" s="1"/>
  <c r="AJ5" i="7"/>
  <c r="AI8" i="7"/>
  <c r="AK5" i="7" l="1"/>
  <c r="AJ8" i="7"/>
  <c r="AJ7" i="7"/>
  <c r="AJ11" i="7"/>
  <c r="AJ13" i="7" s="1"/>
  <c r="AK11" i="7" l="1"/>
  <c r="AK13" i="7" s="1"/>
  <c r="AL5" i="7"/>
  <c r="AK8" i="7"/>
  <c r="AK7" i="7"/>
  <c r="AM5" i="7" l="1"/>
  <c r="AL7" i="7"/>
  <c r="AL8" i="7"/>
  <c r="AL11" i="7"/>
  <c r="AL13" i="7" s="1"/>
  <c r="AM7" i="7" l="1"/>
  <c r="AM11" i="7"/>
  <c r="AM13" i="7" s="1"/>
  <c r="AN5" i="7"/>
  <c r="AM8" i="7"/>
  <c r="AN7" i="7" l="1"/>
  <c r="AN8" i="7"/>
  <c r="AN11" i="7"/>
  <c r="AN13" i="7" s="1"/>
  <c r="AO5" i="7"/>
  <c r="AP5" i="7" l="1"/>
  <c r="AO11" i="7"/>
  <c r="AO13" i="7" s="1"/>
  <c r="AO8" i="7"/>
  <c r="AO7" i="7"/>
  <c r="AP7" i="7" l="1"/>
  <c r="AQ5" i="7"/>
  <c r="AP8" i="7"/>
  <c r="AP11" i="7"/>
  <c r="AP13" i="7" s="1"/>
  <c r="AQ11" i="7" l="1"/>
  <c r="AQ13" i="7" s="1"/>
  <c r="AQ8" i="7"/>
  <c r="AQ7" i="7"/>
  <c r="BN70" i="1" l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A69" i="1"/>
  <c r="AZ69" i="1"/>
  <c r="BB69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O36" i="3" s="1"/>
  <c r="BB27" i="1"/>
  <c r="BA27" i="1"/>
  <c r="AZ27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O27" i="3" s="1"/>
  <c r="BB11" i="1"/>
  <c r="BA11" i="1"/>
  <c r="AZ11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O26" i="3" s="1"/>
  <c r="BB10" i="1"/>
  <c r="BA10" i="1"/>
  <c r="AZ10" i="1"/>
</calcChain>
</file>

<file path=xl/sharedStrings.xml><?xml version="1.0" encoding="utf-8"?>
<sst xmlns="http://schemas.openxmlformats.org/spreadsheetml/2006/main" count="2996" uniqueCount="1364">
  <si>
    <t>**Dummy Numbers --&gt; **</t>
  </si>
  <si>
    <t>15m</t>
  </si>
  <si>
    <t>20m</t>
  </si>
  <si>
    <t>25m</t>
  </si>
  <si>
    <t>Accessories</t>
  </si>
  <si>
    <t>H202 Brace Bar Truss</t>
  </si>
  <si>
    <t>8'</t>
  </si>
  <si>
    <t>10'</t>
  </si>
  <si>
    <t>13'</t>
  </si>
  <si>
    <t>16'</t>
  </si>
  <si>
    <t>20'</t>
  </si>
  <si>
    <t>5m</t>
  </si>
  <si>
    <t>2.5m x 4m</t>
  </si>
  <si>
    <t>2.5m x 5m</t>
  </si>
  <si>
    <t>2.5m x 6m</t>
  </si>
  <si>
    <t xml:space="preserve">5m x 2.4m </t>
  </si>
  <si>
    <t xml:space="preserve">5m x 3m </t>
  </si>
  <si>
    <t xml:space="preserve">5m x 4m </t>
  </si>
  <si>
    <t xml:space="preserve">5m x 5m </t>
  </si>
  <si>
    <t xml:space="preserve">5m x 6m </t>
  </si>
  <si>
    <t>Hard Side</t>
  </si>
  <si>
    <t>Soft Wall</t>
  </si>
  <si>
    <t>14' Wide</t>
  </si>
  <si>
    <t>16' Wide</t>
  </si>
  <si>
    <t>STD</t>
  </si>
  <si>
    <t>Options</t>
  </si>
  <si>
    <t>16' Cable Elim</t>
  </si>
  <si>
    <t>STD/Option</t>
  </si>
  <si>
    <t>Clamp On</t>
  </si>
  <si>
    <t>2.5m</t>
  </si>
  <si>
    <t>Sign Kit</t>
  </si>
  <si>
    <t>24" Panels</t>
  </si>
  <si>
    <t>5m x 8'</t>
  </si>
  <si>
    <t>5m x 10'</t>
  </si>
  <si>
    <t>5m x 4m</t>
  </si>
  <si>
    <t>Item Key</t>
  </si>
  <si>
    <t>Sort Order</t>
  </si>
  <si>
    <t>Item #</t>
  </si>
  <si>
    <t>Item Desc.</t>
  </si>
  <si>
    <t>Truss</t>
  </si>
  <si>
    <t>Purlins</t>
  </si>
  <si>
    <t>5m Bay</t>
  </si>
  <si>
    <t>Purlins - 2.5m Bay</t>
  </si>
  <si>
    <t>Purlins - 10' Bay</t>
  </si>
  <si>
    <t>Roof Cable</t>
  </si>
  <si>
    <t>Leg Cables</t>
  </si>
  <si>
    <t>Vinyl</t>
  </si>
  <si>
    <t>Gable Vinyl</t>
  </si>
  <si>
    <t>Upright</t>
  </si>
  <si>
    <t>Gable Upright</t>
  </si>
  <si>
    <t>Eave Brace Bar</t>
  </si>
  <si>
    <t>Ridge Brace Bar</t>
  </si>
  <si>
    <t>Side Walls</t>
  </si>
  <si>
    <t>Corner Side Wall</t>
  </si>
  <si>
    <t>Gable Mid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</si>
  <si>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</si>
  <si>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</si>
  <si>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</si>
  <si>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</si>
  <si>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</si>
  <si>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</si>
  <si>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</si>
  <si>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HFT-F037</t>
  </si>
  <si>
    <t>Roof Cable - 20M - YELLOW - 37'3"</t>
  </si>
  <si>
    <t>HFT-F038</t>
  </si>
  <si>
    <t>Roof Cable Extension-2.5M - HUNTER GREEN</t>
  </si>
  <si>
    <t>HFT-F022</t>
  </si>
  <si>
    <t>Purlin-Small 202 - 16'</t>
  </si>
  <si>
    <t>HFT-F063C</t>
  </si>
  <si>
    <t>H202 Clamp On Brace Bar</t>
  </si>
  <si>
    <t>SIGN-PKG</t>
  </si>
  <si>
    <t>Fabric Structure Signs</t>
  </si>
  <si>
    <t>T05M02</t>
  </si>
  <si>
    <t>5MX5M K White Top G2 - SILVER - 16'</t>
  </si>
  <si>
    <t>T15M02II</t>
  </si>
  <si>
    <t>15M K White Top G2 - RED - 55'4"</t>
  </si>
  <si>
    <t>T20M03II</t>
  </si>
  <si>
    <t>20M K White Top G2 - YELLOW - 72'10"</t>
  </si>
  <si>
    <t>T25M02II</t>
  </si>
  <si>
    <t>25M K White Top G2 - GREEN - 89'10"</t>
  </si>
  <si>
    <t>G05M02</t>
  </si>
  <si>
    <t>5M K White Gable G2 - SILVER - 42.5"x8'11"</t>
  </si>
  <si>
    <t>G15M01II</t>
  </si>
  <si>
    <t>15M K White Gable G2 - RED - 9'7"x25'4"</t>
  </si>
  <si>
    <t>ANC-PKG</t>
  </si>
  <si>
    <t>Clearspan Ground Anchors</t>
  </si>
  <si>
    <t>ANC-BALPKG</t>
  </si>
  <si>
    <t>Ballast Option</t>
  </si>
  <si>
    <t>DDOOR-PKG</t>
  </si>
  <si>
    <t>Double Doors</t>
  </si>
  <si>
    <t>SDOOR-PKG</t>
  </si>
  <si>
    <t>Single Doors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</si>
  <si>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</si>
  <si>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</si>
  <si>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</si>
  <si>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</si>
  <si>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</si>
  <si>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</si>
  <si>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</si>
  <si>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</si>
  <si>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</si>
  <si>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</si>
  <si>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</si>
  <si>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</si>
  <si>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</si>
  <si>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</si>
  <si>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</si>
  <si>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</si>
  <si>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</si>
  <si>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</si>
  <si>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</si>
  <si>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</si>
  <si>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</si>
  <si>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</si>
  <si>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</si>
  <si>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HDS-R116</t>
  </si>
  <si>
    <t>HDS Track 166"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</si>
  <si>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</si>
  <si>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</si>
  <si>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</si>
  <si>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</si>
  <si>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</si>
  <si>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</si>
  <si>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</si>
  <si>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</si>
  <si>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</si>
  <si>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</si>
  <si>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</si>
  <si>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</si>
  <si>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</si>
  <si>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</si>
  <si>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HDS-GIRT08</t>
  </si>
  <si>
    <t>Vertical Girt 08'</t>
  </si>
  <si>
    <t>HDS-GIRT10</t>
  </si>
  <si>
    <t>Vertical Girt 10'</t>
  </si>
  <si>
    <t>HDS-GIRT13</t>
  </si>
  <si>
    <t>Vertical Girt 13'</t>
  </si>
  <si>
    <t>HDS-GIRT16</t>
  </si>
  <si>
    <t>Vertical Girt 16'</t>
  </si>
  <si>
    <t>HDS-GIRT20</t>
  </si>
  <si>
    <t>Vertical Girt 20'</t>
  </si>
  <si>
    <t>L20008WALL-PKG</t>
  </si>
  <si>
    <t>L20010WALL-PKG</t>
  </si>
  <si>
    <t>L20013WALL-PKG</t>
  </si>
  <si>
    <t>L20016WALL-PKG</t>
  </si>
  <si>
    <t>G15M07II</t>
  </si>
  <si>
    <t>G20M05II</t>
  </si>
  <si>
    <t>G25M06II</t>
  </si>
  <si>
    <t>LOS700931</t>
  </si>
  <si>
    <t>Fastener - Bolt/Nut M16x140 (5/8"x5-1/2")</t>
  </si>
  <si>
    <t>Fastener - Bolt/Nut M20x140 (3/4"x5-1/2")</t>
  </si>
  <si>
    <t>LOS00002</t>
  </si>
  <si>
    <t>Fastener - Bolt/Nut M20x160 (3/4"x6")</t>
  </si>
  <si>
    <t>LOS703381</t>
  </si>
  <si>
    <t>Fastener - Cylinder Bolt/Nut M20x190 (3/4''x8")</t>
  </si>
  <si>
    <t>LOS708321</t>
  </si>
  <si>
    <t>Fastener - Cotter Pin</t>
  </si>
  <si>
    <t>LOS704135</t>
  </si>
  <si>
    <t>Fastener - Pin M20x105 Foot Pin w/Cotter Pin</t>
  </si>
  <si>
    <t>LOS714400</t>
  </si>
  <si>
    <t>Top Tension Insert add 4 Corners</t>
  </si>
  <si>
    <t>LOS000002</t>
  </si>
  <si>
    <t>Position II &amp; M20x65 Pin L300</t>
  </si>
  <si>
    <t>LOS000003</t>
  </si>
  <si>
    <t>Ridge Position &amp; M20x65 Pin L300</t>
  </si>
  <si>
    <t>Roof Cable - 20M - YELLOW - 22'7"</t>
  </si>
  <si>
    <t>LOS714519</t>
  </si>
  <si>
    <t>Side Cable 10' L200 - 18'5"</t>
  </si>
  <si>
    <t>LOS716273</t>
  </si>
  <si>
    <t>Baseplate L200</t>
  </si>
  <si>
    <t>LOS717156</t>
  </si>
  <si>
    <t>Baseplate Gable L200/300</t>
  </si>
  <si>
    <t>LOS716356</t>
  </si>
  <si>
    <t>Large Purlin w/Slot L200</t>
  </si>
  <si>
    <t>LOS720621</t>
  </si>
  <si>
    <t>Top Tension Bar - Pre-bent Tension Tube L300</t>
  </si>
  <si>
    <t>LOS730901</t>
  </si>
  <si>
    <t>Bottom Tension Bar L300</t>
  </si>
  <si>
    <t>LOS730849</t>
  </si>
  <si>
    <t>Bottom Tension Bar Corner L300</t>
  </si>
  <si>
    <t>LOS716498</t>
  </si>
  <si>
    <t>Upright 10' - 9'5.5" L200</t>
  </si>
  <si>
    <t>LOS716489</t>
  </si>
  <si>
    <t>Rafter 15M - 15'3" L200</t>
  </si>
  <si>
    <t>LOS716616</t>
  </si>
  <si>
    <t>Rafter Extension 5M L200</t>
  </si>
  <si>
    <t>LOS716301</t>
  </si>
  <si>
    <t>Ridge Insert P3N L200</t>
  </si>
  <si>
    <t>LOS717880</t>
  </si>
  <si>
    <t>Corner Wall Purlin Left L200</t>
  </si>
  <si>
    <t>LOS717881</t>
  </si>
  <si>
    <t>Corner Wall Purlin Right L200</t>
  </si>
  <si>
    <t>LOS716527</t>
  </si>
  <si>
    <t>Gable Upright #1 3.4M - 174" L200</t>
  </si>
  <si>
    <t>LOS716528</t>
  </si>
  <si>
    <t>Gable Upright #2 3.4M - 235'' L200</t>
  </si>
  <si>
    <t>Suggested Items</t>
  </si>
  <si>
    <t>25M LOS K White Gable G2 - GREEN</t>
  </si>
  <si>
    <t>LOS703380</t>
  </si>
  <si>
    <t>Fastener - Cylinder Bolt/Nut M20x160 (3/4"x6")</t>
  </si>
  <si>
    <t>LOS716351</t>
  </si>
  <si>
    <t>Side Cable 13' Upright - 18'8" L200/300</t>
  </si>
  <si>
    <t>LOS730544</t>
  </si>
  <si>
    <t>Upright 13' - 11'5.25" L200</t>
  </si>
  <si>
    <t>LOS716494</t>
  </si>
  <si>
    <t>Gable Upright #1 4M - 198'' L200</t>
  </si>
  <si>
    <t>LOS716495</t>
  </si>
  <si>
    <t>Gable Upright #2 4M - 259'' L200</t>
  </si>
  <si>
    <t>LOS714532</t>
  </si>
  <si>
    <t>Side Cable 5M L300</t>
  </si>
  <si>
    <t>LOS000001</t>
  </si>
  <si>
    <t>Upright 16' L200</t>
  </si>
  <si>
    <t>LOS162021</t>
  </si>
  <si>
    <t>Gable Upright #1 5M - L200</t>
  </si>
  <si>
    <t>LOS162022</t>
  </si>
  <si>
    <t>Gable Upright #2 5M - L200</t>
  </si>
  <si>
    <t>LOS000005</t>
  </si>
  <si>
    <t>Side Cable 8' L200</t>
  </si>
  <si>
    <t>LOS7165273</t>
  </si>
  <si>
    <t>Upright 8' - L200</t>
  </si>
  <si>
    <t>LOS7165271</t>
  </si>
  <si>
    <t>Gable Upright #1 8' - L200</t>
  </si>
  <si>
    <t>LOS7165272</t>
  </si>
  <si>
    <t>Gable Upright #2 8' - L200</t>
  </si>
  <si>
    <t>LOS714570</t>
  </si>
  <si>
    <t>Roof Cable 15M &amp; 20M L200</t>
  </si>
  <si>
    <t>Rafter 2.5M - L200</t>
  </si>
  <si>
    <t>15M Mega K White Gable G2</t>
  </si>
  <si>
    <t>LOS 200 13' Wall</t>
  </si>
  <si>
    <t>Ground Anchors</t>
  </si>
  <si>
    <t>LOS00001</t>
  </si>
  <si>
    <t>Fastener - Bolt/Nut M20x140 (3/4"x5-1/2"</t>
  </si>
  <si>
    <t>Fastener - Cylinder Bolt/Nut M20x160 (3/</t>
  </si>
  <si>
    <t>Fastener - Cylinder Bolt/Nut M20x190 (3/</t>
  </si>
  <si>
    <t>Fastener - Pin M20x105 Foot Pin w/Cotter</t>
  </si>
  <si>
    <t>LOS714401</t>
  </si>
  <si>
    <t>Top Tension Insert Corner</t>
  </si>
  <si>
    <t>Top Tension Bar - Pre-bent Tension Tube</t>
  </si>
  <si>
    <t>LOS716479</t>
  </si>
  <si>
    <t>Rafter 10M - 34'9.75" L200</t>
  </si>
  <si>
    <t>20M LOS K White Gable G2 - YELLOW</t>
  </si>
  <si>
    <t>LOS 200 16' Wall</t>
  </si>
  <si>
    <t>Ballasting Option</t>
  </si>
  <si>
    <t>LOS 200 10' Wall</t>
  </si>
  <si>
    <t>LOS 200 8' Wall</t>
  </si>
  <si>
    <t>G15M08II</t>
  </si>
  <si>
    <t>15M LOS200 K White Gable G2 - Red</t>
  </si>
  <si>
    <t>LOS716478</t>
  </si>
  <si>
    <t>HFT-F200</t>
  </si>
  <si>
    <t>Roof Cable - 5M Bay 5M - 18'4"</t>
  </si>
  <si>
    <t>LOS718312</t>
  </si>
  <si>
    <t>Rafter Extension 2.5M L200</t>
  </si>
  <si>
    <t>Rafter 5M -  L200</t>
  </si>
  <si>
    <t>LOS732625</t>
  </si>
  <si>
    <t>Cable Eliminator L300 - 16'</t>
  </si>
  <si>
    <t>Key</t>
  </si>
  <si>
    <t>.15MX005F08L</t>
  </si>
  <si>
    <t>.15MX010F08L</t>
  </si>
  <si>
    <t>.15MX015F08L</t>
  </si>
  <si>
    <t>.15MX020F08L</t>
  </si>
  <si>
    <t>.15MX025F08L</t>
  </si>
  <si>
    <t>.15MX030F08L</t>
  </si>
  <si>
    <t>.15MX035F08L</t>
  </si>
  <si>
    <t>.15MX040F08L</t>
  </si>
  <si>
    <t>.15MX045F08L</t>
  </si>
  <si>
    <t>.15MX050F08L</t>
  </si>
  <si>
    <t>.15MX055F08L</t>
  </si>
  <si>
    <t>.15MX060F08L</t>
  </si>
  <si>
    <t>.15MX065F08L</t>
  </si>
  <si>
    <t>.15MX070F08L</t>
  </si>
  <si>
    <t>.15MX075F08L</t>
  </si>
  <si>
    <t>.15MX080F08L</t>
  </si>
  <si>
    <t>.15MX085F08L</t>
  </si>
  <si>
    <t>.15MX090F08L</t>
  </si>
  <si>
    <t>.15MX095F08L</t>
  </si>
  <si>
    <t>.15MX100F08L</t>
  </si>
  <si>
    <t>.15MX105F08L</t>
  </si>
  <si>
    <t>.15MX110F08L</t>
  </si>
  <si>
    <t>.15MX115F08L</t>
  </si>
  <si>
    <t>.15MX120F08L</t>
  </si>
  <si>
    <t>.15MX125F08L</t>
  </si>
  <si>
    <t>.15MX130F08L</t>
  </si>
  <si>
    <t>.15MX135F08L</t>
  </si>
  <si>
    <t>.15MX140F08L</t>
  </si>
  <si>
    <t>.15MX145F08L</t>
  </si>
  <si>
    <t>.15MX150F08L</t>
  </si>
  <si>
    <t>.15MX155F08L</t>
  </si>
  <si>
    <t>.15MX160F08L</t>
  </si>
  <si>
    <t>Description</t>
  </si>
  <si>
    <t>50x16x8 Clearspan Structure L 200</t>
  </si>
  <si>
    <t>50x33x8 Clearspan Structure L 200</t>
  </si>
  <si>
    <t>50x50x8 Clearspan Structure L 200</t>
  </si>
  <si>
    <t>50x66x8 Clearspan Structure L 200</t>
  </si>
  <si>
    <t>50x82x8 Clearspan Structure L 200</t>
  </si>
  <si>
    <t>50x100x8 Clearspan Structure L 200</t>
  </si>
  <si>
    <t>50x116x8 Clearspan Structure L 200</t>
  </si>
  <si>
    <t>50x132x8 Clearspan Structure L 200</t>
  </si>
  <si>
    <t>50x150x8 Clearspan Structure L 200</t>
  </si>
  <si>
    <t>50x166x8 Clearspan Structure L 200</t>
  </si>
  <si>
    <t>50x182x8 Clearspan Structure L 200</t>
  </si>
  <si>
    <t>50x200x8 Clearspan Structure L 200</t>
  </si>
  <si>
    <t>50x216x8 Clearspan Structure L 200</t>
  </si>
  <si>
    <t>50x233x8 Clearspan Structure L 200</t>
  </si>
  <si>
    <t>50x250x8 Clearspan Structure L 200</t>
  </si>
  <si>
    <t>50x263x8 Clearspan Structure L 200</t>
  </si>
  <si>
    <t>50x279x8 Clearspan Structure L 200</t>
  </si>
  <si>
    <t>50x296x8 Clearspan Structure L 200</t>
  </si>
  <si>
    <t>50x311x8 Clearspan Structure L 200</t>
  </si>
  <si>
    <t>50x328x8 Clearspan Structure L 200</t>
  </si>
  <si>
    <t>50x345x8 Clearspan Structure L 200</t>
  </si>
  <si>
    <t>50x33x16 Clearspan Structure L 200</t>
  </si>
  <si>
    <t>50x377x8 Clearspan Structure L 200</t>
  </si>
  <si>
    <t>50x394x8 Clearspan Structure L 200</t>
  </si>
  <si>
    <t>50x410x8 Clearspan Structure L 200</t>
  </si>
  <si>
    <t>50x328x10 Clearspan Structure L 200</t>
  </si>
  <si>
    <t>50x443x8 Clearspan Structure L 200</t>
  </si>
  <si>
    <t>50x459x8 Clearspan Structure L 200</t>
  </si>
  <si>
    <t>50x476x8 Clearspan Structure L 200</t>
  </si>
  <si>
    <t>50x492x8 Clearspan Structure L 200</t>
  </si>
  <si>
    <t>50x410x10 Clearspan Structure L 200</t>
  </si>
  <si>
    <t>50x525X8 Clearspan Structure L 200</t>
  </si>
  <si>
    <t>15m L200 Truss</t>
  </si>
  <si>
    <t>15m L200 Roof Cables</t>
  </si>
  <si>
    <t>15m L200 Purlin</t>
  </si>
  <si>
    <t>L200 8' Upright</t>
  </si>
  <si>
    <t>L200 8' Leg Cables</t>
  </si>
  <si>
    <t>15m L200 8' Gable Uprights</t>
  </si>
  <si>
    <t>15m L200 Vinyl</t>
  </si>
  <si>
    <t>15m L200  Gable End</t>
  </si>
  <si>
    <t>L200 8' Vinyl Walls</t>
  </si>
  <si>
    <t>L200 8' Vinyl Wall Corner Bay 5m</t>
  </si>
  <si>
    <t>:15MXF08LSTR</t>
  </si>
  <si>
    <t>15MXF08L Starter Bay</t>
  </si>
  <si>
    <t>:15MXF08LCBL</t>
  </si>
  <si>
    <t>15MXF08L Cable Bay</t>
  </si>
  <si>
    <t>:15MXF08LSTD</t>
  </si>
  <si>
    <t>15MXF08L Standard Bay</t>
  </si>
  <si>
    <t>.15MX005F10L</t>
  </si>
  <si>
    <t>.15MX010F10L</t>
  </si>
  <si>
    <t>.15MX015F10L</t>
  </si>
  <si>
    <t>.15MX020F10L</t>
  </si>
  <si>
    <t>.15MX030F10L</t>
  </si>
  <si>
    <t>.15MX035F10L</t>
  </si>
  <si>
    <t>.15MX040F10L</t>
  </si>
  <si>
    <t>.15MX045F10L</t>
  </si>
  <si>
    <t>.15MX050F10L</t>
  </si>
  <si>
    <t>.15MX055F10L</t>
  </si>
  <si>
    <t>.15MX060F10L</t>
  </si>
  <si>
    <t>.15MX065F10L</t>
  </si>
  <si>
    <t>.15MX070F10L</t>
  </si>
  <si>
    <t>.15MX075F10L</t>
  </si>
  <si>
    <t>.15MX080F10L</t>
  </si>
  <si>
    <t>.15MX045F16L</t>
  </si>
  <si>
    <t>.15MX090F10L</t>
  </si>
  <si>
    <t>.15MX095F10L</t>
  </si>
  <si>
    <t>.15MX100F10L</t>
  </si>
  <si>
    <t>.15MX105F10L</t>
  </si>
  <si>
    <t>.15MX110F10L</t>
  </si>
  <si>
    <t>.15MX115F10L</t>
  </si>
  <si>
    <t>.15MX120F10L</t>
  </si>
  <si>
    <t>.15MX125F10L</t>
  </si>
  <si>
    <t>.15MX130F10L</t>
  </si>
  <si>
    <t>.15MX095F16L</t>
  </si>
  <si>
    <t>.15MX140F10L</t>
  </si>
  <si>
    <t>.15MX145F10L</t>
  </si>
  <si>
    <t>.15MX150F10L</t>
  </si>
  <si>
    <t>.15MX155F10L</t>
  </si>
  <si>
    <t>.15MX160F10L</t>
  </si>
  <si>
    <t>50x16x10 Clearspan Structure L 200</t>
  </si>
  <si>
    <t>50x33x10 Clearspan Structure L 200</t>
  </si>
  <si>
    <t>50x50x10 Clearspan Structure L 200</t>
  </si>
  <si>
    <t>50x66x10 Clearspan Structure L 200</t>
  </si>
  <si>
    <t>50x82x10 Clearspan Structure L 200</t>
  </si>
  <si>
    <t>50x100x10 Clearspan Structure L 200</t>
  </si>
  <si>
    <t>50x116x10 Clearspan Structure L 200</t>
  </si>
  <si>
    <t>50x132x10 Clearspan Structure L 200</t>
  </si>
  <si>
    <t>50x150x10 Clearspan Structure L 200</t>
  </si>
  <si>
    <t>50x166x10 Clearspan Structure L 200</t>
  </si>
  <si>
    <t>50x182x10 Clearspan Structure L 200</t>
  </si>
  <si>
    <t>50x200x10 Clearspan Structure L 200</t>
  </si>
  <si>
    <t>50x216x10 Clearspan Structure L 200</t>
  </si>
  <si>
    <t>50x233x10 Clearspan Structure L 200</t>
  </si>
  <si>
    <t>50x250x10 Clearspan Structure L 200</t>
  </si>
  <si>
    <t>50x263x10 Clearspan Structure L 200</t>
  </si>
  <si>
    <t>50x279x10 Clearspan Structure L 200</t>
  </si>
  <si>
    <t>50x296x10 Clearspan Structure L 200</t>
  </si>
  <si>
    <t>50x311x10 Clearspan Structure L 200</t>
  </si>
  <si>
    <t>50x328x13 Clearspan Structure L 200</t>
  </si>
  <si>
    <t>50x345x10 Clearspan Structure L 200</t>
  </si>
  <si>
    <t>50x361x10 Clearspan Structure L 200</t>
  </si>
  <si>
    <t>50x377x10 Clearspan Structure L 200</t>
  </si>
  <si>
    <t>50x394x10 Clearspan Structure L 200</t>
  </si>
  <si>
    <t>50x394x13 Clearspan Structure L 200</t>
  </si>
  <si>
    <t>50x427x10 Clearspan Structure L 200</t>
  </si>
  <si>
    <t>50x443x10 Clearspan Structure L 200</t>
  </si>
  <si>
    <t>50x459x10 Clearspan Structure L 200</t>
  </si>
  <si>
    <t>50x476x10 Clearspan Structure L 200</t>
  </si>
  <si>
    <t>50x492x10 Clearspan Structure L 200</t>
  </si>
  <si>
    <t>50x509X10 Clearspan Structure L 200</t>
  </si>
  <si>
    <t>50x525X10 Clearspan Structure L 200</t>
  </si>
  <si>
    <t>L200 10' (3.4m) Upright</t>
  </si>
  <si>
    <t>L200 10' (3.4m) Leg Cables</t>
  </si>
  <si>
    <t>15m L200 10' (3.4m) Gable Uprights</t>
  </si>
  <si>
    <t>L200 10' (3.4m) Vinyl Walls</t>
  </si>
  <si>
    <t>L200 10' (3.4m) Vinyl Wall Corner Bay 5m</t>
  </si>
  <si>
    <t>:15MXF10LSTR</t>
  </si>
  <si>
    <t>15MXF10L Starter Bay</t>
  </si>
  <si>
    <t>:15MXF10LCBL</t>
  </si>
  <si>
    <t>15MXF10L Cable Bay</t>
  </si>
  <si>
    <t>:15MXF10LSTD</t>
  </si>
  <si>
    <t>15MXF10L Standard Bay</t>
  </si>
  <si>
    <t>.15MX025F10L</t>
  </si>
  <si>
    <t>.15MX005F13L</t>
  </si>
  <si>
    <t>.15MX010F13L</t>
  </si>
  <si>
    <t>.15MX015F13L</t>
  </si>
  <si>
    <t>.15MX020F13L</t>
  </si>
  <si>
    <t>.15MX025F13L</t>
  </si>
  <si>
    <t>.15MX030F13L</t>
  </si>
  <si>
    <t>.15MX035F13L</t>
  </si>
  <si>
    <t>.15MX040F13L</t>
  </si>
  <si>
    <t>.15MX045F13L</t>
  </si>
  <si>
    <t>.15MX050F13L</t>
  </si>
  <si>
    <t>.15MX055F13L</t>
  </si>
  <si>
    <t>.15MX060F13L</t>
  </si>
  <si>
    <t>.15MX065F13L</t>
  </si>
  <si>
    <t>.15MX070F13L</t>
  </si>
  <si>
    <t>.15MX075F13L</t>
  </si>
  <si>
    <t>.15MX080F13L</t>
  </si>
  <si>
    <t>.15MX085F13L</t>
  </si>
  <si>
    <t>.15MX090F13L</t>
  </si>
  <si>
    <t>.20MX030F08L</t>
  </si>
  <si>
    <t>.15MX100F13L</t>
  </si>
  <si>
    <t>.15MX105F13L</t>
  </si>
  <si>
    <t>.15MX110F13L</t>
  </si>
  <si>
    <t>.15MX115F13L</t>
  </si>
  <si>
    <t>.15MX120F13L</t>
  </si>
  <si>
    <t>.15MX125F13L</t>
  </si>
  <si>
    <t>.15MX130F13L</t>
  </si>
  <si>
    <t>.15MX135F13L</t>
  </si>
  <si>
    <t>.15MX140F13L</t>
  </si>
  <si>
    <t>.15MX145F13L</t>
  </si>
  <si>
    <t>.15MX150F13L</t>
  </si>
  <si>
    <t>.15MX155F13L</t>
  </si>
  <si>
    <t>.15MX160F13L</t>
  </si>
  <si>
    <t>50x16x13 Clearspan Structure L 200</t>
  </si>
  <si>
    <t>50x33x13 Clearspan Structure L 200</t>
  </si>
  <si>
    <t>50x50x13 Clearspan Structure L 200</t>
  </si>
  <si>
    <t>50x66x13 Clearspan Structure L 200</t>
  </si>
  <si>
    <t>50x82x13 Clearspan Structure L 200</t>
  </si>
  <si>
    <t>50x100x13 Clearspan Structure L 200</t>
  </si>
  <si>
    <t>50x116x13 Clearspan Structure L 200</t>
  </si>
  <si>
    <t>50x132x13 Clearspan Structure L 200</t>
  </si>
  <si>
    <t>50x150x13 Clearspan Structure L 200</t>
  </si>
  <si>
    <t>50x166x13 Clearspan Structure L 200</t>
  </si>
  <si>
    <t>50x182x13 Clearspan Structure L 200</t>
  </si>
  <si>
    <t>50x200x13 Clearspan Structure L 200</t>
  </si>
  <si>
    <t>50x216x13 Clearspan Structure L 200</t>
  </si>
  <si>
    <t>50x233x13 Clearspan Structure L 200</t>
  </si>
  <si>
    <t>50x250x13 Clearspan Structure L 200</t>
  </si>
  <si>
    <t>50x263x13 Clearspan Structure L 200</t>
  </si>
  <si>
    <t>50x279x13 Clearspan Structure L 200</t>
  </si>
  <si>
    <t>50x296x13 Clearspan Structure L 200</t>
  </si>
  <si>
    <t>50x311x13 Clearspan Structure L 200</t>
  </si>
  <si>
    <t>50x427x8 Clearspan Structure L 200</t>
  </si>
  <si>
    <t>50x345x13 Clearspan Structure L 200</t>
  </si>
  <si>
    <t>50x361x13 Clearspan Structure L 200</t>
  </si>
  <si>
    <t>50x377x13 Clearspan Structure L 200</t>
  </si>
  <si>
    <t>66x166x8 Clearspan Structure L 200</t>
  </si>
  <si>
    <t>50x410x13 Clearspan Structure L 200</t>
  </si>
  <si>
    <t>50x427x13 Clearspan Structure L 200</t>
  </si>
  <si>
    <t>50x443x13 Clearspan Structure L 200</t>
  </si>
  <si>
    <t>50x459x13 Clearspan Structure L 200</t>
  </si>
  <si>
    <t>50x476x13 Clearspan Structure L 200</t>
  </si>
  <si>
    <t>50x492x13 Clearspan Structure L 200</t>
  </si>
  <si>
    <t>50x509X13 Clearspan Structure L 200</t>
  </si>
  <si>
    <t>50x525X13 Clearspan Structure L 200</t>
  </si>
  <si>
    <t>:15MXF13LSTR</t>
  </si>
  <si>
    <t>15MXF13L Starter Bay</t>
  </si>
  <si>
    <t>:15MXF13LCBL</t>
  </si>
  <si>
    <t>15MXF13L Cable Bay</t>
  </si>
  <si>
    <t>:15MXF13LSTD</t>
  </si>
  <si>
    <t>15MXF13L Standard Bay</t>
  </si>
  <si>
    <t>L200 13' (4m) Vinyl Walls</t>
  </si>
  <si>
    <t>L200 13' (4m) Vinyl Wall Corner Bay 5m</t>
  </si>
  <si>
    <t>15m L200 13' (4m) Gable Uprights</t>
  </si>
  <si>
    <t>L200 13' (4m) Upright</t>
  </si>
  <si>
    <t>L200 13' (4m) Leg Cables</t>
  </si>
  <si>
    <t>.15MX010F16L</t>
  </si>
  <si>
    <t>.15MX015F16L</t>
  </si>
  <si>
    <t>.15MX020F16L</t>
  </si>
  <si>
    <t>.15MX025F16L</t>
  </si>
  <si>
    <t>.15MX030F16L</t>
  </si>
  <si>
    <t>.15MX035F16L</t>
  </si>
  <si>
    <t>.15MX040F16L</t>
  </si>
  <si>
    <t>.15MX095F13L</t>
  </si>
  <si>
    <t>.15MX050F16L</t>
  </si>
  <si>
    <t>.15MX055F16L</t>
  </si>
  <si>
    <t>.15MX060F16L</t>
  </si>
  <si>
    <t>.15MX065F16L</t>
  </si>
  <si>
    <t>.15MX070F16L</t>
  </si>
  <si>
    <t>.15MX075F16L</t>
  </si>
  <si>
    <t>.15MX080F16L</t>
  </si>
  <si>
    <t>.15MX085F16L</t>
  </si>
  <si>
    <t>.15MX090F16L</t>
  </si>
  <si>
    <t>.15MX135F10L</t>
  </si>
  <si>
    <t>.15MX100F16L</t>
  </si>
  <si>
    <t>.15MX105F16L</t>
  </si>
  <si>
    <t>.15MX110F16L</t>
  </si>
  <si>
    <t>.15MX115F16L</t>
  </si>
  <si>
    <t>.15MX120F16L</t>
  </si>
  <si>
    <t>.15MX125F16L</t>
  </si>
  <si>
    <t>.15MX130F16L</t>
  </si>
  <si>
    <t>.15MX135F16L</t>
  </si>
  <si>
    <t>.15MX140F16L</t>
  </si>
  <si>
    <t>.15MX145F16L</t>
  </si>
  <si>
    <t>.15MX150F16L</t>
  </si>
  <si>
    <t>.15MX155F16L</t>
  </si>
  <si>
    <t>.15MX160F16L</t>
  </si>
  <si>
    <t>50x16x16 Clearspan Structure L 200</t>
  </si>
  <si>
    <t>66x50x8 Clearspan Structure L 200</t>
  </si>
  <si>
    <t>50x50x16 Clearspan Structure L 200</t>
  </si>
  <si>
    <t>50x66x16 Clearspan Structure L 200</t>
  </si>
  <si>
    <t>50x82x16 Clearspan Structure L 200</t>
  </si>
  <si>
    <t>50x100x16 Clearspan Structure L 200</t>
  </si>
  <si>
    <t>50x116x16 Clearspan Structure L 200</t>
  </si>
  <si>
    <t>50x132x16 Clearspan Structure L 200</t>
  </si>
  <si>
    <t>50x150x16 Clearspan Structure L 200</t>
  </si>
  <si>
    <t>50x166x16 Clearspan Structure L 200</t>
  </si>
  <si>
    <t>50x182x16 Clearspan Structure L 200</t>
  </si>
  <si>
    <t>50x200x16 Clearspan Structure L 200</t>
  </si>
  <si>
    <t>50x216x16 Clearspan Structure L 200</t>
  </si>
  <si>
    <t>50x233x16 Clearspan Structure L 200</t>
  </si>
  <si>
    <t>50x250x16 Clearspan Structure L 200</t>
  </si>
  <si>
    <t>50x263x16 Clearspan Structure L 200</t>
  </si>
  <si>
    <t>50x279x16 Clearspan Structure L 200</t>
  </si>
  <si>
    <t>50x296x16 Clearspan Structure L 200</t>
  </si>
  <si>
    <t>50x311x16 Clearspan Structure L 200</t>
  </si>
  <si>
    <t>50x328x16 Clearspan Structure L 200</t>
  </si>
  <si>
    <t>50x345x16 Clearspan Structure L 200</t>
  </si>
  <si>
    <t>50x361x16 Clearspan Structure L 200</t>
  </si>
  <si>
    <t>50x377x16 Clearspan Structure L 200</t>
  </si>
  <si>
    <t>50x394x16 Clearspan Structure L 200</t>
  </si>
  <si>
    <t>50x410x16 Clearspan Structure L 200</t>
  </si>
  <si>
    <t>50x427x16 Clearspan Structure L 200</t>
  </si>
  <si>
    <t>50x443x16 Clearspan Structure L 200</t>
  </si>
  <si>
    <t>50x459x16 Clearspan Structure L 200</t>
  </si>
  <si>
    <t>50x476x16 Clearspan Structure L 200</t>
  </si>
  <si>
    <t>50x492x16 Clearspan Structure L 200</t>
  </si>
  <si>
    <t>50x509X16 Clearspan Structure L 200</t>
  </si>
  <si>
    <t>50x525X16 Clearspan Structure L 200</t>
  </si>
  <si>
    <t>L200 16' (5m) Upright</t>
  </si>
  <si>
    <t>L200 16' (5m) Leg Cables</t>
  </si>
  <si>
    <t>15m L200 16' (5m) Gable Uprights</t>
  </si>
  <si>
    <t>L200 16' (5m) Vinyl Walls</t>
  </si>
  <si>
    <t>L200 16' (5m) Vinyl Wall Corner Bay 5m</t>
  </si>
  <si>
    <t>:15MXF16LSTR</t>
  </si>
  <si>
    <t>15MXF16L Starter Bay</t>
  </si>
  <si>
    <t>:15MXF16LCBL</t>
  </si>
  <si>
    <t>15MXF16L Cable Bay</t>
  </si>
  <si>
    <t>:15MXF16LSTD</t>
  </si>
  <si>
    <t>15MXF16L Standard Bay</t>
  </si>
  <si>
    <t>.20MX005F08L</t>
  </si>
  <si>
    <t>.20MX010F08L</t>
  </si>
  <si>
    <t>.20MX015F08L</t>
  </si>
  <si>
    <t>.20MX020F08L</t>
  </si>
  <si>
    <t>.20MX025F08L</t>
  </si>
  <si>
    <t>.20MX035F08L</t>
  </si>
  <si>
    <t>.20MX040F08L</t>
  </si>
  <si>
    <t>.20MX045F08L</t>
  </si>
  <si>
    <t>.20MX050F08L</t>
  </si>
  <si>
    <t>.20MX055F08L</t>
  </si>
  <si>
    <t>.20MX060F08L</t>
  </si>
  <si>
    <t>.20MX065F08L</t>
  </si>
  <si>
    <t>.20MX070F08L</t>
  </si>
  <si>
    <t>.20MX075F08L</t>
  </si>
  <si>
    <t>.20MX080F08L</t>
  </si>
  <si>
    <t>.20MX085F08L</t>
  </si>
  <si>
    <t>.20MX090F08L</t>
  </si>
  <si>
    <t>.20MX095F08L</t>
  </si>
  <si>
    <t>.20MX100F08L</t>
  </si>
  <si>
    <t>.20MX105F08L</t>
  </si>
  <si>
    <t>.20MX110F08L</t>
  </si>
  <si>
    <t>.20MX115F08L</t>
  </si>
  <si>
    <t>.20MX120F08L</t>
  </si>
  <si>
    <t>.20MX125F08L</t>
  </si>
  <si>
    <t>.20MX130F08L</t>
  </si>
  <si>
    <t>.20MX135F08L</t>
  </si>
  <si>
    <t>.20MX140F08L</t>
  </si>
  <si>
    <t>.20MX145F08L</t>
  </si>
  <si>
    <t>.20MX150F08L</t>
  </si>
  <si>
    <t>.20MX155F08L</t>
  </si>
  <si>
    <t>66x16x8 Clearspan Structure L 200</t>
  </si>
  <si>
    <t>66x33x8 Clearspan Structure L 200</t>
  </si>
  <si>
    <t>50x361x8 Clearspan Structure L 200</t>
  </si>
  <si>
    <t>66x66x8 Clearspan Structure L 200</t>
  </si>
  <si>
    <t>66x82x8 Clearspan Structure L 200</t>
  </si>
  <si>
    <t>66x100x8 Clearspan Structure L 200</t>
  </si>
  <si>
    <t>66x116x8 Clearspan Structure L 200</t>
  </si>
  <si>
    <t>66x132x8 Clearspan Structure L 200</t>
  </si>
  <si>
    <t>66x150x8 Clearspan Structure L 200</t>
  </si>
  <si>
    <t>50x509X8 Clearspan Structure L 200</t>
  </si>
  <si>
    <t>66x182x8 Clearspan Structure L 200</t>
  </si>
  <si>
    <t>66x200x8 Clearspan Structure L 200</t>
  </si>
  <si>
    <t>66x216x8 Clearspan Structure L 200</t>
  </si>
  <si>
    <t>66x233x8 Clearspan Structure L 200</t>
  </si>
  <si>
    <t>66x250x8 Clearspan Structure L 200</t>
  </si>
  <si>
    <t>66x263x8 Clearspan Structure L 200</t>
  </si>
  <si>
    <t>66x279x8 Clearspan Structure L 200</t>
  </si>
  <si>
    <t>66x296x8 Clearspan Structure L 200</t>
  </si>
  <si>
    <t>66x311x8 Clearspan Structure L 200</t>
  </si>
  <si>
    <t>66x328x8 Clearspan Structure L 200</t>
  </si>
  <si>
    <t>66x345x8 Clearspan Structure L 200</t>
  </si>
  <si>
    <t>66x361x8 Clearspan Structure L 200</t>
  </si>
  <si>
    <t>66x377x8 Clearspan Structure L 200</t>
  </si>
  <si>
    <t>66x394x8 Clearspan Structure L 200</t>
  </si>
  <si>
    <t>66x410x8 Clearspan Structure L 200</t>
  </si>
  <si>
    <t>66x427x8 Clearspan Structure L 200</t>
  </si>
  <si>
    <t>66x443x8 Clearspan Structure L 200</t>
  </si>
  <si>
    <t>66x459x8 Clearspan Structure L 200</t>
  </si>
  <si>
    <t>66x476x8 Clearspan Structure L 200</t>
  </si>
  <si>
    <t>66x492x8 Clearspan Structure L 200</t>
  </si>
  <si>
    <t>66x509x8 Clearspan Structure L 200</t>
  </si>
  <si>
    <t>66x525x8 Clearspan Structure L 200</t>
  </si>
  <si>
    <t>66x541x8 Clearspan Structure L 200</t>
  </si>
  <si>
    <t>66x558x8 Clearspan Structure L 200</t>
  </si>
  <si>
    <t>20m L200 Truss</t>
  </si>
  <si>
    <t>20m L200 Roof Cables</t>
  </si>
  <si>
    <t>20m L200 Purlin</t>
  </si>
  <si>
    <t>20m L200 8' Gable Uprights</t>
  </si>
  <si>
    <t>20m L200 Vinyl</t>
  </si>
  <si>
    <t>20m L200  Gable End</t>
  </si>
  <si>
    <t>:20MXF08LSTR</t>
  </si>
  <si>
    <t>20MXF08L Starter Bay</t>
  </si>
  <si>
    <t>:20MXF08LCBL</t>
  </si>
  <si>
    <t>20MXF08L Cable Bay</t>
  </si>
  <si>
    <t>:20MXF08LSTD</t>
  </si>
  <si>
    <t>20MXF08L Standard Bay</t>
  </si>
  <si>
    <t>.20MX030F10L</t>
  </si>
  <si>
    <t>.20MX005F10L</t>
  </si>
  <si>
    <t>.20MX010F10L</t>
  </si>
  <si>
    <t>.20MX015F10L</t>
  </si>
  <si>
    <t>.20MX020F10L</t>
  </si>
  <si>
    <t>.20MX025F10L</t>
  </si>
  <si>
    <t>.20MX035F10L</t>
  </si>
  <si>
    <t>.20MX040F10L</t>
  </si>
  <si>
    <t>.20MX045F10L</t>
  </si>
  <si>
    <t>.20MX050F10L</t>
  </si>
  <si>
    <t>.20MX055F10L</t>
  </si>
  <si>
    <t>.20MX060F10L</t>
  </si>
  <si>
    <t>.20MX065F10L</t>
  </si>
  <si>
    <t>.20MX070F10L</t>
  </si>
  <si>
    <t>.20MX075F10L</t>
  </si>
  <si>
    <t>.20MX080F10L</t>
  </si>
  <si>
    <t>.20MX085F10L</t>
  </si>
  <si>
    <t>.20MX090F10L</t>
  </si>
  <si>
    <t>.20MX095F10L</t>
  </si>
  <si>
    <t>.20MX100F10L</t>
  </si>
  <si>
    <t>.20MX105F10L</t>
  </si>
  <si>
    <t>.20MX110F10L</t>
  </si>
  <si>
    <t>.20MX115F10L</t>
  </si>
  <si>
    <t>.20MX125F10L</t>
  </si>
  <si>
    <t>.20MX130F10L</t>
  </si>
  <si>
    <t>.20MX135F10L</t>
  </si>
  <si>
    <t>.20MX140F10L</t>
  </si>
  <si>
    <t>.20MX145F10L</t>
  </si>
  <si>
    <t>.20MX150F10L</t>
  </si>
  <si>
    <t>.20MX155F10L</t>
  </si>
  <si>
    <t>66x16x10 Clearspan Structure L 200</t>
  </si>
  <si>
    <t>66x33x10 Clearspan Structure L 200</t>
  </si>
  <si>
    <t>66x50x10 Clearspan Structure L 200</t>
  </si>
  <si>
    <t>66x66x10 Clearspan Structure L 200</t>
  </si>
  <si>
    <t>66x82x10 Clearspan Structure L 200</t>
  </si>
  <si>
    <t>66x100x10 Clearspan Structure L 200</t>
  </si>
  <si>
    <t>66x116x10 Clearspan Structure L 200</t>
  </si>
  <si>
    <t>66x132x10 Clearspan Structure L 200</t>
  </si>
  <si>
    <t>66x150x10 Clearspan Structure L 200</t>
  </si>
  <si>
    <t>66x166x10 Clearspan Structure L 200</t>
  </si>
  <si>
    <t>66x182x10 Clearspan Structure L 200</t>
  </si>
  <si>
    <t>66x200x10 Clearspan Structure L 200</t>
  </si>
  <si>
    <t>66x216x10 Clearspan Structure L 200</t>
  </si>
  <si>
    <t>66x233x10 Clearspan Structure L 200</t>
  </si>
  <si>
    <t>66x250x10 Clearspan Structure L 200</t>
  </si>
  <si>
    <t>66x263x10 Clearspan Structure L 200</t>
  </si>
  <si>
    <t>66x279x10 Clearspan Structure L 200</t>
  </si>
  <si>
    <t>66x296x10 Clearspan Structure L 200</t>
  </si>
  <si>
    <t>66x311x10 Clearspan Structure L 200</t>
  </si>
  <si>
    <t>66x200x13 Clearspan Structure L 200</t>
  </si>
  <si>
    <t>66x345x10 Clearspan Structure L 200</t>
  </si>
  <si>
    <t>66x361x10 Clearspan Structure L 200</t>
  </si>
  <si>
    <t>66x377x10 Clearspan Structure L 200</t>
  </si>
  <si>
    <t>66x394x10 Clearspan Structure L 200</t>
  </si>
  <si>
    <t>66x410x10 Clearspan Structure L 200</t>
  </si>
  <si>
    <t>66x427x10 Clearspan Structure L 200</t>
  </si>
  <si>
    <t>66x443x10 Clearspan Structure L 200</t>
  </si>
  <si>
    <t>66x459x10 Clearspan Structure L 200</t>
  </si>
  <si>
    <t>66x476x10 Clearspan Structure L 200</t>
  </si>
  <si>
    <t>66x492x10 Clearspan Structure L 200</t>
  </si>
  <si>
    <t>66x509x10 Clearspan Structure L 200</t>
  </si>
  <si>
    <t>66x525x10 Clearspan Structure L 200</t>
  </si>
  <si>
    <t>66x541x10 Clearspan Structure L 200</t>
  </si>
  <si>
    <t>66x558x10 Clearspan Structure L 200</t>
  </si>
  <si>
    <t>20m L200 10' (3.4m) Gable Uprights</t>
  </si>
  <si>
    <t>:20MXF10LSTR</t>
  </si>
  <si>
    <t>20MXF10L Starter Bay</t>
  </si>
  <si>
    <t>:20MXF10LCBL</t>
  </si>
  <si>
    <t>20MXF10L Cable Bay</t>
  </si>
  <si>
    <t>:20MXF10LSTD</t>
  </si>
  <si>
    <t>66x150x16 Clearspan Structure L 200</t>
  </si>
  <si>
    <t>82x33x10 Clearspan Structure L 200</t>
  </si>
  <si>
    <t>82x50x10 Clearspan Structure L 200</t>
  </si>
  <si>
    <t>82x66x10 Clearspan Structure L 200</t>
  </si>
  <si>
    <t>82x82x10 Clearspan Structure L 200</t>
  </si>
  <si>
    <t>82x100x10 Clearspan Structure L 200</t>
  </si>
  <si>
    <t>82x116x10 Clearspan Structure L 200</t>
  </si>
  <si>
    <t>82x132x10 Clearspan Structure L 200</t>
  </si>
  <si>
    <t>82x150x10 Clearspan Structure L 200</t>
  </si>
  <si>
    <t>82x166x10 Clearspan Structure L 200</t>
  </si>
  <si>
    <t>82x182x10 Clearspan Structure L 200</t>
  </si>
  <si>
    <t>82x200x10 Clearspan Structure L 200</t>
  </si>
  <si>
    <t>82x216x10 Clearspan Structure L 200</t>
  </si>
  <si>
    <t>82x233x10 Clearspan Structure L 200</t>
  </si>
  <si>
    <t>82x250x10 Clearspan Structure L 200</t>
  </si>
  <si>
    <t>82x263x10 Clearspan Structure L 200</t>
  </si>
  <si>
    <t>82x279x10 Clearspan Structure L 200</t>
  </si>
  <si>
    <t>82x296x10 Clearspan Structure L 200</t>
  </si>
  <si>
    <t>82x311x10 Clearspan Structure L 200</t>
  </si>
  <si>
    <t>82x328x10 Clearspan Structure L 200</t>
  </si>
  <si>
    <t>82x345x10 Clearspan Structure L 200</t>
  </si>
  <si>
    <t>82x361x10 Clearspan Structure L 200</t>
  </si>
  <si>
    <t>82x377x10 Clearspan Structure L 200</t>
  </si>
  <si>
    <t>82x394x10 Clearspan Structure L 200</t>
  </si>
  <si>
    <t>82x410x10 Clearspan Structure L 200</t>
  </si>
  <si>
    <t>82x427x10 Clearspan Structure L 200</t>
  </si>
  <si>
    <t>82x443x10 Clearspan Structure L 200</t>
  </si>
  <si>
    <t>82x459x10 Clearspan Structure L 200</t>
  </si>
  <si>
    <t>82x476x10 Clearspan Structure L 200</t>
  </si>
  <si>
    <t>82x492x10 Clearspan Structure L 200</t>
  </si>
  <si>
    <t>82x509x10 Clearspan Structure L 200</t>
  </si>
  <si>
    <t>82x525x10 Clearspan Structure L 200</t>
  </si>
  <si>
    <t>82x541x10 Clearspan Structure L 200</t>
  </si>
  <si>
    <t>82x558x10 Clearspan Structure L 200</t>
  </si>
  <si>
    <t>.20MX005F13L</t>
  </si>
  <si>
    <t>.20MX010F13L</t>
  </si>
  <si>
    <t>.20MX015F13L</t>
  </si>
  <si>
    <t>.20MX020F13L</t>
  </si>
  <si>
    <t>.20MX025F13L</t>
  </si>
  <si>
    <t>.20MX030F13L</t>
  </si>
  <si>
    <t>.20MX035F13L</t>
  </si>
  <si>
    <t>.20MX040F13L</t>
  </si>
  <si>
    <t>.20MX045F13L</t>
  </si>
  <si>
    <t>.20MX050F13L</t>
  </si>
  <si>
    <t>.20MX055F13L</t>
  </si>
  <si>
    <t>.20MX060F13L</t>
  </si>
  <si>
    <t>.20MX065F13L</t>
  </si>
  <si>
    <t>.20MX070F13L</t>
  </si>
  <si>
    <t>.20MX075F13L</t>
  </si>
  <si>
    <t>.20MX080F13L</t>
  </si>
  <si>
    <t>.20MX085F13L</t>
  </si>
  <si>
    <t>.20MX090F13L</t>
  </si>
  <si>
    <t>.20MX095F13L</t>
  </si>
  <si>
    <t>.20MX100F13L</t>
  </si>
  <si>
    <t>.20MX105F13L</t>
  </si>
  <si>
    <t>.20MX110F13L</t>
  </si>
  <si>
    <t>.20MX115F13L</t>
  </si>
  <si>
    <t>.20MX120F13L</t>
  </si>
  <si>
    <t>.20MX125F13L</t>
  </si>
  <si>
    <t>.20MX130F13L</t>
  </si>
  <si>
    <t>.20MX135F13L</t>
  </si>
  <si>
    <t>.20MX140F13L</t>
  </si>
  <si>
    <t>.20MX145F13L</t>
  </si>
  <si>
    <t>.20MX150F13L</t>
  </si>
  <si>
    <t>.20MX155F13L</t>
  </si>
  <si>
    <t>66x16x13 Clearspan Structure L 200</t>
  </si>
  <si>
    <t>66x33x13 Clearspan Structure L 200</t>
  </si>
  <si>
    <t>66x50x13 Clearspan Structure L 200</t>
  </si>
  <si>
    <t>66x66x13 Clearspan Structure L 200</t>
  </si>
  <si>
    <t>66x82x13 Clearspan Structure L 200</t>
  </si>
  <si>
    <t>66x100x13 Clearspan Structure L 200</t>
  </si>
  <si>
    <t>66x116x13 Clearspan Structure L 200</t>
  </si>
  <si>
    <t>66x132x13 Clearspan Structure L 200</t>
  </si>
  <si>
    <t>66x150x13 Clearspan Structure L 200</t>
  </si>
  <si>
    <t>66x166x13 Clearspan Structure L 200</t>
  </si>
  <si>
    <t>66x182x13 Clearspan Structure L 200</t>
  </si>
  <si>
    <t>66x328x10 Clearspan Structure L 200</t>
  </si>
  <si>
    <t>66x216x13 Clearspan Structure L 200</t>
  </si>
  <si>
    <t>66x233x13 Clearspan Structure L 200</t>
  </si>
  <si>
    <t>66x250x13 Clearspan Structure L 200</t>
  </si>
  <si>
    <t>66x263x13 Clearspan Structure L 200</t>
  </si>
  <si>
    <t>66x279x13 Clearspan Structure L 200</t>
  </si>
  <si>
    <t>66x296x13 Clearspan Structure L 200</t>
  </si>
  <si>
    <t>66x311x13 Clearspan Structure L 200</t>
  </si>
  <si>
    <t>66x328x13 Clearspan Structure L 200</t>
  </si>
  <si>
    <t>66x345x13 Clearspan Structure L 200</t>
  </si>
  <si>
    <t>66x361x13 Clearspan Structure L 200</t>
  </si>
  <si>
    <t>66x377x13 Clearspan Structure L 200</t>
  </si>
  <si>
    <t>66x394x13 Clearspan Structure L 200</t>
  </si>
  <si>
    <t>66x410x13 Clearspan Structure L 200</t>
  </si>
  <si>
    <t>66x427x13 Clearspan Structure L 200</t>
  </si>
  <si>
    <t>66x443x13 Clearspan Structure L 200</t>
  </si>
  <si>
    <t>66x459x13 Clearspan Structure L 200</t>
  </si>
  <si>
    <t>66x476x13 Clearspan Structure L 200</t>
  </si>
  <si>
    <t>66x492x13 Clearspan Structure L 200</t>
  </si>
  <si>
    <t>66x509x13 Clearspan Structure L 200</t>
  </si>
  <si>
    <t>66x525x13 Clearspan Structure L 200</t>
  </si>
  <si>
    <t>66x541x13 Clearspan Structure L 200</t>
  </si>
  <si>
    <t>66x558x13 Clearspan Structure L 200</t>
  </si>
  <si>
    <t>20m L200 13' (4m) Gable Uprights</t>
  </si>
  <si>
    <t>:20MXF13LSTR</t>
  </si>
  <si>
    <t>20MXF13L Starter Bay</t>
  </si>
  <si>
    <t>:20MXF13LCBL</t>
  </si>
  <si>
    <t>20MXF13L Cable Bay</t>
  </si>
  <si>
    <t>:20MXF13LSTD</t>
  </si>
  <si>
    <t>20MXF13L Standard Bay</t>
  </si>
  <si>
    <t>.20MX005F16L</t>
  </si>
  <si>
    <t>.20MX010F16L</t>
  </si>
  <si>
    <t>.20MX015F16L</t>
  </si>
  <si>
    <t>.20MX020F16L</t>
  </si>
  <si>
    <t>.20MX025F16L</t>
  </si>
  <si>
    <t>.20MX030F16L</t>
  </si>
  <si>
    <t>.20MX035F16L</t>
  </si>
  <si>
    <t>.20MX040F16L</t>
  </si>
  <si>
    <t>.20MX045F16L</t>
  </si>
  <si>
    <t>.20MX050F16L</t>
  </si>
  <si>
    <t>.20MX055F16L</t>
  </si>
  <si>
    <t>.20MX060F16L</t>
  </si>
  <si>
    <t>.20MX065F16L</t>
  </si>
  <si>
    <t>.20MX070F16L</t>
  </si>
  <si>
    <t>.20MX075F16L</t>
  </si>
  <si>
    <t>.20MX080F16L</t>
  </si>
  <si>
    <t>.20MX085F16L</t>
  </si>
  <si>
    <t>.20MX090F16L</t>
  </si>
  <si>
    <t>.20MX095F16L</t>
  </si>
  <si>
    <t>.20MX100F16L</t>
  </si>
  <si>
    <t>.20MX105F16L</t>
  </si>
  <si>
    <t>.20MX110F16L</t>
  </si>
  <si>
    <t>.20MX115F16L</t>
  </si>
  <si>
    <t>.20MX120F16L</t>
  </si>
  <si>
    <t>.20MX125F16L</t>
  </si>
  <si>
    <t>.20MX130F16L</t>
  </si>
  <si>
    <t>.20MX135F16L</t>
  </si>
  <si>
    <t>.20MX140F16L</t>
  </si>
  <si>
    <t>.20MX145F16L</t>
  </si>
  <si>
    <t>.20MX150F16L</t>
  </si>
  <si>
    <t>.20MX155F16L</t>
  </si>
  <si>
    <t>66x16x16 Clearspan Structure L 200</t>
  </si>
  <si>
    <t>66x33x16 Clearspan Structure L 200</t>
  </si>
  <si>
    <t>66x50x16 Clearspan Structure L 200</t>
  </si>
  <si>
    <t>66x66x16 Clearspan Structure L 200</t>
  </si>
  <si>
    <t>66x82x16 Clearspan Structure L 200</t>
  </si>
  <si>
    <t>66x100x16 Clearspan Structure L 200</t>
  </si>
  <si>
    <t>66x116x16 Clearspan Structure L 200</t>
  </si>
  <si>
    <t>66x132x16 Clearspan Structure L 200</t>
  </si>
  <si>
    <t>20MXF10L Standard Bay</t>
  </si>
  <si>
    <t>66x164x16 Clearspan Structure L 200</t>
  </si>
  <si>
    <t>66x182x16 Clearspan Structure L 200</t>
  </si>
  <si>
    <t>66x200x16 Clearspan Structure L 200</t>
  </si>
  <si>
    <t>66x216x16 Clearspan Structure L 200</t>
  </si>
  <si>
    <t>66x233x16 Clearspan Structure L 200</t>
  </si>
  <si>
    <t>66x250x16 Clearspan Structure L 200</t>
  </si>
  <si>
    <t>66x263x16 Clearspan Structure L 200</t>
  </si>
  <si>
    <t>66x279x16 Clearspan Structure L 200</t>
  </si>
  <si>
    <t>66x296x16 Clearspan Structure L 200</t>
  </si>
  <si>
    <t>66x311x16 Clearspan Structure L 200</t>
  </si>
  <si>
    <t>66x328x16 Clearspan Structure L 200</t>
  </si>
  <si>
    <t>66x345x16 Clearspan Structure L 200</t>
  </si>
  <si>
    <t>66x361x16 Clearspan Structure L 200</t>
  </si>
  <si>
    <t>66x377x16 Clearspan Structure L 200</t>
  </si>
  <si>
    <t>66x394x16 Clearspan Structure L 200</t>
  </si>
  <si>
    <t>66x410x16 Clearspan Structure L 200</t>
  </si>
  <si>
    <t>66x427x16 Clearspan Structure L 200</t>
  </si>
  <si>
    <t>66x443x16 Clearspan Structure L 200</t>
  </si>
  <si>
    <t>66x476x16 Clearspan Structure L 200</t>
  </si>
  <si>
    <t>66x492x16 Clearspan Structure L 200</t>
  </si>
  <si>
    <t>66x509x16 Clearspan Structure L 200</t>
  </si>
  <si>
    <t>66x525x16 Clearspan Structure L 200</t>
  </si>
  <si>
    <t>66x541x16 Clearspan Structure L 200</t>
  </si>
  <si>
    <t>66x558x16 Clearspan Structure L 200</t>
  </si>
  <si>
    <t>20m L200 16' (5m) Gable Uprights</t>
  </si>
  <si>
    <t>:20MXF16LSTR</t>
  </si>
  <si>
    <t>20MXF16L Starter Bay</t>
  </si>
  <si>
    <t>:20MXF16LCBL</t>
  </si>
  <si>
    <t>20MXF16L Cable Bay</t>
  </si>
  <si>
    <t>:20MXF16LSTD</t>
  </si>
  <si>
    <t>20MXF16L Standard Bay</t>
  </si>
  <si>
    <t>.25MX010F08L</t>
  </si>
  <si>
    <t>.25MX015F08L</t>
  </si>
  <si>
    <t>.25MX020F08L</t>
  </si>
  <si>
    <t>.25MX025F08L</t>
  </si>
  <si>
    <t>.25MX030F08L</t>
  </si>
  <si>
    <t>.25MX035F08L</t>
  </si>
  <si>
    <t>.25MX040F08L</t>
  </si>
  <si>
    <t>.25MX045F08L</t>
  </si>
  <si>
    <t>.25MX050F08L</t>
  </si>
  <si>
    <t>.25MX055F08L</t>
  </si>
  <si>
    <t>.25MX060F08L</t>
  </si>
  <si>
    <t>.25MX065F08L</t>
  </si>
  <si>
    <t>.25MX070F08L</t>
  </si>
  <si>
    <t>.25MX075F08L</t>
  </si>
  <si>
    <t>.25MX080F08L</t>
  </si>
  <si>
    <t>.25MX085F08L</t>
  </si>
  <si>
    <t>.25MX090F08L</t>
  </si>
  <si>
    <t>.25MX095F08L</t>
  </si>
  <si>
    <t>.25MX100F08L</t>
  </si>
  <si>
    <t>.25MX105F08L</t>
  </si>
  <si>
    <t>.25MX110F08L</t>
  </si>
  <si>
    <t>.25MX115F08L</t>
  </si>
  <si>
    <t>.25MX120F08L</t>
  </si>
  <si>
    <t>.25MX125F08L</t>
  </si>
  <si>
    <t>.25MX130F08L</t>
  </si>
  <si>
    <t>.25MX135F08L</t>
  </si>
  <si>
    <t>.25MX140F08L</t>
  </si>
  <si>
    <t>.25MX145F08L</t>
  </si>
  <si>
    <t>.25MX150F08L</t>
  </si>
  <si>
    <t>.25MX155F08L</t>
  </si>
  <si>
    <t>.25MX160F08L</t>
  </si>
  <si>
    <t>.25MX165F08L</t>
  </si>
  <si>
    <t>.25MX170F08L</t>
  </si>
  <si>
    <t>82x33x8 Clearspan Structure L 200</t>
  </si>
  <si>
    <t>82x50x8 Clearspan Structure L 200</t>
  </si>
  <si>
    <t>82x66x8 Clearspan Structure L 200</t>
  </si>
  <si>
    <t>82x82x8 Clearspan Structure L 200</t>
  </si>
  <si>
    <t>82x100x8 Clearspan Structure L 200</t>
  </si>
  <si>
    <t>82x116x8 Clearspan Structure L 200</t>
  </si>
  <si>
    <t>82x132x8 Clearspan Structure L 200</t>
  </si>
  <si>
    <t>82x150x8 Clearspan Structure L 200</t>
  </si>
  <si>
    <t>82x166x8 Clearspan Structure L 200</t>
  </si>
  <si>
    <t>82x182x8 Clearspan Structure L 200</t>
  </si>
  <si>
    <t>82x200x8 Clearspan Structure L 200</t>
  </si>
  <si>
    <t>82x216x8 Clearspan Structure L 200</t>
  </si>
  <si>
    <t>82x233x8 Clearspan Structure L 200</t>
  </si>
  <si>
    <t>82x250x8 Clearspan Structure L 200</t>
  </si>
  <si>
    <t>82x263x8 Clearspan Structure L 200</t>
  </si>
  <si>
    <t>82x279x8 Clearspan Structure L 200</t>
  </si>
  <si>
    <t>82x296x8 Clearspan Structure L 200</t>
  </si>
  <si>
    <t>82x311x8 Clearspan Structure L 200</t>
  </si>
  <si>
    <t>82x328x8 Clearspan Structure L 200</t>
  </si>
  <si>
    <t>82x345x8 Clearspan Structure L 200</t>
  </si>
  <si>
    <t>82x361x8 Clearspan Structure L 200</t>
  </si>
  <si>
    <t>82x377x8 Clearspan Structure L 200</t>
  </si>
  <si>
    <t>82x410x8 Clearspan Structure L 200</t>
  </si>
  <si>
    <t>82x427x8 Clearspan Structure L 200</t>
  </si>
  <si>
    <t>82x443x8 Clearspan Structure L 200</t>
  </si>
  <si>
    <t>82x459x8 Clearspan Structure L 200</t>
  </si>
  <si>
    <t>82x476x8 Clearspan Structure L 200</t>
  </si>
  <si>
    <t>82x492x8 Clearspan Structure L 200</t>
  </si>
  <si>
    <t>82x509x8 Clearspan Structure L 200</t>
  </si>
  <si>
    <t>82x525x8 Clearspan Structure L 200</t>
  </si>
  <si>
    <t>82x541x8 Clearspan Structure L 200</t>
  </si>
  <si>
    <t>82x558x8 Clearspan Structure L 200</t>
  </si>
  <si>
    <t>25m L200 Truss</t>
  </si>
  <si>
    <t>25m L200 Roof Cables</t>
  </si>
  <si>
    <t>25m L200 Purlin</t>
  </si>
  <si>
    <t>25m L200 8' Gable Uprights</t>
  </si>
  <si>
    <t>25m L200 Vinyl</t>
  </si>
  <si>
    <t>25m L200  Gable End</t>
  </si>
  <si>
    <t>:25MXF08LSTR</t>
  </si>
  <si>
    <t>25MXF08L Starter Bay</t>
  </si>
  <si>
    <t>:25MXF08LCBL</t>
  </si>
  <si>
    <t>25MXF08L Cable Bay</t>
  </si>
  <si>
    <t>:25MXF08LSTD</t>
  </si>
  <si>
    <t>25MXF08L Standard Bay</t>
  </si>
  <si>
    <t>.25MX010F10L</t>
  </si>
  <si>
    <t>.25MX015F10L</t>
  </si>
  <si>
    <t>.25MX020F10L</t>
  </si>
  <si>
    <t>.25MX025F10L</t>
  </si>
  <si>
    <t>.25MX030F10L</t>
  </si>
  <si>
    <t>.25MX035F10L</t>
  </si>
  <si>
    <t>.25MX040F10L</t>
  </si>
  <si>
    <t>.25MX045F10L</t>
  </si>
  <si>
    <t>.25MX050F10L</t>
  </si>
  <si>
    <t>.25MX055F10L</t>
  </si>
  <si>
    <t>.25MX060F10L</t>
  </si>
  <si>
    <t>.25MX065F10L</t>
  </si>
  <si>
    <t>.25MX070F10L</t>
  </si>
  <si>
    <t>.25MX075F10L</t>
  </si>
  <si>
    <t>.25MX080F10L</t>
  </si>
  <si>
    <t>.25MX085F10L</t>
  </si>
  <si>
    <t>.25MX090F10L</t>
  </si>
  <si>
    <t>.25MX095F10L</t>
  </si>
  <si>
    <t>.25MX100F10L</t>
  </si>
  <si>
    <t>.25MX105F10L</t>
  </si>
  <si>
    <t>.25MX110F10L</t>
  </si>
  <si>
    <t>.25MX115F10L</t>
  </si>
  <si>
    <t>.25MX120F10L</t>
  </si>
  <si>
    <t>.25MX125F10L</t>
  </si>
  <si>
    <t>.25MX130F10L</t>
  </si>
  <si>
    <t>.25MX135F10L</t>
  </si>
  <si>
    <t>.25MX140F10L</t>
  </si>
  <si>
    <t>.25MX145F10L</t>
  </si>
  <si>
    <t>.25MX150F10L</t>
  </si>
  <si>
    <t>.25MX155F10L</t>
  </si>
  <si>
    <t>.25MX160F10L</t>
  </si>
  <si>
    <t>.25MX165F10L</t>
  </si>
  <si>
    <t>.25MX170F10L</t>
  </si>
  <si>
    <t>.25MX170F13L</t>
  </si>
  <si>
    <t>25m L200 10' (3.4m) Gable Uprights</t>
  </si>
  <si>
    <t>:25MXF10LSTR</t>
  </si>
  <si>
    <t>25MXF10L Starter Bay</t>
  </si>
  <si>
    <t>:25MXF10LCBL</t>
  </si>
  <si>
    <t>25MXF10L Cable Bay</t>
  </si>
  <si>
    <t>:25MXF10LSTD</t>
  </si>
  <si>
    <t>25MXF10L Standard Bay</t>
  </si>
  <si>
    <t>.25MX010F13L</t>
  </si>
  <si>
    <t>.25MX015F13L</t>
  </si>
  <si>
    <t>.25MX020F13L</t>
  </si>
  <si>
    <t>.25MX025F13L</t>
  </si>
  <si>
    <t>.25MX030F13L</t>
  </si>
  <si>
    <t>.25MX035F13L</t>
  </si>
  <si>
    <t>.25MX040F13L</t>
  </si>
  <si>
    <t>.25MX045F13L</t>
  </si>
  <si>
    <t>.25MX050F13L</t>
  </si>
  <si>
    <t>.25MX055F13L</t>
  </si>
  <si>
    <t>.25MX060F13L</t>
  </si>
  <si>
    <t>.25MX065F13L</t>
  </si>
  <si>
    <t>.25MX070F13L</t>
  </si>
  <si>
    <t>.25MX075F13L</t>
  </si>
  <si>
    <t>.25MX080F13L</t>
  </si>
  <si>
    <t>.25MX085F13L</t>
  </si>
  <si>
    <t>.25MX090F13L</t>
  </si>
  <si>
    <t>.25MX095F13L</t>
  </si>
  <si>
    <t>.25MX100F13L</t>
  </si>
  <si>
    <t>.25MX105F13L</t>
  </si>
  <si>
    <t>.25MX110F13L</t>
  </si>
  <si>
    <t>.25MX115F13L</t>
  </si>
  <si>
    <t>.25MX120F13L</t>
  </si>
  <si>
    <t>.25MX125F13L</t>
  </si>
  <si>
    <t>.25MX130F13L</t>
  </si>
  <si>
    <t>.25MX135F13L</t>
  </si>
  <si>
    <t>.25MX140F13L</t>
  </si>
  <si>
    <t>.25MX145F13L</t>
  </si>
  <si>
    <t>.25MX150F13L</t>
  </si>
  <si>
    <t>.25MX155F13L</t>
  </si>
  <si>
    <t>.25MX160F13L</t>
  </si>
  <si>
    <t>.25MX165F13L</t>
  </si>
  <si>
    <t>82x33x13 Clearspan Structure L 200</t>
  </si>
  <si>
    <t>82x50x13 Clearspan Structure L 200</t>
  </si>
  <si>
    <t>82x66x13 Clearspan Structure L 200</t>
  </si>
  <si>
    <t>82x82x13 Clearspan Structure L 200</t>
  </si>
  <si>
    <t>82x100x13 Clearspan Structure L 200</t>
  </si>
  <si>
    <t>82x116x13 Clearspan Structure L 200</t>
  </si>
  <si>
    <t>82x132x13 Clearspan Structure L 200</t>
  </si>
  <si>
    <t>82x150x13 Clearspan Structure L 200</t>
  </si>
  <si>
    <t>82x166x13 Clearspan Structure L 200</t>
  </si>
  <si>
    <t>82x182x13 Clearspan Structure L 200</t>
  </si>
  <si>
    <t>82x200x13 Clearspan Structure L 200</t>
  </si>
  <si>
    <t>82x216x13 Clearspan Structure L 200</t>
  </si>
  <si>
    <t>82x233x13 Clearspan Structure L 200</t>
  </si>
  <si>
    <t>82x250x13 Clearspan Structure L 200</t>
  </si>
  <si>
    <t>82x263x13 Clearspan Structure L 200</t>
  </si>
  <si>
    <t>82x279x13 Clearspan Structure L 200</t>
  </si>
  <si>
    <t>82x296x13 Clearspan Structure L 200</t>
  </si>
  <si>
    <t>82x311x13 Clearspan Structure L 200</t>
  </si>
  <si>
    <t>82x328x13 Clearspan Structure L 200</t>
  </si>
  <si>
    <t>82x345x13 Clearspan Structure L 200</t>
  </si>
  <si>
    <t>82x361x13 Clearspan Structure L 200</t>
  </si>
  <si>
    <t>82x377x13 Clearspan Structure L 200</t>
  </si>
  <si>
    <t>82x410x13 Clearspan Structure L 200</t>
  </si>
  <si>
    <t>82x427x13 Clearspan Structure L 200</t>
  </si>
  <si>
    <t>82x443x13 Clearspan Structure L 200</t>
  </si>
  <si>
    <t>82x459x13 Clearspan Structure L 200</t>
  </si>
  <si>
    <t>82x476x13 Clearspan Structure L 200</t>
  </si>
  <si>
    <t>82x492x13 Clearspan Structure L 200</t>
  </si>
  <si>
    <t>82x509x13 Clearspan Structure L 200</t>
  </si>
  <si>
    <t>82x525x13 Clearspan Structure L 200</t>
  </si>
  <si>
    <t>82x541x13 Clearspan Structure L 200</t>
  </si>
  <si>
    <t>82x558x13 Clearspan Structure L 200</t>
  </si>
  <si>
    <t>25m L200 13' (4m) Gable Uprights</t>
  </si>
  <si>
    <t>:25MXF13LSTR</t>
  </si>
  <si>
    <t>25MXF13L Starter Bay</t>
  </si>
  <si>
    <t>:25MXF13LCBL</t>
  </si>
  <si>
    <t>25MXF13L Cable Bay</t>
  </si>
  <si>
    <t>:25MXF13LSTD</t>
  </si>
  <si>
    <t>25MXF13L Standard Bay</t>
  </si>
  <si>
    <t>.25MX010F16L</t>
  </si>
  <si>
    <t>.25MX015F16L</t>
  </si>
  <si>
    <t>.25MX020F16L</t>
  </si>
  <si>
    <t>.25MX025F16L</t>
  </si>
  <si>
    <t>.25MX030F16L</t>
  </si>
  <si>
    <t>.25MX035F16L</t>
  </si>
  <si>
    <t>.25MX040F16L</t>
  </si>
  <si>
    <t>.25MX045F16L</t>
  </si>
  <si>
    <t>.25MX050F16L</t>
  </si>
  <si>
    <t>.25MX055F16L</t>
  </si>
  <si>
    <t>.25MX060F16L</t>
  </si>
  <si>
    <t>.25MX065F16L</t>
  </si>
  <si>
    <t>.25MX070F16L</t>
  </si>
  <si>
    <t>.25MX075F16L</t>
  </si>
  <si>
    <t>.25MX080F16L</t>
  </si>
  <si>
    <t>.25MX085F16L</t>
  </si>
  <si>
    <t>.25MX090F16L</t>
  </si>
  <si>
    <t>.25MX095F16L</t>
  </si>
  <si>
    <t>.25MX100F16L</t>
  </si>
  <si>
    <t>.25MX105F16L</t>
  </si>
  <si>
    <t>.25MX110F16L</t>
  </si>
  <si>
    <t>.25MX115F16L</t>
  </si>
  <si>
    <t>.25MX120F16L</t>
  </si>
  <si>
    <t>.25MX125F16L</t>
  </si>
  <si>
    <t>.25MX130F16L</t>
  </si>
  <si>
    <t>.25MX135F16L</t>
  </si>
  <si>
    <t>.25MX140F16L</t>
  </si>
  <si>
    <t>.25MX145F16L</t>
  </si>
  <si>
    <t>.25MX150F16L</t>
  </si>
  <si>
    <t>.25MX155F16L</t>
  </si>
  <si>
    <t>.25MX160F16L</t>
  </si>
  <si>
    <t>.25MX165F16L</t>
  </si>
  <si>
    <t>.25MX170F16L</t>
  </si>
  <si>
    <t>82x33x16 Clearspan Structure L 200</t>
  </si>
  <si>
    <t>82x50x16 Clearspan Structure L 200</t>
  </si>
  <si>
    <t>82x66x16 Clearspan Structure L 200</t>
  </si>
  <si>
    <t>82x82x16 Clearspan Structure L 200</t>
  </si>
  <si>
    <t>82x100x16 Clearspan Structure L 200</t>
  </si>
  <si>
    <t>82x116x16 Clearspan Structure L 200</t>
  </si>
  <si>
    <t>82x132x16 Clearspan Structure L 200</t>
  </si>
  <si>
    <t>82x150x16 Clearspan Structure L 200</t>
  </si>
  <si>
    <t>82x166x16 Clearspan Structure L 200</t>
  </si>
  <si>
    <t>82x182x16 Clearspan Structure L 200</t>
  </si>
  <si>
    <t>82x200x16 Clearspan Structure L 200</t>
  </si>
  <si>
    <t>82x216x16 Clearspan Structure L 200</t>
  </si>
  <si>
    <t>82x233x16 Clearspan Structure L 200</t>
  </si>
  <si>
    <t>82x250x16 Clearspan Structure L 200</t>
  </si>
  <si>
    <t>82x263x16 Clearspan Structure L 200</t>
  </si>
  <si>
    <t>82x279x16 Clearspan Structure L 200</t>
  </si>
  <si>
    <t>82x296x16 Clearspan Structure L 200</t>
  </si>
  <si>
    <t>82x311x16 Clearspan Structure L 200</t>
  </si>
  <si>
    <t>82x328x16 Clearspan Structure L 200</t>
  </si>
  <si>
    <t>82x345x16 Clearspan Structure L 200</t>
  </si>
  <si>
    <t>82x361x16 Clearspan Structure L 200</t>
  </si>
  <si>
    <t>82x377x16 Clearspan Structure L 200</t>
  </si>
  <si>
    <t>82x410x16 Clearspan Structure L 200</t>
  </si>
  <si>
    <t>82x427x16 Clearspan Structure L 200</t>
  </si>
  <si>
    <t>82x443x16 Clearspan Structure L 200</t>
  </si>
  <si>
    <t>82x459x16 Clearspan Structure L 200</t>
  </si>
  <si>
    <t>82x476x16 Clearspan Structure L 200</t>
  </si>
  <si>
    <t>82x492x16 Clearspan Structure L 200</t>
  </si>
  <si>
    <t>82x509x16 Clearspan Structure L 200</t>
  </si>
  <si>
    <t>82x525x16 Clearspan Structure L 200</t>
  </si>
  <si>
    <t>82x541x16 Clearspan Structure L 200</t>
  </si>
  <si>
    <t>82x558x16 Clearspan Structure L 200</t>
  </si>
  <si>
    <t>25m L200 16' (5m) Gable Uprights</t>
  </si>
  <si>
    <t>:25MXF16LSTR</t>
  </si>
  <si>
    <t>25MXF16L Starter Bay</t>
  </si>
  <si>
    <t>:25MXF16LCBL</t>
  </si>
  <si>
    <t>25MXF16L Cable Bay</t>
  </si>
  <si>
    <t>:25MXF16LSTD</t>
  </si>
  <si>
    <t>25MXF16L Standard Bay</t>
  </si>
  <si>
    <t>.5MX005F08L</t>
  </si>
  <si>
    <t>.5MX010F08L</t>
  </si>
  <si>
    <t>.5MX015F08L</t>
  </si>
  <si>
    <t>.5MX020F08L</t>
  </si>
  <si>
    <t>.5MX025F08L</t>
  </si>
  <si>
    <t>.5MX030F08L</t>
  </si>
  <si>
    <t>.5MX035F08L</t>
  </si>
  <si>
    <t>.5MX040F08L</t>
  </si>
  <si>
    <t>.5MX045F08L</t>
  </si>
  <si>
    <t>.5MX050F08L</t>
  </si>
  <si>
    <t>.5MX055F08L</t>
  </si>
  <si>
    <t>.5MX060F08L</t>
  </si>
  <si>
    <t>.5MX065F08L</t>
  </si>
  <si>
    <t>.5MX070F08L</t>
  </si>
  <si>
    <t>.5MX075F08L</t>
  </si>
  <si>
    <t>.5MX080F08L</t>
  </si>
  <si>
    <t>.5MX085F08L</t>
  </si>
  <si>
    <t>.5MX090F08L</t>
  </si>
  <si>
    <t>.5MX095F08L</t>
  </si>
  <si>
    <t>.5MX100F08L</t>
  </si>
  <si>
    <t>.5MX105F08L</t>
  </si>
  <si>
    <t>.5MX110F08L</t>
  </si>
  <si>
    <t>.5MX115F08L</t>
  </si>
  <si>
    <t>.5MX120F08L</t>
  </si>
  <si>
    <t>.5MX125F08L</t>
  </si>
  <si>
    <t>.5MX130F08L</t>
  </si>
  <si>
    <t>.5MX135F08L</t>
  </si>
  <si>
    <t>.5MX140F08L</t>
  </si>
  <si>
    <t>.5MX145F08L</t>
  </si>
  <si>
    <t>.5MX150F08L</t>
  </si>
  <si>
    <t>.5MX155F08L</t>
  </si>
  <si>
    <t>.5MX160F08L</t>
  </si>
  <si>
    <t>16x16x08 Clearspan Structure L 200</t>
  </si>
  <si>
    <t>16x33x08 Clearspan Structure L 200</t>
  </si>
  <si>
    <t>16x50x08 Clearspan Structure L 200</t>
  </si>
  <si>
    <t>16x66x08 Clearspan Structure L 200</t>
  </si>
  <si>
    <t>16x82x08 Clearspan Structure L 200</t>
  </si>
  <si>
    <t>16x100x08 Clearspan Structure L 200</t>
  </si>
  <si>
    <t>16x116x08 Clearspan Structure L 200</t>
  </si>
  <si>
    <t>16x132x08 Clearspan Structure L 200</t>
  </si>
  <si>
    <t>16x150x08 Clearspan Structure L 200</t>
  </si>
  <si>
    <t>16x166x08 Clearspan Structure L 200</t>
  </si>
  <si>
    <t>16x182x08 Clearspan Structure L 200</t>
  </si>
  <si>
    <t>16x200x08 Clearspan Structure L 200</t>
  </si>
  <si>
    <t>16x216x08 Clearspan Structure L 200</t>
  </si>
  <si>
    <t>16x233x08 Clearspan Structure L 200</t>
  </si>
  <si>
    <t>16x250x08 Clearspan Structure L 200</t>
  </si>
  <si>
    <t>16x263x08 Clearspan Structure L 200</t>
  </si>
  <si>
    <t>16x279x08 Clearspan Structure L 200</t>
  </si>
  <si>
    <t>16x296x08 Clearspan Structure L 200</t>
  </si>
  <si>
    <t>16x311x08 Clearspan Structure L 200</t>
  </si>
  <si>
    <t>16x328x08 Clearspan Structure L 200</t>
  </si>
  <si>
    <t>16x345x08 Clearspan Structure L 200</t>
  </si>
  <si>
    <t>16x361x08 Clearspan Structure L 200</t>
  </si>
  <si>
    <t>16x377x08 Clearspan Structure L 200</t>
  </si>
  <si>
    <t>16x394x08 Clearspan Structure L 200</t>
  </si>
  <si>
    <t>16x410x08 Clearspan Structure L 200</t>
  </si>
  <si>
    <t>16x427x08 Clearspan Structure L 200</t>
  </si>
  <si>
    <t>16x443x08 Clearspan Structure L 200</t>
  </si>
  <si>
    <t>16x459x08 Clearspan Structure L 200</t>
  </si>
  <si>
    <t>16x476x08 Clearspan Structure L 200</t>
  </si>
  <si>
    <t>16x492x08 Clearspan Structure L 200</t>
  </si>
  <si>
    <t>16x509x08 Clearspan Structure L 200</t>
  </si>
  <si>
    <t>16x525x08 Clearspan Structure L 200</t>
  </si>
  <si>
    <t>5m L200 Truss</t>
  </si>
  <si>
    <t>5m L200 Roof Cables</t>
  </si>
  <si>
    <t>5m L200 Purlin</t>
  </si>
  <si>
    <t>5m L200 Vinyl</t>
  </si>
  <si>
    <t>5m L200  Gable End</t>
  </si>
  <si>
    <t>:5MXF08LSTR</t>
  </si>
  <si>
    <t>5MXF08L Starter Bay</t>
  </si>
  <si>
    <t>:5MXF08LCBL</t>
  </si>
  <si>
    <t>5MXF08L Cable Bay</t>
  </si>
  <si>
    <t>:5MXF08LSTD</t>
  </si>
  <si>
    <t>5MXF08L Standard Bay</t>
  </si>
  <si>
    <t>LOSSNOWPUR</t>
  </si>
  <si>
    <t>Los 200/300 Snow Purlin Bay</t>
  </si>
  <si>
    <t>LOS730545</t>
  </si>
  <si>
    <t>Cable Eliminator L200 - 16'</t>
  </si>
  <si>
    <t>.5MX005F10L</t>
  </si>
  <si>
    <t>.5MX010F10L</t>
  </si>
  <si>
    <t>.5MX015F10L</t>
  </si>
  <si>
    <t>.5MX020F10L</t>
  </si>
  <si>
    <t>.5MX025F10L</t>
  </si>
  <si>
    <t>.5MX030F10L</t>
  </si>
  <si>
    <t>.5MX035F10L</t>
  </si>
  <si>
    <t>.5MX040F10L</t>
  </si>
  <si>
    <t>.5MX045F10L</t>
  </si>
  <si>
    <t>.5MX050F10L</t>
  </si>
  <si>
    <t>.5MX055F10L</t>
  </si>
  <si>
    <t>.5MX060F10L</t>
  </si>
  <si>
    <t>.5MX065F10L</t>
  </si>
  <si>
    <t>.5MX070F10L</t>
  </si>
  <si>
    <t>.5MX075F10L</t>
  </si>
  <si>
    <t>.5MX080F10L</t>
  </si>
  <si>
    <t>.5MX085F10L</t>
  </si>
  <si>
    <t>.5MX090F10L</t>
  </si>
  <si>
    <t>.5MX095F10L</t>
  </si>
  <si>
    <t>.5MX100F10L</t>
  </si>
  <si>
    <t>.5MX105F10L</t>
  </si>
  <si>
    <t>.5MX110F10L</t>
  </si>
  <si>
    <t>.5MX115F10L</t>
  </si>
  <si>
    <t>.5MX120F10L</t>
  </si>
  <si>
    <t>.5MX125F10L</t>
  </si>
  <si>
    <t>.5MX130F10L</t>
  </si>
  <si>
    <t>.5MX135F10L</t>
  </si>
  <si>
    <t>.5MX140F10L</t>
  </si>
  <si>
    <t>.5MX145F10L</t>
  </si>
  <si>
    <t>.5MX150F10L</t>
  </si>
  <si>
    <t>.5MX155F10L</t>
  </si>
  <si>
    <t>.5MX160F10L</t>
  </si>
  <si>
    <t>16x16x10 Clearspan Structure L 200</t>
  </si>
  <si>
    <t>16x33x10 Clearspan Structure L 200</t>
  </si>
  <si>
    <t>16x50x10 Clearspan Structure L 200</t>
  </si>
  <si>
    <t>16x66x10 Clearspan Structure L 200</t>
  </si>
  <si>
    <t>16x82x10 Clearspan Structure L 200</t>
  </si>
  <si>
    <t>16x100x10 Clearspan Structure L 200</t>
  </si>
  <si>
    <t>16x116x10 Clearspan Structure L 200</t>
  </si>
  <si>
    <t>16x132x10 Clearspan Structure L 200</t>
  </si>
  <si>
    <t>16x150x10 Clearspan Structure L 200</t>
  </si>
  <si>
    <t>16x166x10 Clearspan Structure L 200</t>
  </si>
  <si>
    <t>16x182x10 Clearspan Structure L 200</t>
  </si>
  <si>
    <t>16x200x10 Clearspan Structure L 200</t>
  </si>
  <si>
    <t>16x216x10 Clearspan Structure L 200</t>
  </si>
  <si>
    <t>16x233x10 Clearspan Structure L 200</t>
  </si>
  <si>
    <t>16x250x10 Clearspan Structure L 200</t>
  </si>
  <si>
    <t>16x263x10 Clearspan Structure L 200</t>
  </si>
  <si>
    <t>16x279x10 Clearspan Structure L 200</t>
  </si>
  <si>
    <t>16x296x10 Clearspan Structure L 200</t>
  </si>
  <si>
    <t>16x311x10 Clearspan Structure L 200</t>
  </si>
  <si>
    <t>16x328x10 Clearspan Structure L 200</t>
  </si>
  <si>
    <t>16x345x10 Clearspan Structure L 200</t>
  </si>
  <si>
    <t>16x361x10 Clearspan Structure L 200</t>
  </si>
  <si>
    <t>16x377x10 Clearspan Structure L 200</t>
  </si>
  <si>
    <t>16x394x10 Clearspan Structure L 200</t>
  </si>
  <si>
    <t>16x410x10 Clearspan Structure L 200</t>
  </si>
  <si>
    <t>16x427x10 Clearspan Structure L 200</t>
  </si>
  <si>
    <t>16x443x10 Clearspan Structure L 200</t>
  </si>
  <si>
    <t>16x459x10 Clearspan Structure L 200</t>
  </si>
  <si>
    <t>16x476x10 Clearspan Structure L 200</t>
  </si>
  <si>
    <t>16x492x10 Clearspan Structure L 200</t>
  </si>
  <si>
    <t>16x509x10 Clearspan Structure L 200</t>
  </si>
  <si>
    <t>16x525x10 Clearspan Structure L 200</t>
  </si>
  <si>
    <t>:5MXF10LSTR</t>
  </si>
  <si>
    <t>5MXF10L Starter Bay</t>
  </si>
  <si>
    <t>:5MXF10LCBL</t>
  </si>
  <si>
    <t>5MXF10L Cable Bay</t>
  </si>
  <si>
    <t>:5MXF10LSTD</t>
  </si>
  <si>
    <t>5MXF10L Standard Bay</t>
  </si>
  <si>
    <t>5MXF13L Standard Bay</t>
  </si>
  <si>
    <t>:5MXF13LSTD</t>
  </si>
  <si>
    <t>5MXF13L Cable Bay</t>
  </si>
  <si>
    <t>:5MXF13LCBL</t>
  </si>
  <si>
    <t>5MXF13L Starter Bay</t>
  </si>
  <si>
    <t>:5MXF13LSTR</t>
  </si>
  <si>
    <t>16x525X13 Clearspan Structure L 200</t>
  </si>
  <si>
    <t>16x509X13 Clearspan Structure L 200</t>
  </si>
  <si>
    <t>16x492x13 Clearspan Structure L 200</t>
  </si>
  <si>
    <t>16x476x13 Clearspan Structure L 200</t>
  </si>
  <si>
    <t>16x459x13 Clearspan Structure L 200</t>
  </si>
  <si>
    <t>16x443x13 Clearspan Structure L 200</t>
  </si>
  <si>
    <t>16x427x13 Clearspan Structure L 200</t>
  </si>
  <si>
    <t>16x410x13 Clearspan Structure L 200</t>
  </si>
  <si>
    <t>16x394x13 Clearspan Structure L 200</t>
  </si>
  <si>
    <t>16x377x13 Clearspan Structure L 200</t>
  </si>
  <si>
    <t>16x361x13 Clearspan Structure L 200</t>
  </si>
  <si>
    <t>16x345x13 Clearspan Structure L 200</t>
  </si>
  <si>
    <t>16x328x13 Clearspan Structure L 200</t>
  </si>
  <si>
    <t>16x311x13 Clearspan Structure L 200</t>
  </si>
  <si>
    <t>16x296x13 Clearspan Structure L 200</t>
  </si>
  <si>
    <t>16x279x13 Clearspan Structure L 200</t>
  </si>
  <si>
    <t>16x263x13 Clearspan Structure L 200</t>
  </si>
  <si>
    <t>16x250x13 Clearspan Structure L 200</t>
  </si>
  <si>
    <t>16x233x13 Clearspan Structure L 200</t>
  </si>
  <si>
    <t>16x216x13 Clearspan Structure L 200</t>
  </si>
  <si>
    <t>16x200x13 Clearspan Structure L 200</t>
  </si>
  <si>
    <t>16x182x13 Clearspan Structure L 200</t>
  </si>
  <si>
    <t>16x166x13 Clearspan Structure L 200</t>
  </si>
  <si>
    <t>16x150x13 Clearspan Structure L 200</t>
  </si>
  <si>
    <t>16x132x13 Clearspan Structure L 200</t>
  </si>
  <si>
    <t>16x116x13 Clearspan Structure L 200</t>
  </si>
  <si>
    <t>16x100x13 Clearspan Structure L 200</t>
  </si>
  <si>
    <t>16x82x13 Clearspan Structure L 200</t>
  </si>
  <si>
    <t>16x66x13 Clearspan Structure L 200</t>
  </si>
  <si>
    <t>16x50x13 Clearspan Structure L 200</t>
  </si>
  <si>
    <t>16x33x13 Clearspan Structure L 200</t>
  </si>
  <si>
    <t>16x16x13 Clearspan Structure L 200</t>
  </si>
  <si>
    <t>.5MX160F13L</t>
  </si>
  <si>
    <t>.5MX155F13L</t>
  </si>
  <si>
    <t>.5MX150F13L</t>
  </si>
  <si>
    <t>.5MX145F13L</t>
  </si>
  <si>
    <t>.5MX140F13L</t>
  </si>
  <si>
    <t>.5MX135F13L</t>
  </si>
  <si>
    <t>.5MX130F13L</t>
  </si>
  <si>
    <t>.5MX125F13L</t>
  </si>
  <si>
    <t>.5MX120F13L</t>
  </si>
  <si>
    <t>.5MX115F13L</t>
  </si>
  <si>
    <t>.5MX110F13L</t>
  </si>
  <si>
    <t>.5MX105F13L</t>
  </si>
  <si>
    <t>.5MX100F13L</t>
  </si>
  <si>
    <t>.5MX095F13L</t>
  </si>
  <si>
    <t>.5MX090F13L</t>
  </si>
  <si>
    <t>.5MX085F13L</t>
  </si>
  <si>
    <t>.5MX080F13L</t>
  </si>
  <si>
    <t>.5MX075F13L</t>
  </si>
  <si>
    <t>.5MX070F13L</t>
  </si>
  <si>
    <t>.5MX065F13L</t>
  </si>
  <si>
    <t>.5MX060F13L</t>
  </si>
  <si>
    <t>.5MX055F13L</t>
  </si>
  <si>
    <t>.5MX050F13L</t>
  </si>
  <si>
    <t>.5MX045F13L</t>
  </si>
  <si>
    <t>.5MX040F13L</t>
  </si>
  <si>
    <t>.5MX035F13L</t>
  </si>
  <si>
    <t>.5MX030F13L</t>
  </si>
  <si>
    <t>.5MX025F13L</t>
  </si>
  <si>
    <t>.5MX020F13L</t>
  </si>
  <si>
    <t>.5MX015F13L</t>
  </si>
  <si>
    <t>.5MX010F13L</t>
  </si>
  <si>
    <t>.5MX005F13L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</si>
</sst>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2" fillId="0" borderId="0" xfId="1"/>
    <xf numFmtId="0" fontId="3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0" fillId="0" borderId="0" xfId="0" applyFill="1"/>
    <xf numFmtId="0" fontId="2" fillId="2" borderId="0" xfId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1" applyFont="1"/>
    <xf numFmtId="0" fontId="0" fillId="0" borderId="0" xfId="0" applyAlignment="1">
      <alignment wrapText="1"/>
    </xf>
    <xf numFmtId="0" fontId="2" fillId="0" borderId="0" xfId="1" applyFill="1" applyAlignment="1">
      <alignment horizontal="center"/>
    </xf>
    <xf numFmtId="0" fontId="3" fillId="0" borderId="0" xfId="1" applyFont="1" applyFill="1" applyAlignment="1">
      <alignment wrapText="1"/>
    </xf>
    <xf numFmtId="0" fontId="3" fillId="0" borderId="0" xfId="1" applyFont="1" applyFill="1" applyAlignment="1">
      <alignment horizontal="center" wrapText="1"/>
    </xf>
    <xf numFmtId="0" fontId="2" fillId="0" borderId="0" xfId="1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/>
    </xf>
  </cellXfs>
  <cellStyles count="2">
    <cellStyle name="Normal" xfId="0" builtinId="0"/>
    <cellStyle name="Normal 2" xfId="1" xr:uid="{6EC756EF-E84F-45F1-9C2E-315F0A654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FD21-5DA7-4B3C-B3A5-A1ACC5CAEA46}">
  <dimension ref="A1:AR245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8" sqref="D8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13" width="19.5703125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1145</v>
      </c>
      <c r="F1" t="s">
        <v>1146</v>
      </c>
      <c r="H1" t="s">
        <v>1147</v>
      </c>
      <c r="J1" t="s">
        <v>1148</v>
      </c>
      <c r="L1" t="s">
        <v>1149</v>
      </c>
      <c r="N1" t="s">
        <v>1150</v>
      </c>
      <c r="P1" t="s">
        <v>1151</v>
      </c>
      <c r="Q1" t="s">
        <v>1152</v>
      </c>
      <c r="R1" t="s">
        <v>1153</v>
      </c>
      <c r="S1" t="s">
        <v>1154</v>
      </c>
      <c r="T1" t="s">
        <v>1155</v>
      </c>
      <c r="U1" t="s">
        <v>1156</v>
      </c>
      <c r="V1" t="s">
        <v>1157</v>
      </c>
      <c r="W1" t="s">
        <v>1158</v>
      </c>
      <c r="X1" t="s">
        <v>1159</v>
      </c>
      <c r="Y1" t="s">
        <v>1160</v>
      </c>
      <c r="Z1" t="s">
        <v>1161</v>
      </c>
      <c r="AA1" t="s">
        <v>1162</v>
      </c>
      <c r="AB1" t="s">
        <v>1163</v>
      </c>
      <c r="AC1" t="s">
        <v>1164</v>
      </c>
      <c r="AD1" t="s">
        <v>1165</v>
      </c>
      <c r="AE1" t="s">
        <v>1166</v>
      </c>
      <c r="AF1" t="s">
        <v>1167</v>
      </c>
      <c r="AG1" t="s">
        <v>1168</v>
      </c>
      <c r="AH1" t="s">
        <v>1169</v>
      </c>
      <c r="AI1" t="s">
        <v>1170</v>
      </c>
      <c r="AJ1" t="s">
        <v>1171</v>
      </c>
      <c r="AK1" t="s">
        <v>1172</v>
      </c>
      <c r="AL1" t="s">
        <v>1173</v>
      </c>
      <c r="AM1" t="s">
        <v>1174</v>
      </c>
      <c r="AN1" t="s">
        <v>1175</v>
      </c>
      <c r="AO1" t="s">
        <v>1176</v>
      </c>
    </row>
    <row r="2" spans="1:44" x14ac:dyDescent="0.25">
      <c r="C2" t="s">
        <v>37</v>
      </c>
    </row>
    <row r="3" spans="1:44" ht="30" x14ac:dyDescent="0.25">
      <c r="C3" t="s">
        <v>288</v>
      </c>
      <c r="D3" s="15" t="s">
        <v>1177</v>
      </c>
      <c r="E3" s="15"/>
      <c r="F3" s="15" t="s">
        <v>1178</v>
      </c>
      <c r="G3" s="15"/>
      <c r="H3" s="15" t="s">
        <v>1179</v>
      </c>
      <c r="I3" s="15"/>
      <c r="J3" s="15" t="s">
        <v>1180</v>
      </c>
      <c r="K3" s="15"/>
      <c r="L3" s="15" t="s">
        <v>1181</v>
      </c>
      <c r="M3" s="15"/>
      <c r="N3" s="15" t="s">
        <v>1182</v>
      </c>
      <c r="O3" s="15"/>
      <c r="P3" s="15" t="s">
        <v>1183</v>
      </c>
      <c r="Q3" s="15" t="s">
        <v>1184</v>
      </c>
      <c r="R3" s="15" t="s">
        <v>1185</v>
      </c>
      <c r="S3" s="15" t="s">
        <v>1186</v>
      </c>
      <c r="T3" s="15" t="s">
        <v>1187</v>
      </c>
      <c r="U3" s="15" t="s">
        <v>1188</v>
      </c>
      <c r="V3" s="15" t="s">
        <v>1189</v>
      </c>
      <c r="W3" s="15" t="s">
        <v>1190</v>
      </c>
      <c r="X3" s="15" t="s">
        <v>1191</v>
      </c>
      <c r="Y3" s="15" t="s">
        <v>1192</v>
      </c>
      <c r="Z3" s="15" t="s">
        <v>1193</v>
      </c>
      <c r="AA3" s="15" t="s">
        <v>1194</v>
      </c>
      <c r="AB3" s="15" t="s">
        <v>1195</v>
      </c>
      <c r="AC3" s="15" t="s">
        <v>1196</v>
      </c>
      <c r="AD3" s="15" t="s">
        <v>1197</v>
      </c>
      <c r="AE3" s="15" t="s">
        <v>1198</v>
      </c>
      <c r="AF3" s="15" t="s">
        <v>1199</v>
      </c>
      <c r="AG3" s="15" t="s">
        <v>1200</v>
      </c>
      <c r="AH3" s="15" t="s">
        <v>1201</v>
      </c>
      <c r="AI3" s="15" t="s">
        <v>1202</v>
      </c>
      <c r="AJ3" s="15" t="s">
        <v>1203</v>
      </c>
      <c r="AK3" s="15" t="s">
        <v>1204</v>
      </c>
      <c r="AL3" s="15" t="s">
        <v>1205</v>
      </c>
      <c r="AM3" s="15" t="s">
        <v>1206</v>
      </c>
      <c r="AN3" s="15" t="s">
        <v>1207</v>
      </c>
      <c r="AO3" s="15" t="s">
        <v>1208</v>
      </c>
      <c r="AP3" s="15"/>
      <c r="AQ3" s="15"/>
      <c r="AR3" s="15"/>
    </row>
    <row r="5" spans="1:44" x14ac:dyDescent="0.25">
      <c r="B5" s="8">
        <v>22000</v>
      </c>
      <c r="C5" s="8" t="s">
        <v>1209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</row>
    <row r="6" spans="1:44" x14ac:dyDescent="0.25">
      <c r="B6" s="8">
        <v>22015</v>
      </c>
      <c r="C6" s="8" t="s">
        <v>1210</v>
      </c>
      <c r="D6" s="12">
        <f>SUM(D$15:D$16)</f>
        <v>1</v>
      </c>
      <c r="E6" s="16"/>
      <c r="F6" s="12">
        <f>SUM(F$15:F$16)</f>
        <v>1</v>
      </c>
      <c r="G6" s="16"/>
      <c r="H6" s="12">
        <f>SUM(H$15:H$16)</f>
        <v>2</v>
      </c>
      <c r="I6" s="16"/>
      <c r="J6" s="12">
        <f>SUM(J$15:J$16)</f>
        <v>2</v>
      </c>
      <c r="K6" s="16"/>
      <c r="L6" s="12">
        <f>SUM(L$15:L$16)</f>
        <v>2</v>
      </c>
      <c r="N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</row>
    <row r="7" spans="1:44" x14ac:dyDescent="0.25">
      <c r="B7" s="8">
        <v>22005</v>
      </c>
      <c r="C7" s="8" t="s">
        <v>1211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</row>
    <row r="8" spans="1:44" x14ac:dyDescent="0.25">
      <c r="B8" s="8">
        <v>22032</v>
      </c>
      <c r="C8" s="8" t="s">
        <v>324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</row>
    <row r="9" spans="1:44" x14ac:dyDescent="0.25">
      <c r="B9" s="8">
        <v>22019</v>
      </c>
      <c r="C9" s="8" t="s">
        <v>325</v>
      </c>
      <c r="D9" s="12">
        <f>SUM(D$15:D$16)</f>
        <v>1</v>
      </c>
      <c r="E9" s="16"/>
      <c r="F9" s="12">
        <f>SUM(F$15:F$16)</f>
        <v>1</v>
      </c>
      <c r="G9" s="16"/>
      <c r="H9" s="12">
        <f>SUM(H$15:H$16)</f>
        <v>2</v>
      </c>
      <c r="I9" s="16"/>
      <c r="J9" s="12">
        <f>SUM(J$15:J$16)</f>
        <v>2</v>
      </c>
      <c r="K9" s="16"/>
      <c r="L9" s="12">
        <f>SUM(L$15:L$16)</f>
        <v>2</v>
      </c>
      <c r="N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</row>
    <row r="10" spans="1:44" x14ac:dyDescent="0.25">
      <c r="B10" s="8">
        <v>22024</v>
      </c>
      <c r="C10" s="8" t="s">
        <v>1212</v>
      </c>
      <c r="D10" s="12">
        <f>D5-1</f>
        <v>1</v>
      </c>
      <c r="E10" s="16"/>
      <c r="F10" s="12">
        <f>F5-1</f>
        <v>2</v>
      </c>
      <c r="G10" s="16"/>
      <c r="H10" s="12">
        <f>H5-1</f>
        <v>3</v>
      </c>
      <c r="I10" s="16"/>
      <c r="J10" s="12">
        <f>J5-1</f>
        <v>4</v>
      </c>
      <c r="K10" s="16"/>
      <c r="L10" s="12">
        <f>L5-1</f>
        <v>5</v>
      </c>
      <c r="N10" s="12">
        <f>N5-1</f>
        <v>6</v>
      </c>
      <c r="P10" s="12">
        <f t="shared" ref="P10:AQ10" si="5">P5-1</f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</row>
    <row r="11" spans="1:44" x14ac:dyDescent="0.25">
      <c r="B11" s="8">
        <v>22028</v>
      </c>
      <c r="C11" s="8" t="s">
        <v>1213</v>
      </c>
      <c r="D11" s="12">
        <v>2</v>
      </c>
      <c r="E11" s="16"/>
      <c r="F11" s="12">
        <v>2</v>
      </c>
      <c r="G11" s="16"/>
      <c r="H11" s="12">
        <v>2</v>
      </c>
      <c r="I11" s="16"/>
      <c r="J11" s="12">
        <v>2</v>
      </c>
      <c r="K11" s="16"/>
      <c r="L11" s="12">
        <v>2</v>
      </c>
      <c r="N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</row>
    <row r="12" spans="1:44" x14ac:dyDescent="0.25">
      <c r="B12" s="8">
        <v>22051</v>
      </c>
      <c r="C12" s="8" t="s">
        <v>329</v>
      </c>
      <c r="D12" s="12">
        <f>D11*3+D10*2</f>
        <v>8</v>
      </c>
      <c r="E12" s="16"/>
      <c r="F12" s="12">
        <f>F11*3+F10*2</f>
        <v>10</v>
      </c>
      <c r="G12" s="16"/>
      <c r="H12" s="12">
        <f>H11*3+H10*2</f>
        <v>12</v>
      </c>
      <c r="I12" s="16"/>
      <c r="J12" s="12">
        <f>J11*3+J10*2</f>
        <v>14</v>
      </c>
      <c r="K12" s="16"/>
      <c r="L12" s="12">
        <f>L11*3+L10*2</f>
        <v>16</v>
      </c>
      <c r="N12" s="12">
        <f>N11*3+N10*2</f>
        <v>18</v>
      </c>
      <c r="P12" s="12">
        <f t="shared" ref="P12:AQ12" si="6">P11*3+P10*2</f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</row>
    <row r="13" spans="1:44" x14ac:dyDescent="0.25">
      <c r="B13" s="8">
        <v>20082</v>
      </c>
      <c r="C13" s="8" t="s">
        <v>30</v>
      </c>
      <c r="D13" s="12">
        <v>1</v>
      </c>
      <c r="E13" s="16"/>
      <c r="F13" s="12">
        <v>1</v>
      </c>
      <c r="G13" s="16"/>
      <c r="H13" s="12">
        <v>1</v>
      </c>
      <c r="I13" s="16"/>
      <c r="J13" s="12">
        <v>1</v>
      </c>
      <c r="K13" s="16"/>
      <c r="L13" s="12">
        <v>1</v>
      </c>
      <c r="N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</row>
    <row r="15" spans="1:44" x14ac:dyDescent="0.25">
      <c r="A15" t="s">
        <v>1214</v>
      </c>
      <c r="C15" t="s">
        <v>1215</v>
      </c>
      <c r="D15" s="1">
        <v>1</v>
      </c>
      <c r="E15" s="1"/>
      <c r="F15" s="1">
        <v>1</v>
      </c>
      <c r="G15" s="1"/>
      <c r="H15" s="1">
        <v>1</v>
      </c>
      <c r="I15" s="1"/>
      <c r="J15" s="1">
        <v>1</v>
      </c>
      <c r="K15" s="1"/>
      <c r="L15" s="1">
        <v>1</v>
      </c>
      <c r="M15" s="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1216</v>
      </c>
      <c r="C16" t="s">
        <v>1217</v>
      </c>
      <c r="F16" s="1"/>
      <c r="G16" s="1"/>
      <c r="H16" s="1">
        <v>1</v>
      </c>
      <c r="I16" s="1"/>
      <c r="J16" s="1">
        <v>1</v>
      </c>
      <c r="K16" s="1"/>
      <c r="L16" s="1">
        <v>1</v>
      </c>
      <c r="M16" s="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1218</v>
      </c>
      <c r="C17" t="s">
        <v>1219</v>
      </c>
      <c r="F17" s="1">
        <v>1</v>
      </c>
      <c r="G17" s="1"/>
      <c r="H17" s="1">
        <v>1</v>
      </c>
      <c r="I17" s="1"/>
      <c r="J17" s="1">
        <v>2</v>
      </c>
      <c r="K17" s="1"/>
      <c r="L17" s="1">
        <v>3</v>
      </c>
      <c r="M17" s="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D$5*INDEX('L200 Master'!$B:$XFD,MATCH($A20,'L200 Master'!$B:$B,0),MATCH($B$5,'L200 Master'!$B$1:$XFD$1,0))+D$6*INDEX('L200 Master'!$B:$XFD,MATCH($A20,'L200 Master'!$B:$B,0),MATCH($B$6,'L200 Master'!$B$1:$XFD$1,0))+D$7*INDEX('L200 Master'!$B:$XFD,MATCH($A20,'L200 Master'!$B:$B,0),MATCH($B$7,'L200 Master'!$B$1:$XFD$1,0))+$N$8*INDEX('L200 Master'!$B:$XFD,MATCH($A20,'L200 Master'!$B:$B,0),MATCH($B$8,'L200 Master'!$B$1:$XFD$1,0))+D$9*INDEX('L200 Master'!$B:$XFD,MATCH($A20,'L200 Master'!$B:$B,0),MATCH($B$9,'L200 Master'!$B$1:$XFD$1,0))+D$10*INDEX('L200 Master'!$B:$XFD,MATCH($A20,'L200 Master'!$B:$B,0),MATCH($B$10,'L200 Master'!$B$1:$XFD$1,0))+D$11*INDEX('L200 Master'!$B:$XFD,MATCH($A20,'L200 Master'!$B:$B,0),MATCH($B$11,'L200 Master'!$B$1:$XFD$1,0))+D$12*INDEX('L200 Master'!$B:$XFD,MATCH($A20,'L200 Master'!$B:$B,0),MATCH($B$12,'L200 Master'!$B$1:$XFD$1,0))+D$13*INDEX('L200 Master'!$B:$XFD,MATCH($A20,'L200 Master'!$B:$B,0),MATCH($B$13,'L200 Master'!$B$1:$XFD$1,0))</f>
        <v>4</v>
      </c>
      <c r="F20" s="1">
        <v>6</v>
      </c>
      <c r="G20" s="12">
        <f>F$5*INDEX('L200 Master'!$B:$XFD,MATCH($A20,'L200 Master'!$B:$B,0),MATCH($B$5,'L200 Master'!$B$1:$XFD$1,0))+F$6*INDEX('L200 Master'!$B:$XFD,MATCH($A20,'L200 Master'!$B:$B,0),MATCH($B$6,'L200 Master'!$B$1:$XFD$1,0))+F$7*INDEX('L200 Master'!$B:$XFD,MATCH($A20,'L200 Master'!$B:$B,0),MATCH($B$7,'L200 Master'!$B$1:$XFD$1,0))+$N$8*INDEX('L200 Master'!$B:$XFD,MATCH($A20,'L200 Master'!$B:$B,0),MATCH($B$8,'L200 Master'!$B$1:$XFD$1,0))+F$9*INDEX('L200 Master'!$B:$XFD,MATCH($A20,'L200 Master'!$B:$B,0),MATCH($B$9,'L200 Master'!$B$1:$XFD$1,0))+F$10*INDEX('L200 Master'!$B:$XFD,MATCH($A20,'L200 Master'!$B:$B,0),MATCH($B$10,'L200 Master'!$B$1:$XFD$1,0))+F$11*INDEX('L200 Master'!$B:$XFD,MATCH($A20,'L200 Master'!$B:$B,0),MATCH($B$11,'L200 Master'!$B$1:$XFD$1,0))+F$12*INDEX('L200 Master'!$B:$XFD,MATCH($A20,'L200 Master'!$B:$B,0),MATCH($B$12,'L200 Master'!$B$1:$XFD$1,0))+F$13*INDEX('L200 Master'!$B:$XFD,MATCH($A20,'L200 Master'!$B:$B,0),MATCH($B$13,'L200 Master'!$B$1:$XFD$1,0))</f>
        <v>6</v>
      </c>
      <c r="H20" s="1">
        <v>8</v>
      </c>
      <c r="I20" s="12">
        <f>H$5*INDEX('L200 Master'!$B:$XFD,MATCH($A20,'L200 Master'!$B:$B,0),MATCH($B$5,'L200 Master'!$B$1:$XFD$1,0))+H$6*INDEX('L200 Master'!$B:$XFD,MATCH($A20,'L200 Master'!$B:$B,0),MATCH($B$6,'L200 Master'!$B$1:$XFD$1,0))+H$7*INDEX('L200 Master'!$B:$XFD,MATCH($A20,'L200 Master'!$B:$B,0),MATCH($B$7,'L200 Master'!$B$1:$XFD$1,0))+$N$8*INDEX('L200 Master'!$B:$XFD,MATCH($A20,'L200 Master'!$B:$B,0),MATCH($B$8,'L200 Master'!$B$1:$XFD$1,0))+H$9*INDEX('L200 Master'!$B:$XFD,MATCH($A20,'L200 Master'!$B:$B,0),MATCH($B$9,'L200 Master'!$B$1:$XFD$1,0))+H$10*INDEX('L200 Master'!$B:$XFD,MATCH($A20,'L200 Master'!$B:$B,0),MATCH($B$10,'L200 Master'!$B$1:$XFD$1,0))+H$11*INDEX('L200 Master'!$B:$XFD,MATCH($A20,'L200 Master'!$B:$B,0),MATCH($B$11,'L200 Master'!$B$1:$XFD$1,0))+H$12*INDEX('L200 Master'!$B:$XFD,MATCH($A20,'L200 Master'!$B:$B,0),MATCH($B$12,'L200 Master'!$B$1:$XFD$1,0))+H$13*INDEX('L200 Master'!$B:$XFD,MATCH($A20,'L200 Master'!$B:$B,0),MATCH($B$13,'L200 Master'!$B$1:$XFD$1,0))</f>
        <v>8</v>
      </c>
      <c r="J20" s="1">
        <v>10</v>
      </c>
      <c r="K20" s="12">
        <f>J$5*INDEX('L200 Master'!$B:$XFD,MATCH($A20,'L200 Master'!$B:$B,0),MATCH($B$5,'L200 Master'!$B$1:$XFD$1,0))+J$6*INDEX('L200 Master'!$B:$XFD,MATCH($A20,'L200 Master'!$B:$B,0),MATCH($B$6,'L200 Master'!$B$1:$XFD$1,0))+J$7*INDEX('L200 Master'!$B:$XFD,MATCH($A20,'L200 Master'!$B:$B,0),MATCH($B$7,'L200 Master'!$B$1:$XFD$1,0))+$N$8*INDEX('L200 Master'!$B:$XFD,MATCH($A20,'L200 Master'!$B:$B,0),MATCH($B$8,'L200 Master'!$B$1:$XFD$1,0))+J$9*INDEX('L200 Master'!$B:$XFD,MATCH($A20,'L200 Master'!$B:$B,0),MATCH($B$9,'L200 Master'!$B$1:$XFD$1,0))+J$10*INDEX('L200 Master'!$B:$XFD,MATCH($A20,'L200 Master'!$B:$B,0),MATCH($B$10,'L200 Master'!$B$1:$XFD$1,0))+J$11*INDEX('L200 Master'!$B:$XFD,MATCH($A20,'L200 Master'!$B:$B,0),MATCH($B$11,'L200 Master'!$B$1:$XFD$1,0))+J$12*INDEX('L200 Master'!$B:$XFD,MATCH($A20,'L200 Master'!$B:$B,0),MATCH($B$12,'L200 Master'!$B$1:$XFD$1,0))+J$13*INDEX('L200 Master'!$B:$XFD,MATCH($A20,'L200 Master'!$B:$B,0),MATCH($B$13,'L200 Master'!$B$1:$XFD$1,0))</f>
        <v>10</v>
      </c>
      <c r="L20" s="1">
        <v>12</v>
      </c>
      <c r="M20" s="12">
        <f>L$5*INDEX('L200 Master'!$B:$XFD,MATCH($A20,'L200 Master'!$B:$B,0),MATCH($B$5,'L200 Master'!$B$1:$XFD$1,0))+L$6*INDEX('L200 Master'!$B:$XFD,MATCH($A20,'L200 Master'!$B:$B,0),MATCH($B$6,'L200 Master'!$B$1:$XFD$1,0))+L$7*INDEX('L200 Master'!$B:$XFD,MATCH($A20,'L200 Master'!$B:$B,0),MATCH($B$7,'L200 Master'!$B$1:$XFD$1,0))+$N$8*INDEX('L200 Master'!$B:$XFD,MATCH($A20,'L200 Master'!$B:$B,0),MATCH($B$8,'L200 Master'!$B$1:$XFD$1,0))+L$9*INDEX('L200 Master'!$B:$XFD,MATCH($A20,'L200 Master'!$B:$B,0),MATCH($B$9,'L200 Master'!$B$1:$XFD$1,0))+L$10*INDEX('L200 Master'!$B:$XFD,MATCH($A20,'L200 Master'!$B:$B,0),MATCH($B$10,'L200 Master'!$B$1:$XFD$1,0))+L$11*INDEX('L200 Master'!$B:$XFD,MATCH($A20,'L200 Master'!$B:$B,0),MATCH($B$11,'L200 Master'!$B$1:$XFD$1,0))+L$12*INDEX('L200 Master'!$B:$XFD,MATCH($A20,'L200 Master'!$B:$B,0),MATCH($B$12,'L200 Master'!$B$1:$XFD$1,0))+L$13*INDEX('L200 Master'!$B:$XFD,MATCH($A20,'L200 Master'!$B:$B,0),MATCH($B$13,'L200 Master'!$B$1:$XFD$1,0))</f>
        <v>12</v>
      </c>
      <c r="N20" s="1">
        <v>14</v>
      </c>
      <c r="O20" s="12">
        <f>N$5*INDEX('L200 Master'!$B:$XFD,MATCH($A20,'L200 Master'!$B:$B,0),MATCH($B$5,'L200 Master'!$B$1:$XFD$1,0))+N$6*INDEX('L200 Master'!$B:$XFD,MATCH($A20,'L200 Master'!$B:$B,0),MATCH($B$6,'L200 Master'!$B$1:$XFD$1,0))+N$7*INDEX('L200 Master'!$B:$XFD,MATCH($A20,'L200 Master'!$B:$B,0),MATCH($B$7,'L200 Master'!$B$1:$XFD$1,0))+$N$8*INDEX('L200 Master'!$B:$XFD,MATCH($A20,'L200 Master'!$B:$B,0),MATCH($B$8,'L200 Master'!$B$1:$XFD$1,0))+N$9*INDEX('L200 Master'!$B:$XFD,MATCH($A20,'L200 Master'!$B:$B,0),MATCH($B$9,'L200 Master'!$B$1:$XFD$1,0))+N$10*INDEX('L200 Master'!$B:$XFD,MATCH($A20,'L200 Master'!$B:$B,0),MATCH($B$10,'L200 Master'!$B$1:$XFD$1,0))+N$11*INDEX('L200 Master'!$B:$XFD,MATCH($A20,'L200 Master'!$B:$B,0),MATCH($B$11,'L200 Master'!$B$1:$XFD$1,0))+N$12*INDEX('L200 Master'!$B:$XFD,MATCH($A20,'L200 Master'!$B:$B,0),MATCH($B$12,'L200 Master'!$B$1:$XFD$1,0))+N$13*INDEX('L200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>
        <v>68</v>
      </c>
      <c r="AQ20" s="1">
        <v>70</v>
      </c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D$5*INDEX('L200 Master'!$B:$XFD,MATCH($A21,'L200 Master'!$B:$B,0),MATCH($B$5,'L200 Master'!$B$1:$XFD$1,0))+D$6*INDEX('L200 Master'!$B:$XFD,MATCH($A21,'L200 Master'!$B:$B,0),MATCH($B$6,'L200 Master'!$B$1:$XFD$1,0))+D$7*INDEX('L200 Master'!$B:$XFD,MATCH($A21,'L200 Master'!$B:$B,0),MATCH($B$7,'L200 Master'!$B$1:$XFD$1,0))+$N$8*INDEX('L200 Master'!$B:$XFD,MATCH($A21,'L200 Master'!$B:$B,0),MATCH($B$8,'L200 Master'!$B$1:$XFD$1,0))+D$9*INDEX('L200 Master'!$B:$XFD,MATCH($A21,'L200 Master'!$B:$B,0),MATCH($B$9,'L200 Master'!$B$1:$XFD$1,0))+D$10*INDEX('L200 Master'!$B:$XFD,MATCH($A21,'L200 Master'!$B:$B,0),MATCH($B$10,'L200 Master'!$B$1:$XFD$1,0))+D$11*INDEX('L200 Master'!$B:$XFD,MATCH($A21,'L200 Master'!$B:$B,0),MATCH($B$11,'L200 Master'!$B$1:$XFD$1,0))+D$12*INDEX('L200 Master'!$B:$XFD,MATCH($A21,'L200 Master'!$B:$B,0),MATCH($B$12,'L200 Master'!$B$1:$XFD$1,0))+D$13*INDEX('L200 Master'!$B:$XFD,MATCH($A21,'L200 Master'!$B:$B,0),MATCH($B$13,'L200 Master'!$B$1:$XFD$1,0))</f>
        <v>20</v>
      </c>
      <c r="F21" s="1">
        <v>30</v>
      </c>
      <c r="G21" s="12">
        <f>F$5*INDEX('L200 Master'!$B:$XFD,MATCH($A21,'L200 Master'!$B:$B,0),MATCH($B$5,'L200 Master'!$B$1:$XFD$1,0))+F$6*INDEX('L200 Master'!$B:$XFD,MATCH($A21,'L200 Master'!$B:$B,0),MATCH($B$6,'L200 Master'!$B$1:$XFD$1,0))+F$7*INDEX('L200 Master'!$B:$XFD,MATCH($A21,'L200 Master'!$B:$B,0),MATCH($B$7,'L200 Master'!$B$1:$XFD$1,0))+$N$8*INDEX('L200 Master'!$B:$XFD,MATCH($A21,'L200 Master'!$B:$B,0),MATCH($B$8,'L200 Master'!$B$1:$XFD$1,0))+F$9*INDEX('L200 Master'!$B:$XFD,MATCH($A21,'L200 Master'!$B:$B,0),MATCH($B$9,'L200 Master'!$B$1:$XFD$1,0))+F$10*INDEX('L200 Master'!$B:$XFD,MATCH($A21,'L200 Master'!$B:$B,0),MATCH($B$10,'L200 Master'!$B$1:$XFD$1,0))+F$11*INDEX('L200 Master'!$B:$XFD,MATCH($A21,'L200 Master'!$B:$B,0),MATCH($B$11,'L200 Master'!$B$1:$XFD$1,0))+F$12*INDEX('L200 Master'!$B:$XFD,MATCH($A21,'L200 Master'!$B:$B,0),MATCH($B$12,'L200 Master'!$B$1:$XFD$1,0))+F$13*INDEX('L200 Master'!$B:$XFD,MATCH($A21,'L200 Master'!$B:$B,0),MATCH($B$13,'L200 Master'!$B$1:$XFD$1,0))</f>
        <v>30</v>
      </c>
      <c r="H21" s="1">
        <v>40</v>
      </c>
      <c r="I21" s="12">
        <f>H$5*INDEX('L200 Master'!$B:$XFD,MATCH($A21,'L200 Master'!$B:$B,0),MATCH($B$5,'L200 Master'!$B$1:$XFD$1,0))+H$6*INDEX('L200 Master'!$B:$XFD,MATCH($A21,'L200 Master'!$B:$B,0),MATCH($B$6,'L200 Master'!$B$1:$XFD$1,0))+H$7*INDEX('L200 Master'!$B:$XFD,MATCH($A21,'L200 Master'!$B:$B,0),MATCH($B$7,'L200 Master'!$B$1:$XFD$1,0))+$N$8*INDEX('L200 Master'!$B:$XFD,MATCH($A21,'L200 Master'!$B:$B,0),MATCH($B$8,'L200 Master'!$B$1:$XFD$1,0))+H$9*INDEX('L200 Master'!$B:$XFD,MATCH($A21,'L200 Master'!$B:$B,0),MATCH($B$9,'L200 Master'!$B$1:$XFD$1,0))+H$10*INDEX('L200 Master'!$B:$XFD,MATCH($A21,'L200 Master'!$B:$B,0),MATCH($B$10,'L200 Master'!$B$1:$XFD$1,0))+H$11*INDEX('L200 Master'!$B:$XFD,MATCH($A21,'L200 Master'!$B:$B,0),MATCH($B$11,'L200 Master'!$B$1:$XFD$1,0))+H$12*INDEX('L200 Master'!$B:$XFD,MATCH($A21,'L200 Master'!$B:$B,0),MATCH($B$12,'L200 Master'!$B$1:$XFD$1,0))+H$13*INDEX('L200 Master'!$B:$XFD,MATCH($A21,'L200 Master'!$B:$B,0),MATCH($B$13,'L200 Master'!$B$1:$XFD$1,0))</f>
        <v>40</v>
      </c>
      <c r="J21" s="1">
        <v>50</v>
      </c>
      <c r="K21" s="12">
        <f>J$5*INDEX('L200 Master'!$B:$XFD,MATCH($A21,'L200 Master'!$B:$B,0),MATCH($B$5,'L200 Master'!$B$1:$XFD$1,0))+J$6*INDEX('L200 Master'!$B:$XFD,MATCH($A21,'L200 Master'!$B:$B,0),MATCH($B$6,'L200 Master'!$B$1:$XFD$1,0))+J$7*INDEX('L200 Master'!$B:$XFD,MATCH($A21,'L200 Master'!$B:$B,0),MATCH($B$7,'L200 Master'!$B$1:$XFD$1,0))+$N$8*INDEX('L200 Master'!$B:$XFD,MATCH($A21,'L200 Master'!$B:$B,0),MATCH($B$8,'L200 Master'!$B$1:$XFD$1,0))+J$9*INDEX('L200 Master'!$B:$XFD,MATCH($A21,'L200 Master'!$B:$B,0),MATCH($B$9,'L200 Master'!$B$1:$XFD$1,0))+J$10*INDEX('L200 Master'!$B:$XFD,MATCH($A21,'L200 Master'!$B:$B,0),MATCH($B$10,'L200 Master'!$B$1:$XFD$1,0))+J$11*INDEX('L200 Master'!$B:$XFD,MATCH($A21,'L200 Master'!$B:$B,0),MATCH($B$11,'L200 Master'!$B$1:$XFD$1,0))+J$12*INDEX('L200 Master'!$B:$XFD,MATCH($A21,'L200 Master'!$B:$B,0),MATCH($B$12,'L200 Master'!$B$1:$XFD$1,0))+J$13*INDEX('L200 Master'!$B:$XFD,MATCH($A21,'L200 Master'!$B:$B,0),MATCH($B$13,'L200 Master'!$B$1:$XFD$1,0))</f>
        <v>50</v>
      </c>
      <c r="L21" s="1">
        <v>60</v>
      </c>
      <c r="M21" s="12">
        <f>L$5*INDEX('L200 Master'!$B:$XFD,MATCH($A21,'L200 Master'!$B:$B,0),MATCH($B$5,'L200 Master'!$B$1:$XFD$1,0))+L$6*INDEX('L200 Master'!$B:$XFD,MATCH($A21,'L200 Master'!$B:$B,0),MATCH($B$6,'L200 Master'!$B$1:$XFD$1,0))+L$7*INDEX('L200 Master'!$B:$XFD,MATCH($A21,'L200 Master'!$B:$B,0),MATCH($B$7,'L200 Master'!$B$1:$XFD$1,0))+$N$8*INDEX('L200 Master'!$B:$XFD,MATCH($A21,'L200 Master'!$B:$B,0),MATCH($B$8,'L200 Master'!$B$1:$XFD$1,0))+L$9*INDEX('L200 Master'!$B:$XFD,MATCH($A21,'L200 Master'!$B:$B,0),MATCH($B$9,'L200 Master'!$B$1:$XFD$1,0))+L$10*INDEX('L200 Master'!$B:$XFD,MATCH($A21,'L200 Master'!$B:$B,0),MATCH($B$10,'L200 Master'!$B$1:$XFD$1,0))+L$11*INDEX('L200 Master'!$B:$XFD,MATCH($A21,'L200 Master'!$B:$B,0),MATCH($B$11,'L200 Master'!$B$1:$XFD$1,0))+L$12*INDEX('L200 Master'!$B:$XFD,MATCH($A21,'L200 Master'!$B:$B,0),MATCH($B$12,'L200 Master'!$B$1:$XFD$1,0))+L$13*INDEX('L200 Master'!$B:$XFD,MATCH($A21,'L200 Master'!$B:$B,0),MATCH($B$13,'L200 Master'!$B$1:$XFD$1,0))</f>
        <v>60</v>
      </c>
      <c r="N21" s="1">
        <v>70</v>
      </c>
      <c r="O21" s="12">
        <f>N$5*INDEX('L200 Master'!$B:$XFD,MATCH($A21,'L200 Master'!$B:$B,0),MATCH($B$5,'L200 Master'!$B$1:$XFD$1,0))+N$6*INDEX('L200 Master'!$B:$XFD,MATCH($A21,'L200 Master'!$B:$B,0),MATCH($B$6,'L200 Master'!$B$1:$XFD$1,0))+N$7*INDEX('L200 Master'!$B:$XFD,MATCH($A21,'L200 Master'!$B:$B,0),MATCH($B$7,'L200 Master'!$B$1:$XFD$1,0))+$N$8*INDEX('L200 Master'!$B:$XFD,MATCH($A21,'L200 Master'!$B:$B,0),MATCH($B$8,'L200 Master'!$B$1:$XFD$1,0))+N$9*INDEX('L200 Master'!$B:$XFD,MATCH($A21,'L200 Master'!$B:$B,0),MATCH($B$9,'L200 Master'!$B$1:$XFD$1,0))+N$10*INDEX('L200 Master'!$B:$XFD,MATCH($A21,'L200 Master'!$B:$B,0),MATCH($B$10,'L200 Master'!$B$1:$XFD$1,0))+N$11*INDEX('L200 Master'!$B:$XFD,MATCH($A21,'L200 Master'!$B:$B,0),MATCH($B$11,'L200 Master'!$B$1:$XFD$1,0))+N$12*INDEX('L200 Master'!$B:$XFD,MATCH($A21,'L200 Master'!$B:$B,0),MATCH($B$12,'L200 Master'!$B$1:$XFD$1,0))+N$13*INDEX('L200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>
        <v>340</v>
      </c>
      <c r="AQ21" s="1">
        <v>350</v>
      </c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</f>
        <v>2</v>
      </c>
      <c r="F22" s="1">
        <v>2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</f>
        <v>2</v>
      </c>
      <c r="H22" s="1">
        <v>4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</f>
        <v>4</v>
      </c>
      <c r="J22" s="1">
        <v>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</f>
        <v>4</v>
      </c>
      <c r="L22" s="1">
        <v>4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</f>
        <v>4</v>
      </c>
      <c r="N22" s="1">
        <v>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>
        <v>14</v>
      </c>
      <c r="AQ22" s="1">
        <v>14</v>
      </c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</f>
        <v>8</v>
      </c>
      <c r="F23" s="1">
        <v>8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</f>
        <v>8</v>
      </c>
      <c r="H23" s="1">
        <v>16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</f>
        <v>16</v>
      </c>
      <c r="J23" s="1">
        <v>16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</f>
        <v>16</v>
      </c>
      <c r="L23" s="1">
        <v>16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</f>
        <v>16</v>
      </c>
      <c r="N23" s="1">
        <v>16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>
        <v>56</v>
      </c>
      <c r="AQ23" s="1">
        <v>56</v>
      </c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</f>
        <v>18</v>
      </c>
      <c r="F24" s="1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</f>
        <v>18</v>
      </c>
      <c r="H24" s="1">
        <v>16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</f>
        <v>22</v>
      </c>
      <c r="J24" s="1">
        <v>18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</f>
        <v>22</v>
      </c>
      <c r="L24" s="1">
        <v>20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</f>
        <v>22</v>
      </c>
      <c r="N24" s="1">
        <v>22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>
        <v>96</v>
      </c>
      <c r="AQ24" s="1">
        <v>98</v>
      </c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</f>
        <v>30</v>
      </c>
      <c r="F25" s="1">
        <v>18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</f>
        <v>30</v>
      </c>
      <c r="H25" s="1">
        <v>22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</f>
        <v>32</v>
      </c>
      <c r="J25" s="1">
        <v>26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</f>
        <v>32</v>
      </c>
      <c r="L25" s="1">
        <v>30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</f>
        <v>32</v>
      </c>
      <c r="N25" s="1">
        <v>34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>
        <v>142</v>
      </c>
      <c r="AQ25" s="1">
        <v>146</v>
      </c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</f>
        <v>14</v>
      </c>
      <c r="F26" s="1">
        <v>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</f>
        <v>14</v>
      </c>
      <c r="H26" s="1">
        <v>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</f>
        <v>14</v>
      </c>
      <c r="J26" s="1">
        <v>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</f>
        <v>14</v>
      </c>
      <c r="L26" s="1">
        <v>10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</f>
        <v>14</v>
      </c>
      <c r="N26" s="1">
        <v>12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>
        <v>66</v>
      </c>
      <c r="AQ26" s="1">
        <v>68</v>
      </c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</f>
        <v>4</v>
      </c>
      <c r="F27" s="1">
        <v>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</f>
        <v>4</v>
      </c>
      <c r="H27" s="1">
        <v>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</f>
        <v>4</v>
      </c>
      <c r="J27" s="1">
        <v>4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</f>
        <v>4</v>
      </c>
      <c r="L27" s="1">
        <v>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</f>
        <v>4</v>
      </c>
      <c r="N27" s="1">
        <v>4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</f>
        <v>18</v>
      </c>
      <c r="F28" s="1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</f>
        <v>18</v>
      </c>
      <c r="H28" s="1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</f>
        <v>18</v>
      </c>
      <c r="J28" s="1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</f>
        <v>18</v>
      </c>
      <c r="L28" s="1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</f>
        <v>18</v>
      </c>
      <c r="N28" s="1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>
        <v>72</v>
      </c>
      <c r="AQ28" s="1">
        <v>74</v>
      </c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</f>
        <v>4</v>
      </c>
      <c r="F29" s="1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</f>
        <v>4</v>
      </c>
      <c r="H29" s="1">
        <v>8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</f>
        <v>8</v>
      </c>
      <c r="J29" s="1">
        <v>8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</f>
        <v>8</v>
      </c>
      <c r="L29" s="1">
        <v>8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</f>
        <v>8</v>
      </c>
      <c r="N29" s="1">
        <v>8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>
        <v>28</v>
      </c>
      <c r="AQ29" s="1">
        <v>28</v>
      </c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</f>
        <v>2</v>
      </c>
      <c r="F30" s="1">
        <v>2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</f>
        <v>2</v>
      </c>
      <c r="H30" s="1">
        <v>4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</f>
        <v>4</v>
      </c>
      <c r="J30" s="1">
        <v>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</f>
        <v>4</v>
      </c>
      <c r="L30" s="1">
        <v>4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</f>
        <v>4</v>
      </c>
      <c r="N30" s="1">
        <v>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>
        <v>14</v>
      </c>
      <c r="AQ30" s="1">
        <v>14</v>
      </c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</f>
        <v>4</v>
      </c>
      <c r="F31" s="1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</f>
        <v>4</v>
      </c>
      <c r="H31" s="1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</f>
        <v>8</v>
      </c>
      <c r="J31" s="1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</f>
        <v>8</v>
      </c>
      <c r="L31" s="1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</f>
        <v>8</v>
      </c>
      <c r="N31" s="1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216</v>
      </c>
      <c r="B32">
        <v>7818</v>
      </c>
      <c r="C32" t="s">
        <v>217</v>
      </c>
      <c r="D32" s="1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</f>
        <v>4</v>
      </c>
      <c r="F32" s="1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</f>
        <v>4</v>
      </c>
      <c r="H32" s="1">
        <v>8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</f>
        <v>8</v>
      </c>
      <c r="J32" s="1">
        <v>8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</f>
        <v>8</v>
      </c>
      <c r="L32" s="1">
        <v>8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</f>
        <v>8</v>
      </c>
      <c r="N32" s="1">
        <v>8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</f>
        <v>14</v>
      </c>
      <c r="F33" s="1">
        <v>6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</f>
        <v>14</v>
      </c>
      <c r="H33" s="1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</f>
        <v>14</v>
      </c>
      <c r="J33" s="1">
        <v>10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</f>
        <v>14</v>
      </c>
      <c r="L33" s="1">
        <v>12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</f>
        <v>14</v>
      </c>
      <c r="N33" s="1">
        <v>14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>
        <v>68</v>
      </c>
      <c r="AQ33" s="1">
        <v>70</v>
      </c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</f>
        <v>3</v>
      </c>
      <c r="F34" s="1">
        <v>6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</f>
        <v>6</v>
      </c>
      <c r="H34" s="1">
        <v>9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</f>
        <v>9</v>
      </c>
      <c r="J34" s="1">
        <v>12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</f>
        <v>12</v>
      </c>
      <c r="L34" s="1">
        <v>15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</f>
        <v>15</v>
      </c>
      <c r="N34" s="1">
        <v>18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>
        <v>99</v>
      </c>
      <c r="AQ34" s="1">
        <v>102</v>
      </c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</f>
        <v>4</v>
      </c>
      <c r="F35" s="1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</f>
        <v>6</v>
      </c>
      <c r="H35" s="1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</f>
        <v>8</v>
      </c>
      <c r="J35" s="1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</f>
        <v>10</v>
      </c>
      <c r="L35" s="1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</f>
        <v>12</v>
      </c>
      <c r="N35" s="1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>
        <v>68</v>
      </c>
      <c r="AQ35" s="1">
        <v>70</v>
      </c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</f>
        <v>8</v>
      </c>
      <c r="F36" s="1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</f>
        <v>10</v>
      </c>
      <c r="H36" s="1">
        <v>8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</f>
        <v>12</v>
      </c>
      <c r="J36" s="1">
        <v>10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</f>
        <v>14</v>
      </c>
      <c r="L36" s="1">
        <v>12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</f>
        <v>16</v>
      </c>
      <c r="N36" s="1">
        <v>14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>
        <v>68</v>
      </c>
      <c r="AQ36" s="1">
        <v>70</v>
      </c>
    </row>
    <row r="37" spans="1:43" x14ac:dyDescent="0.25">
      <c r="A37" t="s">
        <v>218</v>
      </c>
      <c r="B37">
        <v>8057</v>
      </c>
      <c r="C37" t="s">
        <v>219</v>
      </c>
      <c r="D37" s="1">
        <v>4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</f>
        <v>14</v>
      </c>
      <c r="F37" s="1">
        <v>6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</f>
        <v>14</v>
      </c>
      <c r="H37" s="1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</f>
        <v>14</v>
      </c>
      <c r="J37" s="1">
        <v>10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</f>
        <v>14</v>
      </c>
      <c r="L37" s="1">
        <v>12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</f>
        <v>14</v>
      </c>
      <c r="N37" s="1">
        <v>14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>
        <v>68</v>
      </c>
      <c r="AQ37" s="1">
        <v>70</v>
      </c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</f>
        <v>4</v>
      </c>
      <c r="F38" s="1">
        <v>6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</f>
        <v>6</v>
      </c>
      <c r="H38" s="1">
        <v>8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</f>
        <v>8</v>
      </c>
      <c r="J38" s="1">
        <v>10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</f>
        <v>10</v>
      </c>
      <c r="L38" s="1">
        <v>12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</f>
        <v>12</v>
      </c>
      <c r="N38" s="1">
        <v>14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>
        <v>68</v>
      </c>
      <c r="AQ38" s="1">
        <v>70</v>
      </c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</f>
        <v>2</v>
      </c>
      <c r="F39" s="1">
        <v>3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</f>
        <v>3</v>
      </c>
      <c r="H39" s="1">
        <v>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</f>
        <v>4</v>
      </c>
      <c r="J39" s="1">
        <v>5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</f>
        <v>5</v>
      </c>
      <c r="L39" s="1">
        <v>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</f>
        <v>6</v>
      </c>
      <c r="N39" s="1">
        <v>7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>
        <v>34</v>
      </c>
      <c r="AQ39" s="1">
        <v>35</v>
      </c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</f>
        <v>2</v>
      </c>
      <c r="F40" s="1">
        <v>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</f>
        <v>2</v>
      </c>
      <c r="H40" s="1">
        <v>2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</f>
        <v>2</v>
      </c>
      <c r="J40" s="1">
        <v>2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</f>
        <v>2</v>
      </c>
      <c r="L40" s="1">
        <v>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</f>
        <v>2</v>
      </c>
      <c r="N40" s="1">
        <v>2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</f>
        <v>1</v>
      </c>
      <c r="F41" s="1">
        <v>1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</f>
        <v>1</v>
      </c>
      <c r="H41" s="1">
        <v>1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</f>
        <v>1</v>
      </c>
      <c r="J41" s="1">
        <v>1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</f>
        <v>1</v>
      </c>
      <c r="L41" s="1">
        <v>1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</f>
        <v>1</v>
      </c>
      <c r="N41" s="1">
        <v>1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</f>
        <v>1</v>
      </c>
      <c r="F42" s="1"/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</f>
        <v>2</v>
      </c>
      <c r="H42" s="1"/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</f>
        <v>3</v>
      </c>
      <c r="J42" s="1"/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</f>
        <v>4</v>
      </c>
      <c r="L42" s="1"/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</f>
        <v>5</v>
      </c>
      <c r="N42" s="1"/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</f>
        <v>2</v>
      </c>
      <c r="F43" s="1"/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</f>
        <v>2</v>
      </c>
      <c r="H43" s="1"/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</f>
        <v>2</v>
      </c>
      <c r="J43" s="1"/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</f>
        <v>2</v>
      </c>
      <c r="L43" s="1"/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</f>
        <v>2</v>
      </c>
      <c r="N43" s="1"/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43" x14ac:dyDescent="0.25">
      <c r="A44" s="9" t="s">
        <v>141</v>
      </c>
      <c r="B44" s="9">
        <v>10185</v>
      </c>
      <c r="C44" s="9" t="s">
        <v>244</v>
      </c>
      <c r="D44" s="1"/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</f>
        <v>8</v>
      </c>
      <c r="F44" s="1"/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</f>
        <v>10</v>
      </c>
      <c r="H44" s="1"/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</f>
        <v>12</v>
      </c>
      <c r="J44" s="1"/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</f>
        <v>14</v>
      </c>
      <c r="L44" s="1"/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</f>
        <v>16</v>
      </c>
      <c r="N44" s="1"/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</f>
        <v>60</v>
      </c>
      <c r="F45" s="1"/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</f>
        <v>62</v>
      </c>
      <c r="H45" s="1"/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</f>
        <v>64</v>
      </c>
      <c r="J45" s="1"/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</f>
        <v>66</v>
      </c>
      <c r="L45" s="1"/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</f>
        <v>68</v>
      </c>
      <c r="N45" s="1"/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</f>
        <v>14</v>
      </c>
      <c r="F46" s="1"/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</f>
        <v>14</v>
      </c>
      <c r="H46" s="1"/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</f>
        <v>14</v>
      </c>
      <c r="J46" s="1"/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</f>
        <v>14</v>
      </c>
      <c r="L46" s="1"/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</f>
        <v>14</v>
      </c>
      <c r="N46" s="1"/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1"/>
      <c r="F50" s="1">
        <v>2</v>
      </c>
      <c r="G50" s="1"/>
      <c r="H50" s="1">
        <v>3</v>
      </c>
      <c r="I50" s="1"/>
      <c r="J50" s="1">
        <v>4</v>
      </c>
      <c r="K50" s="1"/>
      <c r="L50" s="1">
        <v>5</v>
      </c>
      <c r="M50" s="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1"/>
      <c r="F51" s="1">
        <v>2</v>
      </c>
      <c r="G51" s="1"/>
      <c r="H51" s="1">
        <v>2</v>
      </c>
      <c r="I51" s="1"/>
      <c r="J51" s="1">
        <v>2</v>
      </c>
      <c r="K51" s="1"/>
      <c r="L51" s="1">
        <v>2</v>
      </c>
      <c r="M51" s="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s="9" t="s">
        <v>141</v>
      </c>
      <c r="B52" s="9">
        <v>10185</v>
      </c>
      <c r="C52" s="9" t="s">
        <v>244</v>
      </c>
      <c r="D52" s="1">
        <f>(D$50*2)+2</f>
        <v>4</v>
      </c>
      <c r="E52" s="1"/>
      <c r="F52" s="1">
        <f t="shared" ref="F52:AO52" si="7">(F$50*2)+2</f>
        <v>6</v>
      </c>
      <c r="G52" s="1"/>
      <c r="H52" s="1">
        <f t="shared" si="7"/>
        <v>8</v>
      </c>
      <c r="I52" s="1"/>
      <c r="J52" s="1">
        <f t="shared" si="7"/>
        <v>10</v>
      </c>
      <c r="K52" s="1"/>
      <c r="L52" s="1">
        <f t="shared" si="7"/>
        <v>12</v>
      </c>
      <c r="M52" s="1"/>
      <c r="N52" s="1">
        <f t="shared" si="7"/>
        <v>14</v>
      </c>
      <c r="O52" s="1"/>
      <c r="P52" s="1">
        <f t="shared" si="7"/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1"/>
      <c r="F53" s="1">
        <f>F$33*4</f>
        <v>24</v>
      </c>
      <c r="G53" s="1"/>
      <c r="H53" s="1">
        <f>H$33*4</f>
        <v>32</v>
      </c>
      <c r="I53" s="1"/>
      <c r="J53" s="1">
        <f>J$33*4</f>
        <v>40</v>
      </c>
      <c r="K53" s="1"/>
      <c r="L53" s="1">
        <f>L$33*4</f>
        <v>48</v>
      </c>
      <c r="M53" s="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1"/>
      <c r="F54" s="1">
        <f>F33</f>
        <v>6</v>
      </c>
      <c r="G54" s="1"/>
      <c r="H54" s="1">
        <f>H33</f>
        <v>8</v>
      </c>
      <c r="I54" s="1"/>
      <c r="J54" s="1">
        <f>J33</f>
        <v>10</v>
      </c>
      <c r="K54" s="1"/>
      <c r="L54" s="1">
        <f>L33</f>
        <v>12</v>
      </c>
      <c r="M54" s="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1220</v>
      </c>
      <c r="B55">
        <v>10192</v>
      </c>
      <c r="C55" t="s">
        <v>1221</v>
      </c>
      <c r="D55" s="1">
        <f>SUM(D$15:D$17)</f>
        <v>1</v>
      </c>
      <c r="E55" s="1"/>
      <c r="F55" s="1">
        <f t="shared" ref="F55:AO55" si="10">SUM(F$15:F$17)</f>
        <v>2</v>
      </c>
      <c r="G55" s="1"/>
      <c r="H55" s="1">
        <f t="shared" si="10"/>
        <v>3</v>
      </c>
      <c r="I55" s="1"/>
      <c r="J55" s="1">
        <f t="shared" si="10"/>
        <v>4</v>
      </c>
      <c r="K55" s="1"/>
      <c r="L55" s="1">
        <f t="shared" si="10"/>
        <v>5</v>
      </c>
      <c r="M55" s="1"/>
      <c r="N55" s="1">
        <f t="shared" si="10"/>
        <v>6</v>
      </c>
      <c r="O55" s="1"/>
      <c r="P55" s="1">
        <f t="shared" si="10"/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1222</v>
      </c>
      <c r="B56">
        <v>10415</v>
      </c>
      <c r="C56" t="s">
        <v>1223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1"/>
      <c r="H57" s="1"/>
      <c r="I57" s="1"/>
    </row>
    <row r="58" spans="1:43" x14ac:dyDescent="0.25">
      <c r="A58" t="s">
        <v>90</v>
      </c>
      <c r="B58">
        <v>9916</v>
      </c>
      <c r="C58" t="s">
        <v>91</v>
      </c>
      <c r="D58" s="1"/>
      <c r="E58" s="1"/>
      <c r="H58" s="1"/>
      <c r="I58" s="1"/>
    </row>
    <row r="59" spans="1:4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1"/>
      <c r="H61" s="1"/>
      <c r="I61" s="1"/>
    </row>
    <row r="63" spans="1:43" x14ac:dyDescent="0.25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6"/>
    </row>
    <row r="171" spans="10:11" x14ac:dyDescent="0.25">
      <c r="J171" s="6"/>
      <c r="K171" s="6"/>
    </row>
    <row r="172" spans="10:11" x14ac:dyDescent="0.25">
      <c r="J172" s="6"/>
      <c r="K172" s="6"/>
    </row>
    <row r="187" spans="4:9" x14ac:dyDescent="0.25">
      <c r="H187" s="1"/>
      <c r="I187" s="1"/>
    </row>
    <row r="188" spans="4:9" x14ac:dyDescent="0.25">
      <c r="H188" s="1"/>
      <c r="I188" s="1"/>
    </row>
    <row r="189" spans="4:9" x14ac:dyDescent="0.25">
      <c r="D189" s="1"/>
      <c r="E189" s="1"/>
      <c r="H189" s="1"/>
      <c r="I189" s="1"/>
    </row>
    <row r="190" spans="4:9" x14ac:dyDescent="0.25">
      <c r="D190" s="1"/>
      <c r="E190" s="1"/>
      <c r="H190" s="1"/>
      <c r="I190" s="1"/>
    </row>
    <row r="191" spans="4:9" x14ac:dyDescent="0.25">
      <c r="D191" s="1"/>
      <c r="E191" s="1"/>
      <c r="H191" s="1"/>
      <c r="I191" s="1"/>
    </row>
    <row r="192" spans="4:9" x14ac:dyDescent="0.25">
      <c r="D192" s="1"/>
      <c r="E192" s="1"/>
      <c r="H192" s="1"/>
      <c r="I192" s="1"/>
    </row>
    <row r="193" spans="4:9" x14ac:dyDescent="0.25">
      <c r="D193" s="1"/>
      <c r="E193" s="1"/>
      <c r="H193" s="1"/>
      <c r="I193" s="1"/>
    </row>
    <row r="194" spans="4:9" x14ac:dyDescent="0.25">
      <c r="D194" s="1"/>
      <c r="E194" s="1"/>
      <c r="H194" s="1"/>
      <c r="I194" s="1"/>
    </row>
    <row r="195" spans="4:9" x14ac:dyDescent="0.25">
      <c r="D195" s="1"/>
      <c r="E195" s="1"/>
      <c r="H195" s="1"/>
      <c r="I195" s="1"/>
    </row>
    <row r="196" spans="4:9" x14ac:dyDescent="0.25">
      <c r="D196" s="1"/>
      <c r="E196" s="1"/>
      <c r="H196" s="1"/>
      <c r="I196" s="1"/>
    </row>
    <row r="197" spans="4:9" x14ac:dyDescent="0.25">
      <c r="D197" s="1"/>
      <c r="E197" s="1"/>
      <c r="H197" s="1"/>
      <c r="I197" s="1"/>
    </row>
    <row r="198" spans="4:9" x14ac:dyDescent="0.25">
      <c r="D198" s="1"/>
      <c r="E198" s="1"/>
      <c r="H198" s="1"/>
      <c r="I198" s="1"/>
    </row>
    <row r="199" spans="4:9" x14ac:dyDescent="0.25">
      <c r="D199" s="1"/>
      <c r="E199" s="1"/>
      <c r="H199" s="1"/>
      <c r="I199" s="1"/>
    </row>
    <row r="200" spans="4:9" x14ac:dyDescent="0.25">
      <c r="D200" s="1"/>
      <c r="E200" s="1"/>
      <c r="H200" s="1"/>
      <c r="I200" s="1"/>
    </row>
    <row r="201" spans="4:9" x14ac:dyDescent="0.25">
      <c r="D201" s="1"/>
      <c r="E201" s="1"/>
      <c r="H201" s="1"/>
      <c r="I201" s="1"/>
    </row>
    <row r="202" spans="4:9" x14ac:dyDescent="0.25">
      <c r="D202" s="1"/>
      <c r="E202" s="1"/>
      <c r="H202" s="1"/>
      <c r="I202" s="1"/>
    </row>
    <row r="203" spans="4:9" x14ac:dyDescent="0.25">
      <c r="D203" s="1"/>
      <c r="E203" s="1"/>
      <c r="H203" s="1"/>
      <c r="I203" s="1"/>
    </row>
    <row r="204" spans="4:9" x14ac:dyDescent="0.25">
      <c r="D204" s="1"/>
      <c r="E204" s="1"/>
      <c r="H204" s="1"/>
      <c r="I204" s="1"/>
    </row>
    <row r="205" spans="4:9" x14ac:dyDescent="0.25">
      <c r="D205" s="1"/>
      <c r="E205" s="1"/>
      <c r="H205" s="1"/>
      <c r="I205" s="1"/>
    </row>
    <row r="206" spans="4:9" x14ac:dyDescent="0.25">
      <c r="D206" s="1"/>
      <c r="E206" s="1"/>
      <c r="H206" s="1"/>
      <c r="I206" s="1"/>
    </row>
    <row r="207" spans="4:9" x14ac:dyDescent="0.25">
      <c r="D207" s="1"/>
      <c r="E207" s="1"/>
      <c r="H207" s="1"/>
      <c r="I207" s="1"/>
    </row>
    <row r="208" spans="4:9" x14ac:dyDescent="0.25">
      <c r="D208" s="1"/>
      <c r="E208" s="1"/>
      <c r="H208" s="1"/>
      <c r="I208" s="1"/>
    </row>
    <row r="209" spans="4:9" x14ac:dyDescent="0.25">
      <c r="D209" s="1"/>
      <c r="E209" s="1"/>
      <c r="H209" s="1"/>
      <c r="I209" s="1"/>
    </row>
    <row r="210" spans="4:9" x14ac:dyDescent="0.25">
      <c r="D210" s="1"/>
      <c r="E210" s="1"/>
      <c r="H210" s="1"/>
      <c r="I210" s="1"/>
    </row>
    <row r="211" spans="4:9" x14ac:dyDescent="0.25">
      <c r="D211" s="1"/>
      <c r="E211" s="1"/>
      <c r="H211" s="1"/>
      <c r="I211" s="1"/>
    </row>
    <row r="212" spans="4:9" x14ac:dyDescent="0.25">
      <c r="D212" s="1"/>
      <c r="E212" s="1"/>
      <c r="H212" s="1"/>
      <c r="I212" s="1"/>
    </row>
    <row r="213" spans="4:9" x14ac:dyDescent="0.25">
      <c r="D213" s="1"/>
      <c r="E213" s="1"/>
      <c r="H213" s="1"/>
      <c r="I213" s="1"/>
    </row>
    <row r="214" spans="4:9" x14ac:dyDescent="0.25">
      <c r="D214" s="1"/>
      <c r="E214" s="1"/>
      <c r="H214" s="1"/>
      <c r="I214" s="1"/>
    </row>
    <row r="215" spans="4:9" x14ac:dyDescent="0.25">
      <c r="D215" s="1"/>
      <c r="E215" s="1"/>
      <c r="H215" s="1"/>
      <c r="I215" s="1"/>
    </row>
    <row r="216" spans="4:9" x14ac:dyDescent="0.25">
      <c r="D216" s="1"/>
      <c r="E216" s="1"/>
      <c r="H216" s="1"/>
      <c r="I216" s="1"/>
    </row>
    <row r="217" spans="4:9" x14ac:dyDescent="0.25">
      <c r="D217" s="1"/>
      <c r="E217" s="1"/>
      <c r="H217" s="1"/>
      <c r="I217" s="1"/>
    </row>
    <row r="218" spans="4:9" x14ac:dyDescent="0.25">
      <c r="D218" s="1"/>
      <c r="E218" s="1"/>
      <c r="H218" s="1"/>
      <c r="I218" s="1"/>
    </row>
    <row r="219" spans="4:9" x14ac:dyDescent="0.25">
      <c r="D219" s="1"/>
      <c r="E219" s="1"/>
      <c r="H219" s="1"/>
      <c r="I219" s="1"/>
    </row>
    <row r="220" spans="4:9" x14ac:dyDescent="0.25">
      <c r="D220" s="1"/>
      <c r="E220" s="1"/>
      <c r="H220" s="1"/>
      <c r="I220" s="1"/>
    </row>
    <row r="221" spans="4:9" x14ac:dyDescent="0.25">
      <c r="D221" s="1"/>
      <c r="E221" s="1"/>
      <c r="H221" s="1"/>
      <c r="I221" s="1"/>
    </row>
    <row r="222" spans="4:9" x14ac:dyDescent="0.25">
      <c r="D222" s="1"/>
      <c r="E222" s="1"/>
      <c r="H222" s="1"/>
      <c r="I222" s="1"/>
    </row>
    <row r="223" spans="4:9" x14ac:dyDescent="0.25">
      <c r="D223" s="1"/>
      <c r="E223" s="1"/>
      <c r="H223" s="1"/>
      <c r="I223" s="1"/>
    </row>
    <row r="225" spans="4:9" x14ac:dyDescent="0.25">
      <c r="D225" s="1"/>
      <c r="E225" s="1"/>
    </row>
    <row r="226" spans="4:9" x14ac:dyDescent="0.25">
      <c r="D226" s="1"/>
      <c r="E226" s="1"/>
    </row>
    <row r="227" spans="4:9" x14ac:dyDescent="0.25">
      <c r="D227" s="1"/>
      <c r="E227" s="1"/>
    </row>
    <row r="228" spans="4:9" x14ac:dyDescent="0.25">
      <c r="D228" s="1"/>
      <c r="E228" s="1"/>
    </row>
    <row r="229" spans="4:9" x14ac:dyDescent="0.25">
      <c r="D229" s="1"/>
      <c r="E229" s="1"/>
    </row>
    <row r="230" spans="4:9" x14ac:dyDescent="0.25">
      <c r="D230" s="1"/>
      <c r="E230" s="1"/>
    </row>
    <row r="231" spans="4:9" x14ac:dyDescent="0.25">
      <c r="D231" s="1"/>
      <c r="E231" s="1"/>
    </row>
    <row r="236" spans="4:9" x14ac:dyDescent="0.25">
      <c r="H236" s="1"/>
      <c r="I236" s="1"/>
    </row>
    <row r="237" spans="4:9" x14ac:dyDescent="0.25">
      <c r="H237" s="1"/>
      <c r="I237" s="1"/>
    </row>
    <row r="238" spans="4:9" x14ac:dyDescent="0.25">
      <c r="H238" s="1"/>
      <c r="I238" s="1"/>
    </row>
    <row r="239" spans="4:9" x14ac:dyDescent="0.25">
      <c r="H239" s="1"/>
      <c r="I239" s="1"/>
    </row>
    <row r="243" spans="8:9" x14ac:dyDescent="0.25">
      <c r="H243" s="1"/>
      <c r="I243" s="1"/>
    </row>
    <row r="244" spans="8:9" x14ac:dyDescent="0.25">
      <c r="H244" s="1"/>
      <c r="I244" s="1"/>
    </row>
    <row r="245" spans="8:9" x14ac:dyDescent="0.25">
      <c r="H245" s="1"/>
      <c r="I24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ED82-C367-4B71-B60C-9CD084EA325D}">
  <dimension ref="A1:AS237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638</v>
      </c>
      <c r="E1" s="17"/>
      <c r="F1" s="9" t="s">
        <v>639</v>
      </c>
      <c r="G1" s="17"/>
      <c r="H1" s="9" t="s">
        <v>640</v>
      </c>
      <c r="I1" s="17"/>
      <c r="J1" s="9" t="s">
        <v>641</v>
      </c>
      <c r="K1" s="17"/>
      <c r="L1" s="9" t="s">
        <v>642</v>
      </c>
      <c r="M1" s="17"/>
      <c r="N1" s="9" t="s">
        <v>637</v>
      </c>
      <c r="O1" s="9"/>
      <c r="P1" s="9" t="s">
        <v>643</v>
      </c>
      <c r="Q1" s="9" t="s">
        <v>644</v>
      </c>
      <c r="R1" s="9" t="s">
        <v>645</v>
      </c>
      <c r="S1" s="9" t="s">
        <v>646</v>
      </c>
      <c r="T1" s="9" t="s">
        <v>647</v>
      </c>
      <c r="U1" s="9" t="s">
        <v>648</v>
      </c>
      <c r="V1" s="9" t="s">
        <v>649</v>
      </c>
      <c r="W1" s="9" t="s">
        <v>650</v>
      </c>
      <c r="X1" s="9" t="s">
        <v>651</v>
      </c>
      <c r="Y1" s="9" t="s">
        <v>652</v>
      </c>
      <c r="Z1" s="9" t="s">
        <v>653</v>
      </c>
      <c r="AA1" s="9" t="s">
        <v>654</v>
      </c>
      <c r="AB1" s="9" t="s">
        <v>655</v>
      </c>
      <c r="AC1" s="9" t="s">
        <v>656</v>
      </c>
      <c r="AD1" s="9" t="s">
        <v>657</v>
      </c>
      <c r="AE1" s="9" t="s">
        <v>658</v>
      </c>
      <c r="AF1" s="9" t="s">
        <v>659</v>
      </c>
      <c r="AG1" s="9" t="s">
        <v>583</v>
      </c>
      <c r="AH1" s="9" t="s">
        <v>660</v>
      </c>
      <c r="AI1" s="9" t="s">
        <v>661</v>
      </c>
      <c r="AJ1" s="9" t="s">
        <v>662</v>
      </c>
      <c r="AK1" s="9" t="s">
        <v>663</v>
      </c>
      <c r="AL1" s="9" t="s">
        <v>664</v>
      </c>
      <c r="AM1" s="9" t="s">
        <v>665</v>
      </c>
      <c r="AN1" s="9" t="s">
        <v>666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2735</v>
      </c>
      <c r="E2" s="17"/>
      <c r="F2" s="9">
        <v>2739</v>
      </c>
      <c r="G2" s="17"/>
      <c r="H2" s="9">
        <v>2743</v>
      </c>
      <c r="I2" s="17"/>
      <c r="J2" s="9">
        <v>2747</v>
      </c>
      <c r="K2" s="17"/>
      <c r="L2" s="9">
        <v>2751</v>
      </c>
      <c r="M2" s="17"/>
      <c r="N2" s="9">
        <v>2755</v>
      </c>
      <c r="O2" s="9"/>
      <c r="P2" s="9">
        <v>2759</v>
      </c>
      <c r="Q2" s="9">
        <v>2763</v>
      </c>
      <c r="R2" s="9">
        <v>2767</v>
      </c>
      <c r="S2" s="9">
        <v>2771</v>
      </c>
      <c r="T2" s="9">
        <v>2775</v>
      </c>
      <c r="U2" s="9">
        <v>2779</v>
      </c>
      <c r="V2" s="9">
        <v>2783</v>
      </c>
      <c r="W2" s="9">
        <v>2787</v>
      </c>
      <c r="X2" s="9">
        <v>2791</v>
      </c>
      <c r="Y2" s="9">
        <v>2795</v>
      </c>
      <c r="Z2" s="9">
        <v>2799</v>
      </c>
      <c r="AA2" s="9">
        <v>2803</v>
      </c>
      <c r="AB2" s="9">
        <v>2807</v>
      </c>
      <c r="AC2" s="9">
        <v>2811</v>
      </c>
      <c r="AD2" s="9">
        <v>2815</v>
      </c>
      <c r="AE2" s="9">
        <v>2819</v>
      </c>
      <c r="AF2" s="9">
        <v>2823</v>
      </c>
      <c r="AG2" s="9">
        <v>2827</v>
      </c>
      <c r="AH2" s="9">
        <v>2831</v>
      </c>
      <c r="AI2" s="9">
        <v>2835</v>
      </c>
      <c r="AJ2" s="9">
        <v>2839</v>
      </c>
      <c r="AK2" s="9">
        <v>2843</v>
      </c>
      <c r="AL2" s="9">
        <v>2847</v>
      </c>
      <c r="AM2" s="9">
        <v>2851</v>
      </c>
      <c r="AN2" s="9">
        <v>2855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667</v>
      </c>
      <c r="E3" s="17"/>
      <c r="F3" s="9" t="s">
        <v>668</v>
      </c>
      <c r="G3" s="17"/>
      <c r="H3" s="9" t="s">
        <v>669</v>
      </c>
      <c r="I3" s="17"/>
      <c r="J3" s="9" t="s">
        <v>670</v>
      </c>
      <c r="K3" s="17"/>
      <c r="L3" s="9" t="s">
        <v>671</v>
      </c>
      <c r="M3" s="17"/>
      <c r="N3" s="9" t="s">
        <v>672</v>
      </c>
      <c r="O3" s="9"/>
      <c r="P3" s="9" t="s">
        <v>673</v>
      </c>
      <c r="Q3" s="9" t="s">
        <v>674</v>
      </c>
      <c r="R3" s="9" t="s">
        <v>675</v>
      </c>
      <c r="S3" s="9" t="s">
        <v>676</v>
      </c>
      <c r="T3" s="9" t="s">
        <v>677</v>
      </c>
      <c r="U3" s="9" t="s">
        <v>678</v>
      </c>
      <c r="V3" s="9" t="s">
        <v>679</v>
      </c>
      <c r="W3" s="9" t="s">
        <v>680</v>
      </c>
      <c r="X3" s="9" t="s">
        <v>681</v>
      </c>
      <c r="Y3" s="9" t="s">
        <v>682</v>
      </c>
      <c r="Z3" s="9" t="s">
        <v>683</v>
      </c>
      <c r="AA3" s="9" t="s">
        <v>684</v>
      </c>
      <c r="AB3" s="9" t="s">
        <v>685</v>
      </c>
      <c r="AC3" s="9" t="s">
        <v>686</v>
      </c>
      <c r="AD3" s="9" t="s">
        <v>687</v>
      </c>
      <c r="AE3" s="9" t="s">
        <v>688</v>
      </c>
      <c r="AF3" s="9" t="s">
        <v>689</v>
      </c>
      <c r="AG3" s="9" t="s">
        <v>690</v>
      </c>
      <c r="AH3" s="9" t="s">
        <v>691</v>
      </c>
      <c r="AI3" s="9" t="s">
        <v>692</v>
      </c>
      <c r="AJ3" s="9" t="s">
        <v>693</v>
      </c>
      <c r="AK3" s="9" t="s">
        <v>694</v>
      </c>
      <c r="AL3" s="9" t="s">
        <v>695</v>
      </c>
      <c r="AM3" s="9" t="s">
        <v>696</v>
      </c>
      <c r="AN3" s="9" t="s">
        <v>697</v>
      </c>
      <c r="AO3" s="9" t="s">
        <v>698</v>
      </c>
      <c r="AP3" s="9" t="s">
        <v>699</v>
      </c>
      <c r="AQ3" s="9" t="s">
        <v>700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625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M5" s="8"/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</row>
    <row r="6" spans="1:45" x14ac:dyDescent="0.25">
      <c r="A6" s="9"/>
      <c r="B6" s="8">
        <v>22017</v>
      </c>
      <c r="C6" s="8" t="s">
        <v>626</v>
      </c>
      <c r="D6" s="12">
        <f>SUM(D$17:D$18)</f>
        <v>1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</row>
    <row r="7" spans="1:45" x14ac:dyDescent="0.25">
      <c r="A7" s="9"/>
      <c r="B7" s="8">
        <v>22006</v>
      </c>
      <c r="C7" s="8" t="s">
        <v>627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 s="8"/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</row>
    <row r="8" spans="1:45" x14ac:dyDescent="0.25">
      <c r="A8" s="9"/>
      <c r="B8" s="8">
        <v>22033</v>
      </c>
      <c r="C8" s="8" t="s">
        <v>400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M8" s="8"/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</row>
    <row r="9" spans="1:45" x14ac:dyDescent="0.25">
      <c r="A9" s="9"/>
      <c r="B9" s="8">
        <v>22020</v>
      </c>
      <c r="C9" s="8" t="s">
        <v>401</v>
      </c>
      <c r="D9" s="12">
        <f>SUM(D$17:D$18)</f>
        <v>1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</row>
    <row r="10" spans="1:45" x14ac:dyDescent="0.25">
      <c r="A10" s="9"/>
      <c r="B10" s="8">
        <v>22044</v>
      </c>
      <c r="C10" s="8" t="s">
        <v>701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</row>
    <row r="11" spans="1:45" x14ac:dyDescent="0.25">
      <c r="A11" s="9"/>
      <c r="B11" s="8">
        <v>22026</v>
      </c>
      <c r="C11" s="8" t="s">
        <v>629</v>
      </c>
      <c r="D11" s="12">
        <f>D5-1</f>
        <v>1</v>
      </c>
      <c r="E11" s="16"/>
      <c r="F11" s="12">
        <f>F5-1</f>
        <v>2</v>
      </c>
      <c r="G11" s="16"/>
      <c r="H11" s="12">
        <f>H5-1</f>
        <v>3</v>
      </c>
      <c r="I11" s="16"/>
      <c r="J11" s="12">
        <f>J5-1</f>
        <v>4</v>
      </c>
      <c r="K11" s="16"/>
      <c r="L11" s="12">
        <f>L5-1</f>
        <v>5</v>
      </c>
      <c r="M11" s="8"/>
      <c r="N11" s="12">
        <f>N5-1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</row>
    <row r="12" spans="1:45" x14ac:dyDescent="0.25">
      <c r="A12" s="9"/>
      <c r="B12" s="8">
        <v>22030</v>
      </c>
      <c r="C12" s="8" t="s">
        <v>630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</row>
    <row r="13" spans="1:45" x14ac:dyDescent="0.25">
      <c r="A13" s="9"/>
      <c r="B13" s="8">
        <v>22052</v>
      </c>
      <c r="C13" s="8" t="s">
        <v>403</v>
      </c>
      <c r="D13" s="12">
        <f>D12*2+D11*2</f>
        <v>6</v>
      </c>
      <c r="E13" s="16"/>
      <c r="F13" s="12">
        <f>F12*2+F11*2</f>
        <v>8</v>
      </c>
      <c r="G13" s="16"/>
      <c r="H13" s="12">
        <f>H12*2+H11*2</f>
        <v>10</v>
      </c>
      <c r="I13" s="16"/>
      <c r="J13" s="12">
        <f>J12*2+J11*2</f>
        <v>12</v>
      </c>
      <c r="K13" s="16"/>
      <c r="L13" s="12">
        <f>L12*2+L11*2</f>
        <v>14</v>
      </c>
      <c r="M13" s="8"/>
      <c r="N13" s="12">
        <f>N12*2+N11*2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</row>
    <row r="14" spans="1:45" x14ac:dyDescent="0.25">
      <c r="A14" s="9"/>
      <c r="B14" s="8">
        <v>22065</v>
      </c>
      <c r="C14" s="8" t="s">
        <v>404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16"/>
      <c r="L14" s="12">
        <f>L12*2</f>
        <v>4</v>
      </c>
      <c r="M14" s="8"/>
      <c r="N14" s="12">
        <f>N12*2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702</v>
      </c>
      <c r="B17" s="9">
        <v>5047</v>
      </c>
      <c r="C17" s="9" t="s">
        <v>703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704</v>
      </c>
      <c r="B18" s="9">
        <v>5045</v>
      </c>
      <c r="C18" s="9" t="s">
        <v>705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706</v>
      </c>
      <c r="B19" s="9">
        <v>5046</v>
      </c>
      <c r="C19" s="9" t="s">
        <v>707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8</v>
      </c>
      <c r="F24" s="10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10</v>
      </c>
      <c r="H24" s="10">
        <v>10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10</v>
      </c>
      <c r="J24" s="10">
        <v>10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10</v>
      </c>
      <c r="L24" s="10">
        <v>10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10</v>
      </c>
      <c r="N24" s="10">
        <v>10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24</v>
      </c>
      <c r="F26" s="10">
        <v>22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28</v>
      </c>
      <c r="H26" s="10">
        <v>24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28</v>
      </c>
      <c r="J26" s="10">
        <v>26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28</v>
      </c>
      <c r="L26" s="10">
        <v>28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28</v>
      </c>
      <c r="N26" s="10">
        <v>30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36</v>
      </c>
      <c r="F27" s="10">
        <v>24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38</v>
      </c>
      <c r="H27" s="10">
        <v>28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38</v>
      </c>
      <c r="J27" s="10">
        <v>32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38</v>
      </c>
      <c r="L27" s="10">
        <v>36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38</v>
      </c>
      <c r="N27" s="10">
        <v>40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20</v>
      </c>
      <c r="F28" s="10">
        <v>12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20</v>
      </c>
      <c r="H28" s="10">
        <v>14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20</v>
      </c>
      <c r="J28" s="10">
        <v>16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20</v>
      </c>
      <c r="L28" s="10">
        <v>18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20</v>
      </c>
      <c r="N28" s="10">
        <v>20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24</v>
      </c>
      <c r="F30" s="10">
        <v>16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24</v>
      </c>
      <c r="H30" s="10">
        <v>18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24</v>
      </c>
      <c r="J30" s="10">
        <v>20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24</v>
      </c>
      <c r="L30" s="10">
        <v>22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24</v>
      </c>
      <c r="N30" s="10">
        <v>24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16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16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16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16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16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16</v>
      </c>
      <c r="Q31" s="10">
        <v>24</v>
      </c>
      <c r="R31" s="10">
        <v>24</v>
      </c>
      <c r="S31" s="10">
        <v>24</v>
      </c>
      <c r="T31" s="10">
        <v>24</v>
      </c>
      <c r="U31" s="10">
        <v>24</v>
      </c>
      <c r="V31" s="10">
        <v>24</v>
      </c>
      <c r="W31" s="10">
        <v>32</v>
      </c>
      <c r="X31" s="10">
        <v>32</v>
      </c>
      <c r="Y31" s="10">
        <v>32</v>
      </c>
      <c r="Z31" s="10">
        <v>32</v>
      </c>
      <c r="AA31" s="10">
        <v>32</v>
      </c>
      <c r="AB31" s="10">
        <v>32</v>
      </c>
      <c r="AC31" s="10">
        <v>40</v>
      </c>
      <c r="AD31" s="10">
        <v>40</v>
      </c>
      <c r="AE31" s="10">
        <v>40</v>
      </c>
      <c r="AF31" s="10">
        <v>40</v>
      </c>
      <c r="AG31" s="10">
        <v>40</v>
      </c>
      <c r="AH31" s="10">
        <v>40</v>
      </c>
      <c r="AI31" s="10">
        <v>48</v>
      </c>
      <c r="AJ31" s="10">
        <v>48</v>
      </c>
      <c r="AK31" s="10">
        <v>48</v>
      </c>
      <c r="AL31" s="10">
        <v>48</v>
      </c>
      <c r="AM31" s="10">
        <v>48</v>
      </c>
      <c r="AN31" s="10">
        <v>48</v>
      </c>
      <c r="AO31" s="10">
        <v>56</v>
      </c>
      <c r="AP31" s="10">
        <v>56</v>
      </c>
      <c r="AQ31" s="10">
        <v>56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166</v>
      </c>
      <c r="B34" s="9">
        <v>6403</v>
      </c>
      <c r="C34" s="9" t="s">
        <v>167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14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14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14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14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6</v>
      </c>
      <c r="F36" s="10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6</v>
      </c>
      <c r="H36" s="10">
        <v>6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6</v>
      </c>
      <c r="J36" s="10">
        <v>6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6</v>
      </c>
      <c r="L36" s="10">
        <v>6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6</v>
      </c>
      <c r="N36" s="10">
        <v>6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7</v>
      </c>
      <c r="F38" s="10">
        <v>10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10</v>
      </c>
      <c r="H38" s="10">
        <v>13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13</v>
      </c>
      <c r="J38" s="10">
        <v>16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16</v>
      </c>
      <c r="L38" s="10">
        <v>19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19</v>
      </c>
      <c r="N38" s="10">
        <v>22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10</v>
      </c>
      <c r="F39" s="10">
        <v>12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12</v>
      </c>
      <c r="H39" s="10">
        <v>14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14</v>
      </c>
      <c r="J39" s="10">
        <v>16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16</v>
      </c>
      <c r="L39" s="10">
        <v>18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18</v>
      </c>
      <c r="N39" s="10">
        <v>20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6</v>
      </c>
      <c r="F40" s="10">
        <v>12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8</v>
      </c>
      <c r="H40" s="10">
        <v>14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10</v>
      </c>
      <c r="J40" s="10">
        <v>16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12</v>
      </c>
      <c r="L40" s="10">
        <v>18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14</v>
      </c>
      <c r="N40" s="10">
        <v>20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180</v>
      </c>
      <c r="B42" s="9">
        <v>6426</v>
      </c>
      <c r="C42" s="9" t="s">
        <v>181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14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14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14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14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14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192</v>
      </c>
      <c r="B47" s="9">
        <v>6427</v>
      </c>
      <c r="C47" s="9" t="s">
        <v>193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Master'!$B$1:$XFD$1,0))+$N$8*INDEX('L200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Master'!$B$1:$XFD$1,0))+$N$8*INDEX('L200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Master'!$B$1:$XFD$1,0))+$N$8*INDEX('L200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Master'!$B$1:$XFD$1,0))+$N$8*INDEX('L200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Master'!$B$1:$XFD$1,0))+$N$8*INDEX('L200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Master'!$B$1:$XFD$1,0))+$N$8*INDEX('L200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194</v>
      </c>
      <c r="B48" s="9">
        <v>6428</v>
      </c>
      <c r="C48" s="9" t="s">
        <v>195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Master'!$B$1:$XFD$1,0))+$N$8*INDEX('L200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Master'!$B$1:$XFD$1,0))+$N$8*INDEX('L200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Master'!$B$1:$XFD$1,0))+$N$8*INDEX('L200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Master'!$B$1:$XFD$1,0))+$N$8*INDEX('L200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Master'!$B$1:$XFD$1,0))+$N$8*INDEX('L200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Master'!$B$1:$XFD$1,0))+$N$8*INDEX('L200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Master'!$B$1:$XFD$1,0))+$N$8*INDEX('L200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>
        <v>1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Master'!$B$1:$XFD$1,0))+$N$8*INDEX('L200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1</v>
      </c>
      <c r="H49" s="10">
        <v>1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Master'!$B$1:$XFD$1,0))+$N$8*INDEX('L200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1</v>
      </c>
      <c r="J49" s="10">
        <v>1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Master'!$B$1:$XFD$1,0))+$N$8*INDEX('L200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1</v>
      </c>
      <c r="L49" s="10">
        <v>1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Master'!$B$1:$XFD$1,0))+$N$8*INDEX('L200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1</v>
      </c>
      <c r="N49" s="10">
        <v>1</v>
      </c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Master'!$B$1:$XFD$1,0))+$N$8*INDEX('L200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Master'!$B$1:$XFD$1,0))+$N$8*INDEX('L200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1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Master'!$B$1:$XFD$1,0))+$N$8*INDEX('L200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Master'!$B$1:$XFD$1,0))+$N$8*INDEX('L200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3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Master'!$B$1:$XFD$1,0))+$N$8*INDEX('L200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Master'!$B$1:$XFD$1,0))+$N$8*INDEX('L200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5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Master'!$B$1:$XFD$1,0))+$N$8*INDEX('L200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Master'!$B$1:$XFD$1,0))+$N$8*INDEX('L200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2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Master'!$B$1:$XFD$1,0))+$N$8*INDEX('L200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2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Master'!$B$1:$XFD$1,0))+$N$8*INDEX('L200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Master'!$B$1:$XFD$1,0))+$N$8*INDEX('L200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2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Master'!$B$1:$XFD$1,0))+$N$8*INDEX('L200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2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Master'!$B$1:$XFD$1,0))+$N$8*INDEX('L200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142</v>
      </c>
      <c r="B52" s="9">
        <v>10186</v>
      </c>
      <c r="C52" s="9" t="s">
        <v>243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Master'!$B$1:$XFD$1,0))+$N$8*INDEX('L200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10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Master'!$B$1:$XFD$1,0))+$N$8*INDEX('L200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12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Master'!$B$1:$XFD$1,0))+$N$8*INDEX('L200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14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Master'!$B$1:$XFD$1,0))+$N$8*INDEX('L200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16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Master'!$B$1:$XFD$1,0))+$N$8*INDEX('L200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18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Master'!$B$1:$XFD$1,0))+$N$8*INDEX('L200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Master'!$B$1:$XFD$1,0))+$N$8*INDEX('L200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80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Master'!$B$1:$XFD$1,0))+$N$8*INDEX('L200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80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Master'!$B$1:$XFD$1,0))+$N$8*INDEX('L200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80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Master'!$B$1:$XFD$1,0))+$N$8*INDEX('L200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80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Master'!$B$1:$XFD$1,0))+$N$8*INDEX('L200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80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Master'!$B$1:$XFD$1,0))+$N$8*INDEX('L200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Master'!$B$1:$XFD$1,0))+$N$8*INDEX('L200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20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Master'!$B$1:$XFD$1,0))+$N$8*INDEX('L200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20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Master'!$B$1:$XFD$1,0))+$N$8*INDEX('L200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20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Master'!$B$1:$XFD$1,0))+$N$8*INDEX('L200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Master'!$B$1:$XFD$1,0))+$N$8*INDEX('L200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20</v>
      </c>
      <c r="N54" s="10"/>
      <c r="O54" s="12">
        <f>N$5*INDEX('L200 Master'!$B:$XFD,MATCH($A54,'L200 Master'!$B:$B,0),MATCH($B$5,'L200 Master'!$B$1:$XFD$1,0))+N$6*INDEX('L200 Master'!$B:$XFD,MATCH($A54,'L200 Master'!$B:$B,0),MATCH($B$6,'L200 Master'!$B$1:$XFD$1,0))+N$7*INDEX('L200 Master'!$B:$XFD,MATCH($A54,'L200 Master'!$B:$B,0),MATCH($B$7,'L200 Master'!$B$1:$XFD$1,0))+$N$8*INDEX('L200 Master'!$B:$XFD,MATCH($A54,'L200 Master'!$B:$B,0),MATCH($B$8,'L200 Master'!$B$1:$XFD$1,0))+N$9*INDEX('L200 Master'!$B:$XFD,MATCH($A54,'L200 Master'!$B:$B,0),MATCH($B$9,'L200 Master'!$B$1:$XFD$1,0))+N$10*INDEX('L200 Master'!$B:$XFD,MATCH($A54,'L200 Master'!$B:$B,0),MATCH($B$10,'L200 Master'!$B$1:$XFD$1,0))+N$11*INDEX('L200 Master'!$B:$XFD,MATCH($A54,'L200 Master'!$B:$B,0),MATCH($B$11,'L200 Master'!$B$1:$XFD$1,0))+N$12*INDEX('L200 Master'!$B:$XFD,MATCH($A54,'L200 Master'!$B:$B,0),MATCH($B$12,'L200 Master'!$B$1:$XFD$1,0))+N$13*INDEX('L200 Master'!$B:$XFD,MATCH($A54,'L200 Master'!$B:$B,0),MATCH($B$13,'L200 Master'!$B$1:$XFD$1,0))+N$14*INDEX('L200 Master'!$B:$XFD,MATCH($A54,'L200 Master'!$B:$B,0),MATCH($B$14,'L200 Master'!$B$1:$XFD$1,0))+N$15*INDEX('L200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142</v>
      </c>
      <c r="B60" s="9">
        <v>10186</v>
      </c>
      <c r="C60" s="9" t="s">
        <v>243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v>40</v>
      </c>
      <c r="E61" s="18"/>
      <c r="F61" s="10">
        <v>48</v>
      </c>
      <c r="G61" s="18"/>
      <c r="H61" s="10">
        <v>56</v>
      </c>
      <c r="I61" s="18"/>
      <c r="J61" s="10">
        <v>64</v>
      </c>
      <c r="K61" s="18"/>
      <c r="L61" s="10">
        <v>72</v>
      </c>
      <c r="M61" s="18"/>
      <c r="N61" s="10">
        <v>80</v>
      </c>
      <c r="O61" s="10"/>
      <c r="P61" s="10">
        <v>88</v>
      </c>
      <c r="Q61" s="10">
        <v>96</v>
      </c>
      <c r="R61" s="10">
        <v>104</v>
      </c>
      <c r="S61" s="10">
        <v>112</v>
      </c>
      <c r="T61" s="10">
        <v>120</v>
      </c>
      <c r="U61" s="10">
        <v>128</v>
      </c>
      <c r="V61" s="10">
        <v>136</v>
      </c>
      <c r="W61" s="10">
        <v>144</v>
      </c>
      <c r="X61" s="10">
        <v>152</v>
      </c>
      <c r="Y61" s="10">
        <v>160</v>
      </c>
      <c r="Z61" s="10">
        <v>168</v>
      </c>
      <c r="AA61" s="10">
        <v>176</v>
      </c>
      <c r="AB61" s="10">
        <v>184</v>
      </c>
      <c r="AC61" s="10">
        <v>192</v>
      </c>
      <c r="AD61" s="10">
        <v>200</v>
      </c>
      <c r="AE61" s="10">
        <v>208</v>
      </c>
      <c r="AF61" s="10">
        <v>216</v>
      </c>
      <c r="AG61" s="10">
        <v>224</v>
      </c>
      <c r="AH61" s="10">
        <v>232</v>
      </c>
      <c r="AI61" s="10">
        <v>240</v>
      </c>
      <c r="AJ61" s="10">
        <v>248</v>
      </c>
      <c r="AK61" s="10">
        <v>256</v>
      </c>
      <c r="AL61" s="10">
        <v>264</v>
      </c>
      <c r="AM61" s="10">
        <v>272</v>
      </c>
      <c r="AN61" s="10">
        <v>280</v>
      </c>
      <c r="AO61" s="10">
        <v>288</v>
      </c>
      <c r="AP61" s="10">
        <v>296</v>
      </c>
      <c r="AQ61" s="10"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v>10</v>
      </c>
      <c r="E62" s="18"/>
      <c r="F62" s="10">
        <v>12</v>
      </c>
      <c r="G62" s="18"/>
      <c r="H62" s="10">
        <v>14</v>
      </c>
      <c r="I62" s="18"/>
      <c r="J62" s="10">
        <v>16</v>
      </c>
      <c r="K62" s="18"/>
      <c r="L62" s="10">
        <v>18</v>
      </c>
      <c r="M62" s="18"/>
      <c r="N62" s="10">
        <v>20</v>
      </c>
      <c r="O62" s="10"/>
      <c r="P62" s="10">
        <v>22</v>
      </c>
      <c r="Q62" s="10">
        <v>24</v>
      </c>
      <c r="R62" s="10">
        <v>26</v>
      </c>
      <c r="S62" s="10">
        <v>28</v>
      </c>
      <c r="T62" s="10">
        <v>30</v>
      </c>
      <c r="U62" s="10">
        <v>32</v>
      </c>
      <c r="V62" s="10">
        <v>34</v>
      </c>
      <c r="W62" s="10">
        <v>36</v>
      </c>
      <c r="X62" s="10">
        <v>38</v>
      </c>
      <c r="Y62" s="10">
        <v>40</v>
      </c>
      <c r="Z62" s="10">
        <v>42</v>
      </c>
      <c r="AA62" s="10">
        <v>44</v>
      </c>
      <c r="AB62" s="10">
        <v>46</v>
      </c>
      <c r="AC62" s="10">
        <v>48</v>
      </c>
      <c r="AD62" s="10">
        <v>50</v>
      </c>
      <c r="AE62" s="10">
        <v>52</v>
      </c>
      <c r="AF62" s="10">
        <v>54</v>
      </c>
      <c r="AG62" s="10">
        <v>56</v>
      </c>
      <c r="AH62" s="10">
        <v>58</v>
      </c>
      <c r="AI62" s="10">
        <v>60</v>
      </c>
      <c r="AJ62" s="10">
        <v>62</v>
      </c>
      <c r="AK62" s="10">
        <v>64</v>
      </c>
      <c r="AL62" s="10">
        <v>66</v>
      </c>
      <c r="AM62" s="10">
        <v>68</v>
      </c>
      <c r="AN62" s="10">
        <v>70</v>
      </c>
      <c r="AO62" s="10">
        <v>72</v>
      </c>
      <c r="AP62" s="10">
        <v>74</v>
      </c>
      <c r="AQ62" s="10"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D57B-C944-46C0-8BB4-DE849998DA0A}">
  <dimension ref="A1:AS237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741</v>
      </c>
      <c r="E1" s="17"/>
      <c r="F1" s="9" t="s">
        <v>742</v>
      </c>
      <c r="G1" s="17"/>
      <c r="H1" s="9" t="s">
        <v>743</v>
      </c>
      <c r="I1" s="17"/>
      <c r="J1" s="9" t="s">
        <v>744</v>
      </c>
      <c r="K1" s="17"/>
      <c r="L1" s="9" t="s">
        <v>745</v>
      </c>
      <c r="M1" s="17"/>
      <c r="N1" s="9" t="s">
        <v>746</v>
      </c>
      <c r="O1" s="9"/>
      <c r="P1" s="9" t="s">
        <v>747</v>
      </c>
      <c r="Q1" s="9" t="s">
        <v>748</v>
      </c>
      <c r="R1" s="9" t="s">
        <v>749</v>
      </c>
      <c r="S1" s="9" t="s">
        <v>750</v>
      </c>
      <c r="T1" s="9" t="s">
        <v>751</v>
      </c>
      <c r="U1" s="9" t="s">
        <v>752</v>
      </c>
      <c r="V1" s="9" t="s">
        <v>753</v>
      </c>
      <c r="W1" s="9" t="s">
        <v>754</v>
      </c>
      <c r="X1" s="9" t="s">
        <v>755</v>
      </c>
      <c r="Y1" s="9" t="s">
        <v>756</v>
      </c>
      <c r="Z1" s="9" t="s">
        <v>757</v>
      </c>
      <c r="AA1" s="9" t="s">
        <v>758</v>
      </c>
      <c r="AB1" s="9" t="s">
        <v>759</v>
      </c>
      <c r="AC1" s="9" t="s">
        <v>760</v>
      </c>
      <c r="AD1" s="9" t="s">
        <v>761</v>
      </c>
      <c r="AE1" s="9" t="s">
        <v>762</v>
      </c>
      <c r="AF1" s="9" t="s">
        <v>763</v>
      </c>
      <c r="AG1" s="9" t="s">
        <v>764</v>
      </c>
      <c r="AH1" s="9" t="s">
        <v>765</v>
      </c>
      <c r="AI1" s="9" t="s">
        <v>766</v>
      </c>
      <c r="AJ1" s="9" t="s">
        <v>767</v>
      </c>
      <c r="AK1" s="9" t="s">
        <v>768</v>
      </c>
      <c r="AL1" s="9" t="s">
        <v>769</v>
      </c>
      <c r="AM1" s="9" t="s">
        <v>770</v>
      </c>
      <c r="AN1" s="9" t="s">
        <v>771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2736</v>
      </c>
      <c r="E2" s="17"/>
      <c r="F2" s="9">
        <v>2740</v>
      </c>
      <c r="G2" s="17"/>
      <c r="H2" s="9">
        <v>2744</v>
      </c>
      <c r="I2" s="17"/>
      <c r="J2" s="9">
        <v>2748</v>
      </c>
      <c r="K2" s="17"/>
      <c r="L2" s="9">
        <v>2752</v>
      </c>
      <c r="M2" s="17"/>
      <c r="N2" s="9">
        <v>2756</v>
      </c>
      <c r="O2" s="9"/>
      <c r="P2" s="9">
        <v>2760</v>
      </c>
      <c r="Q2" s="9">
        <v>2764</v>
      </c>
      <c r="R2" s="9">
        <v>2768</v>
      </c>
      <c r="S2" s="9">
        <v>2772</v>
      </c>
      <c r="T2" s="9">
        <v>2776</v>
      </c>
      <c r="U2" s="9">
        <v>2780</v>
      </c>
      <c r="V2" s="9">
        <v>2784</v>
      </c>
      <c r="W2" s="9">
        <v>2788</v>
      </c>
      <c r="X2" s="9">
        <v>2792</v>
      </c>
      <c r="Y2" s="9">
        <v>2796</v>
      </c>
      <c r="Z2" s="9">
        <v>2800</v>
      </c>
      <c r="AA2" s="9">
        <v>2804</v>
      </c>
      <c r="AB2" s="9">
        <v>2808</v>
      </c>
      <c r="AC2" s="9">
        <v>2812</v>
      </c>
      <c r="AD2" s="9">
        <v>2816</v>
      </c>
      <c r="AE2" s="9">
        <v>2820</v>
      </c>
      <c r="AF2" s="9">
        <v>2824</v>
      </c>
      <c r="AG2" s="9">
        <v>2828</v>
      </c>
      <c r="AH2" s="9">
        <v>2832</v>
      </c>
      <c r="AI2" s="9">
        <v>2836</v>
      </c>
      <c r="AJ2" s="9">
        <v>2840</v>
      </c>
      <c r="AK2" s="9">
        <v>2844</v>
      </c>
      <c r="AL2" s="9">
        <v>2848</v>
      </c>
      <c r="AM2" s="9">
        <v>2852</v>
      </c>
      <c r="AN2" s="9">
        <v>2856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772</v>
      </c>
      <c r="E3" s="17"/>
      <c r="F3" s="9" t="s">
        <v>773</v>
      </c>
      <c r="G3" s="17"/>
      <c r="H3" s="9" t="s">
        <v>774</v>
      </c>
      <c r="I3" s="17"/>
      <c r="J3" s="9" t="s">
        <v>775</v>
      </c>
      <c r="K3" s="17"/>
      <c r="L3" s="9" t="s">
        <v>776</v>
      </c>
      <c r="M3" s="17"/>
      <c r="N3" s="9" t="s">
        <v>777</v>
      </c>
      <c r="O3" s="9"/>
      <c r="P3" s="9" t="s">
        <v>778</v>
      </c>
      <c r="Q3" s="9" t="s">
        <v>779</v>
      </c>
      <c r="R3" s="9" t="s">
        <v>780</v>
      </c>
      <c r="S3" s="9" t="s">
        <v>781</v>
      </c>
      <c r="T3" s="9" t="s">
        <v>782</v>
      </c>
      <c r="U3" s="9" t="s">
        <v>783</v>
      </c>
      <c r="V3" s="9" t="s">
        <v>784</v>
      </c>
      <c r="W3" s="9" t="s">
        <v>785</v>
      </c>
      <c r="X3" s="9" t="s">
        <v>786</v>
      </c>
      <c r="Y3" s="9" t="s">
        <v>787</v>
      </c>
      <c r="Z3" s="9" t="s">
        <v>788</v>
      </c>
      <c r="AA3" s="9" t="s">
        <v>789</v>
      </c>
      <c r="AB3" s="9" t="s">
        <v>790</v>
      </c>
      <c r="AC3" s="9" t="s">
        <v>791</v>
      </c>
      <c r="AD3" s="9" t="s">
        <v>792</v>
      </c>
      <c r="AE3" s="9" t="s">
        <v>793</v>
      </c>
      <c r="AF3" s="9" t="s">
        <v>794</v>
      </c>
      <c r="AG3" s="9" t="s">
        <v>795</v>
      </c>
      <c r="AH3" s="9" t="s">
        <v>796</v>
      </c>
      <c r="AI3" s="9" t="s">
        <v>797</v>
      </c>
      <c r="AJ3" s="9" t="s">
        <v>798</v>
      </c>
      <c r="AK3" s="9" t="s">
        <v>799</v>
      </c>
      <c r="AL3" s="9" t="s">
        <v>800</v>
      </c>
      <c r="AM3" s="9" t="s">
        <v>801</v>
      </c>
      <c r="AN3" s="9" t="s">
        <v>802</v>
      </c>
      <c r="AO3" s="9" t="s">
        <v>803</v>
      </c>
      <c r="AP3" s="9" t="s">
        <v>804</v>
      </c>
      <c r="AQ3" s="9" t="s">
        <v>805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625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M5" s="8"/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  <c r="AS5" s="9"/>
    </row>
    <row r="6" spans="1:45" x14ac:dyDescent="0.25">
      <c r="A6" s="9"/>
      <c r="B6" s="8">
        <v>22017</v>
      </c>
      <c r="C6" s="8" t="s">
        <v>626</v>
      </c>
      <c r="D6" s="12">
        <f>SUM(D$17:D$18)</f>
        <v>1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  <c r="AS6" s="9"/>
    </row>
    <row r="7" spans="1:45" x14ac:dyDescent="0.25">
      <c r="A7" s="9"/>
      <c r="B7" s="8">
        <v>22006</v>
      </c>
      <c r="C7" s="8" t="s">
        <v>627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 s="8"/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  <c r="AS7" s="9"/>
    </row>
    <row r="8" spans="1:45" x14ac:dyDescent="0.25">
      <c r="A8" s="9"/>
      <c r="B8" s="8">
        <v>22034</v>
      </c>
      <c r="C8" s="8" t="s">
        <v>485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M8" s="8"/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  <c r="AS8" s="9"/>
    </row>
    <row r="9" spans="1:45" x14ac:dyDescent="0.25">
      <c r="A9" s="9"/>
      <c r="B9" s="8">
        <v>22021</v>
      </c>
      <c r="C9" s="8" t="s">
        <v>486</v>
      </c>
      <c r="D9" s="12">
        <f>SUM(D$17:D$18)</f>
        <v>1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  <c r="AS9" s="9"/>
    </row>
    <row r="10" spans="1:45" x14ac:dyDescent="0.25">
      <c r="A10" s="9"/>
      <c r="B10" s="8">
        <v>22045</v>
      </c>
      <c r="C10" s="8" t="s">
        <v>806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629</v>
      </c>
      <c r="D11" s="12">
        <f>D5-1</f>
        <v>1</v>
      </c>
      <c r="E11" s="16"/>
      <c r="F11" s="12">
        <f>F5-1</f>
        <v>2</v>
      </c>
      <c r="G11" s="16"/>
      <c r="H11" s="12">
        <f>H5-1</f>
        <v>3</v>
      </c>
      <c r="I11" s="16"/>
      <c r="J11" s="12">
        <f>J5-1</f>
        <v>4</v>
      </c>
      <c r="K11" s="16"/>
      <c r="L11" s="12">
        <f>L5-1</f>
        <v>5</v>
      </c>
      <c r="M11" s="8"/>
      <c r="N11" s="12">
        <f>N5-1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  <c r="AS11" s="9"/>
    </row>
    <row r="12" spans="1:45" x14ac:dyDescent="0.25">
      <c r="A12" s="9"/>
      <c r="B12" s="8">
        <v>22030</v>
      </c>
      <c r="C12" s="8" t="s">
        <v>630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22053</v>
      </c>
      <c r="C13" s="8" t="s">
        <v>482</v>
      </c>
      <c r="D13" s="12">
        <f>D12*2+D11*2</f>
        <v>6</v>
      </c>
      <c r="E13" s="16"/>
      <c r="F13" s="12">
        <f>F12*2+F11*2</f>
        <v>8</v>
      </c>
      <c r="G13" s="16"/>
      <c r="H13" s="12">
        <f>H12*2+H11*2</f>
        <v>10</v>
      </c>
      <c r="I13" s="16"/>
      <c r="J13" s="12">
        <f>J12*2+J11*2</f>
        <v>12</v>
      </c>
      <c r="K13" s="16"/>
      <c r="L13" s="12">
        <f>L12*2+L11*2</f>
        <v>14</v>
      </c>
      <c r="M13" s="8"/>
      <c r="N13" s="12">
        <f>N12*2+N11*2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  <c r="AS13" s="9"/>
    </row>
    <row r="14" spans="1:45" x14ac:dyDescent="0.25">
      <c r="A14" s="9"/>
      <c r="B14" s="8">
        <v>22066</v>
      </c>
      <c r="C14" s="8" t="s">
        <v>483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16"/>
      <c r="L14" s="12">
        <f>L12*2</f>
        <v>4</v>
      </c>
      <c r="M14" s="8"/>
      <c r="N14" s="12">
        <f>N12*2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807</v>
      </c>
      <c r="B17" s="9">
        <v>5050</v>
      </c>
      <c r="C17" s="9" t="s">
        <v>808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809</v>
      </c>
      <c r="B18" s="9">
        <v>5048</v>
      </c>
      <c r="C18" s="9" t="s">
        <v>810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811</v>
      </c>
      <c r="B19" s="9">
        <v>5049</v>
      </c>
      <c r="C19" s="9" t="s">
        <v>812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8</v>
      </c>
      <c r="F24" s="10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10</v>
      </c>
      <c r="H24" s="10">
        <v>10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10</v>
      </c>
      <c r="J24" s="10">
        <v>10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10</v>
      </c>
      <c r="L24" s="10">
        <v>10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10</v>
      </c>
      <c r="N24" s="10">
        <v>10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24</v>
      </c>
      <c r="F26" s="10">
        <v>22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28</v>
      </c>
      <c r="H26" s="10">
        <v>24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28</v>
      </c>
      <c r="J26" s="10">
        <v>26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28</v>
      </c>
      <c r="L26" s="10">
        <v>28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28</v>
      </c>
      <c r="N26" s="10">
        <v>30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36</v>
      </c>
      <c r="F27" s="10">
        <v>24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38</v>
      </c>
      <c r="H27" s="10">
        <v>28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38</v>
      </c>
      <c r="J27" s="10">
        <v>32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38</v>
      </c>
      <c r="L27" s="10">
        <v>36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38</v>
      </c>
      <c r="N27" s="10">
        <v>40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20</v>
      </c>
      <c r="F28" s="10">
        <v>12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20</v>
      </c>
      <c r="H28" s="10">
        <v>14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20</v>
      </c>
      <c r="J28" s="10">
        <v>16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20</v>
      </c>
      <c r="L28" s="10">
        <v>18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20</v>
      </c>
      <c r="N28" s="10">
        <v>20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24</v>
      </c>
      <c r="F30" s="10">
        <v>16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24</v>
      </c>
      <c r="H30" s="10">
        <v>18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24</v>
      </c>
      <c r="J30" s="10">
        <v>20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24</v>
      </c>
      <c r="L30" s="10">
        <v>22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24</v>
      </c>
      <c r="N30" s="10">
        <v>24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200</v>
      </c>
      <c r="B34" s="9">
        <v>6418</v>
      </c>
      <c r="C34" s="9" t="s">
        <v>201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14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14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14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14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6</v>
      </c>
      <c r="F36" s="10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6</v>
      </c>
      <c r="H36" s="10">
        <v>6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6</v>
      </c>
      <c r="J36" s="10">
        <v>6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6</v>
      </c>
      <c r="L36" s="10">
        <v>6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6</v>
      </c>
      <c r="N36" s="10">
        <v>6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7</v>
      </c>
      <c r="F38" s="10">
        <v>10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10</v>
      </c>
      <c r="H38" s="10">
        <v>13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13</v>
      </c>
      <c r="J38" s="10">
        <v>16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16</v>
      </c>
      <c r="L38" s="10">
        <v>19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19</v>
      </c>
      <c r="N38" s="10">
        <v>22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10</v>
      </c>
      <c r="F39" s="10">
        <v>12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12</v>
      </c>
      <c r="H39" s="10">
        <v>14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14</v>
      </c>
      <c r="J39" s="10">
        <v>16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16</v>
      </c>
      <c r="L39" s="10">
        <v>18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18</v>
      </c>
      <c r="N39" s="10">
        <v>20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6</v>
      </c>
      <c r="F40" s="10">
        <v>12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8</v>
      </c>
      <c r="H40" s="10">
        <v>14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10</v>
      </c>
      <c r="J40" s="10">
        <v>16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12</v>
      </c>
      <c r="L40" s="10">
        <v>18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14</v>
      </c>
      <c r="N40" s="10">
        <v>20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202</v>
      </c>
      <c r="B42" s="9">
        <v>6446</v>
      </c>
      <c r="C42" s="9" t="s">
        <v>203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14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14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14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14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14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204</v>
      </c>
      <c r="B47" s="9">
        <v>6422</v>
      </c>
      <c r="C47" s="9" t="s">
        <v>205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Master'!$B$1:$XFD$1,0))+$N$8*INDEX('L200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Master'!$B$1:$XFD$1,0))+$N$8*INDEX('L200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Master'!$B$1:$XFD$1,0))+$N$8*INDEX('L200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Master'!$B$1:$XFD$1,0))+$N$8*INDEX('L200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Master'!$B$1:$XFD$1,0))+$N$8*INDEX('L200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Master'!$B$1:$XFD$1,0))+$N$8*INDEX('L200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206</v>
      </c>
      <c r="B48" s="9">
        <v>6423</v>
      </c>
      <c r="C48" s="9" t="s">
        <v>207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Master'!$B$1:$XFD$1,0))+$N$8*INDEX('L200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Master'!$B$1:$XFD$1,0))+$N$8*INDEX('L200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Master'!$B$1:$XFD$1,0))+$N$8*INDEX('L200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Master'!$B$1:$XFD$1,0))+$N$8*INDEX('L200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Master'!$B$1:$XFD$1,0))+$N$8*INDEX('L200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Master'!$B$1:$XFD$1,0))+$N$8*INDEX('L200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Master'!$B$1:$XFD$1,0))+$N$8*INDEX('L200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>
        <v>1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Master'!$B$1:$XFD$1,0))+$N$8*INDEX('L200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1</v>
      </c>
      <c r="H49" s="10">
        <v>1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Master'!$B$1:$XFD$1,0))+$N$8*INDEX('L200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1</v>
      </c>
      <c r="J49" s="10">
        <v>1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Master'!$B$1:$XFD$1,0))+$N$8*INDEX('L200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1</v>
      </c>
      <c r="L49" s="10">
        <v>1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Master'!$B$1:$XFD$1,0))+$N$8*INDEX('L200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1</v>
      </c>
      <c r="N49" s="10">
        <v>1</v>
      </c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Master'!$B$1:$XFD$1,0))+$N$8*INDEX('L200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Master'!$B$1:$XFD$1,0))+$N$8*INDEX('L200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1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Master'!$B$1:$XFD$1,0))+$N$8*INDEX('L200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Master'!$B$1:$XFD$1,0))+$N$8*INDEX('L200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3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Master'!$B$1:$XFD$1,0))+$N$8*INDEX('L200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Master'!$B$1:$XFD$1,0))+$N$8*INDEX('L200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5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Master'!$B$1:$XFD$1,0))+$N$8*INDEX('L200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Master'!$B$1:$XFD$1,0))+$N$8*INDEX('L200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2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Master'!$B$1:$XFD$1,0))+$N$8*INDEX('L200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2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Master'!$B$1:$XFD$1,0))+$N$8*INDEX('L200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Master'!$B$1:$XFD$1,0))+$N$8*INDEX('L200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2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Master'!$B$1:$XFD$1,0))+$N$8*INDEX('L200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2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Master'!$B$1:$XFD$1,0))+$N$8*INDEX('L200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143</v>
      </c>
      <c r="B52" s="9">
        <v>10187</v>
      </c>
      <c r="C52" s="9" t="s">
        <v>228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Master'!$B$1:$XFD$1,0))+$N$8*INDEX('L200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10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Master'!$B$1:$XFD$1,0))+$N$8*INDEX('L200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12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Master'!$B$1:$XFD$1,0))+$N$8*INDEX('L200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14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Master'!$B$1:$XFD$1,0))+$N$8*INDEX('L200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16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Master'!$B$1:$XFD$1,0))+$N$8*INDEX('L200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18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Master'!$B$1:$XFD$1,0))+$N$8*INDEX('L200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Master'!$B$1:$XFD$1,0))+$N$8*INDEX('L200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80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Master'!$B$1:$XFD$1,0))+$N$8*INDEX('L200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80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Master'!$B$1:$XFD$1,0))+$N$8*INDEX('L200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80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Master'!$B$1:$XFD$1,0))+$N$8*INDEX('L200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80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Master'!$B$1:$XFD$1,0))+$N$8*INDEX('L200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80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Master'!$B$1:$XFD$1,0))+$N$8*INDEX('L200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Master'!$B$1:$XFD$1,0))+$N$8*INDEX('L200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20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Master'!$B$1:$XFD$1,0))+$N$8*INDEX('L200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20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Master'!$B$1:$XFD$1,0))+$N$8*INDEX('L200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20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Master'!$B$1:$XFD$1,0))+$N$8*INDEX('L200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Master'!$B$1:$XFD$1,0))+$N$8*INDEX('L200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20</v>
      </c>
      <c r="N54" s="10"/>
      <c r="O54" s="12">
        <f>N$5*INDEX('L200 Master'!$B:$XFD,MATCH($A54,'L200 Master'!$B:$B,0),MATCH($B$5,'L200 Master'!$B$1:$XFD$1,0))+N$6*INDEX('L200 Master'!$B:$XFD,MATCH($A54,'L200 Master'!$B:$B,0),MATCH($B$6,'L200 Master'!$B$1:$XFD$1,0))+N$7*INDEX('L200 Master'!$B:$XFD,MATCH($A54,'L200 Master'!$B:$B,0),MATCH($B$7,'L200 Master'!$B$1:$XFD$1,0))+$N$8*INDEX('L200 Master'!$B:$XFD,MATCH($A54,'L200 Master'!$B:$B,0),MATCH($B$8,'L200 Master'!$B$1:$XFD$1,0))+N$9*INDEX('L200 Master'!$B:$XFD,MATCH($A54,'L200 Master'!$B:$B,0),MATCH($B$9,'L200 Master'!$B$1:$XFD$1,0))+N$10*INDEX('L200 Master'!$B:$XFD,MATCH($A54,'L200 Master'!$B:$B,0),MATCH($B$10,'L200 Master'!$B$1:$XFD$1,0))+N$11*INDEX('L200 Master'!$B:$XFD,MATCH($A54,'L200 Master'!$B:$B,0),MATCH($B$11,'L200 Master'!$B$1:$XFD$1,0))+N$12*INDEX('L200 Master'!$B:$XFD,MATCH($A54,'L200 Master'!$B:$B,0),MATCH($B$12,'L200 Master'!$B$1:$XFD$1,0))+N$13*INDEX('L200 Master'!$B:$XFD,MATCH($A54,'L200 Master'!$B:$B,0),MATCH($B$13,'L200 Master'!$B$1:$XFD$1,0))+N$14*INDEX('L200 Master'!$B:$XFD,MATCH($A54,'L200 Master'!$B:$B,0),MATCH($B$14,'L200 Master'!$B$1:$XFD$1,0))+N$15*INDEX('L200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143</v>
      </c>
      <c r="B60" s="9">
        <v>10187</v>
      </c>
      <c r="C60" s="9" t="s">
        <v>228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v>40</v>
      </c>
      <c r="E61" s="18"/>
      <c r="F61" s="10">
        <v>48</v>
      </c>
      <c r="G61" s="18"/>
      <c r="H61" s="10">
        <v>56</v>
      </c>
      <c r="I61" s="18"/>
      <c r="J61" s="10">
        <v>64</v>
      </c>
      <c r="K61" s="18"/>
      <c r="L61" s="10">
        <v>72</v>
      </c>
      <c r="M61" s="18"/>
      <c r="N61" s="10">
        <v>80</v>
      </c>
      <c r="P61" s="10">
        <v>88</v>
      </c>
      <c r="Q61" s="10">
        <v>96</v>
      </c>
      <c r="R61" s="10">
        <v>104</v>
      </c>
      <c r="S61" s="10">
        <v>112</v>
      </c>
      <c r="T61" s="10">
        <v>120</v>
      </c>
      <c r="U61" s="10">
        <v>128</v>
      </c>
      <c r="V61" s="10">
        <v>136</v>
      </c>
      <c r="W61" s="10">
        <v>144</v>
      </c>
      <c r="X61" s="10">
        <v>152</v>
      </c>
      <c r="Y61" s="10">
        <v>160</v>
      </c>
      <c r="Z61" s="10">
        <v>168</v>
      </c>
      <c r="AA61" s="10">
        <v>176</v>
      </c>
      <c r="AB61" s="10">
        <v>184</v>
      </c>
      <c r="AC61" s="10">
        <v>192</v>
      </c>
      <c r="AD61" s="10">
        <v>200</v>
      </c>
      <c r="AE61" s="10">
        <v>208</v>
      </c>
      <c r="AF61" s="10">
        <v>216</v>
      </c>
      <c r="AG61" s="10">
        <v>224</v>
      </c>
      <c r="AH61" s="10">
        <v>232</v>
      </c>
      <c r="AI61" s="10">
        <v>240</v>
      </c>
      <c r="AJ61" s="10">
        <v>248</v>
      </c>
      <c r="AK61" s="10">
        <v>256</v>
      </c>
      <c r="AL61" s="10">
        <v>264</v>
      </c>
      <c r="AM61" s="10">
        <v>272</v>
      </c>
      <c r="AN61" s="10">
        <v>280</v>
      </c>
      <c r="AO61" s="10">
        <v>288</v>
      </c>
      <c r="AP61" s="10">
        <v>296</v>
      </c>
      <c r="AQ61" s="10"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v>10</v>
      </c>
      <c r="E62" s="18"/>
      <c r="F62" s="10">
        <v>12</v>
      </c>
      <c r="G62" s="18"/>
      <c r="H62" s="10">
        <v>14</v>
      </c>
      <c r="I62" s="18"/>
      <c r="J62" s="10">
        <v>16</v>
      </c>
      <c r="K62" s="18"/>
      <c r="L62" s="10">
        <v>18</v>
      </c>
      <c r="M62" s="18"/>
      <c r="N62" s="10">
        <v>20</v>
      </c>
      <c r="P62" s="10">
        <v>22</v>
      </c>
      <c r="Q62" s="10">
        <v>24</v>
      </c>
      <c r="R62" s="10">
        <v>26</v>
      </c>
      <c r="S62" s="10">
        <v>28</v>
      </c>
      <c r="T62" s="10">
        <v>30</v>
      </c>
      <c r="U62" s="10">
        <v>32</v>
      </c>
      <c r="V62" s="10">
        <v>34</v>
      </c>
      <c r="W62" s="10">
        <v>36</v>
      </c>
      <c r="X62" s="10">
        <v>38</v>
      </c>
      <c r="Y62" s="10">
        <v>40</v>
      </c>
      <c r="Z62" s="10">
        <v>42</v>
      </c>
      <c r="AA62" s="10">
        <v>44</v>
      </c>
      <c r="AB62" s="10">
        <v>46</v>
      </c>
      <c r="AC62" s="10">
        <v>48</v>
      </c>
      <c r="AD62" s="10">
        <v>50</v>
      </c>
      <c r="AE62" s="10">
        <v>52</v>
      </c>
      <c r="AF62" s="10">
        <v>54</v>
      </c>
      <c r="AG62" s="10">
        <v>56</v>
      </c>
      <c r="AH62" s="10">
        <v>58</v>
      </c>
      <c r="AI62" s="10">
        <v>60</v>
      </c>
      <c r="AJ62" s="10">
        <v>62</v>
      </c>
      <c r="AK62" s="10">
        <v>64</v>
      </c>
      <c r="AL62" s="10">
        <v>66</v>
      </c>
      <c r="AM62" s="10">
        <v>68</v>
      </c>
      <c r="AN62" s="10">
        <v>70</v>
      </c>
      <c r="AO62" s="10">
        <v>72</v>
      </c>
      <c r="AP62" s="10">
        <v>74</v>
      </c>
      <c r="AQ62" s="10"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B7B4-B10F-4B98-AD8A-264C0F891388}">
  <dimension ref="A1:AS238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813</v>
      </c>
      <c r="E1" s="17"/>
      <c r="F1" s="9" t="s">
        <v>814</v>
      </c>
      <c r="G1" s="17"/>
      <c r="H1" s="9" t="s">
        <v>815</v>
      </c>
      <c r="I1" s="17"/>
      <c r="J1" s="9" t="s">
        <v>816</v>
      </c>
      <c r="K1" s="17"/>
      <c r="L1" s="9" t="s">
        <v>817</v>
      </c>
      <c r="M1" s="17"/>
      <c r="N1" s="9" t="s">
        <v>818</v>
      </c>
      <c r="O1" s="9"/>
      <c r="P1" s="9" t="s">
        <v>819</v>
      </c>
      <c r="Q1" s="9" t="s">
        <v>820</v>
      </c>
      <c r="R1" s="9" t="s">
        <v>821</v>
      </c>
      <c r="S1" s="9" t="s">
        <v>822</v>
      </c>
      <c r="T1" s="9" t="s">
        <v>823</v>
      </c>
      <c r="U1" s="9" t="s">
        <v>824</v>
      </c>
      <c r="V1" s="9" t="s">
        <v>825</v>
      </c>
      <c r="W1" s="9" t="s">
        <v>826</v>
      </c>
      <c r="X1" s="9" t="s">
        <v>827</v>
      </c>
      <c r="Y1" s="9" t="s">
        <v>828</v>
      </c>
      <c r="Z1" s="9" t="s">
        <v>829</v>
      </c>
      <c r="AA1" s="9" t="s">
        <v>830</v>
      </c>
      <c r="AB1" s="9" t="s">
        <v>831</v>
      </c>
      <c r="AC1" s="9" t="s">
        <v>832</v>
      </c>
      <c r="AD1" s="9" t="s">
        <v>833</v>
      </c>
      <c r="AE1" s="9" t="s">
        <v>834</v>
      </c>
      <c r="AF1" s="9" t="s">
        <v>835</v>
      </c>
      <c r="AG1" s="9" t="s">
        <v>836</v>
      </c>
      <c r="AH1" s="9" t="s">
        <v>837</v>
      </c>
      <c r="AI1" s="9" t="s">
        <v>838</v>
      </c>
      <c r="AJ1" s="9" t="s">
        <v>839</v>
      </c>
      <c r="AK1" s="9" t="s">
        <v>840</v>
      </c>
      <c r="AL1" s="9" t="s">
        <v>841</v>
      </c>
      <c r="AM1" s="9" t="s">
        <v>842</v>
      </c>
      <c r="AN1" s="9" t="s">
        <v>843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2737</v>
      </c>
      <c r="E2" s="17"/>
      <c r="F2" s="9">
        <v>2741</v>
      </c>
      <c r="G2" s="17"/>
      <c r="H2" s="9">
        <v>2745</v>
      </c>
      <c r="I2" s="17"/>
      <c r="J2" s="9">
        <v>2749</v>
      </c>
      <c r="K2" s="17"/>
      <c r="L2" s="9">
        <v>2753</v>
      </c>
      <c r="M2" s="17"/>
      <c r="N2" s="9">
        <v>2757</v>
      </c>
      <c r="O2" s="9"/>
      <c r="P2" s="9">
        <v>2761</v>
      </c>
      <c r="Q2" s="9">
        <v>2765</v>
      </c>
      <c r="R2" s="9">
        <v>2769</v>
      </c>
      <c r="S2" s="9">
        <v>2773</v>
      </c>
      <c r="T2" s="9">
        <v>2777</v>
      </c>
      <c r="U2" s="9">
        <v>2781</v>
      </c>
      <c r="V2" s="9">
        <v>2785</v>
      </c>
      <c r="W2" s="9">
        <v>2789</v>
      </c>
      <c r="X2" s="9">
        <v>2793</v>
      </c>
      <c r="Y2" s="9">
        <v>2797</v>
      </c>
      <c r="Z2" s="9">
        <v>2801</v>
      </c>
      <c r="AA2" s="9">
        <v>2805</v>
      </c>
      <c r="AB2" s="9">
        <v>2809</v>
      </c>
      <c r="AC2" s="9">
        <v>2813</v>
      </c>
      <c r="AD2" s="9">
        <v>2817</v>
      </c>
      <c r="AE2" s="9">
        <v>2821</v>
      </c>
      <c r="AF2" s="9">
        <v>2825</v>
      </c>
      <c r="AG2" s="9">
        <v>2829</v>
      </c>
      <c r="AH2" s="9">
        <v>2833</v>
      </c>
      <c r="AI2" s="9">
        <v>2837</v>
      </c>
      <c r="AJ2" s="9">
        <v>2841</v>
      </c>
      <c r="AK2" s="9">
        <v>2845</v>
      </c>
      <c r="AL2" s="9">
        <v>2849</v>
      </c>
      <c r="AM2" s="9">
        <v>2853</v>
      </c>
      <c r="AN2" s="9">
        <v>2857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844</v>
      </c>
      <c r="E3" s="17"/>
      <c r="F3" s="9" t="s">
        <v>845</v>
      </c>
      <c r="G3" s="17"/>
      <c r="H3" s="9" t="s">
        <v>846</v>
      </c>
      <c r="I3" s="17"/>
      <c r="J3" s="9" t="s">
        <v>847</v>
      </c>
      <c r="K3" s="17"/>
      <c r="L3" s="9" t="s">
        <v>848</v>
      </c>
      <c r="M3" s="17"/>
      <c r="N3" s="9" t="s">
        <v>849</v>
      </c>
      <c r="O3" s="9"/>
      <c r="P3" s="9" t="s">
        <v>850</v>
      </c>
      <c r="Q3" s="9" t="s">
        <v>851</v>
      </c>
      <c r="R3" s="9" t="s">
        <v>852</v>
      </c>
      <c r="S3" s="9" t="s">
        <v>853</v>
      </c>
      <c r="T3" s="9" t="s">
        <v>854</v>
      </c>
      <c r="U3" s="9" t="s">
        <v>855</v>
      </c>
      <c r="V3" s="9" t="s">
        <v>856</v>
      </c>
      <c r="W3" s="9" t="s">
        <v>857</v>
      </c>
      <c r="X3" s="9" t="s">
        <v>858</v>
      </c>
      <c r="Y3" s="9" t="s">
        <v>859</v>
      </c>
      <c r="Z3" s="9" t="s">
        <v>860</v>
      </c>
      <c r="AA3" s="9" t="s">
        <v>861</v>
      </c>
      <c r="AB3" s="9" t="s">
        <v>862</v>
      </c>
      <c r="AC3" s="9" t="s">
        <v>863</v>
      </c>
      <c r="AD3" s="9" t="s">
        <v>864</v>
      </c>
      <c r="AE3" s="9" t="s">
        <v>865</v>
      </c>
      <c r="AF3" s="9" t="s">
        <v>866</v>
      </c>
      <c r="AG3" s="9" t="s">
        <v>867</v>
      </c>
      <c r="AH3" s="9" t="s">
        <v>868</v>
      </c>
      <c r="AI3" s="9" t="s">
        <v>869</v>
      </c>
      <c r="AJ3" s="9" t="s">
        <v>709</v>
      </c>
      <c r="AK3" s="9" t="s">
        <v>870</v>
      </c>
      <c r="AL3" s="9" t="s">
        <v>871</v>
      </c>
      <c r="AM3" s="9" t="s">
        <v>872</v>
      </c>
      <c r="AN3" s="9" t="s">
        <v>873</v>
      </c>
      <c r="AO3" s="9" t="s">
        <v>874</v>
      </c>
      <c r="AP3" s="9" t="s">
        <v>875</v>
      </c>
      <c r="AQ3" s="9" t="s">
        <v>876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625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M5" s="8"/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9"/>
      <c r="AS5" s="9"/>
    </row>
    <row r="6" spans="1:45" x14ac:dyDescent="0.25">
      <c r="A6" s="9"/>
      <c r="B6" s="8">
        <v>22017</v>
      </c>
      <c r="C6" s="8" t="s">
        <v>626</v>
      </c>
      <c r="D6" s="12">
        <f>SUM(D$17:D$18)</f>
        <v>1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Q6" si="1">SUM(P$17:P$18)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9"/>
      <c r="AS6" s="9"/>
    </row>
    <row r="7" spans="1:45" x14ac:dyDescent="0.25">
      <c r="A7" s="9"/>
      <c r="B7" s="8">
        <v>22006</v>
      </c>
      <c r="C7" s="8" t="s">
        <v>627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 s="8"/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9"/>
      <c r="AS7" s="9"/>
    </row>
    <row r="8" spans="1:45" x14ac:dyDescent="0.25">
      <c r="A8" s="9"/>
      <c r="B8" s="8">
        <v>22035</v>
      </c>
      <c r="C8" s="8" t="s">
        <v>550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M8" s="8"/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9"/>
      <c r="AS8" s="9"/>
    </row>
    <row r="9" spans="1:45" x14ac:dyDescent="0.25">
      <c r="A9" s="9"/>
      <c r="B9" s="8">
        <v>22022</v>
      </c>
      <c r="C9" s="8" t="s">
        <v>551</v>
      </c>
      <c r="D9" s="12">
        <f>SUM(D$17:D$18)</f>
        <v>1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Q9" si="4">SUM(P$17:P$18)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9"/>
      <c r="AS9" s="9"/>
    </row>
    <row r="10" spans="1:45" x14ac:dyDescent="0.25">
      <c r="A10" s="9"/>
      <c r="B10" s="8">
        <v>22046</v>
      </c>
      <c r="C10" s="8" t="s">
        <v>877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629</v>
      </c>
      <c r="D11" s="12">
        <f>D5-1</f>
        <v>1</v>
      </c>
      <c r="E11" s="16"/>
      <c r="F11" s="12">
        <f>F5-1</f>
        <v>2</v>
      </c>
      <c r="G11" s="16"/>
      <c r="H11" s="12">
        <f>H5-1</f>
        <v>3</v>
      </c>
      <c r="I11" s="16"/>
      <c r="J11" s="12">
        <f>J5-1</f>
        <v>4</v>
      </c>
      <c r="K11" s="16"/>
      <c r="L11" s="12">
        <f>L5-1</f>
        <v>5</v>
      </c>
      <c r="M11" s="8"/>
      <c r="N11" s="12">
        <f>N5-1</f>
        <v>6</v>
      </c>
      <c r="P11" s="12">
        <f t="shared" ref="P11:AQ11" si="5">P5-1</f>
        <v>7</v>
      </c>
      <c r="Q11" s="12">
        <f t="shared" si="5"/>
        <v>8</v>
      </c>
      <c r="R11" s="12">
        <f t="shared" si="5"/>
        <v>9</v>
      </c>
      <c r="S11" s="12">
        <f t="shared" si="5"/>
        <v>10</v>
      </c>
      <c r="T11" s="12">
        <f t="shared" si="5"/>
        <v>11</v>
      </c>
      <c r="U11" s="12">
        <f t="shared" si="5"/>
        <v>12</v>
      </c>
      <c r="V11" s="12">
        <f t="shared" si="5"/>
        <v>13</v>
      </c>
      <c r="W11" s="12">
        <f t="shared" si="5"/>
        <v>14</v>
      </c>
      <c r="X11" s="12">
        <f t="shared" si="5"/>
        <v>15</v>
      </c>
      <c r="Y11" s="12">
        <f t="shared" si="5"/>
        <v>16</v>
      </c>
      <c r="Z11" s="12">
        <f t="shared" si="5"/>
        <v>17</v>
      </c>
      <c r="AA11" s="12">
        <f t="shared" si="5"/>
        <v>18</v>
      </c>
      <c r="AB11" s="12">
        <f t="shared" si="5"/>
        <v>19</v>
      </c>
      <c r="AC11" s="12">
        <f t="shared" si="5"/>
        <v>20</v>
      </c>
      <c r="AD11" s="12">
        <f t="shared" si="5"/>
        <v>21</v>
      </c>
      <c r="AE11" s="12">
        <f t="shared" si="5"/>
        <v>22</v>
      </c>
      <c r="AF11" s="12">
        <f t="shared" si="5"/>
        <v>23</v>
      </c>
      <c r="AG11" s="12">
        <f t="shared" si="5"/>
        <v>24</v>
      </c>
      <c r="AH11" s="12">
        <f t="shared" si="5"/>
        <v>25</v>
      </c>
      <c r="AI11" s="12">
        <f t="shared" si="5"/>
        <v>26</v>
      </c>
      <c r="AJ11" s="12">
        <f t="shared" si="5"/>
        <v>27</v>
      </c>
      <c r="AK11" s="12">
        <f t="shared" si="5"/>
        <v>28</v>
      </c>
      <c r="AL11" s="12">
        <f t="shared" si="5"/>
        <v>29</v>
      </c>
      <c r="AM11" s="12">
        <f t="shared" si="5"/>
        <v>30</v>
      </c>
      <c r="AN11" s="12">
        <f t="shared" si="5"/>
        <v>31</v>
      </c>
      <c r="AO11" s="12">
        <f t="shared" si="5"/>
        <v>32</v>
      </c>
      <c r="AP11" s="12">
        <f t="shared" si="5"/>
        <v>33</v>
      </c>
      <c r="AQ11" s="12">
        <f t="shared" si="5"/>
        <v>34</v>
      </c>
      <c r="AR11" s="9"/>
      <c r="AS11" s="9"/>
    </row>
    <row r="12" spans="1:45" x14ac:dyDescent="0.25">
      <c r="A12" s="9"/>
      <c r="B12" s="8">
        <v>22030</v>
      </c>
      <c r="C12" s="8" t="s">
        <v>630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22054</v>
      </c>
      <c r="C13" s="8" t="s">
        <v>553</v>
      </c>
      <c r="D13" s="12">
        <f>D12*2+D11*2</f>
        <v>6</v>
      </c>
      <c r="E13" s="16"/>
      <c r="F13" s="12">
        <f>F12*2+F11*2</f>
        <v>8</v>
      </c>
      <c r="G13" s="16"/>
      <c r="H13" s="12">
        <f>H12*2+H11*2</f>
        <v>10</v>
      </c>
      <c r="I13" s="16"/>
      <c r="J13" s="12">
        <f>J12*2+J11*2</f>
        <v>12</v>
      </c>
      <c r="K13" s="16"/>
      <c r="L13" s="12">
        <f>L12*2+L11*2</f>
        <v>14</v>
      </c>
      <c r="M13" s="8"/>
      <c r="N13" s="12">
        <f>N12*2+N11*2</f>
        <v>16</v>
      </c>
      <c r="P13" s="12">
        <f t="shared" ref="P13:AQ13" si="6">P12*2+P11*2</f>
        <v>18</v>
      </c>
      <c r="Q13" s="12">
        <f t="shared" si="6"/>
        <v>20</v>
      </c>
      <c r="R13" s="12">
        <f t="shared" si="6"/>
        <v>22</v>
      </c>
      <c r="S13" s="12">
        <f t="shared" si="6"/>
        <v>24</v>
      </c>
      <c r="T13" s="12">
        <f t="shared" si="6"/>
        <v>26</v>
      </c>
      <c r="U13" s="12">
        <f t="shared" si="6"/>
        <v>28</v>
      </c>
      <c r="V13" s="12">
        <f t="shared" si="6"/>
        <v>30</v>
      </c>
      <c r="W13" s="12">
        <f t="shared" si="6"/>
        <v>32</v>
      </c>
      <c r="X13" s="12">
        <f t="shared" si="6"/>
        <v>34</v>
      </c>
      <c r="Y13" s="12">
        <f t="shared" si="6"/>
        <v>36</v>
      </c>
      <c r="Z13" s="12">
        <f t="shared" si="6"/>
        <v>38</v>
      </c>
      <c r="AA13" s="12">
        <f t="shared" si="6"/>
        <v>40</v>
      </c>
      <c r="AB13" s="12">
        <f t="shared" si="6"/>
        <v>42</v>
      </c>
      <c r="AC13" s="12">
        <f t="shared" si="6"/>
        <v>44</v>
      </c>
      <c r="AD13" s="12">
        <f t="shared" si="6"/>
        <v>46</v>
      </c>
      <c r="AE13" s="12">
        <f t="shared" si="6"/>
        <v>48</v>
      </c>
      <c r="AF13" s="12">
        <f t="shared" si="6"/>
        <v>50</v>
      </c>
      <c r="AG13" s="12">
        <f t="shared" si="6"/>
        <v>52</v>
      </c>
      <c r="AH13" s="12">
        <f t="shared" si="6"/>
        <v>54</v>
      </c>
      <c r="AI13" s="12">
        <f t="shared" si="6"/>
        <v>56</v>
      </c>
      <c r="AJ13" s="12">
        <f t="shared" si="6"/>
        <v>58</v>
      </c>
      <c r="AK13" s="12">
        <f t="shared" si="6"/>
        <v>60</v>
      </c>
      <c r="AL13" s="12">
        <f t="shared" si="6"/>
        <v>62</v>
      </c>
      <c r="AM13" s="12">
        <f t="shared" si="6"/>
        <v>64</v>
      </c>
      <c r="AN13" s="12">
        <f t="shared" si="6"/>
        <v>66</v>
      </c>
      <c r="AO13" s="12">
        <f t="shared" si="6"/>
        <v>68</v>
      </c>
      <c r="AP13" s="12">
        <f t="shared" si="6"/>
        <v>70</v>
      </c>
      <c r="AQ13" s="12">
        <f t="shared" si="6"/>
        <v>72</v>
      </c>
      <c r="AR13" s="9"/>
      <c r="AS13" s="9"/>
    </row>
    <row r="14" spans="1:45" x14ac:dyDescent="0.25">
      <c r="A14" s="9"/>
      <c r="B14" s="8">
        <v>22067</v>
      </c>
      <c r="C14" s="8" t="s">
        <v>554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16"/>
      <c r="L14" s="12">
        <f>L12*2</f>
        <v>4</v>
      </c>
      <c r="M14" s="8"/>
      <c r="N14" s="12">
        <f>N12*2</f>
        <v>4</v>
      </c>
      <c r="P14" s="12">
        <f t="shared" ref="P14:AQ14" si="7">P12*2</f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  <c r="AQ14" s="12">
        <f t="shared" si="7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878</v>
      </c>
      <c r="B17" s="9">
        <v>8064</v>
      </c>
      <c r="C17" s="9" t="s">
        <v>879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880</v>
      </c>
      <c r="B18" s="9">
        <v>8062</v>
      </c>
      <c r="C18" s="9" t="s">
        <v>881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882</v>
      </c>
      <c r="B19" s="9">
        <v>8063</v>
      </c>
      <c r="C19" s="9" t="s">
        <v>883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8</v>
      </c>
      <c r="F24" s="10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10</v>
      </c>
      <c r="H24" s="10">
        <v>10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10</v>
      </c>
      <c r="J24" s="10">
        <v>10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10</v>
      </c>
      <c r="L24" s="10">
        <v>10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10</v>
      </c>
      <c r="N24" s="10">
        <v>10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24</v>
      </c>
      <c r="F26" s="10">
        <v>22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28</v>
      </c>
      <c r="H26" s="10">
        <v>24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28</v>
      </c>
      <c r="J26" s="10">
        <v>26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28</v>
      </c>
      <c r="L26" s="10">
        <v>28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28</v>
      </c>
      <c r="N26" s="10">
        <v>30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36</v>
      </c>
      <c r="F27" s="10">
        <v>24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38</v>
      </c>
      <c r="H27" s="10">
        <v>28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38</v>
      </c>
      <c r="J27" s="10">
        <v>32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38</v>
      </c>
      <c r="L27" s="10">
        <v>36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38</v>
      </c>
      <c r="N27" s="10">
        <v>40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20</v>
      </c>
      <c r="F28" s="10">
        <v>12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20</v>
      </c>
      <c r="H28" s="10">
        <v>14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20</v>
      </c>
      <c r="J28" s="10">
        <v>16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20</v>
      </c>
      <c r="L28" s="10">
        <v>18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20</v>
      </c>
      <c r="N28" s="10">
        <v>20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24</v>
      </c>
      <c r="F30" s="10">
        <v>16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24</v>
      </c>
      <c r="H30" s="10">
        <v>18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24</v>
      </c>
      <c r="J30" s="10">
        <v>20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24</v>
      </c>
      <c r="L30" s="10">
        <v>22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24</v>
      </c>
      <c r="N30" s="10">
        <v>24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208</v>
      </c>
      <c r="B34" s="9">
        <v>6406</v>
      </c>
      <c r="C34" s="9" t="s">
        <v>209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14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14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14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14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6</v>
      </c>
      <c r="F36" s="10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6</v>
      </c>
      <c r="H36" s="10">
        <v>6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6</v>
      </c>
      <c r="J36" s="10">
        <v>6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6</v>
      </c>
      <c r="L36" s="10">
        <v>6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6</v>
      </c>
      <c r="N36" s="10">
        <v>6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7</v>
      </c>
      <c r="F38" s="10">
        <v>10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10</v>
      </c>
      <c r="H38" s="10">
        <v>13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13</v>
      </c>
      <c r="J38" s="10">
        <v>16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16</v>
      </c>
      <c r="L38" s="10">
        <v>19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19</v>
      </c>
      <c r="N38" s="10">
        <v>22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10</v>
      </c>
      <c r="F39" s="10">
        <v>12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12</v>
      </c>
      <c r="H39" s="10">
        <v>14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14</v>
      </c>
      <c r="J39" s="10">
        <v>16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16</v>
      </c>
      <c r="L39" s="10">
        <v>18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18</v>
      </c>
      <c r="N39" s="10">
        <v>20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6</v>
      </c>
      <c r="F40" s="10">
        <v>12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8</v>
      </c>
      <c r="H40" s="10">
        <v>14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10</v>
      </c>
      <c r="J40" s="10">
        <v>16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12</v>
      </c>
      <c r="L40" s="10">
        <v>18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14</v>
      </c>
      <c r="N40" s="10">
        <v>20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210</v>
      </c>
      <c r="B42" s="9">
        <v>6390</v>
      </c>
      <c r="C42" s="9" t="s">
        <v>211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14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14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14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14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14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212</v>
      </c>
      <c r="B47" s="9">
        <v>6424</v>
      </c>
      <c r="C47" s="9" t="s">
        <v>213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Master'!$B$1:$XFD$1,0))+$N$8*INDEX('L200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Master'!$B$1:$XFD$1,0))+$N$8*INDEX('L200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Master'!$B$1:$XFD$1,0))+$N$8*INDEX('L200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Master'!$B$1:$XFD$1,0))+$N$8*INDEX('L200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Master'!$B$1:$XFD$1,0))+$N$8*INDEX('L200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Master'!$B$1:$XFD$1,0))+$N$8*INDEX('L200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214</v>
      </c>
      <c r="B48" s="9">
        <v>6425</v>
      </c>
      <c r="C48" s="9" t="s">
        <v>215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Master'!$B$1:$XFD$1,0))+$N$8*INDEX('L200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Master'!$B$1:$XFD$1,0))+$N$8*INDEX('L200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Master'!$B$1:$XFD$1,0))+$N$8*INDEX('L200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Master'!$B$1:$XFD$1,0))+$N$8*INDEX('L200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Master'!$B$1:$XFD$1,0))+$N$8*INDEX('L200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Master'!$B$1:$XFD$1,0))+$N$8*INDEX('L200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Master'!$B$1:$XFD$1,0))+$N$8*INDEX('L200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>
        <v>1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Master'!$B$1:$XFD$1,0))+$N$8*INDEX('L200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1</v>
      </c>
      <c r="H49" s="10">
        <v>1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Master'!$B$1:$XFD$1,0))+$N$8*INDEX('L200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1</v>
      </c>
      <c r="J49" s="10">
        <v>1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Master'!$B$1:$XFD$1,0))+$N$8*INDEX('L200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1</v>
      </c>
      <c r="L49" s="10">
        <v>1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Master'!$B$1:$XFD$1,0))+$N$8*INDEX('L200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1</v>
      </c>
      <c r="N49" s="10">
        <v>1</v>
      </c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Master'!$B$1:$XFD$1,0))+$N$8*INDEX('L200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Master'!$B$1:$XFD$1,0))+$N$8*INDEX('L200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1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Master'!$B$1:$XFD$1,0))+$N$8*INDEX('L200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Master'!$B$1:$XFD$1,0))+$N$8*INDEX('L200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3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Master'!$B$1:$XFD$1,0))+$N$8*INDEX('L200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Master'!$B$1:$XFD$1,0))+$N$8*INDEX('L200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5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Master'!$B$1:$XFD$1,0))+$N$8*INDEX('L200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Master'!$B$1:$XFD$1,0))+$N$8*INDEX('L200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2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Master'!$B$1:$XFD$1,0))+$N$8*INDEX('L200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2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Master'!$B$1:$XFD$1,0))+$N$8*INDEX('L200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Master'!$B$1:$XFD$1,0))+$N$8*INDEX('L200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2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Master'!$B$1:$XFD$1,0))+$N$8*INDEX('L200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2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Master'!$B$1:$XFD$1,0))+$N$8*INDEX('L200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144</v>
      </c>
      <c r="B52" s="9">
        <v>10189</v>
      </c>
      <c r="C52" s="9" t="s">
        <v>241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Master'!$B$1:$XFD$1,0))+$N$8*INDEX('L200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10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Master'!$B$1:$XFD$1,0))+$N$8*INDEX('L200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12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Master'!$B$1:$XFD$1,0))+$N$8*INDEX('L200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14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Master'!$B$1:$XFD$1,0))+$N$8*INDEX('L200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16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Master'!$B$1:$XFD$1,0))+$N$8*INDEX('L200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18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Master'!$B$1:$XFD$1,0))+$N$8*INDEX('L200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Master'!$B$1:$XFD$1,0))+$N$8*INDEX('L200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80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Master'!$B$1:$XFD$1,0))+$N$8*INDEX('L200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80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Master'!$B$1:$XFD$1,0))+$N$8*INDEX('L200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80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Master'!$B$1:$XFD$1,0))+$N$8*INDEX('L200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80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Master'!$B$1:$XFD$1,0))+$N$8*INDEX('L200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80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Master'!$B$1:$XFD$1,0))+$N$8*INDEX('L200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Master'!$B$1:$XFD$1,0))+$N$8*INDEX('L200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20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Master'!$B$1:$XFD$1,0))+$N$8*INDEX('L200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20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Master'!$B$1:$XFD$1,0))+$N$8*INDEX('L200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20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Master'!$B$1:$XFD$1,0))+$N$8*INDEX('L200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Master'!$B$1:$XFD$1,0))+$N$8*INDEX('L200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20</v>
      </c>
      <c r="N54" s="10"/>
      <c r="O54" s="12">
        <f>N$5*INDEX('L200 Master'!$B:$XFD,MATCH($A54,'L200 Master'!$B:$B,0),MATCH($B$5,'L200 Master'!$B$1:$XFD$1,0))+N$6*INDEX('L200 Master'!$B:$XFD,MATCH($A54,'L200 Master'!$B:$B,0),MATCH($B$6,'L200 Master'!$B$1:$XFD$1,0))+N$7*INDEX('L200 Master'!$B:$XFD,MATCH($A54,'L200 Master'!$B:$B,0),MATCH($B$7,'L200 Master'!$B$1:$XFD$1,0))+$N$8*INDEX('L200 Master'!$B:$XFD,MATCH($A54,'L200 Master'!$B:$B,0),MATCH($B$8,'L200 Master'!$B$1:$XFD$1,0))+N$9*INDEX('L200 Master'!$B:$XFD,MATCH($A54,'L200 Master'!$B:$B,0),MATCH($B$9,'L200 Master'!$B$1:$XFD$1,0))+N$10*INDEX('L200 Master'!$B:$XFD,MATCH($A54,'L200 Master'!$B:$B,0),MATCH($B$10,'L200 Master'!$B$1:$XFD$1,0))+N$11*INDEX('L200 Master'!$B:$XFD,MATCH($A54,'L200 Master'!$B:$B,0),MATCH($B$11,'L200 Master'!$B$1:$XFD$1,0))+N$12*INDEX('L200 Master'!$B:$XFD,MATCH($A54,'L200 Master'!$B:$B,0),MATCH($B$12,'L200 Master'!$B$1:$XFD$1,0))+N$13*INDEX('L200 Master'!$B:$XFD,MATCH($A54,'L200 Master'!$B:$B,0),MATCH($B$13,'L200 Master'!$B$1:$XFD$1,0))+N$14*INDEX('L200 Master'!$B:$XFD,MATCH($A54,'L200 Master'!$B:$B,0),MATCH($B$14,'L200 Master'!$B$1:$XFD$1,0))+N$15*INDEX('L200 Master'!$B:$XFD,MATCH($A54,'L200 Master'!$B:$B,0),MATCH($B$15,'L200 Master'!$B$1:$XFD$1,0))</f>
        <v>20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144</v>
      </c>
      <c r="B60" s="9">
        <v>10189</v>
      </c>
      <c r="C60" s="9" t="s">
        <v>241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f>SUM(D$35:D$36)*4</f>
        <v>40</v>
      </c>
      <c r="E61" s="18"/>
      <c r="F61" s="10">
        <f t="shared" ref="F61:AQ61" si="8">SUM(F$35:F$36)*4</f>
        <v>48</v>
      </c>
      <c r="G61" s="18"/>
      <c r="H61" s="10">
        <f t="shared" si="8"/>
        <v>56</v>
      </c>
      <c r="I61" s="18"/>
      <c r="J61" s="10">
        <f t="shared" si="8"/>
        <v>64</v>
      </c>
      <c r="K61" s="18"/>
      <c r="L61" s="10">
        <f t="shared" si="8"/>
        <v>72</v>
      </c>
      <c r="M61" s="18"/>
      <c r="N61" s="10">
        <f t="shared" si="8"/>
        <v>80</v>
      </c>
      <c r="O61" s="10"/>
      <c r="P61" s="10">
        <f t="shared" si="8"/>
        <v>88</v>
      </c>
      <c r="Q61" s="10">
        <f t="shared" si="8"/>
        <v>96</v>
      </c>
      <c r="R61" s="10">
        <f t="shared" si="8"/>
        <v>104</v>
      </c>
      <c r="S61" s="10">
        <f t="shared" si="8"/>
        <v>112</v>
      </c>
      <c r="T61" s="10">
        <f t="shared" si="8"/>
        <v>120</v>
      </c>
      <c r="U61" s="10">
        <f t="shared" si="8"/>
        <v>128</v>
      </c>
      <c r="V61" s="10">
        <f t="shared" si="8"/>
        <v>136</v>
      </c>
      <c r="W61" s="10">
        <f t="shared" si="8"/>
        <v>144</v>
      </c>
      <c r="X61" s="10">
        <f t="shared" si="8"/>
        <v>152</v>
      </c>
      <c r="Y61" s="10">
        <f t="shared" si="8"/>
        <v>160</v>
      </c>
      <c r="Z61" s="10">
        <f t="shared" si="8"/>
        <v>168</v>
      </c>
      <c r="AA61" s="10">
        <f t="shared" si="8"/>
        <v>176</v>
      </c>
      <c r="AB61" s="10">
        <f t="shared" si="8"/>
        <v>184</v>
      </c>
      <c r="AC61" s="10">
        <f t="shared" si="8"/>
        <v>192</v>
      </c>
      <c r="AD61" s="10">
        <f t="shared" si="8"/>
        <v>200</v>
      </c>
      <c r="AE61" s="10">
        <f t="shared" si="8"/>
        <v>208</v>
      </c>
      <c r="AF61" s="10">
        <f t="shared" si="8"/>
        <v>216</v>
      </c>
      <c r="AG61" s="10">
        <f t="shared" si="8"/>
        <v>224</v>
      </c>
      <c r="AH61" s="10">
        <f t="shared" si="8"/>
        <v>232</v>
      </c>
      <c r="AI61" s="10">
        <f t="shared" si="8"/>
        <v>240</v>
      </c>
      <c r="AJ61" s="10">
        <f t="shared" si="8"/>
        <v>248</v>
      </c>
      <c r="AK61" s="10">
        <f t="shared" si="8"/>
        <v>256</v>
      </c>
      <c r="AL61" s="10">
        <f t="shared" si="8"/>
        <v>264</v>
      </c>
      <c r="AM61" s="10">
        <f t="shared" si="8"/>
        <v>272</v>
      </c>
      <c r="AN61" s="10">
        <f t="shared" si="8"/>
        <v>280</v>
      </c>
      <c r="AO61" s="10">
        <f t="shared" si="8"/>
        <v>288</v>
      </c>
      <c r="AP61" s="10">
        <f t="shared" si="8"/>
        <v>296</v>
      </c>
      <c r="AQ61" s="10">
        <f t="shared" si="8"/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f>SUM(D$35:D$36)</f>
        <v>10</v>
      </c>
      <c r="E62" s="18"/>
      <c r="F62" s="10">
        <f t="shared" ref="F62:AQ62" si="9">SUM(F$35:F$36)</f>
        <v>12</v>
      </c>
      <c r="G62" s="18"/>
      <c r="H62" s="10">
        <f t="shared" si="9"/>
        <v>14</v>
      </c>
      <c r="I62" s="18"/>
      <c r="J62" s="10">
        <f t="shared" si="9"/>
        <v>16</v>
      </c>
      <c r="K62" s="18"/>
      <c r="L62" s="10">
        <f t="shared" si="9"/>
        <v>18</v>
      </c>
      <c r="M62" s="18"/>
      <c r="N62" s="10">
        <f t="shared" si="9"/>
        <v>20</v>
      </c>
      <c r="O62" s="10"/>
      <c r="P62" s="10">
        <f t="shared" si="9"/>
        <v>22</v>
      </c>
      <c r="Q62" s="10">
        <f t="shared" si="9"/>
        <v>24</v>
      </c>
      <c r="R62" s="10">
        <f t="shared" si="9"/>
        <v>26</v>
      </c>
      <c r="S62" s="10">
        <f t="shared" si="9"/>
        <v>28</v>
      </c>
      <c r="T62" s="10">
        <f t="shared" si="9"/>
        <v>30</v>
      </c>
      <c r="U62" s="10">
        <f t="shared" si="9"/>
        <v>32</v>
      </c>
      <c r="V62" s="10">
        <f t="shared" si="9"/>
        <v>34</v>
      </c>
      <c r="W62" s="10">
        <f t="shared" si="9"/>
        <v>36</v>
      </c>
      <c r="X62" s="10">
        <f t="shared" si="9"/>
        <v>38</v>
      </c>
      <c r="Y62" s="10">
        <f t="shared" si="9"/>
        <v>40</v>
      </c>
      <c r="Z62" s="10">
        <f t="shared" si="9"/>
        <v>42</v>
      </c>
      <c r="AA62" s="10">
        <f t="shared" si="9"/>
        <v>44</v>
      </c>
      <c r="AB62" s="10">
        <f t="shared" si="9"/>
        <v>46</v>
      </c>
      <c r="AC62" s="10">
        <f t="shared" si="9"/>
        <v>48</v>
      </c>
      <c r="AD62" s="10">
        <f t="shared" si="9"/>
        <v>50</v>
      </c>
      <c r="AE62" s="10">
        <f t="shared" si="9"/>
        <v>52</v>
      </c>
      <c r="AF62" s="10">
        <f t="shared" si="9"/>
        <v>54</v>
      </c>
      <c r="AG62" s="10">
        <f t="shared" si="9"/>
        <v>56</v>
      </c>
      <c r="AH62" s="10">
        <f t="shared" si="9"/>
        <v>58</v>
      </c>
      <c r="AI62" s="10">
        <f t="shared" si="9"/>
        <v>60</v>
      </c>
      <c r="AJ62" s="10">
        <f t="shared" si="9"/>
        <v>62</v>
      </c>
      <c r="AK62" s="10">
        <f t="shared" si="9"/>
        <v>64</v>
      </c>
      <c r="AL62" s="10">
        <f t="shared" si="9"/>
        <v>66</v>
      </c>
      <c r="AM62" s="10">
        <f t="shared" si="9"/>
        <v>68</v>
      </c>
      <c r="AN62" s="10">
        <f t="shared" si="9"/>
        <v>70</v>
      </c>
      <c r="AO62" s="10">
        <f t="shared" si="9"/>
        <v>72</v>
      </c>
      <c r="AP62" s="10">
        <f t="shared" si="9"/>
        <v>74</v>
      </c>
      <c r="AQ62" s="10">
        <f t="shared" si="9"/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7C2-BEE9-4F41-9CC6-DFDEA9716A31}">
  <dimension ref="A1:AP236"/>
  <sheetViews>
    <sheetView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5" sqref="D5:L15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884</v>
      </c>
      <c r="E1" s="17"/>
      <c r="F1" s="9" t="s">
        <v>885</v>
      </c>
      <c r="G1" s="17"/>
      <c r="H1" s="9" t="s">
        <v>886</v>
      </c>
      <c r="I1" s="17"/>
      <c r="J1" s="9" t="s">
        <v>887</v>
      </c>
      <c r="K1" s="17"/>
      <c r="L1" s="9" t="s">
        <v>888</v>
      </c>
      <c r="M1" s="9"/>
      <c r="N1" s="9" t="s">
        <v>889</v>
      </c>
      <c r="O1" s="9" t="s">
        <v>890</v>
      </c>
      <c r="P1" s="9" t="s">
        <v>891</v>
      </c>
      <c r="Q1" s="9" t="s">
        <v>892</v>
      </c>
      <c r="R1" s="9" t="s">
        <v>893</v>
      </c>
      <c r="S1" s="9" t="s">
        <v>894</v>
      </c>
      <c r="T1" s="9" t="s">
        <v>895</v>
      </c>
      <c r="U1" s="9" t="s">
        <v>896</v>
      </c>
      <c r="V1" s="9" t="s">
        <v>897</v>
      </c>
      <c r="W1" s="9" t="s">
        <v>898</v>
      </c>
      <c r="X1" s="9" t="s">
        <v>899</v>
      </c>
      <c r="Y1" s="9" t="s">
        <v>900</v>
      </c>
      <c r="Z1" s="9" t="s">
        <v>901</v>
      </c>
      <c r="AA1" s="9" t="s">
        <v>902</v>
      </c>
      <c r="AB1" s="9" t="s">
        <v>903</v>
      </c>
      <c r="AC1" s="9" t="s">
        <v>904</v>
      </c>
      <c r="AD1" s="9" t="s">
        <v>905</v>
      </c>
      <c r="AE1" s="9" t="s">
        <v>906</v>
      </c>
      <c r="AF1" s="9" t="s">
        <v>907</v>
      </c>
      <c r="AG1" s="9" t="s">
        <v>908</v>
      </c>
      <c r="AH1" s="9" t="s">
        <v>909</v>
      </c>
      <c r="AI1" s="9" t="s">
        <v>910</v>
      </c>
      <c r="AJ1" s="9" t="s">
        <v>911</v>
      </c>
      <c r="AK1" s="9" t="s">
        <v>912</v>
      </c>
      <c r="AL1" s="9" t="s">
        <v>913</v>
      </c>
      <c r="AM1" s="9" t="s">
        <v>914</v>
      </c>
      <c r="AN1" s="9" t="s">
        <v>915</v>
      </c>
      <c r="AO1" s="9" t="s">
        <v>916</v>
      </c>
      <c r="AP1" s="9"/>
    </row>
    <row r="2" spans="1:42" x14ac:dyDescent="0.25">
      <c r="A2" s="9"/>
      <c r="B2" s="9"/>
      <c r="C2" s="9" t="s">
        <v>37</v>
      </c>
      <c r="D2" s="9">
        <v>3336</v>
      </c>
      <c r="E2" s="17"/>
      <c r="F2" s="9">
        <v>3340</v>
      </c>
      <c r="G2" s="17"/>
      <c r="H2" s="9">
        <v>3344</v>
      </c>
      <c r="I2" s="17"/>
      <c r="J2" s="9">
        <v>3348</v>
      </c>
      <c r="K2" s="17"/>
      <c r="L2" s="9">
        <v>3352</v>
      </c>
      <c r="M2" s="9"/>
      <c r="N2" s="9">
        <v>3356</v>
      </c>
      <c r="O2" s="9">
        <v>3360</v>
      </c>
      <c r="P2" s="9">
        <v>3364</v>
      </c>
      <c r="Q2" s="9">
        <v>3368</v>
      </c>
      <c r="R2" s="9">
        <v>3372</v>
      </c>
      <c r="S2" s="9">
        <v>3376</v>
      </c>
      <c r="T2" s="9">
        <v>3380</v>
      </c>
      <c r="U2" s="9">
        <v>3384</v>
      </c>
      <c r="V2" s="9">
        <v>3388</v>
      </c>
      <c r="W2" s="9">
        <v>3392</v>
      </c>
      <c r="X2" s="9">
        <v>3396</v>
      </c>
      <c r="Y2" s="9">
        <v>3400</v>
      </c>
      <c r="Z2" s="9">
        <v>3404</v>
      </c>
      <c r="AA2" s="9">
        <v>3408</v>
      </c>
      <c r="AB2" s="9">
        <v>3412</v>
      </c>
      <c r="AC2" s="9">
        <v>3416</v>
      </c>
      <c r="AD2" s="9">
        <v>3420</v>
      </c>
      <c r="AE2" s="9">
        <v>3424</v>
      </c>
      <c r="AF2" s="9">
        <v>3428</v>
      </c>
      <c r="AG2" s="9">
        <v>3432</v>
      </c>
      <c r="AH2" s="9">
        <v>3436</v>
      </c>
      <c r="AI2" s="9">
        <v>3440</v>
      </c>
      <c r="AJ2" s="9">
        <v>3444</v>
      </c>
      <c r="AK2" s="9">
        <v>3448</v>
      </c>
      <c r="AL2" s="9">
        <v>3452</v>
      </c>
      <c r="AM2" s="9">
        <v>3456</v>
      </c>
      <c r="AN2" s="9">
        <v>3460</v>
      </c>
      <c r="AO2" s="9">
        <v>3464</v>
      </c>
      <c r="AP2" s="9"/>
    </row>
    <row r="3" spans="1:42" ht="30" x14ac:dyDescent="0.25">
      <c r="A3" s="9"/>
      <c r="B3" s="9"/>
      <c r="C3" s="9" t="s">
        <v>288</v>
      </c>
      <c r="D3" s="9" t="s">
        <v>917</v>
      </c>
      <c r="E3" s="17"/>
      <c r="F3" s="9" t="s">
        <v>918</v>
      </c>
      <c r="G3" s="17"/>
      <c r="H3" s="9" t="s">
        <v>919</v>
      </c>
      <c r="I3" s="17"/>
      <c r="J3" s="9" t="s">
        <v>920</v>
      </c>
      <c r="K3" s="17"/>
      <c r="L3" s="9" t="s">
        <v>921</v>
      </c>
      <c r="M3" s="9"/>
      <c r="N3" s="9" t="s">
        <v>922</v>
      </c>
      <c r="O3" s="9" t="s">
        <v>923</v>
      </c>
      <c r="P3" s="9" t="s">
        <v>924</v>
      </c>
      <c r="Q3" s="9" t="s">
        <v>925</v>
      </c>
      <c r="R3" s="9" t="s">
        <v>926</v>
      </c>
      <c r="S3" s="9" t="s">
        <v>927</v>
      </c>
      <c r="T3" s="9" t="s">
        <v>928</v>
      </c>
      <c r="U3" s="9" t="s">
        <v>929</v>
      </c>
      <c r="V3" s="9" t="s">
        <v>930</v>
      </c>
      <c r="W3" s="9" t="s">
        <v>931</v>
      </c>
      <c r="X3" s="9" t="s">
        <v>932</v>
      </c>
      <c r="Y3" s="9" t="s">
        <v>933</v>
      </c>
      <c r="Z3" s="9" t="s">
        <v>934</v>
      </c>
      <c r="AA3" s="9" t="s">
        <v>935</v>
      </c>
      <c r="AB3" s="9" t="s">
        <v>936</v>
      </c>
      <c r="AC3" s="9" t="s">
        <v>937</v>
      </c>
      <c r="AD3" s="9" t="s">
        <v>938</v>
      </c>
      <c r="AE3" s="9" t="s">
        <v>938</v>
      </c>
      <c r="AF3" s="9" t="s">
        <v>939</v>
      </c>
      <c r="AG3" s="9" t="s">
        <v>940</v>
      </c>
      <c r="AH3" s="9" t="s">
        <v>941</v>
      </c>
      <c r="AI3" s="9" t="s">
        <v>942</v>
      </c>
      <c r="AJ3" s="9" t="s">
        <v>943</v>
      </c>
      <c r="AK3" s="9" t="s">
        <v>944</v>
      </c>
      <c r="AL3" s="9" t="s">
        <v>945</v>
      </c>
      <c r="AM3" s="9" t="s">
        <v>946</v>
      </c>
      <c r="AN3" s="9" t="s">
        <v>947</v>
      </c>
      <c r="AO3" s="9" t="s">
        <v>948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949</v>
      </c>
      <c r="D5" s="12">
        <v>3</v>
      </c>
      <c r="E5" s="16"/>
      <c r="F5" s="12">
        <f>D5+1</f>
        <v>4</v>
      </c>
      <c r="G5" s="16"/>
      <c r="H5" s="12">
        <f>F5+1</f>
        <v>5</v>
      </c>
      <c r="I5" s="16"/>
      <c r="J5" s="12">
        <f>H5+1</f>
        <v>6</v>
      </c>
      <c r="K5" s="8"/>
      <c r="L5" s="12">
        <f>J5+1</f>
        <v>7</v>
      </c>
      <c r="N5" s="12">
        <f>L5+1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950</v>
      </c>
      <c r="D6" s="12">
        <f>SUM(D$17:D$18)</f>
        <v>2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8"/>
      <c r="L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951</v>
      </c>
      <c r="D7" s="12">
        <f>D5-1</f>
        <v>2</v>
      </c>
      <c r="E7" s="16"/>
      <c r="F7" s="12">
        <f>F5-1</f>
        <v>3</v>
      </c>
      <c r="G7" s="16"/>
      <c r="H7" s="12">
        <f>H5-1</f>
        <v>4</v>
      </c>
      <c r="I7" s="16"/>
      <c r="J7" s="12">
        <f>J5-1</f>
        <v>5</v>
      </c>
      <c r="K7" s="8"/>
      <c r="L7" s="12">
        <f>L5-1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22032</v>
      </c>
      <c r="C8" s="8" t="s">
        <v>324</v>
      </c>
      <c r="D8" s="12">
        <f>D5*2</f>
        <v>6</v>
      </c>
      <c r="E8" s="16"/>
      <c r="F8" s="12">
        <f>F5*2</f>
        <v>8</v>
      </c>
      <c r="G8" s="16"/>
      <c r="H8" s="12">
        <f>H5*2</f>
        <v>10</v>
      </c>
      <c r="I8" s="16"/>
      <c r="J8" s="12">
        <f>J5*2</f>
        <v>12</v>
      </c>
      <c r="K8" s="8"/>
      <c r="L8" s="12">
        <f>L5*2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22019</v>
      </c>
      <c r="C9" s="8" t="s">
        <v>325</v>
      </c>
      <c r="D9" s="12">
        <f>SUM(D$17:D$18)</f>
        <v>2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8"/>
      <c r="L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22047</v>
      </c>
      <c r="C10" s="8" t="s">
        <v>952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8"/>
      <c r="L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953</v>
      </c>
      <c r="D11" s="12">
        <f>D5-1</f>
        <v>2</v>
      </c>
      <c r="E11" s="16"/>
      <c r="F11" s="12">
        <f>F5-1</f>
        <v>3</v>
      </c>
      <c r="G11" s="16"/>
      <c r="H11" s="12">
        <f>H5-1</f>
        <v>4</v>
      </c>
      <c r="I11" s="16"/>
      <c r="J11" s="12">
        <f>J5-1</f>
        <v>5</v>
      </c>
      <c r="K11" s="8"/>
      <c r="L11" s="12">
        <f>L5-1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954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8"/>
      <c r="L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22051</v>
      </c>
      <c r="C13" s="8" t="s">
        <v>329</v>
      </c>
      <c r="D13" s="12">
        <f>D12*3+D11*2</f>
        <v>10</v>
      </c>
      <c r="E13" s="16"/>
      <c r="F13" s="12">
        <f>F12*3+F11*2</f>
        <v>12</v>
      </c>
      <c r="G13" s="16"/>
      <c r="H13" s="12">
        <f>H12*3+H11*2</f>
        <v>14</v>
      </c>
      <c r="I13" s="16"/>
      <c r="J13" s="12">
        <f>J12*3+J11*2</f>
        <v>16</v>
      </c>
      <c r="K13" s="8"/>
      <c r="L13" s="12">
        <f>L12*3+L11*2</f>
        <v>18</v>
      </c>
      <c r="N13" s="12">
        <f t="shared" ref="N13" si="6">N12*3+N11*2</f>
        <v>20</v>
      </c>
      <c r="O13" s="12">
        <f>O12*3+O11*2</f>
        <v>22</v>
      </c>
      <c r="P13" s="12">
        <f t="shared" ref="P13:AP13" si="7">P12*3+P11*2</f>
        <v>24</v>
      </c>
      <c r="Q13" s="12">
        <f t="shared" si="7"/>
        <v>26</v>
      </c>
      <c r="R13" s="12">
        <f t="shared" si="7"/>
        <v>28</v>
      </c>
      <c r="S13" s="12">
        <f t="shared" si="7"/>
        <v>30</v>
      </c>
      <c r="T13" s="12">
        <f t="shared" si="7"/>
        <v>32</v>
      </c>
      <c r="U13" s="12">
        <f t="shared" si="7"/>
        <v>34</v>
      </c>
      <c r="V13" s="12">
        <f t="shared" si="7"/>
        <v>36</v>
      </c>
      <c r="W13" s="12">
        <f t="shared" si="7"/>
        <v>38</v>
      </c>
      <c r="X13" s="12">
        <f t="shared" si="7"/>
        <v>40</v>
      </c>
      <c r="Y13" s="12">
        <f t="shared" si="7"/>
        <v>42</v>
      </c>
      <c r="Z13" s="12">
        <f t="shared" si="7"/>
        <v>44</v>
      </c>
      <c r="AA13" s="12">
        <f t="shared" si="7"/>
        <v>46</v>
      </c>
      <c r="AB13" s="12">
        <f t="shared" si="7"/>
        <v>48</v>
      </c>
      <c r="AC13" s="12">
        <f t="shared" si="7"/>
        <v>50</v>
      </c>
      <c r="AD13" s="12">
        <f t="shared" si="7"/>
        <v>52</v>
      </c>
      <c r="AE13" s="12">
        <f t="shared" si="7"/>
        <v>54</v>
      </c>
      <c r="AF13" s="12">
        <f t="shared" si="7"/>
        <v>56</v>
      </c>
      <c r="AG13" s="12">
        <f t="shared" si="7"/>
        <v>58</v>
      </c>
      <c r="AH13" s="12">
        <f t="shared" si="7"/>
        <v>60</v>
      </c>
      <c r="AI13" s="12">
        <f t="shared" si="7"/>
        <v>62</v>
      </c>
      <c r="AJ13" s="12">
        <f t="shared" si="7"/>
        <v>64</v>
      </c>
      <c r="AK13" s="12">
        <f t="shared" si="7"/>
        <v>66</v>
      </c>
      <c r="AL13" s="12">
        <f t="shared" si="7"/>
        <v>68</v>
      </c>
      <c r="AM13" s="12">
        <f t="shared" si="7"/>
        <v>70</v>
      </c>
      <c r="AN13" s="12">
        <f t="shared" si="7"/>
        <v>72</v>
      </c>
      <c r="AO13" s="12">
        <f t="shared" si="7"/>
        <v>74</v>
      </c>
      <c r="AP13" s="12">
        <f t="shared" si="7"/>
        <v>76</v>
      </c>
    </row>
    <row r="14" spans="1:42" x14ac:dyDescent="0.25">
      <c r="A14" s="9"/>
      <c r="B14" s="8">
        <v>22064</v>
      </c>
      <c r="C14" s="8" t="s">
        <v>330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8"/>
      <c r="L14" s="12">
        <f>L12*2</f>
        <v>4</v>
      </c>
      <c r="N14" s="12">
        <f t="shared" ref="N14:AP14" si="8">N12*2</f>
        <v>4</v>
      </c>
      <c r="O14" s="12">
        <f t="shared" si="8"/>
        <v>4</v>
      </c>
      <c r="P14" s="12">
        <f t="shared" si="8"/>
        <v>4</v>
      </c>
      <c r="Q14" s="12">
        <f t="shared" si="8"/>
        <v>4</v>
      </c>
      <c r="R14" s="12">
        <f t="shared" si="8"/>
        <v>4</v>
      </c>
      <c r="S14" s="12">
        <f t="shared" si="8"/>
        <v>4</v>
      </c>
      <c r="T14" s="12">
        <f t="shared" si="8"/>
        <v>4</v>
      </c>
      <c r="U14" s="12">
        <f t="shared" si="8"/>
        <v>4</v>
      </c>
      <c r="V14" s="12">
        <f t="shared" si="8"/>
        <v>4</v>
      </c>
      <c r="W14" s="12">
        <f t="shared" si="8"/>
        <v>4</v>
      </c>
      <c r="X14" s="12">
        <f t="shared" si="8"/>
        <v>4</v>
      </c>
      <c r="Y14" s="12">
        <f t="shared" si="8"/>
        <v>4</v>
      </c>
      <c r="Z14" s="12">
        <f t="shared" si="8"/>
        <v>4</v>
      </c>
      <c r="AA14" s="12">
        <f t="shared" si="8"/>
        <v>4</v>
      </c>
      <c r="AB14" s="12">
        <f t="shared" si="8"/>
        <v>4</v>
      </c>
      <c r="AC14" s="12">
        <f t="shared" si="8"/>
        <v>4</v>
      </c>
      <c r="AD14" s="12">
        <f t="shared" si="8"/>
        <v>4</v>
      </c>
      <c r="AE14" s="12">
        <f t="shared" si="8"/>
        <v>4</v>
      </c>
      <c r="AF14" s="12">
        <f t="shared" si="8"/>
        <v>4</v>
      </c>
      <c r="AG14" s="12">
        <f t="shared" si="8"/>
        <v>4</v>
      </c>
      <c r="AH14" s="12">
        <f t="shared" si="8"/>
        <v>4</v>
      </c>
      <c r="AI14" s="12">
        <f t="shared" si="8"/>
        <v>4</v>
      </c>
      <c r="AJ14" s="12">
        <f t="shared" si="8"/>
        <v>4</v>
      </c>
      <c r="AK14" s="12">
        <f t="shared" si="8"/>
        <v>4</v>
      </c>
      <c r="AL14" s="12">
        <f t="shared" si="8"/>
        <v>4</v>
      </c>
      <c r="AM14" s="12">
        <f t="shared" si="8"/>
        <v>4</v>
      </c>
      <c r="AN14" s="12">
        <f t="shared" si="8"/>
        <v>4</v>
      </c>
      <c r="AO14" s="12">
        <f t="shared" si="8"/>
        <v>4</v>
      </c>
      <c r="AP14" s="12">
        <f t="shared" si="8"/>
        <v>4</v>
      </c>
    </row>
    <row r="15" spans="1:42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8"/>
      <c r="L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955</v>
      </c>
      <c r="B17" s="9">
        <v>8058</v>
      </c>
      <c r="C17" s="9" t="s">
        <v>956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957</v>
      </c>
      <c r="B18" s="9">
        <v>8061</v>
      </c>
      <c r="C18" s="9" t="s">
        <v>958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959</v>
      </c>
      <c r="B19" s="9">
        <v>8059</v>
      </c>
      <c r="C19" s="9" t="s">
        <v>960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t="s">
        <v>230</v>
      </c>
      <c r="B22">
        <v>3</v>
      </c>
      <c r="C22" t="s">
        <v>231</v>
      </c>
      <c r="D22" s="10">
        <v>12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Master'!$B$1:$XFD$1,0))+$L$8*INDEX('L200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12</v>
      </c>
      <c r="F22" s="10">
        <v>16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Master'!$B$1:$XFD$1,0))+$L$8*INDEX('L200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16</v>
      </c>
      <c r="H22" s="10">
        <v>20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Master'!$B$1:$XFD$1,0))+$L$8*INDEX('L200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20</v>
      </c>
      <c r="J22" s="10">
        <v>24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Master'!$B$1:$XFD$1,0))+$L$8*INDEX('L200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24</v>
      </c>
      <c r="L22" s="10">
        <v>28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6" t="s">
        <v>151</v>
      </c>
      <c r="B23">
        <v>4</v>
      </c>
      <c r="C23" t="s">
        <v>152</v>
      </c>
      <c r="D23" s="10">
        <v>30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Master'!$B$1:$XFD$1,0))+$L$8*INDEX('L200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30</v>
      </c>
      <c r="F23" s="10">
        <v>40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Master'!$B$1:$XFD$1,0))+$L$8*INDEX('L200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40</v>
      </c>
      <c r="H23" s="10">
        <v>50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Master'!$B$1:$XFD$1,0))+$L$8*INDEX('L200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50</v>
      </c>
      <c r="J23" s="10">
        <v>60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Master'!$B$1:$XFD$1,0))+$L$8*INDEX('L200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60</v>
      </c>
      <c r="L23" s="10">
        <v>70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t="s">
        <v>198</v>
      </c>
      <c r="B24">
        <v>6949</v>
      </c>
      <c r="C24" t="s">
        <v>199</v>
      </c>
      <c r="D24" s="10">
        <v>12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Master'!$B$1:$XFD$1,0))+$L$8*INDEX('L200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12</v>
      </c>
      <c r="F24" s="10">
        <v>12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Master'!$B$1:$XFD$1,0))+$L$8*INDEX('L200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12</v>
      </c>
      <c r="H24" s="10">
        <v>12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Master'!$B$1:$XFD$1,0))+$L$8*INDEX('L200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12</v>
      </c>
      <c r="J24" s="10">
        <v>12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Master'!$B$1:$XFD$1,0))+$L$8*INDEX('L200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12</v>
      </c>
      <c r="L24" s="10">
        <v>12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t="s">
        <v>153</v>
      </c>
      <c r="B25">
        <v>6393</v>
      </c>
      <c r="C25" t="s">
        <v>154</v>
      </c>
      <c r="D25" s="10">
        <v>16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Master'!$B$1:$XFD$1,0))+$L$8*INDEX('L200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16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Master'!$B$1:$XFD$1,0))+$L$8*INDEX('L200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Master'!$B$1:$XFD$1,0))+$L$8*INDEX('L200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Master'!$B$1:$XFD$1,0))+$L$8*INDEX('L200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t="s">
        <v>157</v>
      </c>
      <c r="B26">
        <v>6394</v>
      </c>
      <c r="C26" t="s">
        <v>158</v>
      </c>
      <c r="D26" s="10">
        <v>22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Master'!$B$1:$XFD$1,0))+$L$8*INDEX('L200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30</v>
      </c>
      <c r="F26" s="10">
        <v>24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Master'!$B$1:$XFD$1,0))+$L$8*INDEX('L200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30</v>
      </c>
      <c r="H26" s="10">
        <v>26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Master'!$B$1:$XFD$1,0))+$L$8*INDEX('L200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30</v>
      </c>
      <c r="J26" s="10">
        <v>28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Master'!$B$1:$XFD$1,0))+$L$8*INDEX('L200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30</v>
      </c>
      <c r="L26" s="10">
        <v>30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t="s">
        <v>155</v>
      </c>
      <c r="B27">
        <v>6396</v>
      </c>
      <c r="C27" t="s">
        <v>156</v>
      </c>
      <c r="D27" s="10">
        <v>28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Master'!$B$1:$XFD$1,0))+$L$8*INDEX('L200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40</v>
      </c>
      <c r="F27" s="10">
        <v>32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Master'!$B$1:$XFD$1,0))+$L$8*INDEX('L200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40</v>
      </c>
      <c r="H27" s="10">
        <v>36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Master'!$B$1:$XFD$1,0))+$L$8*INDEX('L200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40</v>
      </c>
      <c r="J27" s="10">
        <v>40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Master'!$B$1:$XFD$1,0))+$L$8*INDEX('L200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40</v>
      </c>
      <c r="L27" s="10">
        <v>44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t="s">
        <v>159</v>
      </c>
      <c r="B28">
        <v>6399</v>
      </c>
      <c r="C28" t="s">
        <v>160</v>
      </c>
      <c r="D28" s="10">
        <v>14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Master'!$B$1:$XFD$1,0))+$L$8*INDEX('L200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22</v>
      </c>
      <c r="F28" s="10">
        <v>16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Master'!$B$1:$XFD$1,0))+$L$8*INDEX('L200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22</v>
      </c>
      <c r="H28" s="10">
        <v>18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Master'!$B$1:$XFD$1,0))+$L$8*INDEX('L200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22</v>
      </c>
      <c r="J28" s="10">
        <v>20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Master'!$B$1:$XFD$1,0))+$L$8*INDEX('L200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22</v>
      </c>
      <c r="L28" s="10">
        <v>22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t="s">
        <v>235</v>
      </c>
      <c r="B29">
        <v>9875</v>
      </c>
      <c r="C2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Master'!$B$1:$XFD$1,0))+$L$8*INDEX('L200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Master'!$B$1:$XFD$1,0))+$L$8*INDEX('L200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Master'!$B$1:$XFD$1,0))+$L$8*INDEX('L200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Master'!$B$1:$XFD$1,0))+$L$8*INDEX('L200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t="s">
        <v>60</v>
      </c>
      <c r="B30">
        <v>5946</v>
      </c>
      <c r="C30" t="s">
        <v>61</v>
      </c>
      <c r="D30" s="10">
        <v>18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Master'!$B$1:$XFD$1,0))+$L$8*INDEX('L200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26</v>
      </c>
      <c r="F30" s="10">
        <v>20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Master'!$B$1:$XFD$1,0))+$L$8*INDEX('L200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26</v>
      </c>
      <c r="H30" s="10">
        <v>22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Master'!$B$1:$XFD$1,0))+$L$8*INDEX('L200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26</v>
      </c>
      <c r="J30" s="10">
        <v>24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Master'!$B$1:$XFD$1,0))+$L$8*INDEX('L200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26</v>
      </c>
      <c r="L30" s="10">
        <v>26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t="s">
        <v>161</v>
      </c>
      <c r="B31">
        <v>6391</v>
      </c>
      <c r="C31" t="s">
        <v>162</v>
      </c>
      <c r="D31" s="10">
        <v>8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Master'!$B$1:$XFD$1,0))+$L$8*INDEX('L200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8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Master'!$B$1:$XFD$1,0))+$L$8*INDEX('L200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Master'!$B$1:$XFD$1,0))+$L$8*INDEX('L200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Master'!$B$1:$XFD$1,0))+$L$8*INDEX('L200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t="s">
        <v>163</v>
      </c>
      <c r="B32">
        <v>6392</v>
      </c>
      <c r="C32" t="s">
        <v>164</v>
      </c>
      <c r="D32" s="10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Master'!$B$1:$XFD$1,0))+$L$8*INDEX('L200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4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Master'!$B$1:$XFD$1,0))+$L$8*INDEX('L200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Master'!$B$1:$XFD$1,0))+$L$8*INDEX('L200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Master'!$B$1:$XFD$1,0))+$L$8*INDEX('L200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t="s">
        <v>62</v>
      </c>
      <c r="B33">
        <v>5941</v>
      </c>
      <c r="C33" t="s">
        <v>165</v>
      </c>
      <c r="D33" s="10">
        <v>8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Master'!$B$1:$XFD$1,0))+$L$8*INDEX('L200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8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Master'!$B$1:$XFD$1,0))+$L$8*INDEX('L200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Master'!$B$1:$XFD$1,0))+$L$8*INDEX('L200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Master'!$B$1:$XFD$1,0))+$L$8*INDEX('L200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t="s">
        <v>64</v>
      </c>
      <c r="B34">
        <v>5942</v>
      </c>
      <c r="C34" t="s">
        <v>65</v>
      </c>
      <c r="D34" s="10">
        <v>8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Master'!$B$1:$XFD$1,0))+$L$8*INDEX('L200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8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Master'!$B$1:$XFD$1,0))+$L$8*INDEX('L200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Master'!$B$1:$XFD$1,0))+$L$8*INDEX('L200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Master'!$B$1:$XFD$1,0))+$L$8*INDEX('L200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t="s">
        <v>216</v>
      </c>
      <c r="B35">
        <v>7818</v>
      </c>
      <c r="C35" t="s">
        <v>217</v>
      </c>
      <c r="D35" s="10">
        <v>8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Master'!$B$1:$XFD$1,0))+$L$8*INDEX('L200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8</v>
      </c>
      <c r="F35" s="10">
        <v>8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Master'!$B$1:$XFD$1,0))+$L$8*INDEX('L200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8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Master'!$B$1:$XFD$1,0))+$L$8*INDEX('L200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8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Master'!$B$1:$XFD$1,0))+$L$8*INDEX('L200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8</v>
      </c>
      <c r="L35" s="10">
        <v>8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t="s">
        <v>168</v>
      </c>
      <c r="B36">
        <v>6413</v>
      </c>
      <c r="C36" t="s">
        <v>169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Master'!$B$1:$XFD$1,0))+$L$8*INDEX('L200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14</v>
      </c>
      <c r="F36" s="10">
        <v>8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Master'!$B$1:$XFD$1,0))+$L$8*INDEX('L200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14</v>
      </c>
      <c r="H36" s="10">
        <v>10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Master'!$B$1:$XFD$1,0))+$L$8*INDEX('L200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14</v>
      </c>
      <c r="J36" s="10">
        <v>12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Master'!$B$1:$XFD$1,0))+$L$8*INDEX('L200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14</v>
      </c>
      <c r="L36" s="10">
        <v>14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t="s">
        <v>170</v>
      </c>
      <c r="B37">
        <v>6436</v>
      </c>
      <c r="C37" t="s">
        <v>171</v>
      </c>
      <c r="D37" s="10">
        <v>8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Master'!$B$1:$XFD$1,0))+$L$8*INDEX('L200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8</v>
      </c>
      <c r="F37" s="10">
        <v>8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Master'!$B$1:$XFD$1,0))+$L$8*INDEX('L200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8</v>
      </c>
      <c r="H37" s="10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Master'!$B$1:$XFD$1,0))+$L$8*INDEX('L200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8</v>
      </c>
      <c r="J37" s="10">
        <v>8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Master'!$B$1:$XFD$1,0))+$L$8*INDEX('L200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8</v>
      </c>
      <c r="L37" s="10">
        <v>8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Master'!$B$1:$XFD$1,0))+$L$8*INDEX('L200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20</v>
      </c>
      <c r="F38" s="10">
        <v>24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Master'!$B$1:$XFD$1,0))+$L$8*INDEX('L200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30</v>
      </c>
      <c r="H38" s="10">
        <v>32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Master'!$B$1:$XFD$1,0))+$L$8*INDEX('L200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40</v>
      </c>
      <c r="J38" s="10">
        <v>40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Master'!$B$1:$XFD$1,0))+$L$8*INDEX('L200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50</v>
      </c>
      <c r="L38" s="10">
        <v>48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t="s">
        <v>172</v>
      </c>
      <c r="B39">
        <v>6419</v>
      </c>
      <c r="C39" t="s">
        <v>173</v>
      </c>
      <c r="D39" s="10">
        <v>12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Master'!$B$1:$XFD$1,0))+$L$8*INDEX('L200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12</v>
      </c>
      <c r="F39" s="10">
        <v>15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Master'!$B$1:$XFD$1,0))+$L$8*INDEX('L200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15</v>
      </c>
      <c r="H39" s="10">
        <v>18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Master'!$B$1:$XFD$1,0))+$L$8*INDEX('L200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18</v>
      </c>
      <c r="J39" s="10">
        <v>21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Master'!$B$1:$XFD$1,0))+$L$8*INDEX('L200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21</v>
      </c>
      <c r="L39" s="10">
        <v>24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t="s">
        <v>174</v>
      </c>
      <c r="B40">
        <v>6444</v>
      </c>
      <c r="C40" t="s">
        <v>175</v>
      </c>
      <c r="D40" s="10">
        <v>14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Master'!$B$1:$XFD$1,0))+$L$8*INDEX('L200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14</v>
      </c>
      <c r="F40" s="10">
        <v>16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Master'!$B$1:$XFD$1,0))+$L$8*INDEX('L200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16</v>
      </c>
      <c r="H40" s="10">
        <v>18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Master'!$B$1:$XFD$1,0))+$L$8*INDEX('L200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18</v>
      </c>
      <c r="J40" s="10">
        <v>20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Master'!$B$1:$XFD$1,0))+$L$8*INDEX('L200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20</v>
      </c>
      <c r="L40" s="10">
        <v>22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t="s">
        <v>176</v>
      </c>
      <c r="B41">
        <v>6451</v>
      </c>
      <c r="C41" t="s">
        <v>177</v>
      </c>
      <c r="D41" s="10">
        <v>14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Master'!$B$1:$XFD$1,0))+$L$8*INDEX('L200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10</v>
      </c>
      <c r="F41" s="10">
        <v>16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Master'!$B$1:$XFD$1,0))+$L$8*INDEX('L200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12</v>
      </c>
      <c r="H41" s="10">
        <v>18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Master'!$B$1:$XFD$1,0))+$L$8*INDEX('L200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14</v>
      </c>
      <c r="J41" s="10">
        <v>20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Master'!$B$1:$XFD$1,0))+$L$8*INDEX('L200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16</v>
      </c>
      <c r="L41" s="10">
        <v>22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t="s">
        <v>178</v>
      </c>
      <c r="B42">
        <v>6449</v>
      </c>
      <c r="C42" t="s">
        <v>179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Master'!$B$1:$XFD$1,0))+$L$8*INDEX('L200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4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Master'!$B$1:$XFD$1,0))+$L$8*INDEX('L200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4</v>
      </c>
      <c r="H42" s="10">
        <v>4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Master'!$B$1:$XFD$1,0))+$L$8*INDEX('L200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4</v>
      </c>
      <c r="J42" s="10">
        <v>4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Master'!$B$1:$XFD$1,0))+$L$8*INDEX('L200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4</v>
      </c>
      <c r="L42" s="10">
        <v>4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t="s">
        <v>218</v>
      </c>
      <c r="B43">
        <v>8057</v>
      </c>
      <c r="C43" t="s">
        <v>219</v>
      </c>
      <c r="D43" s="10">
        <v>6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Master'!$B$1:$XFD$1,0))+$L$8*INDEX('L200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14</v>
      </c>
      <c r="F43" s="10">
        <v>8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Master'!$B$1:$XFD$1,0))+$L$8*INDEX('L200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14</v>
      </c>
      <c r="H43" s="10">
        <v>10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Master'!$B$1:$XFD$1,0))+$L$8*INDEX('L200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14</v>
      </c>
      <c r="J43" s="10">
        <v>12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Master'!$B$1:$XFD$1,0))+$L$8*INDEX('L200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14</v>
      </c>
      <c r="L43" s="10">
        <v>14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t="s">
        <v>182</v>
      </c>
      <c r="B44">
        <v>6421</v>
      </c>
      <c r="C44" t="s">
        <v>183</v>
      </c>
      <c r="D44" s="10">
        <v>6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Master'!$B$1:$XFD$1,0))+$L$8*INDEX('L200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6</v>
      </c>
      <c r="F44" s="10">
        <v>8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Master'!$B$1:$XFD$1,0))+$L$8*INDEX('L200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8</v>
      </c>
      <c r="H44" s="10">
        <v>10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Master'!$B$1:$XFD$1,0))+$L$8*INDEX('L200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10</v>
      </c>
      <c r="J44" s="10">
        <v>12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Master'!$B$1:$XFD$1,0))+$L$8*INDEX('L200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12</v>
      </c>
      <c r="L44" s="10">
        <v>14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t="s">
        <v>184</v>
      </c>
      <c r="B45">
        <v>10724</v>
      </c>
      <c r="C45" t="s">
        <v>185</v>
      </c>
      <c r="D45" s="10">
        <v>6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Master'!$B$1:$XFD$1,0))+$L$8*INDEX('L200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6</v>
      </c>
      <c r="F45" s="10">
        <v>8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Master'!$B$1:$XFD$1,0))+$L$8*INDEX('L200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8</v>
      </c>
      <c r="H45" s="10">
        <v>10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Master'!$B$1:$XFD$1,0))+$L$8*INDEX('L200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10</v>
      </c>
      <c r="J45" s="10">
        <v>12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Master'!$B$1:$XFD$1,0))+$L$8*INDEX('L200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12</v>
      </c>
      <c r="L45" s="10">
        <v>14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t="s">
        <v>186</v>
      </c>
      <c r="B46">
        <v>6415</v>
      </c>
      <c r="C46" t="s">
        <v>187</v>
      </c>
      <c r="D46" s="10">
        <v>3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Master'!$B$1:$XFD$1,0))+$L$8*INDEX('L200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3</v>
      </c>
      <c r="F46" s="10">
        <v>4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Master'!$B$1:$XFD$1,0))+$L$8*INDEX('L200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4</v>
      </c>
      <c r="H46" s="10">
        <v>5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Master'!$B$1:$XFD$1,0))+$L$8*INDEX('L200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5</v>
      </c>
      <c r="J46" s="10">
        <v>6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Master'!$B$1:$XFD$1,0))+$L$8*INDEX('L200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6</v>
      </c>
      <c r="L46" s="10">
        <v>7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t="s">
        <v>188</v>
      </c>
      <c r="B47">
        <v>6437</v>
      </c>
      <c r="C47" t="s">
        <v>189</v>
      </c>
      <c r="D47" s="10">
        <v>2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Master'!$B$1:$XFD$1,0))+$L$8*INDEX('L200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2</v>
      </c>
      <c r="F47" s="10">
        <v>2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Master'!$B$1:$XFD$1,0))+$L$8*INDEX('L200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2</v>
      </c>
      <c r="H47" s="10">
        <v>2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Master'!$B$1:$XFD$1,0))+$L$8*INDEX('L200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2</v>
      </c>
      <c r="J47" s="10">
        <v>2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Master'!$B$1:$XFD$1,0))+$L$8*INDEX('L200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2</v>
      </c>
      <c r="L47" s="10">
        <v>2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t="s">
        <v>190</v>
      </c>
      <c r="B48">
        <v>6438</v>
      </c>
      <c r="C48" t="s">
        <v>191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Master'!$B$1:$XFD$1,0))+$L$8*INDEX('L200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Master'!$B$1:$XFD$1,0))+$L$8*INDEX('L200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Master'!$B$1:$XFD$1,0))+$L$8*INDEX('L200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Master'!$B$1:$XFD$1,0))+$L$8*INDEX('L200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t="s">
        <v>220</v>
      </c>
      <c r="B49">
        <v>8055</v>
      </c>
      <c r="C49" t="s">
        <v>221</v>
      </c>
      <c r="D49" s="10">
        <v>4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Master'!$B$1:$XFD$1,0))+$L$8*INDEX('L200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4</v>
      </c>
      <c r="F49" s="10">
        <v>4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Master'!$B$1:$XFD$1,0))+$L$8*INDEX('L200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4</v>
      </c>
      <c r="H49" s="10">
        <v>4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Master'!$B$1:$XFD$1,0))+$L$8*INDEX('L200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4</v>
      </c>
      <c r="J49" s="10">
        <v>4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Master'!$B$1:$XFD$1,0))+$L$8*INDEX('L200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>
        <v>4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t="s">
        <v>222</v>
      </c>
      <c r="B50">
        <v>8056</v>
      </c>
      <c r="C50" t="s">
        <v>223</v>
      </c>
      <c r="D50" s="10">
        <v>4</v>
      </c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Master'!$B$1:$XFD$1,0))+$L$8*INDEX('L200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4</v>
      </c>
      <c r="F50" s="10">
        <v>4</v>
      </c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Master'!$B$1:$XFD$1,0))+$L$8*INDEX('L200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4</v>
      </c>
      <c r="H50" s="10">
        <v>4</v>
      </c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Master'!$B$1:$XFD$1,0))+$L$8*INDEX('L200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4</v>
      </c>
      <c r="J50" s="10">
        <v>4</v>
      </c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Master'!$B$1:$XFD$1,0))+$L$8*INDEX('L200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>
        <v>4</v>
      </c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t="s">
        <v>70</v>
      </c>
      <c r="B51">
        <v>9922</v>
      </c>
      <c r="C51" t="s">
        <v>71</v>
      </c>
      <c r="D51" s="10">
        <v>1</v>
      </c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Master'!$B$1:$XFD$1,0))+$L$8*INDEX('L200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1</v>
      </c>
      <c r="F51" s="10">
        <v>1</v>
      </c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Master'!$B$1:$XFD$1,0))+$L$8*INDEX('L200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</v>
      </c>
      <c r="H51" s="10">
        <v>1</v>
      </c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Master'!$B$1:$XFD$1,0))+$L$8*INDEX('L200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</v>
      </c>
      <c r="J51" s="10">
        <v>1</v>
      </c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Master'!$B$1:$XFD$1,0))+$L$8*INDEX('L200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</v>
      </c>
      <c r="L51" s="10">
        <v>1</v>
      </c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Master'!$B$1:$XFD$1,0))+$L$8*INDEX('L200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Master'!$B$1:$XFD$1,0))+$L$8*INDEX('L200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3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Master'!$B$1:$XFD$1,0))+$L$8*INDEX('L200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Master'!$B$1:$XFD$1,0))+$L$8*INDEX('L200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Master'!$B$1:$XFD$1,0))+$L$8*INDEX('L200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2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Master'!$B$1:$XFD$1,0))+$L$8*INDEX('L200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2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Master'!$B$1:$XFD$1,0))+$L$8*INDEX('L200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Master'!$B$1:$XFD$1,0))+$L$8*INDEX('L200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2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141</v>
      </c>
      <c r="B54" s="9">
        <v>10185</v>
      </c>
      <c r="C54" s="9" t="s">
        <v>244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Master'!$B$1:$XFD$1,0))+$L$8*INDEX('L200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14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Master'!$B$1:$XFD$1,0))+$L$8*INDEX('L200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16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Master'!$B$1:$XFD$1,0))+$L$8*INDEX('L200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18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Master'!$B$1:$XFD$1,0))+$L$8*INDEX('L200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Master'!$B$1:$XFD$1,0))+$L$8*INDEX('L200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D$5*INDEX('L200 Master'!$B:$XFD,MATCH($A55,'L200 Master'!$B:$B,0),MATCH($B$5,'L200 Master'!$B$1:$XFD$1,0))+D$6*INDEX('L200 Master'!$B:$XFD,MATCH($A55,'L200 Master'!$B:$B,0),MATCH($B$6,'L200 Master'!$B$1:$XFD$1,0))+D$7*INDEX('L200 Master'!$B:$XFD,MATCH($A55,'L200 Master'!$B:$B,0),MATCH($B$7,'L200 Master'!$B$1:$XFD$1,0))+$L$8*INDEX('L200 Master'!$B:$XFD,MATCH($A55,'L200 Master'!$B:$B,0),MATCH($B$8,'L200 Master'!$B$1:$XFD$1,0))+D$9*INDEX('L200 Master'!$B:$XFD,MATCH($A55,'L200 Master'!$B:$B,0),MATCH($B$9,'L200 Master'!$B$1:$XFD$1,0))+D$10*INDEX('L200 Master'!$B:$XFD,MATCH($A55,'L200 Master'!$B:$B,0),MATCH($B$10,'L200 Master'!$B$1:$XFD$1,0))+D$11*INDEX('L200 Master'!$B:$XFD,MATCH($A55,'L200 Master'!$B:$B,0),MATCH($B$11,'L200 Master'!$B$1:$XFD$1,0))+D$12*INDEX('L200 Master'!$B:$XFD,MATCH($A55,'L200 Master'!$B:$B,0),MATCH($B$12,'L200 Master'!$B$1:$XFD$1,0))+D$13*INDEX('L200 Master'!$B:$XFD,MATCH($A55,'L200 Master'!$B:$B,0),MATCH($B$13,'L200 Master'!$B$1:$XFD$1,0))+D$14*INDEX('L200 Master'!$B:$XFD,MATCH($A55,'L200 Master'!$B:$B,0),MATCH($B$14,'L200 Master'!$B$1:$XFD$1,0))+D$15*INDEX('L200 Master'!$B:$XFD,MATCH($A55,'L200 Master'!$B:$B,0),MATCH($B$15,'L200 Master'!$B$1:$XFD$1,0))</f>
        <v>88</v>
      </c>
      <c r="F55" s="10"/>
      <c r="G55" s="12">
        <f>F$5*INDEX('L200 Master'!$B:$XFD,MATCH($A55,'L200 Master'!$B:$B,0),MATCH($B$5,'L200 Master'!$B$1:$XFD$1,0))+F$6*INDEX('L200 Master'!$B:$XFD,MATCH($A55,'L200 Master'!$B:$B,0),MATCH($B$6,'L200 Master'!$B$1:$XFD$1,0))+F$7*INDEX('L200 Master'!$B:$XFD,MATCH($A55,'L200 Master'!$B:$B,0),MATCH($B$7,'L200 Master'!$B$1:$XFD$1,0))+$L$8*INDEX('L200 Master'!$B:$XFD,MATCH($A55,'L200 Master'!$B:$B,0),MATCH($B$8,'L200 Master'!$B$1:$XFD$1,0))+F$9*INDEX('L200 Master'!$B:$XFD,MATCH($A55,'L200 Master'!$B:$B,0),MATCH($B$9,'L200 Master'!$B$1:$XFD$1,0))+F$10*INDEX('L200 Master'!$B:$XFD,MATCH($A55,'L200 Master'!$B:$B,0),MATCH($B$10,'L200 Master'!$B$1:$XFD$1,0))+F$11*INDEX('L200 Master'!$B:$XFD,MATCH($A55,'L200 Master'!$B:$B,0),MATCH($B$11,'L200 Master'!$B$1:$XFD$1,0))+F$12*INDEX('L200 Master'!$B:$XFD,MATCH($A55,'L200 Master'!$B:$B,0),MATCH($B$12,'L200 Master'!$B$1:$XFD$1,0))+F$13*INDEX('L200 Master'!$B:$XFD,MATCH($A55,'L200 Master'!$B:$B,0),MATCH($B$13,'L200 Master'!$B$1:$XFD$1,0))+F$14*INDEX('L200 Master'!$B:$XFD,MATCH($A55,'L200 Master'!$B:$B,0),MATCH($B$14,'L200 Master'!$B$1:$XFD$1,0))+F$15*INDEX('L200 Master'!$B:$XFD,MATCH($A55,'L200 Master'!$B:$B,0),MATCH($B$15,'L200 Master'!$B$1:$XFD$1,0))</f>
        <v>88</v>
      </c>
      <c r="H55" s="10"/>
      <c r="I55" s="12">
        <f>H$5*INDEX('L200 Master'!$B:$XFD,MATCH($A55,'L200 Master'!$B:$B,0),MATCH($B$5,'L200 Master'!$B$1:$XFD$1,0))+H$6*INDEX('L200 Master'!$B:$XFD,MATCH($A55,'L200 Master'!$B:$B,0),MATCH($B$6,'L200 Master'!$B$1:$XFD$1,0))+H$7*INDEX('L200 Master'!$B:$XFD,MATCH($A55,'L200 Master'!$B:$B,0),MATCH($B$7,'L200 Master'!$B$1:$XFD$1,0))+$L$8*INDEX('L200 Master'!$B:$XFD,MATCH($A55,'L200 Master'!$B:$B,0),MATCH($B$8,'L200 Master'!$B$1:$XFD$1,0))+H$9*INDEX('L200 Master'!$B:$XFD,MATCH($A55,'L200 Master'!$B:$B,0),MATCH($B$9,'L200 Master'!$B$1:$XFD$1,0))+H$10*INDEX('L200 Master'!$B:$XFD,MATCH($A55,'L200 Master'!$B:$B,0),MATCH($B$10,'L200 Master'!$B$1:$XFD$1,0))+H$11*INDEX('L200 Master'!$B:$XFD,MATCH($A55,'L200 Master'!$B:$B,0),MATCH($B$11,'L200 Master'!$B$1:$XFD$1,0))+H$12*INDEX('L200 Master'!$B:$XFD,MATCH($A55,'L200 Master'!$B:$B,0),MATCH($B$12,'L200 Master'!$B$1:$XFD$1,0))+H$13*INDEX('L200 Master'!$B:$XFD,MATCH($A55,'L200 Master'!$B:$B,0),MATCH($B$13,'L200 Master'!$B$1:$XFD$1,0))+H$14*INDEX('L200 Master'!$B:$XFD,MATCH($A55,'L200 Master'!$B:$B,0),MATCH($B$14,'L200 Master'!$B$1:$XFD$1,0))+H$15*INDEX('L200 Master'!$B:$XFD,MATCH($A55,'L200 Master'!$B:$B,0),MATCH($B$15,'L200 Master'!$B$1:$XFD$1,0))</f>
        <v>88</v>
      </c>
      <c r="J55" s="10"/>
      <c r="K55" s="12">
        <f>J$5*INDEX('L200 Master'!$B:$XFD,MATCH($A55,'L200 Master'!$B:$B,0),MATCH($B$5,'L200 Master'!$B$1:$XFD$1,0))+J$6*INDEX('L200 Master'!$B:$XFD,MATCH($A55,'L200 Master'!$B:$B,0),MATCH($B$6,'L200 Master'!$B$1:$XFD$1,0))+J$7*INDEX('L200 Master'!$B:$XFD,MATCH($A55,'L200 Master'!$B:$B,0),MATCH($B$7,'L200 Master'!$B$1:$XFD$1,0))+$L$8*INDEX('L200 Master'!$B:$XFD,MATCH($A55,'L200 Master'!$B:$B,0),MATCH($B$8,'L200 Master'!$B$1:$XFD$1,0))+J$9*INDEX('L200 Master'!$B:$XFD,MATCH($A55,'L200 Master'!$B:$B,0),MATCH($B$9,'L200 Master'!$B$1:$XFD$1,0))+J$10*INDEX('L200 Master'!$B:$XFD,MATCH($A55,'L200 Master'!$B:$B,0),MATCH($B$10,'L200 Master'!$B$1:$XFD$1,0))+J$11*INDEX('L200 Master'!$B:$XFD,MATCH($A55,'L200 Master'!$B:$B,0),MATCH($B$11,'L200 Master'!$B$1:$XFD$1,0))+J$12*INDEX('L200 Master'!$B:$XFD,MATCH($A55,'L200 Master'!$B:$B,0),MATCH($B$12,'L200 Master'!$B$1:$XFD$1,0))+J$13*INDEX('L200 Master'!$B:$XFD,MATCH($A55,'L200 Master'!$B:$B,0),MATCH($B$13,'L200 Master'!$B$1:$XFD$1,0))+J$14*INDEX('L200 Master'!$B:$XFD,MATCH($A55,'L200 Master'!$B:$B,0),MATCH($B$14,'L200 Master'!$B$1:$XFD$1,0))+J$15*INDEX('L200 Master'!$B:$XFD,MATCH($A55,'L200 Master'!$B:$B,0),MATCH($B$15,'L200 Master'!$B$1:$XFD$1,0))</f>
        <v>88</v>
      </c>
      <c r="L55" s="10"/>
      <c r="M55" s="12">
        <f>L$5*INDEX('L200 Master'!$B:$XFD,MATCH($A55,'L200 Master'!$B:$B,0),MATCH($B$5,'L200 Master'!$B$1:$XFD$1,0))+L$6*INDEX('L200 Master'!$B:$XFD,MATCH($A55,'L200 Master'!$B:$B,0),MATCH($B$6,'L200 Master'!$B$1:$XFD$1,0))+L$7*INDEX('L200 Master'!$B:$XFD,MATCH($A55,'L200 Master'!$B:$B,0),MATCH($B$7,'L200 Master'!$B$1:$XFD$1,0))+$L$8*INDEX('L200 Master'!$B:$XFD,MATCH($A55,'L200 Master'!$B:$B,0),MATCH($B$8,'L200 Master'!$B$1:$XFD$1,0))+L$9*INDEX('L200 Master'!$B:$XFD,MATCH($A55,'L200 Master'!$B:$B,0),MATCH($B$9,'L200 Master'!$B$1:$XFD$1,0))+L$10*INDEX('L200 Master'!$B:$XFD,MATCH($A55,'L200 Master'!$B:$B,0),MATCH($B$10,'L200 Master'!$B$1:$XFD$1,0))+L$11*INDEX('L200 Master'!$B:$XFD,MATCH($A55,'L200 Master'!$B:$B,0),MATCH($B$11,'L200 Master'!$B$1:$XFD$1,0))+L$12*INDEX('L200 Master'!$B:$XFD,MATCH($A55,'L200 Master'!$B:$B,0),MATCH($B$12,'L200 Master'!$B$1:$XFD$1,0))+L$13*INDEX('L200 Master'!$B:$XFD,MATCH($A55,'L200 Master'!$B:$B,0),MATCH($B$13,'L200 Master'!$B$1:$XFD$1,0))+L$14*INDEX('L200 Master'!$B:$XFD,MATCH($A55,'L200 Master'!$B:$B,0),MATCH($B$14,'L200 Master'!$B$1:$XFD$1,0))+L$15*INDEX('L200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D$5*INDEX('L200 Master'!$B:$XFD,MATCH($A56,'L200 Master'!$B:$B,0),MATCH($B$5,'L200 Master'!$B$1:$XFD$1,0))+D$6*INDEX('L200 Master'!$B:$XFD,MATCH($A56,'L200 Master'!$B:$B,0),MATCH($B$6,'L200 Master'!$B$1:$XFD$1,0))+D$7*INDEX('L200 Master'!$B:$XFD,MATCH($A56,'L200 Master'!$B:$B,0),MATCH($B$7,'L200 Master'!$B$1:$XFD$1,0))+$L$8*INDEX('L200 Master'!$B:$XFD,MATCH($A56,'L200 Master'!$B:$B,0),MATCH($B$8,'L200 Master'!$B$1:$XFD$1,0))+D$9*INDEX('L200 Master'!$B:$XFD,MATCH($A56,'L200 Master'!$B:$B,0),MATCH($B$9,'L200 Master'!$B$1:$XFD$1,0))+D$10*INDEX('L200 Master'!$B:$XFD,MATCH($A56,'L200 Master'!$B:$B,0),MATCH($B$10,'L200 Master'!$B$1:$XFD$1,0))+D$11*INDEX('L200 Master'!$B:$XFD,MATCH($A56,'L200 Master'!$B:$B,0),MATCH($B$11,'L200 Master'!$B$1:$XFD$1,0))+D$12*INDEX('L200 Master'!$B:$XFD,MATCH($A56,'L200 Master'!$B:$B,0),MATCH($B$12,'L200 Master'!$B$1:$XFD$1,0))+D$13*INDEX('L200 Master'!$B:$XFD,MATCH($A56,'L200 Master'!$B:$B,0),MATCH($B$13,'L200 Master'!$B$1:$XFD$1,0))+D$14*INDEX('L200 Master'!$B:$XFD,MATCH($A56,'L200 Master'!$B:$B,0),MATCH($B$14,'L200 Master'!$B$1:$XFD$1,0))+D$15*INDEX('L200 Master'!$B:$XFD,MATCH($A56,'L200 Master'!$B:$B,0),MATCH($B$15,'L200 Master'!$B$1:$XFD$1,0))</f>
        <v>22</v>
      </c>
      <c r="F56" s="10"/>
      <c r="G56" s="12">
        <f>F$5*INDEX('L200 Master'!$B:$XFD,MATCH($A56,'L200 Master'!$B:$B,0),MATCH($B$5,'L200 Master'!$B$1:$XFD$1,0))+F$6*INDEX('L200 Master'!$B:$XFD,MATCH($A56,'L200 Master'!$B:$B,0),MATCH($B$6,'L200 Master'!$B$1:$XFD$1,0))+F$7*INDEX('L200 Master'!$B:$XFD,MATCH($A56,'L200 Master'!$B:$B,0),MATCH($B$7,'L200 Master'!$B$1:$XFD$1,0))+$L$8*INDEX('L200 Master'!$B:$XFD,MATCH($A56,'L200 Master'!$B:$B,0),MATCH($B$8,'L200 Master'!$B$1:$XFD$1,0))+F$9*INDEX('L200 Master'!$B:$XFD,MATCH($A56,'L200 Master'!$B:$B,0),MATCH($B$9,'L200 Master'!$B$1:$XFD$1,0))+F$10*INDEX('L200 Master'!$B:$XFD,MATCH($A56,'L200 Master'!$B:$B,0),MATCH($B$10,'L200 Master'!$B$1:$XFD$1,0))+F$11*INDEX('L200 Master'!$B:$XFD,MATCH($A56,'L200 Master'!$B:$B,0),MATCH($B$11,'L200 Master'!$B$1:$XFD$1,0))+F$12*INDEX('L200 Master'!$B:$XFD,MATCH($A56,'L200 Master'!$B:$B,0),MATCH($B$12,'L200 Master'!$B$1:$XFD$1,0))+F$13*INDEX('L200 Master'!$B:$XFD,MATCH($A56,'L200 Master'!$B:$B,0),MATCH($B$13,'L200 Master'!$B$1:$XFD$1,0))+F$14*INDEX('L200 Master'!$B:$XFD,MATCH($A56,'L200 Master'!$B:$B,0),MATCH($B$14,'L200 Master'!$B$1:$XFD$1,0))+F$15*INDEX('L200 Master'!$B:$XFD,MATCH($A56,'L200 Master'!$B:$B,0),MATCH($B$15,'L200 Master'!$B$1:$XFD$1,0))</f>
        <v>22</v>
      </c>
      <c r="H56" s="10"/>
      <c r="I56" s="12">
        <f>H$5*INDEX('L200 Master'!$B:$XFD,MATCH($A56,'L200 Master'!$B:$B,0),MATCH($B$5,'L200 Master'!$B$1:$XFD$1,0))+H$6*INDEX('L200 Master'!$B:$XFD,MATCH($A56,'L200 Master'!$B:$B,0),MATCH($B$6,'L200 Master'!$B$1:$XFD$1,0))+H$7*INDEX('L200 Master'!$B:$XFD,MATCH($A56,'L200 Master'!$B:$B,0),MATCH($B$7,'L200 Master'!$B$1:$XFD$1,0))+$L$8*INDEX('L200 Master'!$B:$XFD,MATCH($A56,'L200 Master'!$B:$B,0),MATCH($B$8,'L200 Master'!$B$1:$XFD$1,0))+H$9*INDEX('L200 Master'!$B:$XFD,MATCH($A56,'L200 Master'!$B:$B,0),MATCH($B$9,'L200 Master'!$B$1:$XFD$1,0))+H$10*INDEX('L200 Master'!$B:$XFD,MATCH($A56,'L200 Master'!$B:$B,0),MATCH($B$10,'L200 Master'!$B$1:$XFD$1,0))+H$11*INDEX('L200 Master'!$B:$XFD,MATCH($A56,'L200 Master'!$B:$B,0),MATCH($B$11,'L200 Master'!$B$1:$XFD$1,0))+H$12*INDEX('L200 Master'!$B:$XFD,MATCH($A56,'L200 Master'!$B:$B,0),MATCH($B$12,'L200 Master'!$B$1:$XFD$1,0))+H$13*INDEX('L200 Master'!$B:$XFD,MATCH($A56,'L200 Master'!$B:$B,0),MATCH($B$13,'L200 Master'!$B$1:$XFD$1,0))+H$14*INDEX('L200 Master'!$B:$XFD,MATCH($A56,'L200 Master'!$B:$B,0),MATCH($B$14,'L200 Master'!$B$1:$XFD$1,0))+H$15*INDEX('L200 Master'!$B:$XFD,MATCH($A56,'L200 Master'!$B:$B,0),MATCH($B$15,'L200 Master'!$B$1:$XFD$1,0))</f>
        <v>22</v>
      </c>
      <c r="J56" s="10"/>
      <c r="K56" s="12">
        <f>J$5*INDEX('L200 Master'!$B:$XFD,MATCH($A56,'L200 Master'!$B:$B,0),MATCH($B$5,'L200 Master'!$B$1:$XFD$1,0))+J$6*INDEX('L200 Master'!$B:$XFD,MATCH($A56,'L200 Master'!$B:$B,0),MATCH($B$6,'L200 Master'!$B$1:$XFD$1,0))+J$7*INDEX('L200 Master'!$B:$XFD,MATCH($A56,'L200 Master'!$B:$B,0),MATCH($B$7,'L200 Master'!$B$1:$XFD$1,0))+$L$8*INDEX('L200 Master'!$B:$XFD,MATCH($A56,'L200 Master'!$B:$B,0),MATCH($B$8,'L200 Master'!$B$1:$XFD$1,0))+J$9*INDEX('L200 Master'!$B:$XFD,MATCH($A56,'L200 Master'!$B:$B,0),MATCH($B$9,'L200 Master'!$B$1:$XFD$1,0))+J$10*INDEX('L200 Master'!$B:$XFD,MATCH($A56,'L200 Master'!$B:$B,0),MATCH($B$10,'L200 Master'!$B$1:$XFD$1,0))+J$11*INDEX('L200 Master'!$B:$XFD,MATCH($A56,'L200 Master'!$B:$B,0),MATCH($B$11,'L200 Master'!$B$1:$XFD$1,0))+J$12*INDEX('L200 Master'!$B:$XFD,MATCH($A56,'L200 Master'!$B:$B,0),MATCH($B$12,'L200 Master'!$B$1:$XFD$1,0))+J$13*INDEX('L200 Master'!$B:$XFD,MATCH($A56,'L200 Master'!$B:$B,0),MATCH($B$13,'L200 Master'!$B$1:$XFD$1,0))+J$14*INDEX('L200 Master'!$B:$XFD,MATCH($A56,'L200 Master'!$B:$B,0),MATCH($B$14,'L200 Master'!$B$1:$XFD$1,0))+J$15*INDEX('L200 Master'!$B:$XFD,MATCH($A56,'L200 Master'!$B:$B,0),MATCH($B$15,'L200 Master'!$B$1:$XFD$1,0))</f>
        <v>22</v>
      </c>
      <c r="L56" s="10"/>
      <c r="M56" s="12">
        <f>L$5*INDEX('L200 Master'!$B:$XFD,MATCH($A56,'L200 Master'!$B:$B,0),MATCH($B$5,'L200 Master'!$B$1:$XFD$1,0))+L$6*INDEX('L200 Master'!$B:$XFD,MATCH($A56,'L200 Master'!$B:$B,0),MATCH($B$6,'L200 Master'!$B$1:$XFD$1,0))+L$7*INDEX('L200 Master'!$B:$XFD,MATCH($A56,'L200 Master'!$B:$B,0),MATCH($B$7,'L200 Master'!$B$1:$XFD$1,0))+$L$8*INDEX('L200 Master'!$B:$XFD,MATCH($A56,'L200 Master'!$B:$B,0),MATCH($B$8,'L200 Master'!$B$1:$XFD$1,0))+L$9*INDEX('L200 Master'!$B:$XFD,MATCH($A56,'L200 Master'!$B:$B,0),MATCH($B$9,'L200 Master'!$B$1:$XFD$1,0))+L$10*INDEX('L200 Master'!$B:$XFD,MATCH($A56,'L200 Master'!$B:$B,0),MATCH($B$10,'L200 Master'!$B$1:$XFD$1,0))+L$11*INDEX('L200 Master'!$B:$XFD,MATCH($A56,'L200 Master'!$B:$B,0),MATCH($B$11,'L200 Master'!$B$1:$XFD$1,0))+L$12*INDEX('L200 Master'!$B:$XFD,MATCH($A56,'L200 Master'!$B:$B,0),MATCH($B$12,'L200 Master'!$B$1:$XFD$1,0))+L$13*INDEX('L200 Master'!$B:$XFD,MATCH($A56,'L200 Master'!$B:$B,0),MATCH($B$13,'L200 Master'!$B$1:$XFD$1,0))+L$14*INDEX('L200 Master'!$B:$XFD,MATCH($A56,'L200 Master'!$B:$B,0),MATCH($B$14,'L200 Master'!$B$1:$XFD$1,0))+L$15*INDEX('L200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141</v>
      </c>
      <c r="B62" s="9">
        <v>10185</v>
      </c>
      <c r="C62" s="9" t="s">
        <v>244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f>SUM(D$35:D$36)*4</f>
        <v>56</v>
      </c>
      <c r="E63" s="18"/>
      <c r="F63" s="10">
        <f t="shared" ref="F63:AO63" si="9">SUM(F$35:F$36)*4</f>
        <v>64</v>
      </c>
      <c r="G63" s="18"/>
      <c r="H63" s="10">
        <f t="shared" si="9"/>
        <v>72</v>
      </c>
      <c r="I63" s="18"/>
      <c r="J63" s="10">
        <f t="shared" si="9"/>
        <v>80</v>
      </c>
      <c r="K63" s="18"/>
      <c r="L63" s="10">
        <f t="shared" si="9"/>
        <v>88</v>
      </c>
      <c r="M63" s="10"/>
      <c r="N63" s="10">
        <f t="shared" si="9"/>
        <v>96</v>
      </c>
      <c r="O63" s="10">
        <f t="shared" si="9"/>
        <v>120</v>
      </c>
      <c r="P63" s="10">
        <f t="shared" si="9"/>
        <v>128</v>
      </c>
      <c r="Q63" s="10">
        <f t="shared" si="9"/>
        <v>136</v>
      </c>
      <c r="R63" s="10">
        <f t="shared" si="9"/>
        <v>144</v>
      </c>
      <c r="S63" s="10">
        <f t="shared" si="9"/>
        <v>152</v>
      </c>
      <c r="T63" s="10">
        <f t="shared" si="9"/>
        <v>160</v>
      </c>
      <c r="U63" s="10">
        <f t="shared" si="9"/>
        <v>184</v>
      </c>
      <c r="V63" s="10">
        <f t="shared" si="9"/>
        <v>192</v>
      </c>
      <c r="W63" s="10">
        <f t="shared" si="9"/>
        <v>200</v>
      </c>
      <c r="X63" s="10">
        <f t="shared" si="9"/>
        <v>208</v>
      </c>
      <c r="Y63" s="10">
        <f t="shared" si="9"/>
        <v>216</v>
      </c>
      <c r="Z63" s="10">
        <f t="shared" si="9"/>
        <v>224</v>
      </c>
      <c r="AA63" s="10">
        <f t="shared" si="9"/>
        <v>248</v>
      </c>
      <c r="AB63" s="10">
        <f t="shared" si="9"/>
        <v>256</v>
      </c>
      <c r="AC63" s="10">
        <f t="shared" si="9"/>
        <v>264</v>
      </c>
      <c r="AD63" s="10">
        <f t="shared" si="9"/>
        <v>272</v>
      </c>
      <c r="AE63" s="10">
        <f t="shared" si="9"/>
        <v>280</v>
      </c>
      <c r="AF63" s="10">
        <f t="shared" si="9"/>
        <v>288</v>
      </c>
      <c r="AG63" s="10">
        <f t="shared" si="9"/>
        <v>312</v>
      </c>
      <c r="AH63" s="10">
        <f t="shared" si="9"/>
        <v>320</v>
      </c>
      <c r="AI63" s="10">
        <f t="shared" si="9"/>
        <v>328</v>
      </c>
      <c r="AJ63" s="10">
        <f t="shared" si="9"/>
        <v>336</v>
      </c>
      <c r="AK63" s="10">
        <f t="shared" si="9"/>
        <v>344</v>
      </c>
      <c r="AL63" s="10">
        <f t="shared" si="9"/>
        <v>352</v>
      </c>
      <c r="AM63" s="10">
        <f t="shared" si="9"/>
        <v>376</v>
      </c>
      <c r="AN63" s="10">
        <f t="shared" si="9"/>
        <v>384</v>
      </c>
      <c r="AO63" s="10">
        <f t="shared" si="9"/>
        <v>392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f>SUM(D$35:D$36)</f>
        <v>14</v>
      </c>
      <c r="E64" s="18"/>
      <c r="F64" s="10">
        <f t="shared" ref="F64:AO64" si="10">SUM(F$35:F$36)</f>
        <v>16</v>
      </c>
      <c r="G64" s="18"/>
      <c r="H64" s="10">
        <f t="shared" si="10"/>
        <v>18</v>
      </c>
      <c r="I64" s="18"/>
      <c r="J64" s="10">
        <f t="shared" si="10"/>
        <v>20</v>
      </c>
      <c r="K64" s="18"/>
      <c r="L64" s="10">
        <f t="shared" si="10"/>
        <v>22</v>
      </c>
      <c r="M64" s="10"/>
      <c r="N64" s="10">
        <f t="shared" si="10"/>
        <v>24</v>
      </c>
      <c r="O64" s="10">
        <f t="shared" si="10"/>
        <v>30</v>
      </c>
      <c r="P64" s="10">
        <f t="shared" si="10"/>
        <v>32</v>
      </c>
      <c r="Q64" s="10">
        <f t="shared" si="10"/>
        <v>34</v>
      </c>
      <c r="R64" s="10">
        <f t="shared" si="10"/>
        <v>36</v>
      </c>
      <c r="S64" s="10">
        <f t="shared" si="10"/>
        <v>38</v>
      </c>
      <c r="T64" s="10">
        <f t="shared" si="10"/>
        <v>40</v>
      </c>
      <c r="U64" s="10">
        <f t="shared" si="10"/>
        <v>46</v>
      </c>
      <c r="V64" s="10">
        <f t="shared" si="10"/>
        <v>48</v>
      </c>
      <c r="W64" s="10">
        <f t="shared" si="10"/>
        <v>50</v>
      </c>
      <c r="X64" s="10">
        <f t="shared" si="10"/>
        <v>52</v>
      </c>
      <c r="Y64" s="10">
        <f t="shared" si="10"/>
        <v>54</v>
      </c>
      <c r="Z64" s="10">
        <f t="shared" si="10"/>
        <v>56</v>
      </c>
      <c r="AA64" s="10">
        <f t="shared" si="10"/>
        <v>62</v>
      </c>
      <c r="AB64" s="10">
        <f t="shared" si="10"/>
        <v>64</v>
      </c>
      <c r="AC64" s="10">
        <f t="shared" si="10"/>
        <v>66</v>
      </c>
      <c r="AD64" s="10">
        <f t="shared" si="10"/>
        <v>68</v>
      </c>
      <c r="AE64" s="10">
        <f t="shared" si="10"/>
        <v>70</v>
      </c>
      <c r="AF64" s="10">
        <f t="shared" si="10"/>
        <v>72</v>
      </c>
      <c r="AG64" s="10">
        <f t="shared" si="10"/>
        <v>78</v>
      </c>
      <c r="AH64" s="10">
        <f t="shared" si="10"/>
        <v>80</v>
      </c>
      <c r="AI64" s="10">
        <f t="shared" si="10"/>
        <v>82</v>
      </c>
      <c r="AJ64" s="10">
        <f t="shared" si="10"/>
        <v>84</v>
      </c>
      <c r="AK64" s="10">
        <f t="shared" si="10"/>
        <v>86</v>
      </c>
      <c r="AL64" s="10">
        <f t="shared" si="10"/>
        <v>88</v>
      </c>
      <c r="AM64" s="10">
        <f t="shared" si="10"/>
        <v>94</v>
      </c>
      <c r="AN64" s="10">
        <f t="shared" si="10"/>
        <v>96</v>
      </c>
      <c r="AO64" s="10">
        <f t="shared" si="10"/>
        <v>98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A7C4-FBDE-4225-9561-B171A1A80218}">
  <dimension ref="A1:AP238"/>
  <sheetViews>
    <sheetView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5" sqref="D5:L15"/>
    </sheetView>
  </sheetViews>
  <sheetFormatPr defaultRowHeight="15" x14ac:dyDescent="0.25"/>
  <cols>
    <col min="1" max="1" width="20.140625" style="8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961</v>
      </c>
      <c r="E1" s="17"/>
      <c r="F1" s="9" t="s">
        <v>962</v>
      </c>
      <c r="G1" s="17"/>
      <c r="H1" s="9" t="s">
        <v>963</v>
      </c>
      <c r="I1" s="17"/>
      <c r="J1" s="9" t="s">
        <v>964</v>
      </c>
      <c r="K1" s="17"/>
      <c r="L1" s="9" t="s">
        <v>965</v>
      </c>
      <c r="M1" s="9"/>
      <c r="N1" s="9" t="s">
        <v>966</v>
      </c>
      <c r="O1" s="9" t="s">
        <v>967</v>
      </c>
      <c r="P1" s="9" t="s">
        <v>968</v>
      </c>
      <c r="Q1" s="9" t="s">
        <v>969</v>
      </c>
      <c r="R1" s="9" t="s">
        <v>970</v>
      </c>
      <c r="S1" s="9" t="s">
        <v>971</v>
      </c>
      <c r="T1" s="9" t="s">
        <v>972</v>
      </c>
      <c r="U1" s="9" t="s">
        <v>973</v>
      </c>
      <c r="V1" s="9" t="s">
        <v>974</v>
      </c>
      <c r="W1" s="9" t="s">
        <v>975</v>
      </c>
      <c r="X1" s="9" t="s">
        <v>976</v>
      </c>
      <c r="Y1" s="9" t="s">
        <v>977</v>
      </c>
      <c r="Z1" s="9" t="s">
        <v>978</v>
      </c>
      <c r="AA1" s="9" t="s">
        <v>979</v>
      </c>
      <c r="AB1" s="9" t="s">
        <v>980</v>
      </c>
      <c r="AC1" s="9" t="s">
        <v>981</v>
      </c>
      <c r="AD1" s="9" t="s">
        <v>982</v>
      </c>
      <c r="AE1" s="9" t="s">
        <v>983</v>
      </c>
      <c r="AF1" s="9" t="s">
        <v>984</v>
      </c>
      <c r="AG1" s="9" t="s">
        <v>985</v>
      </c>
      <c r="AH1" s="9" t="s">
        <v>986</v>
      </c>
      <c r="AI1" s="9" t="s">
        <v>987</v>
      </c>
      <c r="AJ1" s="9" t="s">
        <v>988</v>
      </c>
      <c r="AK1" s="9" t="s">
        <v>989</v>
      </c>
      <c r="AL1" s="9" t="s">
        <v>990</v>
      </c>
      <c r="AM1" s="9" t="s">
        <v>991</v>
      </c>
      <c r="AN1" s="9" t="s">
        <v>992</v>
      </c>
      <c r="AO1" s="9" t="s">
        <v>993</v>
      </c>
      <c r="AP1" s="9"/>
    </row>
    <row r="2" spans="1:42" x14ac:dyDescent="0.25">
      <c r="A2" s="9"/>
      <c r="B2" s="9"/>
      <c r="C2" s="9" t="s">
        <v>37</v>
      </c>
      <c r="D2" s="9">
        <v>3337</v>
      </c>
      <c r="E2" s="17"/>
      <c r="F2" s="9">
        <v>3341</v>
      </c>
      <c r="G2" s="17"/>
      <c r="H2" s="9">
        <v>3345</v>
      </c>
      <c r="I2" s="17"/>
      <c r="J2" s="9">
        <v>3349</v>
      </c>
      <c r="K2" s="17"/>
      <c r="L2" s="9">
        <v>3353</v>
      </c>
      <c r="M2" s="9"/>
      <c r="N2" s="9">
        <v>3357</v>
      </c>
      <c r="O2" s="9">
        <v>3361</v>
      </c>
      <c r="P2" s="9">
        <v>3365</v>
      </c>
      <c r="Q2" s="9">
        <v>3369</v>
      </c>
      <c r="R2" s="9">
        <v>3373</v>
      </c>
      <c r="S2" s="9">
        <v>3377</v>
      </c>
      <c r="T2" s="9">
        <v>3381</v>
      </c>
      <c r="U2" s="9">
        <v>3385</v>
      </c>
      <c r="V2" s="9">
        <v>3389</v>
      </c>
      <c r="W2" s="9">
        <v>3393</v>
      </c>
      <c r="X2" s="9">
        <v>3397</v>
      </c>
      <c r="Y2" s="9">
        <v>3401</v>
      </c>
      <c r="Z2" s="9">
        <v>3405</v>
      </c>
      <c r="AA2" s="9">
        <v>3409</v>
      </c>
      <c r="AB2" s="9">
        <v>3413</v>
      </c>
      <c r="AC2" s="9">
        <v>3417</v>
      </c>
      <c r="AD2" s="9">
        <v>3421</v>
      </c>
      <c r="AE2" s="9">
        <v>3425</v>
      </c>
      <c r="AF2" s="9">
        <v>3429</v>
      </c>
      <c r="AG2" s="9">
        <v>3433</v>
      </c>
      <c r="AH2" s="9">
        <v>3437</v>
      </c>
      <c r="AI2" s="9">
        <v>3441</v>
      </c>
      <c r="AJ2" s="9">
        <v>3445</v>
      </c>
      <c r="AK2" s="9">
        <v>3449</v>
      </c>
      <c r="AL2" s="9">
        <v>3453</v>
      </c>
      <c r="AM2" s="9">
        <v>3457</v>
      </c>
      <c r="AN2" s="9">
        <v>3461</v>
      </c>
      <c r="AO2" s="9">
        <v>3465</v>
      </c>
      <c r="AP2" s="9"/>
    </row>
    <row r="3" spans="1:42" ht="30" x14ac:dyDescent="0.25">
      <c r="A3" s="9"/>
      <c r="B3" s="9"/>
      <c r="C3" s="9" t="s">
        <v>288</v>
      </c>
      <c r="D3" s="9" t="s">
        <v>708</v>
      </c>
      <c r="E3" s="17"/>
      <c r="F3" s="9" t="s">
        <v>994</v>
      </c>
      <c r="G3" s="17"/>
      <c r="H3" s="9" t="s">
        <v>710</v>
      </c>
      <c r="I3" s="17"/>
      <c r="J3" s="9" t="s">
        <v>711</v>
      </c>
      <c r="K3" s="17"/>
      <c r="L3" s="9" t="s">
        <v>712</v>
      </c>
      <c r="M3" s="9"/>
      <c r="N3" s="9" t="s">
        <v>713</v>
      </c>
      <c r="O3" s="9" t="s">
        <v>714</v>
      </c>
      <c r="P3" s="9" t="s">
        <v>715</v>
      </c>
      <c r="Q3" s="9" t="s">
        <v>716</v>
      </c>
      <c r="R3" s="9" t="s">
        <v>717</v>
      </c>
      <c r="S3" s="9" t="s">
        <v>718</v>
      </c>
      <c r="T3" s="9" t="s">
        <v>719</v>
      </c>
      <c r="U3" s="9" t="s">
        <v>720</v>
      </c>
      <c r="V3" s="9" t="s">
        <v>721</v>
      </c>
      <c r="W3" s="9" t="s">
        <v>722</v>
      </c>
      <c r="X3" s="9" t="s">
        <v>723</v>
      </c>
      <c r="Y3" s="9" t="s">
        <v>724</v>
      </c>
      <c r="Z3" s="9" t="s">
        <v>725</v>
      </c>
      <c r="AA3" s="9" t="s">
        <v>726</v>
      </c>
      <c r="AB3" s="9" t="s">
        <v>727</v>
      </c>
      <c r="AC3" s="9" t="s">
        <v>728</v>
      </c>
      <c r="AD3" s="9" t="s">
        <v>729</v>
      </c>
      <c r="AE3" s="9" t="s">
        <v>730</v>
      </c>
      <c r="AF3" s="9" t="s">
        <v>731</v>
      </c>
      <c r="AG3" s="9" t="s">
        <v>732</v>
      </c>
      <c r="AH3" s="9" t="s">
        <v>733</v>
      </c>
      <c r="AI3" s="9" t="s">
        <v>734</v>
      </c>
      <c r="AJ3" s="9" t="s">
        <v>735</v>
      </c>
      <c r="AK3" s="9" t="s">
        <v>736</v>
      </c>
      <c r="AL3" s="9" t="s">
        <v>737</v>
      </c>
      <c r="AM3" s="9" t="s">
        <v>738</v>
      </c>
      <c r="AN3" s="9" t="s">
        <v>739</v>
      </c>
      <c r="AO3" s="9" t="s">
        <v>740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949</v>
      </c>
      <c r="D5" s="12">
        <v>3</v>
      </c>
      <c r="E5" s="16"/>
      <c r="F5" s="12">
        <f>D5+1</f>
        <v>4</v>
      </c>
      <c r="G5" s="16"/>
      <c r="H5" s="12">
        <f>F5+1</f>
        <v>5</v>
      </c>
      <c r="I5" s="16"/>
      <c r="J5" s="12">
        <f>H5+1</f>
        <v>6</v>
      </c>
      <c r="K5" s="8"/>
      <c r="L5" s="12">
        <f>J5+1</f>
        <v>7</v>
      </c>
      <c r="N5" s="12">
        <f>L5+1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950</v>
      </c>
      <c r="D6" s="12">
        <f>SUM(D$17:D$18)</f>
        <v>2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8"/>
      <c r="L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951</v>
      </c>
      <c r="D7" s="12">
        <f>D5-1</f>
        <v>2</v>
      </c>
      <c r="E7" s="16"/>
      <c r="F7" s="12">
        <f>F5-1</f>
        <v>3</v>
      </c>
      <c r="G7" s="16"/>
      <c r="H7" s="12">
        <f>H5-1</f>
        <v>4</v>
      </c>
      <c r="I7" s="16"/>
      <c r="J7" s="12">
        <f>J5-1</f>
        <v>5</v>
      </c>
      <c r="K7" s="8"/>
      <c r="L7" s="12">
        <f>L5-1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22033</v>
      </c>
      <c r="C8" s="8" t="s">
        <v>400</v>
      </c>
      <c r="D8" s="12">
        <f>D5*2</f>
        <v>6</v>
      </c>
      <c r="E8" s="16"/>
      <c r="F8" s="12">
        <f>F5*2</f>
        <v>8</v>
      </c>
      <c r="G8" s="16"/>
      <c r="H8" s="12">
        <f>H5*2</f>
        <v>10</v>
      </c>
      <c r="I8" s="16"/>
      <c r="J8" s="12">
        <f>J5*2</f>
        <v>12</v>
      </c>
      <c r="K8" s="8"/>
      <c r="L8" s="12">
        <f>L5*2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22020</v>
      </c>
      <c r="C9" s="8" t="s">
        <v>401</v>
      </c>
      <c r="D9" s="12">
        <f>SUM(D$17:D$18)</f>
        <v>2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8"/>
      <c r="L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22048</v>
      </c>
      <c r="C10" s="8" t="s">
        <v>995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8"/>
      <c r="L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953</v>
      </c>
      <c r="D11" s="12">
        <f>D5-1</f>
        <v>2</v>
      </c>
      <c r="E11" s="16"/>
      <c r="F11" s="12">
        <f>F5-1</f>
        <v>3</v>
      </c>
      <c r="G11" s="16"/>
      <c r="H11" s="12">
        <f>H5-1</f>
        <v>4</v>
      </c>
      <c r="I11" s="16"/>
      <c r="J11" s="12">
        <f>J5-1</f>
        <v>5</v>
      </c>
      <c r="K11" s="8"/>
      <c r="L11" s="12">
        <f>L5-1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954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8"/>
      <c r="L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22052</v>
      </c>
      <c r="C13" s="8" t="s">
        <v>403</v>
      </c>
      <c r="D13" s="12">
        <f>D12*3+D11*2</f>
        <v>10</v>
      </c>
      <c r="E13" s="16"/>
      <c r="F13" s="12">
        <f>F12*3+F11*2</f>
        <v>12</v>
      </c>
      <c r="G13" s="16"/>
      <c r="H13" s="12">
        <f>H12*3+H11*2</f>
        <v>14</v>
      </c>
      <c r="I13" s="16"/>
      <c r="J13" s="12">
        <f>J12*3+J11*2</f>
        <v>16</v>
      </c>
      <c r="K13" s="8"/>
      <c r="L13" s="12">
        <f>L12*3+L11*2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22065</v>
      </c>
      <c r="C14" s="8" t="s">
        <v>404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8"/>
      <c r="L14" s="12">
        <f>L12*2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8"/>
      <c r="L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996</v>
      </c>
      <c r="B17" s="9">
        <v>5107</v>
      </c>
      <c r="C17" s="9" t="s">
        <v>997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998</v>
      </c>
      <c r="B18" s="9">
        <v>5105</v>
      </c>
      <c r="C18" s="9" t="s">
        <v>999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1000</v>
      </c>
      <c r="B19" s="9">
        <v>5106</v>
      </c>
      <c r="C19" s="9" t="s">
        <v>1001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Master'!$B$1:$XFD$1,0))+$L$8*INDEX('L200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12</v>
      </c>
      <c r="F22" s="10">
        <v>16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Master'!$B$1:$XFD$1,0))+$L$8*INDEX('L200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16</v>
      </c>
      <c r="H22" s="10">
        <v>20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Master'!$B$1:$XFD$1,0))+$L$8*INDEX('L200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20</v>
      </c>
      <c r="J22" s="10">
        <v>24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Master'!$B$1:$XFD$1,0))+$L$8*INDEX('L200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24</v>
      </c>
      <c r="L22" s="10">
        <v>28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Master'!$B$1:$XFD$1,0))+$L$8*INDEX('L200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30</v>
      </c>
      <c r="F23" s="10">
        <v>40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Master'!$B$1:$XFD$1,0))+$L$8*INDEX('L200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40</v>
      </c>
      <c r="H23" s="10">
        <v>50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Master'!$B$1:$XFD$1,0))+$L$8*INDEX('L200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50</v>
      </c>
      <c r="J23" s="10">
        <v>60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Master'!$B$1:$XFD$1,0))+$L$8*INDEX('L200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60</v>
      </c>
      <c r="L23" s="10">
        <v>70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Master'!$B$1:$XFD$1,0))+$L$8*INDEX('L200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12</v>
      </c>
      <c r="F24" s="10">
        <v>12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Master'!$B$1:$XFD$1,0))+$L$8*INDEX('L200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12</v>
      </c>
      <c r="H24" s="10">
        <v>12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Master'!$B$1:$XFD$1,0))+$L$8*INDEX('L200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12</v>
      </c>
      <c r="J24" s="10">
        <v>12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Master'!$B$1:$XFD$1,0))+$L$8*INDEX('L200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12</v>
      </c>
      <c r="L24" s="10">
        <v>12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Master'!$B$1:$XFD$1,0))+$L$8*INDEX('L200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16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Master'!$B$1:$XFD$1,0))+$L$8*INDEX('L200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Master'!$B$1:$XFD$1,0))+$L$8*INDEX('L200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Master'!$B$1:$XFD$1,0))+$L$8*INDEX('L200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Master'!$B$1:$XFD$1,0))+$L$8*INDEX('L200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30</v>
      </c>
      <c r="F26" s="10">
        <v>24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Master'!$B$1:$XFD$1,0))+$L$8*INDEX('L200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30</v>
      </c>
      <c r="H26" s="10">
        <v>26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Master'!$B$1:$XFD$1,0))+$L$8*INDEX('L200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30</v>
      </c>
      <c r="J26" s="10">
        <v>28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Master'!$B$1:$XFD$1,0))+$L$8*INDEX('L200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30</v>
      </c>
      <c r="L26" s="10">
        <v>30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Master'!$B$1:$XFD$1,0))+$L$8*INDEX('L200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40</v>
      </c>
      <c r="F27" s="10">
        <v>32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Master'!$B$1:$XFD$1,0))+$L$8*INDEX('L200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40</v>
      </c>
      <c r="H27" s="10">
        <v>36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Master'!$B$1:$XFD$1,0))+$L$8*INDEX('L200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40</v>
      </c>
      <c r="J27" s="10">
        <v>40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Master'!$B$1:$XFD$1,0))+$L$8*INDEX('L200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40</v>
      </c>
      <c r="L27" s="10">
        <v>44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Master'!$B$1:$XFD$1,0))+$L$8*INDEX('L200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22</v>
      </c>
      <c r="F28" s="10">
        <v>16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Master'!$B$1:$XFD$1,0))+$L$8*INDEX('L200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22</v>
      </c>
      <c r="H28" s="10">
        <v>18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Master'!$B$1:$XFD$1,0))+$L$8*INDEX('L200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22</v>
      </c>
      <c r="J28" s="10">
        <v>20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Master'!$B$1:$XFD$1,0))+$L$8*INDEX('L200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22</v>
      </c>
      <c r="L28" s="10">
        <v>22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Master'!$B$1:$XFD$1,0))+$L$8*INDEX('L200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Master'!$B$1:$XFD$1,0))+$L$8*INDEX('L200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Master'!$B$1:$XFD$1,0))+$L$8*INDEX('L200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Master'!$B$1:$XFD$1,0))+$L$8*INDEX('L200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Master'!$B$1:$XFD$1,0))+$L$8*INDEX('L200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26</v>
      </c>
      <c r="F30" s="10">
        <v>20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Master'!$B$1:$XFD$1,0))+$L$8*INDEX('L200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26</v>
      </c>
      <c r="H30" s="10">
        <v>22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Master'!$B$1:$XFD$1,0))+$L$8*INDEX('L200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26</v>
      </c>
      <c r="J30" s="10">
        <v>24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Master'!$B$1:$XFD$1,0))+$L$8*INDEX('L200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26</v>
      </c>
      <c r="L30" s="10">
        <v>26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Master'!$B$1:$XFD$1,0))+$L$8*INDEX('L200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8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Master'!$B$1:$XFD$1,0))+$L$8*INDEX('L200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Master'!$B$1:$XFD$1,0))+$L$8*INDEX('L200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Master'!$B$1:$XFD$1,0))+$L$8*INDEX('L200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Master'!$B$1:$XFD$1,0))+$L$8*INDEX('L200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4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Master'!$B$1:$XFD$1,0))+$L$8*INDEX('L200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Master'!$B$1:$XFD$1,0))+$L$8*INDEX('L200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Master'!$B$1:$XFD$1,0))+$L$8*INDEX('L200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Master'!$B$1:$XFD$1,0))+$L$8*INDEX('L200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8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Master'!$B$1:$XFD$1,0))+$L$8*INDEX('L200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Master'!$B$1:$XFD$1,0))+$L$8*INDEX('L200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Master'!$B$1:$XFD$1,0))+$L$8*INDEX('L200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Master'!$B$1:$XFD$1,0))+$L$8*INDEX('L200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8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Master'!$B$1:$XFD$1,0))+$L$8*INDEX('L200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Master'!$B$1:$XFD$1,0))+$L$8*INDEX('L200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Master'!$B$1:$XFD$1,0))+$L$8*INDEX('L200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166</v>
      </c>
      <c r="B35" s="9">
        <v>6403</v>
      </c>
      <c r="C35" s="9" t="s">
        <v>167</v>
      </c>
      <c r="D35" s="10">
        <v>8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Master'!$B$1:$XFD$1,0))+$L$8*INDEX('L200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8</v>
      </c>
      <c r="F35" s="10">
        <v>8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Master'!$B$1:$XFD$1,0))+$L$8*INDEX('L200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8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Master'!$B$1:$XFD$1,0))+$L$8*INDEX('L200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8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Master'!$B$1:$XFD$1,0))+$L$8*INDEX('L200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8</v>
      </c>
      <c r="L35" s="10">
        <v>8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Master'!$B$1:$XFD$1,0))+$L$8*INDEX('L200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14</v>
      </c>
      <c r="F36" s="10">
        <v>8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Master'!$B$1:$XFD$1,0))+$L$8*INDEX('L200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14</v>
      </c>
      <c r="H36" s="10">
        <v>10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Master'!$B$1:$XFD$1,0))+$L$8*INDEX('L200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14</v>
      </c>
      <c r="J36" s="10">
        <v>12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Master'!$B$1:$XFD$1,0))+$L$8*INDEX('L200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14</v>
      </c>
      <c r="L36" s="10">
        <v>14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Master'!$B$1:$XFD$1,0))+$L$8*INDEX('L200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8</v>
      </c>
      <c r="F37" s="10">
        <v>8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Master'!$B$1:$XFD$1,0))+$L$8*INDEX('L200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8</v>
      </c>
      <c r="H37" s="10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Master'!$B$1:$XFD$1,0))+$L$8*INDEX('L200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8</v>
      </c>
      <c r="J37" s="10">
        <v>8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Master'!$B$1:$XFD$1,0))+$L$8*INDEX('L200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8</v>
      </c>
      <c r="L37" s="10">
        <v>8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Master'!$B$1:$XFD$1,0))+$L$8*INDEX('L200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20</v>
      </c>
      <c r="F38" s="10">
        <v>24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Master'!$B$1:$XFD$1,0))+$L$8*INDEX('L200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30</v>
      </c>
      <c r="H38" s="10">
        <v>32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Master'!$B$1:$XFD$1,0))+$L$8*INDEX('L200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40</v>
      </c>
      <c r="J38" s="10">
        <v>40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Master'!$B$1:$XFD$1,0))+$L$8*INDEX('L200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50</v>
      </c>
      <c r="L38" s="10">
        <v>48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Master'!$B$1:$XFD$1,0))+$L$8*INDEX('L200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12</v>
      </c>
      <c r="F39" s="10">
        <v>15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Master'!$B$1:$XFD$1,0))+$L$8*INDEX('L200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15</v>
      </c>
      <c r="H39" s="10">
        <v>18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Master'!$B$1:$XFD$1,0))+$L$8*INDEX('L200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18</v>
      </c>
      <c r="J39" s="10">
        <v>21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Master'!$B$1:$XFD$1,0))+$L$8*INDEX('L200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21</v>
      </c>
      <c r="L39" s="10">
        <v>24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Master'!$B$1:$XFD$1,0))+$L$8*INDEX('L200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14</v>
      </c>
      <c r="F40" s="10">
        <v>16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Master'!$B$1:$XFD$1,0))+$L$8*INDEX('L200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16</v>
      </c>
      <c r="H40" s="10">
        <v>18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Master'!$B$1:$XFD$1,0))+$L$8*INDEX('L200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18</v>
      </c>
      <c r="J40" s="10">
        <v>20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Master'!$B$1:$XFD$1,0))+$L$8*INDEX('L200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20</v>
      </c>
      <c r="L40" s="10">
        <v>22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Master'!$B$1:$XFD$1,0))+$L$8*INDEX('L200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10</v>
      </c>
      <c r="F41" s="10">
        <v>16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Master'!$B$1:$XFD$1,0))+$L$8*INDEX('L200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12</v>
      </c>
      <c r="H41" s="10">
        <v>18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Master'!$B$1:$XFD$1,0))+$L$8*INDEX('L200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14</v>
      </c>
      <c r="J41" s="10">
        <v>20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Master'!$B$1:$XFD$1,0))+$L$8*INDEX('L200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16</v>
      </c>
      <c r="L41" s="10">
        <v>22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Master'!$B$1:$XFD$1,0))+$L$8*INDEX('L200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4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Master'!$B$1:$XFD$1,0))+$L$8*INDEX('L200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4</v>
      </c>
      <c r="H42" s="10">
        <v>4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Master'!$B$1:$XFD$1,0))+$L$8*INDEX('L200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4</v>
      </c>
      <c r="J42" s="10">
        <v>4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Master'!$B$1:$XFD$1,0))+$L$8*INDEX('L200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4</v>
      </c>
      <c r="L42" s="10">
        <v>4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180</v>
      </c>
      <c r="B43" s="9">
        <v>6426</v>
      </c>
      <c r="C43" s="9" t="s">
        <v>181</v>
      </c>
      <c r="D43" s="10">
        <v>6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Master'!$B$1:$XFD$1,0))+$L$8*INDEX('L200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14</v>
      </c>
      <c r="F43" s="10">
        <v>8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Master'!$B$1:$XFD$1,0))+$L$8*INDEX('L200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14</v>
      </c>
      <c r="H43" s="10">
        <v>10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Master'!$B$1:$XFD$1,0))+$L$8*INDEX('L200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14</v>
      </c>
      <c r="J43" s="10">
        <v>12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Master'!$B$1:$XFD$1,0))+$L$8*INDEX('L200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14</v>
      </c>
      <c r="L43" s="10">
        <v>14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Master'!$B$1:$XFD$1,0))+$L$8*INDEX('L200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6</v>
      </c>
      <c r="F44" s="10">
        <v>8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Master'!$B$1:$XFD$1,0))+$L$8*INDEX('L200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8</v>
      </c>
      <c r="H44" s="10">
        <v>10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Master'!$B$1:$XFD$1,0))+$L$8*INDEX('L200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10</v>
      </c>
      <c r="J44" s="10">
        <v>12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Master'!$B$1:$XFD$1,0))+$L$8*INDEX('L200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12</v>
      </c>
      <c r="L44" s="10">
        <v>14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Master'!$B$1:$XFD$1,0))+$L$8*INDEX('L200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6</v>
      </c>
      <c r="F45" s="10">
        <v>8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Master'!$B$1:$XFD$1,0))+$L$8*INDEX('L200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8</v>
      </c>
      <c r="H45" s="10">
        <v>10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Master'!$B$1:$XFD$1,0))+$L$8*INDEX('L200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10</v>
      </c>
      <c r="J45" s="10">
        <v>12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Master'!$B$1:$XFD$1,0))+$L$8*INDEX('L200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12</v>
      </c>
      <c r="L45" s="10">
        <v>14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Master'!$B$1:$XFD$1,0))+$L$8*INDEX('L200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3</v>
      </c>
      <c r="F46" s="10">
        <v>4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Master'!$B$1:$XFD$1,0))+$L$8*INDEX('L200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4</v>
      </c>
      <c r="H46" s="10">
        <v>5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Master'!$B$1:$XFD$1,0))+$L$8*INDEX('L200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5</v>
      </c>
      <c r="J46" s="10">
        <v>6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Master'!$B$1:$XFD$1,0))+$L$8*INDEX('L200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6</v>
      </c>
      <c r="L46" s="10">
        <v>7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Master'!$B$1:$XFD$1,0))+$L$8*INDEX('L200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2</v>
      </c>
      <c r="F47" s="10">
        <v>2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Master'!$B$1:$XFD$1,0))+$L$8*INDEX('L200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2</v>
      </c>
      <c r="H47" s="10">
        <v>2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Master'!$B$1:$XFD$1,0))+$L$8*INDEX('L200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2</v>
      </c>
      <c r="J47" s="10">
        <v>2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Master'!$B$1:$XFD$1,0))+$L$8*INDEX('L200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2</v>
      </c>
      <c r="L47" s="10">
        <v>2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Master'!$B$1:$XFD$1,0))+$L$8*INDEX('L200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Master'!$B$1:$XFD$1,0))+$L$8*INDEX('L200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Master'!$B$1:$XFD$1,0))+$L$8*INDEX('L200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Master'!$B$1:$XFD$1,0))+$L$8*INDEX('L200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192</v>
      </c>
      <c r="B49" s="9">
        <v>6427</v>
      </c>
      <c r="C49" s="9" t="s">
        <v>193</v>
      </c>
      <c r="D49" s="10">
        <v>4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Master'!$B$1:$XFD$1,0))+$L$8*INDEX('L200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4</v>
      </c>
      <c r="F49" s="10">
        <v>4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Master'!$B$1:$XFD$1,0))+$L$8*INDEX('L200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4</v>
      </c>
      <c r="H49" s="10">
        <v>4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Master'!$B$1:$XFD$1,0))+$L$8*INDEX('L200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4</v>
      </c>
      <c r="J49" s="10">
        <v>4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Master'!$B$1:$XFD$1,0))+$L$8*INDEX('L200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>
        <v>4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194</v>
      </c>
      <c r="B50" s="9">
        <v>6428</v>
      </c>
      <c r="C50" s="9" t="s">
        <v>195</v>
      </c>
      <c r="D50" s="10">
        <v>4</v>
      </c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Master'!$B$1:$XFD$1,0))+$L$8*INDEX('L200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4</v>
      </c>
      <c r="F50" s="10">
        <v>4</v>
      </c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Master'!$B$1:$XFD$1,0))+$L$8*INDEX('L200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4</v>
      </c>
      <c r="H50" s="10">
        <v>4</v>
      </c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Master'!$B$1:$XFD$1,0))+$L$8*INDEX('L200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4</v>
      </c>
      <c r="J50" s="10">
        <v>4</v>
      </c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Master'!$B$1:$XFD$1,0))+$L$8*INDEX('L200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>
        <v>4</v>
      </c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Master'!$B$1:$XFD$1,0))+$L$8*INDEX('L200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1</v>
      </c>
      <c r="F51" s="10">
        <v>1</v>
      </c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Master'!$B$1:$XFD$1,0))+$L$8*INDEX('L200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</v>
      </c>
      <c r="H51" s="10">
        <v>1</v>
      </c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Master'!$B$1:$XFD$1,0))+$L$8*INDEX('L200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</v>
      </c>
      <c r="J51" s="10">
        <v>1</v>
      </c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Master'!$B$1:$XFD$1,0))+$L$8*INDEX('L200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</v>
      </c>
      <c r="L51" s="10">
        <v>1</v>
      </c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Master'!$B$1:$XFD$1,0))+$L$8*INDEX('L200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Master'!$B$1:$XFD$1,0))+$L$8*INDEX('L200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3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Master'!$B$1:$XFD$1,0))+$L$8*INDEX('L200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Master'!$B$1:$XFD$1,0))+$L$8*INDEX('L200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Master'!$B$1:$XFD$1,0))+$L$8*INDEX('L200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2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Master'!$B$1:$XFD$1,0))+$L$8*INDEX('L200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2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Master'!$B$1:$XFD$1,0))+$L$8*INDEX('L200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Master'!$B$1:$XFD$1,0))+$L$8*INDEX('L200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2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142</v>
      </c>
      <c r="B54" s="9">
        <v>10186</v>
      </c>
      <c r="C54" s="9" t="s">
        <v>243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Master'!$B$1:$XFD$1,0))+$L$8*INDEX('L200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14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Master'!$B$1:$XFD$1,0))+$L$8*INDEX('L200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16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Master'!$B$1:$XFD$1,0))+$L$8*INDEX('L200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18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Master'!$B$1:$XFD$1,0))+$L$8*INDEX('L200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Master'!$B$1:$XFD$1,0))+$L$8*INDEX('L200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D$5*INDEX('L200 Master'!$B:$XFD,MATCH($A55,'L200 Master'!$B:$B,0),MATCH($B$5,'L200 Master'!$B$1:$XFD$1,0))+D$6*INDEX('L200 Master'!$B:$XFD,MATCH($A55,'L200 Master'!$B:$B,0),MATCH($B$6,'L200 Master'!$B$1:$XFD$1,0))+D$7*INDEX('L200 Master'!$B:$XFD,MATCH($A55,'L200 Master'!$B:$B,0),MATCH($B$7,'L200 Master'!$B$1:$XFD$1,0))+$L$8*INDEX('L200 Master'!$B:$XFD,MATCH($A55,'L200 Master'!$B:$B,0),MATCH($B$8,'L200 Master'!$B$1:$XFD$1,0))+D$9*INDEX('L200 Master'!$B:$XFD,MATCH($A55,'L200 Master'!$B:$B,0),MATCH($B$9,'L200 Master'!$B$1:$XFD$1,0))+D$10*INDEX('L200 Master'!$B:$XFD,MATCH($A55,'L200 Master'!$B:$B,0),MATCH($B$10,'L200 Master'!$B$1:$XFD$1,0))+D$11*INDEX('L200 Master'!$B:$XFD,MATCH($A55,'L200 Master'!$B:$B,0),MATCH($B$11,'L200 Master'!$B$1:$XFD$1,0))+D$12*INDEX('L200 Master'!$B:$XFD,MATCH($A55,'L200 Master'!$B:$B,0),MATCH($B$12,'L200 Master'!$B$1:$XFD$1,0))+D$13*INDEX('L200 Master'!$B:$XFD,MATCH($A55,'L200 Master'!$B:$B,0),MATCH($B$13,'L200 Master'!$B$1:$XFD$1,0))+D$14*INDEX('L200 Master'!$B:$XFD,MATCH($A55,'L200 Master'!$B:$B,0),MATCH($B$14,'L200 Master'!$B$1:$XFD$1,0))+D$15*INDEX('L200 Master'!$B:$XFD,MATCH($A55,'L200 Master'!$B:$B,0),MATCH($B$15,'L200 Master'!$B$1:$XFD$1,0))</f>
        <v>88</v>
      </c>
      <c r="F55" s="10"/>
      <c r="G55" s="12">
        <f>F$5*INDEX('L200 Master'!$B:$XFD,MATCH($A55,'L200 Master'!$B:$B,0),MATCH($B$5,'L200 Master'!$B$1:$XFD$1,0))+F$6*INDEX('L200 Master'!$B:$XFD,MATCH($A55,'L200 Master'!$B:$B,0),MATCH($B$6,'L200 Master'!$B$1:$XFD$1,0))+F$7*INDEX('L200 Master'!$B:$XFD,MATCH($A55,'L200 Master'!$B:$B,0),MATCH($B$7,'L200 Master'!$B$1:$XFD$1,0))+$L$8*INDEX('L200 Master'!$B:$XFD,MATCH($A55,'L200 Master'!$B:$B,0),MATCH($B$8,'L200 Master'!$B$1:$XFD$1,0))+F$9*INDEX('L200 Master'!$B:$XFD,MATCH($A55,'L200 Master'!$B:$B,0),MATCH($B$9,'L200 Master'!$B$1:$XFD$1,0))+F$10*INDEX('L200 Master'!$B:$XFD,MATCH($A55,'L200 Master'!$B:$B,0),MATCH($B$10,'L200 Master'!$B$1:$XFD$1,0))+F$11*INDEX('L200 Master'!$B:$XFD,MATCH($A55,'L200 Master'!$B:$B,0),MATCH($B$11,'L200 Master'!$B$1:$XFD$1,0))+F$12*INDEX('L200 Master'!$B:$XFD,MATCH($A55,'L200 Master'!$B:$B,0),MATCH($B$12,'L200 Master'!$B$1:$XFD$1,0))+F$13*INDEX('L200 Master'!$B:$XFD,MATCH($A55,'L200 Master'!$B:$B,0),MATCH($B$13,'L200 Master'!$B$1:$XFD$1,0))+F$14*INDEX('L200 Master'!$B:$XFD,MATCH($A55,'L200 Master'!$B:$B,0),MATCH($B$14,'L200 Master'!$B$1:$XFD$1,0))+F$15*INDEX('L200 Master'!$B:$XFD,MATCH($A55,'L200 Master'!$B:$B,0),MATCH($B$15,'L200 Master'!$B$1:$XFD$1,0))</f>
        <v>88</v>
      </c>
      <c r="H55" s="10"/>
      <c r="I55" s="12">
        <f>H$5*INDEX('L200 Master'!$B:$XFD,MATCH($A55,'L200 Master'!$B:$B,0),MATCH($B$5,'L200 Master'!$B$1:$XFD$1,0))+H$6*INDEX('L200 Master'!$B:$XFD,MATCH($A55,'L200 Master'!$B:$B,0),MATCH($B$6,'L200 Master'!$B$1:$XFD$1,0))+H$7*INDEX('L200 Master'!$B:$XFD,MATCH($A55,'L200 Master'!$B:$B,0),MATCH($B$7,'L200 Master'!$B$1:$XFD$1,0))+$L$8*INDEX('L200 Master'!$B:$XFD,MATCH($A55,'L200 Master'!$B:$B,0),MATCH($B$8,'L200 Master'!$B$1:$XFD$1,0))+H$9*INDEX('L200 Master'!$B:$XFD,MATCH($A55,'L200 Master'!$B:$B,0),MATCH($B$9,'L200 Master'!$B$1:$XFD$1,0))+H$10*INDEX('L200 Master'!$B:$XFD,MATCH($A55,'L200 Master'!$B:$B,0),MATCH($B$10,'L200 Master'!$B$1:$XFD$1,0))+H$11*INDEX('L200 Master'!$B:$XFD,MATCH($A55,'L200 Master'!$B:$B,0),MATCH($B$11,'L200 Master'!$B$1:$XFD$1,0))+H$12*INDEX('L200 Master'!$B:$XFD,MATCH($A55,'L200 Master'!$B:$B,0),MATCH($B$12,'L200 Master'!$B$1:$XFD$1,0))+H$13*INDEX('L200 Master'!$B:$XFD,MATCH($A55,'L200 Master'!$B:$B,0),MATCH($B$13,'L200 Master'!$B$1:$XFD$1,0))+H$14*INDEX('L200 Master'!$B:$XFD,MATCH($A55,'L200 Master'!$B:$B,0),MATCH($B$14,'L200 Master'!$B$1:$XFD$1,0))+H$15*INDEX('L200 Master'!$B:$XFD,MATCH($A55,'L200 Master'!$B:$B,0),MATCH($B$15,'L200 Master'!$B$1:$XFD$1,0))</f>
        <v>88</v>
      </c>
      <c r="J55" s="10"/>
      <c r="K55" s="12">
        <f>J$5*INDEX('L200 Master'!$B:$XFD,MATCH($A55,'L200 Master'!$B:$B,0),MATCH($B$5,'L200 Master'!$B$1:$XFD$1,0))+J$6*INDEX('L200 Master'!$B:$XFD,MATCH($A55,'L200 Master'!$B:$B,0),MATCH($B$6,'L200 Master'!$B$1:$XFD$1,0))+J$7*INDEX('L200 Master'!$B:$XFD,MATCH($A55,'L200 Master'!$B:$B,0),MATCH($B$7,'L200 Master'!$B$1:$XFD$1,0))+$L$8*INDEX('L200 Master'!$B:$XFD,MATCH($A55,'L200 Master'!$B:$B,0),MATCH($B$8,'L200 Master'!$B$1:$XFD$1,0))+J$9*INDEX('L200 Master'!$B:$XFD,MATCH($A55,'L200 Master'!$B:$B,0),MATCH($B$9,'L200 Master'!$B$1:$XFD$1,0))+J$10*INDEX('L200 Master'!$B:$XFD,MATCH($A55,'L200 Master'!$B:$B,0),MATCH($B$10,'L200 Master'!$B$1:$XFD$1,0))+J$11*INDEX('L200 Master'!$B:$XFD,MATCH($A55,'L200 Master'!$B:$B,0),MATCH($B$11,'L200 Master'!$B$1:$XFD$1,0))+J$12*INDEX('L200 Master'!$B:$XFD,MATCH($A55,'L200 Master'!$B:$B,0),MATCH($B$12,'L200 Master'!$B$1:$XFD$1,0))+J$13*INDEX('L200 Master'!$B:$XFD,MATCH($A55,'L200 Master'!$B:$B,0),MATCH($B$13,'L200 Master'!$B$1:$XFD$1,0))+J$14*INDEX('L200 Master'!$B:$XFD,MATCH($A55,'L200 Master'!$B:$B,0),MATCH($B$14,'L200 Master'!$B$1:$XFD$1,0))+J$15*INDEX('L200 Master'!$B:$XFD,MATCH($A55,'L200 Master'!$B:$B,0),MATCH($B$15,'L200 Master'!$B$1:$XFD$1,0))</f>
        <v>88</v>
      </c>
      <c r="L55" s="10"/>
      <c r="M55" s="12">
        <f>L$5*INDEX('L200 Master'!$B:$XFD,MATCH($A55,'L200 Master'!$B:$B,0),MATCH($B$5,'L200 Master'!$B$1:$XFD$1,0))+L$6*INDEX('L200 Master'!$B:$XFD,MATCH($A55,'L200 Master'!$B:$B,0),MATCH($B$6,'L200 Master'!$B$1:$XFD$1,0))+L$7*INDEX('L200 Master'!$B:$XFD,MATCH($A55,'L200 Master'!$B:$B,0),MATCH($B$7,'L200 Master'!$B$1:$XFD$1,0))+$L$8*INDEX('L200 Master'!$B:$XFD,MATCH($A55,'L200 Master'!$B:$B,0),MATCH($B$8,'L200 Master'!$B$1:$XFD$1,0))+L$9*INDEX('L200 Master'!$B:$XFD,MATCH($A55,'L200 Master'!$B:$B,0),MATCH($B$9,'L200 Master'!$B$1:$XFD$1,0))+L$10*INDEX('L200 Master'!$B:$XFD,MATCH($A55,'L200 Master'!$B:$B,0),MATCH($B$10,'L200 Master'!$B$1:$XFD$1,0))+L$11*INDEX('L200 Master'!$B:$XFD,MATCH($A55,'L200 Master'!$B:$B,0),MATCH($B$11,'L200 Master'!$B$1:$XFD$1,0))+L$12*INDEX('L200 Master'!$B:$XFD,MATCH($A55,'L200 Master'!$B:$B,0),MATCH($B$12,'L200 Master'!$B$1:$XFD$1,0))+L$13*INDEX('L200 Master'!$B:$XFD,MATCH($A55,'L200 Master'!$B:$B,0),MATCH($B$13,'L200 Master'!$B$1:$XFD$1,0))+L$14*INDEX('L200 Master'!$B:$XFD,MATCH($A55,'L200 Master'!$B:$B,0),MATCH($B$14,'L200 Master'!$B$1:$XFD$1,0))+L$15*INDEX('L200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D$5*INDEX('L200 Master'!$B:$XFD,MATCH($A56,'L200 Master'!$B:$B,0),MATCH($B$5,'L200 Master'!$B$1:$XFD$1,0))+D$6*INDEX('L200 Master'!$B:$XFD,MATCH($A56,'L200 Master'!$B:$B,0),MATCH($B$6,'L200 Master'!$B$1:$XFD$1,0))+D$7*INDEX('L200 Master'!$B:$XFD,MATCH($A56,'L200 Master'!$B:$B,0),MATCH($B$7,'L200 Master'!$B$1:$XFD$1,0))+$L$8*INDEX('L200 Master'!$B:$XFD,MATCH($A56,'L200 Master'!$B:$B,0),MATCH($B$8,'L200 Master'!$B$1:$XFD$1,0))+D$9*INDEX('L200 Master'!$B:$XFD,MATCH($A56,'L200 Master'!$B:$B,0),MATCH($B$9,'L200 Master'!$B$1:$XFD$1,0))+D$10*INDEX('L200 Master'!$B:$XFD,MATCH($A56,'L200 Master'!$B:$B,0),MATCH($B$10,'L200 Master'!$B$1:$XFD$1,0))+D$11*INDEX('L200 Master'!$B:$XFD,MATCH($A56,'L200 Master'!$B:$B,0),MATCH($B$11,'L200 Master'!$B$1:$XFD$1,0))+D$12*INDEX('L200 Master'!$B:$XFD,MATCH($A56,'L200 Master'!$B:$B,0),MATCH($B$12,'L200 Master'!$B$1:$XFD$1,0))+D$13*INDEX('L200 Master'!$B:$XFD,MATCH($A56,'L200 Master'!$B:$B,0),MATCH($B$13,'L200 Master'!$B$1:$XFD$1,0))+D$14*INDEX('L200 Master'!$B:$XFD,MATCH($A56,'L200 Master'!$B:$B,0),MATCH($B$14,'L200 Master'!$B$1:$XFD$1,0))+D$15*INDEX('L200 Master'!$B:$XFD,MATCH($A56,'L200 Master'!$B:$B,0),MATCH($B$15,'L200 Master'!$B$1:$XFD$1,0))</f>
        <v>22</v>
      </c>
      <c r="F56" s="10"/>
      <c r="G56" s="12">
        <f>F$5*INDEX('L200 Master'!$B:$XFD,MATCH($A56,'L200 Master'!$B:$B,0),MATCH($B$5,'L200 Master'!$B$1:$XFD$1,0))+F$6*INDEX('L200 Master'!$B:$XFD,MATCH($A56,'L200 Master'!$B:$B,0),MATCH($B$6,'L200 Master'!$B$1:$XFD$1,0))+F$7*INDEX('L200 Master'!$B:$XFD,MATCH($A56,'L200 Master'!$B:$B,0),MATCH($B$7,'L200 Master'!$B$1:$XFD$1,0))+$L$8*INDEX('L200 Master'!$B:$XFD,MATCH($A56,'L200 Master'!$B:$B,0),MATCH($B$8,'L200 Master'!$B$1:$XFD$1,0))+F$9*INDEX('L200 Master'!$B:$XFD,MATCH($A56,'L200 Master'!$B:$B,0),MATCH($B$9,'L200 Master'!$B$1:$XFD$1,0))+F$10*INDEX('L200 Master'!$B:$XFD,MATCH($A56,'L200 Master'!$B:$B,0),MATCH($B$10,'L200 Master'!$B$1:$XFD$1,0))+F$11*INDEX('L200 Master'!$B:$XFD,MATCH($A56,'L200 Master'!$B:$B,0),MATCH($B$11,'L200 Master'!$B$1:$XFD$1,0))+F$12*INDEX('L200 Master'!$B:$XFD,MATCH($A56,'L200 Master'!$B:$B,0),MATCH($B$12,'L200 Master'!$B$1:$XFD$1,0))+F$13*INDEX('L200 Master'!$B:$XFD,MATCH($A56,'L200 Master'!$B:$B,0),MATCH($B$13,'L200 Master'!$B$1:$XFD$1,0))+F$14*INDEX('L200 Master'!$B:$XFD,MATCH($A56,'L200 Master'!$B:$B,0),MATCH($B$14,'L200 Master'!$B$1:$XFD$1,0))+F$15*INDEX('L200 Master'!$B:$XFD,MATCH($A56,'L200 Master'!$B:$B,0),MATCH($B$15,'L200 Master'!$B$1:$XFD$1,0))</f>
        <v>22</v>
      </c>
      <c r="H56" s="10"/>
      <c r="I56" s="12">
        <f>H$5*INDEX('L200 Master'!$B:$XFD,MATCH($A56,'L200 Master'!$B:$B,0),MATCH($B$5,'L200 Master'!$B$1:$XFD$1,0))+H$6*INDEX('L200 Master'!$B:$XFD,MATCH($A56,'L200 Master'!$B:$B,0),MATCH($B$6,'L200 Master'!$B$1:$XFD$1,0))+H$7*INDEX('L200 Master'!$B:$XFD,MATCH($A56,'L200 Master'!$B:$B,0),MATCH($B$7,'L200 Master'!$B$1:$XFD$1,0))+$L$8*INDEX('L200 Master'!$B:$XFD,MATCH($A56,'L200 Master'!$B:$B,0),MATCH($B$8,'L200 Master'!$B$1:$XFD$1,0))+H$9*INDEX('L200 Master'!$B:$XFD,MATCH($A56,'L200 Master'!$B:$B,0),MATCH($B$9,'L200 Master'!$B$1:$XFD$1,0))+H$10*INDEX('L200 Master'!$B:$XFD,MATCH($A56,'L200 Master'!$B:$B,0),MATCH($B$10,'L200 Master'!$B$1:$XFD$1,0))+H$11*INDEX('L200 Master'!$B:$XFD,MATCH($A56,'L200 Master'!$B:$B,0),MATCH($B$11,'L200 Master'!$B$1:$XFD$1,0))+H$12*INDEX('L200 Master'!$B:$XFD,MATCH($A56,'L200 Master'!$B:$B,0),MATCH($B$12,'L200 Master'!$B$1:$XFD$1,0))+H$13*INDEX('L200 Master'!$B:$XFD,MATCH($A56,'L200 Master'!$B:$B,0),MATCH($B$13,'L200 Master'!$B$1:$XFD$1,0))+H$14*INDEX('L200 Master'!$B:$XFD,MATCH($A56,'L200 Master'!$B:$B,0),MATCH($B$14,'L200 Master'!$B$1:$XFD$1,0))+H$15*INDEX('L200 Master'!$B:$XFD,MATCH($A56,'L200 Master'!$B:$B,0),MATCH($B$15,'L200 Master'!$B$1:$XFD$1,0))</f>
        <v>22</v>
      </c>
      <c r="J56" s="10"/>
      <c r="K56" s="12">
        <f>J$5*INDEX('L200 Master'!$B:$XFD,MATCH($A56,'L200 Master'!$B:$B,0),MATCH($B$5,'L200 Master'!$B$1:$XFD$1,0))+J$6*INDEX('L200 Master'!$B:$XFD,MATCH($A56,'L200 Master'!$B:$B,0),MATCH($B$6,'L200 Master'!$B$1:$XFD$1,0))+J$7*INDEX('L200 Master'!$B:$XFD,MATCH($A56,'L200 Master'!$B:$B,0),MATCH($B$7,'L200 Master'!$B$1:$XFD$1,0))+$L$8*INDEX('L200 Master'!$B:$XFD,MATCH($A56,'L200 Master'!$B:$B,0),MATCH($B$8,'L200 Master'!$B$1:$XFD$1,0))+J$9*INDEX('L200 Master'!$B:$XFD,MATCH($A56,'L200 Master'!$B:$B,0),MATCH($B$9,'L200 Master'!$B$1:$XFD$1,0))+J$10*INDEX('L200 Master'!$B:$XFD,MATCH($A56,'L200 Master'!$B:$B,0),MATCH($B$10,'L200 Master'!$B$1:$XFD$1,0))+J$11*INDEX('L200 Master'!$B:$XFD,MATCH($A56,'L200 Master'!$B:$B,0),MATCH($B$11,'L200 Master'!$B$1:$XFD$1,0))+J$12*INDEX('L200 Master'!$B:$XFD,MATCH($A56,'L200 Master'!$B:$B,0),MATCH($B$12,'L200 Master'!$B$1:$XFD$1,0))+J$13*INDEX('L200 Master'!$B:$XFD,MATCH($A56,'L200 Master'!$B:$B,0),MATCH($B$13,'L200 Master'!$B$1:$XFD$1,0))+J$14*INDEX('L200 Master'!$B:$XFD,MATCH($A56,'L200 Master'!$B:$B,0),MATCH($B$14,'L200 Master'!$B$1:$XFD$1,0))+J$15*INDEX('L200 Master'!$B:$XFD,MATCH($A56,'L200 Master'!$B:$B,0),MATCH($B$15,'L200 Master'!$B$1:$XFD$1,0))</f>
        <v>22</v>
      </c>
      <c r="L56" s="10"/>
      <c r="M56" s="12">
        <f>L$5*INDEX('L200 Master'!$B:$XFD,MATCH($A56,'L200 Master'!$B:$B,0),MATCH($B$5,'L200 Master'!$B$1:$XFD$1,0))+L$6*INDEX('L200 Master'!$B:$XFD,MATCH($A56,'L200 Master'!$B:$B,0),MATCH($B$6,'L200 Master'!$B$1:$XFD$1,0))+L$7*INDEX('L200 Master'!$B:$XFD,MATCH($A56,'L200 Master'!$B:$B,0),MATCH($B$7,'L200 Master'!$B$1:$XFD$1,0))+$L$8*INDEX('L200 Master'!$B:$XFD,MATCH($A56,'L200 Master'!$B:$B,0),MATCH($B$8,'L200 Master'!$B$1:$XFD$1,0))+L$9*INDEX('L200 Master'!$B:$XFD,MATCH($A56,'L200 Master'!$B:$B,0),MATCH($B$9,'L200 Master'!$B$1:$XFD$1,0))+L$10*INDEX('L200 Master'!$B:$XFD,MATCH($A56,'L200 Master'!$B:$B,0),MATCH($B$10,'L200 Master'!$B$1:$XFD$1,0))+L$11*INDEX('L200 Master'!$B:$XFD,MATCH($A56,'L200 Master'!$B:$B,0),MATCH($B$11,'L200 Master'!$B$1:$XFD$1,0))+L$12*INDEX('L200 Master'!$B:$XFD,MATCH($A56,'L200 Master'!$B:$B,0),MATCH($B$12,'L200 Master'!$B$1:$XFD$1,0))+L$13*INDEX('L200 Master'!$B:$XFD,MATCH($A56,'L200 Master'!$B:$B,0),MATCH($B$13,'L200 Master'!$B$1:$XFD$1,0))+L$14*INDEX('L200 Master'!$B:$XFD,MATCH($A56,'L200 Master'!$B:$B,0),MATCH($B$14,'L200 Master'!$B$1:$XFD$1,0))+L$15*INDEX('L200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142</v>
      </c>
      <c r="B62" s="9">
        <v>10186</v>
      </c>
      <c r="C62" s="9" t="s">
        <v>243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v>56</v>
      </c>
      <c r="E63" s="18"/>
      <c r="F63" s="10">
        <v>64</v>
      </c>
      <c r="G63" s="18"/>
      <c r="H63" s="10">
        <v>72</v>
      </c>
      <c r="I63" s="18"/>
      <c r="J63" s="10">
        <v>80</v>
      </c>
      <c r="K63" s="18"/>
      <c r="L63" s="10">
        <v>88</v>
      </c>
      <c r="M63" s="10"/>
      <c r="N63" s="10">
        <v>96</v>
      </c>
      <c r="O63" s="10">
        <v>104</v>
      </c>
      <c r="P63" s="10">
        <v>112</v>
      </c>
      <c r="Q63" s="10">
        <v>120</v>
      </c>
      <c r="R63" s="10">
        <v>128</v>
      </c>
      <c r="S63" s="10">
        <v>136</v>
      </c>
      <c r="T63" s="10">
        <v>144</v>
      </c>
      <c r="U63" s="10">
        <v>152</v>
      </c>
      <c r="V63" s="10">
        <v>160</v>
      </c>
      <c r="W63" s="10">
        <v>168</v>
      </c>
      <c r="X63" s="10">
        <v>176</v>
      </c>
      <c r="Y63" s="10">
        <v>184</v>
      </c>
      <c r="Z63" s="10">
        <v>192</v>
      </c>
      <c r="AA63" s="10">
        <v>200</v>
      </c>
      <c r="AB63" s="10">
        <v>208</v>
      </c>
      <c r="AC63" s="10">
        <v>216</v>
      </c>
      <c r="AD63" s="10">
        <v>224</v>
      </c>
      <c r="AE63" s="10">
        <v>232</v>
      </c>
      <c r="AF63" s="10">
        <v>240</v>
      </c>
      <c r="AG63" s="10">
        <v>248</v>
      </c>
      <c r="AH63" s="10">
        <v>256</v>
      </c>
      <c r="AI63" s="10">
        <v>264</v>
      </c>
      <c r="AJ63" s="10">
        <v>272</v>
      </c>
      <c r="AK63" s="10">
        <v>280</v>
      </c>
      <c r="AL63" s="10">
        <v>288</v>
      </c>
      <c r="AM63" s="10">
        <v>296</v>
      </c>
      <c r="AN63" s="10">
        <v>304</v>
      </c>
      <c r="AO63" s="10">
        <v>312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v>14</v>
      </c>
      <c r="E64" s="18"/>
      <c r="F64" s="10">
        <v>16</v>
      </c>
      <c r="G64" s="18"/>
      <c r="H64" s="10">
        <v>18</v>
      </c>
      <c r="I64" s="18"/>
      <c r="J64" s="10">
        <v>20</v>
      </c>
      <c r="K64" s="18"/>
      <c r="L64" s="10">
        <v>22</v>
      </c>
      <c r="M64" s="10"/>
      <c r="N64" s="10">
        <v>24</v>
      </c>
      <c r="O64" s="10">
        <v>26</v>
      </c>
      <c r="P64" s="10">
        <v>28</v>
      </c>
      <c r="Q64" s="10">
        <v>30</v>
      </c>
      <c r="R64" s="10">
        <v>32</v>
      </c>
      <c r="S64" s="10">
        <v>34</v>
      </c>
      <c r="T64" s="10">
        <v>36</v>
      </c>
      <c r="U64" s="10">
        <v>38</v>
      </c>
      <c r="V64" s="10">
        <v>40</v>
      </c>
      <c r="W64" s="10">
        <v>42</v>
      </c>
      <c r="X64" s="10">
        <v>44</v>
      </c>
      <c r="Y64" s="10">
        <v>46</v>
      </c>
      <c r="Z64" s="10">
        <v>48</v>
      </c>
      <c r="AA64" s="10">
        <v>50</v>
      </c>
      <c r="AB64" s="10">
        <v>52</v>
      </c>
      <c r="AC64" s="10">
        <v>54</v>
      </c>
      <c r="AD64" s="10">
        <v>56</v>
      </c>
      <c r="AE64" s="10">
        <v>58</v>
      </c>
      <c r="AF64" s="10">
        <v>60</v>
      </c>
      <c r="AG64" s="10">
        <v>62</v>
      </c>
      <c r="AH64" s="10">
        <v>64</v>
      </c>
      <c r="AI64" s="10">
        <v>66</v>
      </c>
      <c r="AJ64" s="10">
        <v>68</v>
      </c>
      <c r="AK64" s="10">
        <v>70</v>
      </c>
      <c r="AL64" s="10">
        <v>72</v>
      </c>
      <c r="AM64" s="10">
        <v>74</v>
      </c>
      <c r="AN64" s="10">
        <v>76</v>
      </c>
      <c r="AO64" s="10">
        <v>78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>
        <v>176</v>
      </c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>
        <v>32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0C7C-388C-42BE-AA94-368391F6EBFB}">
  <dimension ref="A1:AP240"/>
  <sheetViews>
    <sheetView zoomScale="80" zoomScaleNormal="8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5" sqref="D5:L15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1002</v>
      </c>
      <c r="E1" s="17"/>
      <c r="F1" s="9" t="s">
        <v>1003</v>
      </c>
      <c r="G1" s="17"/>
      <c r="H1" s="9" t="s">
        <v>1004</v>
      </c>
      <c r="I1" s="17"/>
      <c r="J1" s="9" t="s">
        <v>1005</v>
      </c>
      <c r="K1" s="17"/>
      <c r="L1" s="9" t="s">
        <v>1006</v>
      </c>
      <c r="M1" s="9"/>
      <c r="N1" s="9" t="s">
        <v>1007</v>
      </c>
      <c r="O1" s="9" t="s">
        <v>1008</v>
      </c>
      <c r="P1" s="9" t="s">
        <v>1009</v>
      </c>
      <c r="Q1" s="9" t="s">
        <v>1010</v>
      </c>
      <c r="R1" s="9" t="s">
        <v>1011</v>
      </c>
      <c r="S1" s="9" t="s">
        <v>1012</v>
      </c>
      <c r="T1" s="9" t="s">
        <v>1013</v>
      </c>
      <c r="U1" s="9" t="s">
        <v>1014</v>
      </c>
      <c r="V1" s="9" t="s">
        <v>1015</v>
      </c>
      <c r="W1" s="9" t="s">
        <v>1016</v>
      </c>
      <c r="X1" s="9" t="s">
        <v>1017</v>
      </c>
      <c r="Y1" s="9" t="s">
        <v>1018</v>
      </c>
      <c r="Z1" s="9" t="s">
        <v>1019</v>
      </c>
      <c r="AA1" s="9" t="s">
        <v>1020</v>
      </c>
      <c r="AB1" s="9" t="s">
        <v>1021</v>
      </c>
      <c r="AC1" s="9" t="s">
        <v>1022</v>
      </c>
      <c r="AD1" s="9" t="s">
        <v>1023</v>
      </c>
      <c r="AE1" s="9" t="s">
        <v>1024</v>
      </c>
      <c r="AF1" s="9" t="s">
        <v>1025</v>
      </c>
      <c r="AG1" s="9" t="s">
        <v>1026</v>
      </c>
      <c r="AH1" s="9" t="s">
        <v>1027</v>
      </c>
      <c r="AI1" s="9" t="s">
        <v>1028</v>
      </c>
      <c r="AJ1" s="9" t="s">
        <v>1029</v>
      </c>
      <c r="AK1" s="9" t="s">
        <v>1030</v>
      </c>
      <c r="AL1" s="9" t="s">
        <v>1031</v>
      </c>
      <c r="AM1" s="9" t="s">
        <v>1032</v>
      </c>
      <c r="AN1" s="9" t="s">
        <v>1033</v>
      </c>
      <c r="AO1" s="9" t="s">
        <v>994</v>
      </c>
      <c r="AP1" s="9"/>
    </row>
    <row r="2" spans="1:42" x14ac:dyDescent="0.25">
      <c r="A2" s="9"/>
      <c r="B2" s="9"/>
      <c r="C2" s="9" t="s">
        <v>37</v>
      </c>
      <c r="D2" s="9">
        <v>3338</v>
      </c>
      <c r="E2" s="17"/>
      <c r="F2" s="9">
        <v>3342</v>
      </c>
      <c r="G2" s="17"/>
      <c r="H2" s="9">
        <v>3346</v>
      </c>
      <c r="I2" s="17"/>
      <c r="J2" s="9">
        <v>3350</v>
      </c>
      <c r="K2" s="17"/>
      <c r="L2" s="9">
        <v>3354</v>
      </c>
      <c r="M2" s="9"/>
      <c r="N2" s="9">
        <v>3358</v>
      </c>
      <c r="O2" s="9">
        <v>3362</v>
      </c>
      <c r="P2" s="9">
        <v>3366</v>
      </c>
      <c r="Q2" s="9">
        <v>3370</v>
      </c>
      <c r="R2" s="9">
        <v>3374</v>
      </c>
      <c r="S2" s="9">
        <v>3378</v>
      </c>
      <c r="T2" s="9">
        <v>3382</v>
      </c>
      <c r="U2" s="9">
        <v>3386</v>
      </c>
      <c r="V2" s="9">
        <v>3390</v>
      </c>
      <c r="W2" s="9">
        <v>3394</v>
      </c>
      <c r="X2" s="9">
        <v>3398</v>
      </c>
      <c r="Y2" s="9">
        <v>3402</v>
      </c>
      <c r="Z2" s="9">
        <v>3406</v>
      </c>
      <c r="AA2" s="9">
        <v>3410</v>
      </c>
      <c r="AB2" s="9">
        <v>3414</v>
      </c>
      <c r="AC2" s="9">
        <v>3418</v>
      </c>
      <c r="AD2" s="9">
        <v>3422</v>
      </c>
      <c r="AE2" s="9">
        <v>3426</v>
      </c>
      <c r="AF2" s="9">
        <v>3430</v>
      </c>
      <c r="AG2" s="9">
        <v>3434</v>
      </c>
      <c r="AH2" s="9">
        <v>3438</v>
      </c>
      <c r="AI2" s="9">
        <v>3442</v>
      </c>
      <c r="AJ2" s="9">
        <v>3446</v>
      </c>
      <c r="AK2" s="9">
        <v>3450</v>
      </c>
      <c r="AL2" s="9">
        <v>3454</v>
      </c>
      <c r="AM2" s="9">
        <v>3458</v>
      </c>
      <c r="AN2" s="9">
        <v>3462</v>
      </c>
      <c r="AO2" s="9">
        <v>3466</v>
      </c>
      <c r="AP2" s="9"/>
    </row>
    <row r="3" spans="1:42" ht="30" x14ac:dyDescent="0.25">
      <c r="A3" s="9"/>
      <c r="B3" s="9"/>
      <c r="C3" s="9" t="s">
        <v>288</v>
      </c>
      <c r="D3" s="9" t="s">
        <v>1034</v>
      </c>
      <c r="E3" s="17"/>
      <c r="F3" s="9" t="s">
        <v>1035</v>
      </c>
      <c r="G3" s="17"/>
      <c r="H3" s="9" t="s">
        <v>1036</v>
      </c>
      <c r="I3" s="17"/>
      <c r="J3" s="9" t="s">
        <v>1037</v>
      </c>
      <c r="K3" s="17"/>
      <c r="L3" s="9" t="s">
        <v>1038</v>
      </c>
      <c r="M3" s="9"/>
      <c r="N3" s="9" t="s">
        <v>1039</v>
      </c>
      <c r="O3" s="9" t="s">
        <v>1040</v>
      </c>
      <c r="P3" s="9" t="s">
        <v>1041</v>
      </c>
      <c r="Q3" s="9" t="s">
        <v>1042</v>
      </c>
      <c r="R3" s="9" t="s">
        <v>1043</v>
      </c>
      <c r="S3" s="9" t="s">
        <v>1044</v>
      </c>
      <c r="T3" s="9" t="s">
        <v>1045</v>
      </c>
      <c r="U3" s="9" t="s">
        <v>1046</v>
      </c>
      <c r="V3" s="9" t="s">
        <v>1047</v>
      </c>
      <c r="W3" s="9" t="s">
        <v>1048</v>
      </c>
      <c r="X3" s="9" t="s">
        <v>1049</v>
      </c>
      <c r="Y3" s="9" t="s">
        <v>1050</v>
      </c>
      <c r="Z3" s="9" t="s">
        <v>1051</v>
      </c>
      <c r="AA3" s="9" t="s">
        <v>1052</v>
      </c>
      <c r="AB3" s="9" t="s">
        <v>1053</v>
      </c>
      <c r="AC3" s="9" t="s">
        <v>1054</v>
      </c>
      <c r="AD3" s="9" t="s">
        <v>1055</v>
      </c>
      <c r="AE3" s="9" t="s">
        <v>1055</v>
      </c>
      <c r="AF3" s="9" t="s">
        <v>1056</v>
      </c>
      <c r="AG3" s="9" t="s">
        <v>1057</v>
      </c>
      <c r="AH3" s="9" t="s">
        <v>1058</v>
      </c>
      <c r="AI3" s="9" t="s">
        <v>1059</v>
      </c>
      <c r="AJ3" s="9" t="s">
        <v>1060</v>
      </c>
      <c r="AK3" s="9" t="s">
        <v>1061</v>
      </c>
      <c r="AL3" s="9" t="s">
        <v>1062</v>
      </c>
      <c r="AM3" s="9" t="s">
        <v>1063</v>
      </c>
      <c r="AN3" s="9" t="s">
        <v>1064</v>
      </c>
      <c r="AO3" s="9" t="s">
        <v>1065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949</v>
      </c>
      <c r="D5" s="12">
        <v>3</v>
      </c>
      <c r="E5" s="16"/>
      <c r="F5" s="12">
        <f>D5+1</f>
        <v>4</v>
      </c>
      <c r="G5" s="16"/>
      <c r="H5" s="12">
        <f>F5+1</f>
        <v>5</v>
      </c>
      <c r="I5" s="16"/>
      <c r="J5" s="12">
        <f>H5+1</f>
        <v>6</v>
      </c>
      <c r="K5" s="8"/>
      <c r="L5" s="12">
        <f>J5+1</f>
        <v>7</v>
      </c>
      <c r="N5" s="12">
        <f>L5+1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950</v>
      </c>
      <c r="D6" s="12">
        <f>SUM(D$17:D$18)</f>
        <v>2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8"/>
      <c r="L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951</v>
      </c>
      <c r="D7" s="12">
        <f>D5-1</f>
        <v>2</v>
      </c>
      <c r="E7" s="16"/>
      <c r="F7" s="12">
        <f>F5-1</f>
        <v>3</v>
      </c>
      <c r="G7" s="16"/>
      <c r="H7" s="12">
        <f>H5-1</f>
        <v>4</v>
      </c>
      <c r="I7" s="16"/>
      <c r="J7" s="12">
        <f>J5-1</f>
        <v>5</v>
      </c>
      <c r="K7" s="8"/>
      <c r="L7" s="12">
        <f>L5-1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22034</v>
      </c>
      <c r="C8" s="8" t="s">
        <v>485</v>
      </c>
      <c r="D8" s="12">
        <f>D5*2</f>
        <v>6</v>
      </c>
      <c r="E8" s="16"/>
      <c r="F8" s="12">
        <f>F5*2</f>
        <v>8</v>
      </c>
      <c r="G8" s="16"/>
      <c r="H8" s="12">
        <f>H5*2</f>
        <v>10</v>
      </c>
      <c r="I8" s="16"/>
      <c r="J8" s="12">
        <f>J5*2</f>
        <v>12</v>
      </c>
      <c r="K8" s="8"/>
      <c r="L8" s="12">
        <f>L5*2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22021</v>
      </c>
      <c r="C9" s="8" t="s">
        <v>486</v>
      </c>
      <c r="D9" s="12">
        <f>SUM(D$17:D$18)</f>
        <v>2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8"/>
      <c r="L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22049</v>
      </c>
      <c r="C10" s="8" t="s">
        <v>1066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8"/>
      <c r="L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953</v>
      </c>
      <c r="D11" s="12">
        <f>D5-1</f>
        <v>2</v>
      </c>
      <c r="E11" s="16"/>
      <c r="F11" s="12">
        <f>F5-1</f>
        <v>3</v>
      </c>
      <c r="G11" s="16"/>
      <c r="H11" s="12">
        <f>H5-1</f>
        <v>4</v>
      </c>
      <c r="I11" s="16"/>
      <c r="J11" s="12">
        <f>J5-1</f>
        <v>5</v>
      </c>
      <c r="K11" s="8"/>
      <c r="L11" s="12">
        <f>L5-1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954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8"/>
      <c r="L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22053</v>
      </c>
      <c r="C13" s="8" t="s">
        <v>482</v>
      </c>
      <c r="D13" s="12">
        <f>D12*3+D11*2</f>
        <v>10</v>
      </c>
      <c r="E13" s="16"/>
      <c r="F13" s="12">
        <f>F12*3+F11*2</f>
        <v>12</v>
      </c>
      <c r="G13" s="16"/>
      <c r="H13" s="12">
        <f>H12*3+H11*2</f>
        <v>14</v>
      </c>
      <c r="I13" s="16"/>
      <c r="J13" s="12">
        <f>J12*3+J11*2</f>
        <v>16</v>
      </c>
      <c r="K13" s="8"/>
      <c r="L13" s="12">
        <f>L12*3+L11*2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22066</v>
      </c>
      <c r="C14" s="8" t="s">
        <v>483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8"/>
      <c r="L14" s="12">
        <f>L12*2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8"/>
      <c r="L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1067</v>
      </c>
      <c r="B17" s="9">
        <v>5110</v>
      </c>
      <c r="C17" s="9" t="s">
        <v>1068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1069</v>
      </c>
      <c r="B18" s="9">
        <v>5108</v>
      </c>
      <c r="C18" s="9" t="s">
        <v>1070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1071</v>
      </c>
      <c r="B19" s="9">
        <v>5109</v>
      </c>
      <c r="C19" s="9" t="s">
        <v>1072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Master'!$B$1:$XFD$1,0))+$L$8*INDEX('L200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12</v>
      </c>
      <c r="F22" s="10">
        <v>16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Master'!$B$1:$XFD$1,0))+$L$8*INDEX('L200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16</v>
      </c>
      <c r="H22" s="10">
        <v>20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Master'!$B$1:$XFD$1,0))+$L$8*INDEX('L200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20</v>
      </c>
      <c r="J22" s="10">
        <v>24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Master'!$B$1:$XFD$1,0))+$L$8*INDEX('L200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24</v>
      </c>
      <c r="L22" s="10">
        <v>28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Master'!$B$1:$XFD$1,0))+$L$8*INDEX('L200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30</v>
      </c>
      <c r="F23" s="10">
        <v>40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Master'!$B$1:$XFD$1,0))+$L$8*INDEX('L200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40</v>
      </c>
      <c r="H23" s="10">
        <v>50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Master'!$B$1:$XFD$1,0))+$L$8*INDEX('L200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50</v>
      </c>
      <c r="J23" s="10">
        <v>60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Master'!$B$1:$XFD$1,0))+$L$8*INDEX('L200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60</v>
      </c>
      <c r="L23" s="10">
        <v>70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Master'!$B$1:$XFD$1,0))+$L$8*INDEX('L200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12</v>
      </c>
      <c r="F24" s="10">
        <v>12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Master'!$B$1:$XFD$1,0))+$L$8*INDEX('L200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12</v>
      </c>
      <c r="H24" s="10">
        <v>12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Master'!$B$1:$XFD$1,0))+$L$8*INDEX('L200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12</v>
      </c>
      <c r="J24" s="10">
        <v>12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Master'!$B$1:$XFD$1,0))+$L$8*INDEX('L200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12</v>
      </c>
      <c r="L24" s="10">
        <v>12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Master'!$B$1:$XFD$1,0))+$L$8*INDEX('L200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16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Master'!$B$1:$XFD$1,0))+$L$8*INDEX('L200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Master'!$B$1:$XFD$1,0))+$L$8*INDEX('L200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Master'!$B$1:$XFD$1,0))+$L$8*INDEX('L200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Master'!$B$1:$XFD$1,0))+$L$8*INDEX('L200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30</v>
      </c>
      <c r="F26" s="10">
        <v>24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Master'!$B$1:$XFD$1,0))+$L$8*INDEX('L200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30</v>
      </c>
      <c r="H26" s="10">
        <v>26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Master'!$B$1:$XFD$1,0))+$L$8*INDEX('L200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30</v>
      </c>
      <c r="J26" s="10">
        <v>28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Master'!$B$1:$XFD$1,0))+$L$8*INDEX('L200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30</v>
      </c>
      <c r="L26" s="10">
        <v>30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Master'!$B$1:$XFD$1,0))+$L$8*INDEX('L200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40</v>
      </c>
      <c r="F27" s="10">
        <v>32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Master'!$B$1:$XFD$1,0))+$L$8*INDEX('L200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40</v>
      </c>
      <c r="H27" s="10">
        <v>36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Master'!$B$1:$XFD$1,0))+$L$8*INDEX('L200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40</v>
      </c>
      <c r="J27" s="10">
        <v>40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Master'!$B$1:$XFD$1,0))+$L$8*INDEX('L200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40</v>
      </c>
      <c r="L27" s="10">
        <v>44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Master'!$B$1:$XFD$1,0))+$L$8*INDEX('L200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22</v>
      </c>
      <c r="F28" s="10">
        <v>16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Master'!$B$1:$XFD$1,0))+$L$8*INDEX('L200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22</v>
      </c>
      <c r="H28" s="10">
        <v>18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Master'!$B$1:$XFD$1,0))+$L$8*INDEX('L200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22</v>
      </c>
      <c r="J28" s="10">
        <v>20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Master'!$B$1:$XFD$1,0))+$L$8*INDEX('L200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22</v>
      </c>
      <c r="L28" s="10">
        <v>22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Master'!$B$1:$XFD$1,0))+$L$8*INDEX('L200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Master'!$B$1:$XFD$1,0))+$L$8*INDEX('L200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Master'!$B$1:$XFD$1,0))+$L$8*INDEX('L200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Master'!$B$1:$XFD$1,0))+$L$8*INDEX('L200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Master'!$B$1:$XFD$1,0))+$L$8*INDEX('L200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26</v>
      </c>
      <c r="F30" s="10">
        <v>20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Master'!$B$1:$XFD$1,0))+$L$8*INDEX('L200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26</v>
      </c>
      <c r="H30" s="10">
        <v>22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Master'!$B$1:$XFD$1,0))+$L$8*INDEX('L200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26</v>
      </c>
      <c r="J30" s="10">
        <v>24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Master'!$B$1:$XFD$1,0))+$L$8*INDEX('L200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26</v>
      </c>
      <c r="L30" s="10">
        <v>26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Master'!$B$1:$XFD$1,0))+$L$8*INDEX('L200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8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Master'!$B$1:$XFD$1,0))+$L$8*INDEX('L200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Master'!$B$1:$XFD$1,0))+$L$8*INDEX('L200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Master'!$B$1:$XFD$1,0))+$L$8*INDEX('L200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Master'!$B$1:$XFD$1,0))+$L$8*INDEX('L200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4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Master'!$B$1:$XFD$1,0))+$L$8*INDEX('L200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Master'!$B$1:$XFD$1,0))+$L$8*INDEX('L200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Master'!$B$1:$XFD$1,0))+$L$8*INDEX('L200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Master'!$B$1:$XFD$1,0))+$L$8*INDEX('L200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8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Master'!$B$1:$XFD$1,0))+$L$8*INDEX('L200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Master'!$B$1:$XFD$1,0))+$L$8*INDEX('L200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Master'!$B$1:$XFD$1,0))+$L$8*INDEX('L200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Master'!$B$1:$XFD$1,0))+$L$8*INDEX('L200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8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Master'!$B$1:$XFD$1,0))+$L$8*INDEX('L200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Master'!$B$1:$XFD$1,0))+$L$8*INDEX('L200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Master'!$B$1:$XFD$1,0))+$L$8*INDEX('L200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200</v>
      </c>
      <c r="B35" s="9">
        <v>6418</v>
      </c>
      <c r="C35" s="9" t="s">
        <v>201</v>
      </c>
      <c r="D35" s="10">
        <v>8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Master'!$B$1:$XFD$1,0))+$L$8*INDEX('L200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8</v>
      </c>
      <c r="F35" s="10">
        <v>8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Master'!$B$1:$XFD$1,0))+$L$8*INDEX('L200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8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Master'!$B$1:$XFD$1,0))+$L$8*INDEX('L200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8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Master'!$B$1:$XFD$1,0))+$L$8*INDEX('L200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8</v>
      </c>
      <c r="L35" s="10">
        <v>8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Master'!$B$1:$XFD$1,0))+$L$8*INDEX('L200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14</v>
      </c>
      <c r="F36" s="10">
        <v>8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Master'!$B$1:$XFD$1,0))+$L$8*INDEX('L200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14</v>
      </c>
      <c r="H36" s="10">
        <v>10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Master'!$B$1:$XFD$1,0))+$L$8*INDEX('L200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14</v>
      </c>
      <c r="J36" s="10">
        <v>12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Master'!$B$1:$XFD$1,0))+$L$8*INDEX('L200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14</v>
      </c>
      <c r="L36" s="10">
        <v>14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Master'!$B$1:$XFD$1,0))+$L$8*INDEX('L200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8</v>
      </c>
      <c r="F37" s="10">
        <v>8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Master'!$B$1:$XFD$1,0))+$L$8*INDEX('L200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8</v>
      </c>
      <c r="H37" s="10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Master'!$B$1:$XFD$1,0))+$L$8*INDEX('L200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8</v>
      </c>
      <c r="J37" s="10">
        <v>8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Master'!$B$1:$XFD$1,0))+$L$8*INDEX('L200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8</v>
      </c>
      <c r="L37" s="10">
        <v>8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Master'!$B$1:$XFD$1,0))+$L$8*INDEX('L200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20</v>
      </c>
      <c r="F38" s="10">
        <v>24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Master'!$B$1:$XFD$1,0))+$L$8*INDEX('L200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30</v>
      </c>
      <c r="H38" s="10">
        <v>32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Master'!$B$1:$XFD$1,0))+$L$8*INDEX('L200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40</v>
      </c>
      <c r="J38" s="10">
        <v>40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Master'!$B$1:$XFD$1,0))+$L$8*INDEX('L200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50</v>
      </c>
      <c r="L38" s="10">
        <v>48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Master'!$B$1:$XFD$1,0))+$L$8*INDEX('L200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12</v>
      </c>
      <c r="F39" s="10">
        <v>15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Master'!$B$1:$XFD$1,0))+$L$8*INDEX('L200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15</v>
      </c>
      <c r="H39" s="10">
        <v>18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Master'!$B$1:$XFD$1,0))+$L$8*INDEX('L200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18</v>
      </c>
      <c r="J39" s="10">
        <v>21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Master'!$B$1:$XFD$1,0))+$L$8*INDEX('L200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21</v>
      </c>
      <c r="L39" s="10">
        <v>24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Master'!$B$1:$XFD$1,0))+$L$8*INDEX('L200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14</v>
      </c>
      <c r="F40" s="10">
        <v>16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Master'!$B$1:$XFD$1,0))+$L$8*INDEX('L200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16</v>
      </c>
      <c r="H40" s="10">
        <v>18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Master'!$B$1:$XFD$1,0))+$L$8*INDEX('L200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18</v>
      </c>
      <c r="J40" s="10">
        <v>20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Master'!$B$1:$XFD$1,0))+$L$8*INDEX('L200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20</v>
      </c>
      <c r="L40" s="10">
        <v>22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Master'!$B$1:$XFD$1,0))+$L$8*INDEX('L200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10</v>
      </c>
      <c r="F41" s="10">
        <v>16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Master'!$B$1:$XFD$1,0))+$L$8*INDEX('L200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12</v>
      </c>
      <c r="H41" s="10">
        <v>18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Master'!$B$1:$XFD$1,0))+$L$8*INDEX('L200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14</v>
      </c>
      <c r="J41" s="10">
        <v>20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Master'!$B$1:$XFD$1,0))+$L$8*INDEX('L200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16</v>
      </c>
      <c r="L41" s="10">
        <v>22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Master'!$B$1:$XFD$1,0))+$L$8*INDEX('L200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4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Master'!$B$1:$XFD$1,0))+$L$8*INDEX('L200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4</v>
      </c>
      <c r="H42" s="10">
        <v>4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Master'!$B$1:$XFD$1,0))+$L$8*INDEX('L200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4</v>
      </c>
      <c r="J42" s="10">
        <v>4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Master'!$B$1:$XFD$1,0))+$L$8*INDEX('L200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4</v>
      </c>
      <c r="L42" s="10">
        <v>4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202</v>
      </c>
      <c r="B43" s="9">
        <v>6446</v>
      </c>
      <c r="C43" s="9" t="s">
        <v>203</v>
      </c>
      <c r="D43" s="10">
        <v>6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Master'!$B$1:$XFD$1,0))+$L$8*INDEX('L200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14</v>
      </c>
      <c r="F43" s="10">
        <v>8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Master'!$B$1:$XFD$1,0))+$L$8*INDEX('L200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14</v>
      </c>
      <c r="H43" s="10">
        <v>10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Master'!$B$1:$XFD$1,0))+$L$8*INDEX('L200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14</v>
      </c>
      <c r="J43" s="10">
        <v>12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Master'!$B$1:$XFD$1,0))+$L$8*INDEX('L200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14</v>
      </c>
      <c r="L43" s="10">
        <v>14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Master'!$B$1:$XFD$1,0))+$L$8*INDEX('L200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6</v>
      </c>
      <c r="F44" s="10">
        <v>8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Master'!$B$1:$XFD$1,0))+$L$8*INDEX('L200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8</v>
      </c>
      <c r="H44" s="10">
        <v>10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Master'!$B$1:$XFD$1,0))+$L$8*INDEX('L200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10</v>
      </c>
      <c r="J44" s="10">
        <v>12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Master'!$B$1:$XFD$1,0))+$L$8*INDEX('L200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12</v>
      </c>
      <c r="L44" s="10">
        <v>14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Master'!$B$1:$XFD$1,0))+$L$8*INDEX('L200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6</v>
      </c>
      <c r="F45" s="10">
        <v>8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Master'!$B$1:$XFD$1,0))+$L$8*INDEX('L200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8</v>
      </c>
      <c r="H45" s="10">
        <v>10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Master'!$B$1:$XFD$1,0))+$L$8*INDEX('L200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10</v>
      </c>
      <c r="J45" s="10">
        <v>12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Master'!$B$1:$XFD$1,0))+$L$8*INDEX('L200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12</v>
      </c>
      <c r="L45" s="10">
        <v>14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Master'!$B$1:$XFD$1,0))+$L$8*INDEX('L200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3</v>
      </c>
      <c r="F46" s="10">
        <v>4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Master'!$B$1:$XFD$1,0))+$L$8*INDEX('L200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4</v>
      </c>
      <c r="H46" s="10">
        <v>5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Master'!$B$1:$XFD$1,0))+$L$8*INDEX('L200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5</v>
      </c>
      <c r="J46" s="10">
        <v>6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Master'!$B$1:$XFD$1,0))+$L$8*INDEX('L200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6</v>
      </c>
      <c r="L46" s="10">
        <v>7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Master'!$B$1:$XFD$1,0))+$L$8*INDEX('L200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2</v>
      </c>
      <c r="F47" s="10">
        <v>2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Master'!$B$1:$XFD$1,0))+$L$8*INDEX('L200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2</v>
      </c>
      <c r="H47" s="10">
        <v>2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Master'!$B$1:$XFD$1,0))+$L$8*INDEX('L200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2</v>
      </c>
      <c r="J47" s="10">
        <v>2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Master'!$B$1:$XFD$1,0))+$L$8*INDEX('L200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2</v>
      </c>
      <c r="L47" s="10">
        <v>2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Master'!$B$1:$XFD$1,0))+$L$8*INDEX('L200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Master'!$B$1:$XFD$1,0))+$L$8*INDEX('L200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Master'!$B$1:$XFD$1,0))+$L$8*INDEX('L200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Master'!$B$1:$XFD$1,0))+$L$8*INDEX('L200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204</v>
      </c>
      <c r="B49" s="9">
        <v>6422</v>
      </c>
      <c r="C49" s="9" t="s">
        <v>205</v>
      </c>
      <c r="D49" s="10">
        <v>4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Master'!$B$1:$XFD$1,0))+$L$8*INDEX('L200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4</v>
      </c>
      <c r="F49" s="10">
        <v>4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Master'!$B$1:$XFD$1,0))+$L$8*INDEX('L200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4</v>
      </c>
      <c r="H49" s="10">
        <v>4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Master'!$B$1:$XFD$1,0))+$L$8*INDEX('L200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4</v>
      </c>
      <c r="J49" s="10">
        <v>4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Master'!$B$1:$XFD$1,0))+$L$8*INDEX('L200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>
        <v>4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206</v>
      </c>
      <c r="B50" s="9">
        <v>6423</v>
      </c>
      <c r="C50" s="9" t="s">
        <v>207</v>
      </c>
      <c r="D50" s="10">
        <v>4</v>
      </c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Master'!$B$1:$XFD$1,0))+$L$8*INDEX('L200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4</v>
      </c>
      <c r="F50" s="10">
        <v>4</v>
      </c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Master'!$B$1:$XFD$1,0))+$L$8*INDEX('L200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4</v>
      </c>
      <c r="H50" s="10">
        <v>4</v>
      </c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Master'!$B$1:$XFD$1,0))+$L$8*INDEX('L200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4</v>
      </c>
      <c r="J50" s="10">
        <v>4</v>
      </c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Master'!$B$1:$XFD$1,0))+$L$8*INDEX('L200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>
        <v>4</v>
      </c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Master'!$B$1:$XFD$1,0))+$L$8*INDEX('L200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1</v>
      </c>
      <c r="F51" s="10">
        <v>1</v>
      </c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Master'!$B$1:$XFD$1,0))+$L$8*INDEX('L200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</v>
      </c>
      <c r="H51" s="10">
        <v>1</v>
      </c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Master'!$B$1:$XFD$1,0))+$L$8*INDEX('L200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</v>
      </c>
      <c r="J51" s="10">
        <v>1</v>
      </c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Master'!$B$1:$XFD$1,0))+$L$8*INDEX('L200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</v>
      </c>
      <c r="L51" s="10">
        <v>1</v>
      </c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Master'!$B$1:$XFD$1,0))+$L$8*INDEX('L200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Master'!$B$1:$XFD$1,0))+$L$8*INDEX('L200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3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Master'!$B$1:$XFD$1,0))+$L$8*INDEX('L200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Master'!$B$1:$XFD$1,0))+$L$8*INDEX('L200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Master'!$B$1:$XFD$1,0))+$L$8*INDEX('L200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2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Master'!$B$1:$XFD$1,0))+$L$8*INDEX('L200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2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Master'!$B$1:$XFD$1,0))+$L$8*INDEX('L200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Master'!$B$1:$XFD$1,0))+$L$8*INDEX('L200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2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143</v>
      </c>
      <c r="B54" s="9">
        <v>10187</v>
      </c>
      <c r="C54" s="9" t="s">
        <v>228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Master'!$B$1:$XFD$1,0))+$L$8*INDEX('L200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14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Master'!$B$1:$XFD$1,0))+$L$8*INDEX('L200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16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Master'!$B$1:$XFD$1,0))+$L$8*INDEX('L200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18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Master'!$B$1:$XFD$1,0))+$L$8*INDEX('L200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Master'!$B$1:$XFD$1,0))+$L$8*INDEX('L200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D$5*INDEX('L200 Master'!$B:$XFD,MATCH($A55,'L200 Master'!$B:$B,0),MATCH($B$5,'L200 Master'!$B$1:$XFD$1,0))+D$6*INDEX('L200 Master'!$B:$XFD,MATCH($A55,'L200 Master'!$B:$B,0),MATCH($B$6,'L200 Master'!$B$1:$XFD$1,0))+D$7*INDEX('L200 Master'!$B:$XFD,MATCH($A55,'L200 Master'!$B:$B,0),MATCH($B$7,'L200 Master'!$B$1:$XFD$1,0))+$L$8*INDEX('L200 Master'!$B:$XFD,MATCH($A55,'L200 Master'!$B:$B,0),MATCH($B$8,'L200 Master'!$B$1:$XFD$1,0))+D$9*INDEX('L200 Master'!$B:$XFD,MATCH($A55,'L200 Master'!$B:$B,0),MATCH($B$9,'L200 Master'!$B$1:$XFD$1,0))+D$10*INDEX('L200 Master'!$B:$XFD,MATCH($A55,'L200 Master'!$B:$B,0),MATCH($B$10,'L200 Master'!$B$1:$XFD$1,0))+D$11*INDEX('L200 Master'!$B:$XFD,MATCH($A55,'L200 Master'!$B:$B,0),MATCH($B$11,'L200 Master'!$B$1:$XFD$1,0))+D$12*INDEX('L200 Master'!$B:$XFD,MATCH($A55,'L200 Master'!$B:$B,0),MATCH($B$12,'L200 Master'!$B$1:$XFD$1,0))+D$13*INDEX('L200 Master'!$B:$XFD,MATCH($A55,'L200 Master'!$B:$B,0),MATCH($B$13,'L200 Master'!$B$1:$XFD$1,0))+D$14*INDEX('L200 Master'!$B:$XFD,MATCH($A55,'L200 Master'!$B:$B,0),MATCH($B$14,'L200 Master'!$B$1:$XFD$1,0))+D$15*INDEX('L200 Master'!$B:$XFD,MATCH($A55,'L200 Master'!$B:$B,0),MATCH($B$15,'L200 Master'!$B$1:$XFD$1,0))</f>
        <v>88</v>
      </c>
      <c r="F55" s="10"/>
      <c r="G55" s="12">
        <f>F$5*INDEX('L200 Master'!$B:$XFD,MATCH($A55,'L200 Master'!$B:$B,0),MATCH($B$5,'L200 Master'!$B$1:$XFD$1,0))+F$6*INDEX('L200 Master'!$B:$XFD,MATCH($A55,'L200 Master'!$B:$B,0),MATCH($B$6,'L200 Master'!$B$1:$XFD$1,0))+F$7*INDEX('L200 Master'!$B:$XFD,MATCH($A55,'L200 Master'!$B:$B,0),MATCH($B$7,'L200 Master'!$B$1:$XFD$1,0))+$L$8*INDEX('L200 Master'!$B:$XFD,MATCH($A55,'L200 Master'!$B:$B,0),MATCH($B$8,'L200 Master'!$B$1:$XFD$1,0))+F$9*INDEX('L200 Master'!$B:$XFD,MATCH($A55,'L200 Master'!$B:$B,0),MATCH($B$9,'L200 Master'!$B$1:$XFD$1,0))+F$10*INDEX('L200 Master'!$B:$XFD,MATCH($A55,'L200 Master'!$B:$B,0),MATCH($B$10,'L200 Master'!$B$1:$XFD$1,0))+F$11*INDEX('L200 Master'!$B:$XFD,MATCH($A55,'L200 Master'!$B:$B,0),MATCH($B$11,'L200 Master'!$B$1:$XFD$1,0))+F$12*INDEX('L200 Master'!$B:$XFD,MATCH($A55,'L200 Master'!$B:$B,0),MATCH($B$12,'L200 Master'!$B$1:$XFD$1,0))+F$13*INDEX('L200 Master'!$B:$XFD,MATCH($A55,'L200 Master'!$B:$B,0),MATCH($B$13,'L200 Master'!$B$1:$XFD$1,0))+F$14*INDEX('L200 Master'!$B:$XFD,MATCH($A55,'L200 Master'!$B:$B,0),MATCH($B$14,'L200 Master'!$B$1:$XFD$1,0))+F$15*INDEX('L200 Master'!$B:$XFD,MATCH($A55,'L200 Master'!$B:$B,0),MATCH($B$15,'L200 Master'!$B$1:$XFD$1,0))</f>
        <v>88</v>
      </c>
      <c r="H55" s="10"/>
      <c r="I55" s="12">
        <f>H$5*INDEX('L200 Master'!$B:$XFD,MATCH($A55,'L200 Master'!$B:$B,0),MATCH($B$5,'L200 Master'!$B$1:$XFD$1,0))+H$6*INDEX('L200 Master'!$B:$XFD,MATCH($A55,'L200 Master'!$B:$B,0),MATCH($B$6,'L200 Master'!$B$1:$XFD$1,0))+H$7*INDEX('L200 Master'!$B:$XFD,MATCH($A55,'L200 Master'!$B:$B,0),MATCH($B$7,'L200 Master'!$B$1:$XFD$1,0))+$L$8*INDEX('L200 Master'!$B:$XFD,MATCH($A55,'L200 Master'!$B:$B,0),MATCH($B$8,'L200 Master'!$B$1:$XFD$1,0))+H$9*INDEX('L200 Master'!$B:$XFD,MATCH($A55,'L200 Master'!$B:$B,0),MATCH($B$9,'L200 Master'!$B$1:$XFD$1,0))+H$10*INDEX('L200 Master'!$B:$XFD,MATCH($A55,'L200 Master'!$B:$B,0),MATCH($B$10,'L200 Master'!$B$1:$XFD$1,0))+H$11*INDEX('L200 Master'!$B:$XFD,MATCH($A55,'L200 Master'!$B:$B,0),MATCH($B$11,'L200 Master'!$B$1:$XFD$1,0))+H$12*INDEX('L200 Master'!$B:$XFD,MATCH($A55,'L200 Master'!$B:$B,0),MATCH($B$12,'L200 Master'!$B$1:$XFD$1,0))+H$13*INDEX('L200 Master'!$B:$XFD,MATCH($A55,'L200 Master'!$B:$B,0),MATCH($B$13,'L200 Master'!$B$1:$XFD$1,0))+H$14*INDEX('L200 Master'!$B:$XFD,MATCH($A55,'L200 Master'!$B:$B,0),MATCH($B$14,'L200 Master'!$B$1:$XFD$1,0))+H$15*INDEX('L200 Master'!$B:$XFD,MATCH($A55,'L200 Master'!$B:$B,0),MATCH($B$15,'L200 Master'!$B$1:$XFD$1,0))</f>
        <v>88</v>
      </c>
      <c r="J55" s="10"/>
      <c r="K55" s="12">
        <f>J$5*INDEX('L200 Master'!$B:$XFD,MATCH($A55,'L200 Master'!$B:$B,0),MATCH($B$5,'L200 Master'!$B$1:$XFD$1,0))+J$6*INDEX('L200 Master'!$B:$XFD,MATCH($A55,'L200 Master'!$B:$B,0),MATCH($B$6,'L200 Master'!$B$1:$XFD$1,0))+J$7*INDEX('L200 Master'!$B:$XFD,MATCH($A55,'L200 Master'!$B:$B,0),MATCH($B$7,'L200 Master'!$B$1:$XFD$1,0))+$L$8*INDEX('L200 Master'!$B:$XFD,MATCH($A55,'L200 Master'!$B:$B,0),MATCH($B$8,'L200 Master'!$B$1:$XFD$1,0))+J$9*INDEX('L200 Master'!$B:$XFD,MATCH($A55,'L200 Master'!$B:$B,0),MATCH($B$9,'L200 Master'!$B$1:$XFD$1,0))+J$10*INDEX('L200 Master'!$B:$XFD,MATCH($A55,'L200 Master'!$B:$B,0),MATCH($B$10,'L200 Master'!$B$1:$XFD$1,0))+J$11*INDEX('L200 Master'!$B:$XFD,MATCH($A55,'L200 Master'!$B:$B,0),MATCH($B$11,'L200 Master'!$B$1:$XFD$1,0))+J$12*INDEX('L200 Master'!$B:$XFD,MATCH($A55,'L200 Master'!$B:$B,0),MATCH($B$12,'L200 Master'!$B$1:$XFD$1,0))+J$13*INDEX('L200 Master'!$B:$XFD,MATCH($A55,'L200 Master'!$B:$B,0),MATCH($B$13,'L200 Master'!$B$1:$XFD$1,0))+J$14*INDEX('L200 Master'!$B:$XFD,MATCH($A55,'L200 Master'!$B:$B,0),MATCH($B$14,'L200 Master'!$B$1:$XFD$1,0))+J$15*INDEX('L200 Master'!$B:$XFD,MATCH($A55,'L200 Master'!$B:$B,0),MATCH($B$15,'L200 Master'!$B$1:$XFD$1,0))</f>
        <v>88</v>
      </c>
      <c r="L55" s="10"/>
      <c r="M55" s="12">
        <f>L$5*INDEX('L200 Master'!$B:$XFD,MATCH($A55,'L200 Master'!$B:$B,0),MATCH($B$5,'L200 Master'!$B$1:$XFD$1,0))+L$6*INDEX('L200 Master'!$B:$XFD,MATCH($A55,'L200 Master'!$B:$B,0),MATCH($B$6,'L200 Master'!$B$1:$XFD$1,0))+L$7*INDEX('L200 Master'!$B:$XFD,MATCH($A55,'L200 Master'!$B:$B,0),MATCH($B$7,'L200 Master'!$B$1:$XFD$1,0))+$L$8*INDEX('L200 Master'!$B:$XFD,MATCH($A55,'L200 Master'!$B:$B,0),MATCH($B$8,'L200 Master'!$B$1:$XFD$1,0))+L$9*INDEX('L200 Master'!$B:$XFD,MATCH($A55,'L200 Master'!$B:$B,0),MATCH($B$9,'L200 Master'!$B$1:$XFD$1,0))+L$10*INDEX('L200 Master'!$B:$XFD,MATCH($A55,'L200 Master'!$B:$B,0),MATCH($B$10,'L200 Master'!$B$1:$XFD$1,0))+L$11*INDEX('L200 Master'!$B:$XFD,MATCH($A55,'L200 Master'!$B:$B,0),MATCH($B$11,'L200 Master'!$B$1:$XFD$1,0))+L$12*INDEX('L200 Master'!$B:$XFD,MATCH($A55,'L200 Master'!$B:$B,0),MATCH($B$12,'L200 Master'!$B$1:$XFD$1,0))+L$13*INDEX('L200 Master'!$B:$XFD,MATCH($A55,'L200 Master'!$B:$B,0),MATCH($B$13,'L200 Master'!$B$1:$XFD$1,0))+L$14*INDEX('L200 Master'!$B:$XFD,MATCH($A55,'L200 Master'!$B:$B,0),MATCH($B$14,'L200 Master'!$B$1:$XFD$1,0))+L$15*INDEX('L200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D$5*INDEX('L200 Master'!$B:$XFD,MATCH($A56,'L200 Master'!$B:$B,0),MATCH($B$5,'L200 Master'!$B$1:$XFD$1,0))+D$6*INDEX('L200 Master'!$B:$XFD,MATCH($A56,'L200 Master'!$B:$B,0),MATCH($B$6,'L200 Master'!$B$1:$XFD$1,0))+D$7*INDEX('L200 Master'!$B:$XFD,MATCH($A56,'L200 Master'!$B:$B,0),MATCH($B$7,'L200 Master'!$B$1:$XFD$1,0))+$L$8*INDEX('L200 Master'!$B:$XFD,MATCH($A56,'L200 Master'!$B:$B,0),MATCH($B$8,'L200 Master'!$B$1:$XFD$1,0))+D$9*INDEX('L200 Master'!$B:$XFD,MATCH($A56,'L200 Master'!$B:$B,0),MATCH($B$9,'L200 Master'!$B$1:$XFD$1,0))+D$10*INDEX('L200 Master'!$B:$XFD,MATCH($A56,'L200 Master'!$B:$B,0),MATCH($B$10,'L200 Master'!$B$1:$XFD$1,0))+D$11*INDEX('L200 Master'!$B:$XFD,MATCH($A56,'L200 Master'!$B:$B,0),MATCH($B$11,'L200 Master'!$B$1:$XFD$1,0))+D$12*INDEX('L200 Master'!$B:$XFD,MATCH($A56,'L200 Master'!$B:$B,0),MATCH($B$12,'L200 Master'!$B$1:$XFD$1,0))+D$13*INDEX('L200 Master'!$B:$XFD,MATCH($A56,'L200 Master'!$B:$B,0),MATCH($B$13,'L200 Master'!$B$1:$XFD$1,0))+D$14*INDEX('L200 Master'!$B:$XFD,MATCH($A56,'L200 Master'!$B:$B,0),MATCH($B$14,'L200 Master'!$B$1:$XFD$1,0))+D$15*INDEX('L200 Master'!$B:$XFD,MATCH($A56,'L200 Master'!$B:$B,0),MATCH($B$15,'L200 Master'!$B$1:$XFD$1,0))</f>
        <v>22</v>
      </c>
      <c r="F56" s="10"/>
      <c r="G56" s="12">
        <f>F$5*INDEX('L200 Master'!$B:$XFD,MATCH($A56,'L200 Master'!$B:$B,0),MATCH($B$5,'L200 Master'!$B$1:$XFD$1,0))+F$6*INDEX('L200 Master'!$B:$XFD,MATCH($A56,'L200 Master'!$B:$B,0),MATCH($B$6,'L200 Master'!$B$1:$XFD$1,0))+F$7*INDEX('L200 Master'!$B:$XFD,MATCH($A56,'L200 Master'!$B:$B,0),MATCH($B$7,'L200 Master'!$B$1:$XFD$1,0))+$L$8*INDEX('L200 Master'!$B:$XFD,MATCH($A56,'L200 Master'!$B:$B,0),MATCH($B$8,'L200 Master'!$B$1:$XFD$1,0))+F$9*INDEX('L200 Master'!$B:$XFD,MATCH($A56,'L200 Master'!$B:$B,0),MATCH($B$9,'L200 Master'!$B$1:$XFD$1,0))+F$10*INDEX('L200 Master'!$B:$XFD,MATCH($A56,'L200 Master'!$B:$B,0),MATCH($B$10,'L200 Master'!$B$1:$XFD$1,0))+F$11*INDEX('L200 Master'!$B:$XFD,MATCH($A56,'L200 Master'!$B:$B,0),MATCH($B$11,'L200 Master'!$B$1:$XFD$1,0))+F$12*INDEX('L200 Master'!$B:$XFD,MATCH($A56,'L200 Master'!$B:$B,0),MATCH($B$12,'L200 Master'!$B$1:$XFD$1,0))+F$13*INDEX('L200 Master'!$B:$XFD,MATCH($A56,'L200 Master'!$B:$B,0),MATCH($B$13,'L200 Master'!$B$1:$XFD$1,0))+F$14*INDEX('L200 Master'!$B:$XFD,MATCH($A56,'L200 Master'!$B:$B,0),MATCH($B$14,'L200 Master'!$B$1:$XFD$1,0))+F$15*INDEX('L200 Master'!$B:$XFD,MATCH($A56,'L200 Master'!$B:$B,0),MATCH($B$15,'L200 Master'!$B$1:$XFD$1,0))</f>
        <v>22</v>
      </c>
      <c r="H56" s="10"/>
      <c r="I56" s="12">
        <f>H$5*INDEX('L200 Master'!$B:$XFD,MATCH($A56,'L200 Master'!$B:$B,0),MATCH($B$5,'L200 Master'!$B$1:$XFD$1,0))+H$6*INDEX('L200 Master'!$B:$XFD,MATCH($A56,'L200 Master'!$B:$B,0),MATCH($B$6,'L200 Master'!$B$1:$XFD$1,0))+H$7*INDEX('L200 Master'!$B:$XFD,MATCH($A56,'L200 Master'!$B:$B,0),MATCH($B$7,'L200 Master'!$B$1:$XFD$1,0))+$L$8*INDEX('L200 Master'!$B:$XFD,MATCH($A56,'L200 Master'!$B:$B,0),MATCH($B$8,'L200 Master'!$B$1:$XFD$1,0))+H$9*INDEX('L200 Master'!$B:$XFD,MATCH($A56,'L200 Master'!$B:$B,0),MATCH($B$9,'L200 Master'!$B$1:$XFD$1,0))+H$10*INDEX('L200 Master'!$B:$XFD,MATCH($A56,'L200 Master'!$B:$B,0),MATCH($B$10,'L200 Master'!$B$1:$XFD$1,0))+H$11*INDEX('L200 Master'!$B:$XFD,MATCH($A56,'L200 Master'!$B:$B,0),MATCH($B$11,'L200 Master'!$B$1:$XFD$1,0))+H$12*INDEX('L200 Master'!$B:$XFD,MATCH($A56,'L200 Master'!$B:$B,0),MATCH($B$12,'L200 Master'!$B$1:$XFD$1,0))+H$13*INDEX('L200 Master'!$B:$XFD,MATCH($A56,'L200 Master'!$B:$B,0),MATCH($B$13,'L200 Master'!$B$1:$XFD$1,0))+H$14*INDEX('L200 Master'!$B:$XFD,MATCH($A56,'L200 Master'!$B:$B,0),MATCH($B$14,'L200 Master'!$B$1:$XFD$1,0))+H$15*INDEX('L200 Master'!$B:$XFD,MATCH($A56,'L200 Master'!$B:$B,0),MATCH($B$15,'L200 Master'!$B$1:$XFD$1,0))</f>
        <v>22</v>
      </c>
      <c r="J56" s="10"/>
      <c r="K56" s="12">
        <f>J$5*INDEX('L200 Master'!$B:$XFD,MATCH($A56,'L200 Master'!$B:$B,0),MATCH($B$5,'L200 Master'!$B$1:$XFD$1,0))+J$6*INDEX('L200 Master'!$B:$XFD,MATCH($A56,'L200 Master'!$B:$B,0),MATCH($B$6,'L200 Master'!$B$1:$XFD$1,0))+J$7*INDEX('L200 Master'!$B:$XFD,MATCH($A56,'L200 Master'!$B:$B,0),MATCH($B$7,'L200 Master'!$B$1:$XFD$1,0))+$L$8*INDEX('L200 Master'!$B:$XFD,MATCH($A56,'L200 Master'!$B:$B,0),MATCH($B$8,'L200 Master'!$B$1:$XFD$1,0))+J$9*INDEX('L200 Master'!$B:$XFD,MATCH($A56,'L200 Master'!$B:$B,0),MATCH($B$9,'L200 Master'!$B$1:$XFD$1,0))+J$10*INDEX('L200 Master'!$B:$XFD,MATCH($A56,'L200 Master'!$B:$B,0),MATCH($B$10,'L200 Master'!$B$1:$XFD$1,0))+J$11*INDEX('L200 Master'!$B:$XFD,MATCH($A56,'L200 Master'!$B:$B,0),MATCH($B$11,'L200 Master'!$B$1:$XFD$1,0))+J$12*INDEX('L200 Master'!$B:$XFD,MATCH($A56,'L200 Master'!$B:$B,0),MATCH($B$12,'L200 Master'!$B$1:$XFD$1,0))+J$13*INDEX('L200 Master'!$B:$XFD,MATCH($A56,'L200 Master'!$B:$B,0),MATCH($B$13,'L200 Master'!$B$1:$XFD$1,0))+J$14*INDEX('L200 Master'!$B:$XFD,MATCH($A56,'L200 Master'!$B:$B,0),MATCH($B$14,'L200 Master'!$B$1:$XFD$1,0))+J$15*INDEX('L200 Master'!$B:$XFD,MATCH($A56,'L200 Master'!$B:$B,0),MATCH($B$15,'L200 Master'!$B$1:$XFD$1,0))</f>
        <v>22</v>
      </c>
      <c r="L56" s="10"/>
      <c r="M56" s="12">
        <f>L$5*INDEX('L200 Master'!$B:$XFD,MATCH($A56,'L200 Master'!$B:$B,0),MATCH($B$5,'L200 Master'!$B$1:$XFD$1,0))+L$6*INDEX('L200 Master'!$B:$XFD,MATCH($A56,'L200 Master'!$B:$B,0),MATCH($B$6,'L200 Master'!$B$1:$XFD$1,0))+L$7*INDEX('L200 Master'!$B:$XFD,MATCH($A56,'L200 Master'!$B:$B,0),MATCH($B$7,'L200 Master'!$B$1:$XFD$1,0))+$L$8*INDEX('L200 Master'!$B:$XFD,MATCH($A56,'L200 Master'!$B:$B,0),MATCH($B$8,'L200 Master'!$B$1:$XFD$1,0))+L$9*INDEX('L200 Master'!$B:$XFD,MATCH($A56,'L200 Master'!$B:$B,0),MATCH($B$9,'L200 Master'!$B$1:$XFD$1,0))+L$10*INDEX('L200 Master'!$B:$XFD,MATCH($A56,'L200 Master'!$B:$B,0),MATCH($B$10,'L200 Master'!$B$1:$XFD$1,0))+L$11*INDEX('L200 Master'!$B:$XFD,MATCH($A56,'L200 Master'!$B:$B,0),MATCH($B$11,'L200 Master'!$B$1:$XFD$1,0))+L$12*INDEX('L200 Master'!$B:$XFD,MATCH($A56,'L200 Master'!$B:$B,0),MATCH($B$12,'L200 Master'!$B$1:$XFD$1,0))+L$13*INDEX('L200 Master'!$B:$XFD,MATCH($A56,'L200 Master'!$B:$B,0),MATCH($B$13,'L200 Master'!$B$1:$XFD$1,0))+L$14*INDEX('L200 Master'!$B:$XFD,MATCH($A56,'L200 Master'!$B:$B,0),MATCH($B$14,'L200 Master'!$B$1:$XFD$1,0))+L$15*INDEX('L200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/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14" t="s">
        <v>196</v>
      </c>
      <c r="B59" s="9"/>
      <c r="C59" s="9"/>
      <c r="D59" s="10"/>
      <c r="E59" s="18"/>
      <c r="F59" s="10"/>
      <c r="G59" s="18"/>
      <c r="H59" s="10"/>
      <c r="I59" s="18"/>
      <c r="J59" s="10"/>
      <c r="K59" s="1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1:42" x14ac:dyDescent="0.25">
      <c r="A60" s="9" t="s">
        <v>78</v>
      </c>
      <c r="B60" s="9">
        <v>6674</v>
      </c>
      <c r="C60" s="9" t="s">
        <v>79</v>
      </c>
      <c r="D60" s="10">
        <v>2</v>
      </c>
      <c r="E60" s="18"/>
      <c r="F60" s="10">
        <v>3</v>
      </c>
      <c r="G60" s="18"/>
      <c r="H60" s="10">
        <v>4</v>
      </c>
      <c r="I60" s="18"/>
      <c r="J60" s="10">
        <v>5</v>
      </c>
      <c r="K60" s="18"/>
      <c r="L60" s="10">
        <v>6</v>
      </c>
      <c r="M60" s="10"/>
      <c r="N60" s="10">
        <v>7</v>
      </c>
      <c r="O60" s="10">
        <v>8</v>
      </c>
      <c r="P60" s="10">
        <v>9</v>
      </c>
      <c r="Q60" s="10">
        <v>10</v>
      </c>
      <c r="R60" s="10">
        <v>11</v>
      </c>
      <c r="S60" s="10">
        <v>12</v>
      </c>
      <c r="T60" s="10">
        <v>13</v>
      </c>
      <c r="U60" s="10">
        <v>14</v>
      </c>
      <c r="V60" s="10">
        <v>15</v>
      </c>
      <c r="W60" s="10">
        <v>16</v>
      </c>
      <c r="X60" s="10">
        <v>17</v>
      </c>
      <c r="Y60" s="10">
        <v>18</v>
      </c>
      <c r="Z60" s="10">
        <v>19</v>
      </c>
      <c r="AA60" s="10">
        <v>20</v>
      </c>
      <c r="AB60" s="10">
        <v>21</v>
      </c>
      <c r="AC60" s="10">
        <v>22</v>
      </c>
      <c r="AD60" s="10">
        <v>23</v>
      </c>
      <c r="AE60" s="10">
        <v>24</v>
      </c>
      <c r="AF60" s="10">
        <v>25</v>
      </c>
      <c r="AG60" s="10">
        <v>26</v>
      </c>
      <c r="AH60" s="10">
        <v>27</v>
      </c>
      <c r="AI60" s="10">
        <v>28</v>
      </c>
      <c r="AJ60" s="10">
        <v>29</v>
      </c>
      <c r="AK60" s="10">
        <v>30</v>
      </c>
      <c r="AL60" s="10">
        <v>31</v>
      </c>
      <c r="AM60" s="10">
        <v>32</v>
      </c>
      <c r="AN60" s="10">
        <v>33</v>
      </c>
      <c r="AO60" s="10">
        <v>34</v>
      </c>
      <c r="AP60" s="10"/>
    </row>
    <row r="61" spans="1:42" x14ac:dyDescent="0.25">
      <c r="A61" s="9" t="s">
        <v>147</v>
      </c>
      <c r="B61" s="9">
        <v>5862</v>
      </c>
      <c r="C61" s="9" t="s">
        <v>197</v>
      </c>
      <c r="D61" s="10">
        <v>2</v>
      </c>
      <c r="E61" s="18"/>
      <c r="F61" s="10">
        <v>2</v>
      </c>
      <c r="G61" s="18"/>
      <c r="H61" s="10">
        <v>2</v>
      </c>
      <c r="I61" s="18"/>
      <c r="J61" s="10">
        <v>2</v>
      </c>
      <c r="K61" s="18"/>
      <c r="L61" s="10">
        <v>2</v>
      </c>
      <c r="M61" s="10"/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2</v>
      </c>
      <c r="T61" s="10">
        <v>2</v>
      </c>
      <c r="U61" s="10">
        <v>2</v>
      </c>
      <c r="V61" s="10">
        <v>2</v>
      </c>
      <c r="W61" s="10">
        <v>2</v>
      </c>
      <c r="X61" s="10">
        <v>2</v>
      </c>
      <c r="Y61" s="10">
        <v>2</v>
      </c>
      <c r="Z61" s="10">
        <v>2</v>
      </c>
      <c r="AA61" s="10">
        <v>2</v>
      </c>
      <c r="AB61" s="10">
        <v>2</v>
      </c>
      <c r="AC61" s="10">
        <v>2</v>
      </c>
      <c r="AD61" s="10">
        <v>2</v>
      </c>
      <c r="AE61" s="10">
        <v>2</v>
      </c>
      <c r="AF61" s="10">
        <v>2</v>
      </c>
      <c r="AG61" s="10">
        <v>2</v>
      </c>
      <c r="AH61" s="10">
        <v>2</v>
      </c>
      <c r="AI61" s="10">
        <v>2</v>
      </c>
      <c r="AJ61" s="10">
        <v>2</v>
      </c>
      <c r="AK61" s="10">
        <v>2</v>
      </c>
      <c r="AL61" s="10">
        <v>2</v>
      </c>
      <c r="AM61" s="10">
        <v>2</v>
      </c>
      <c r="AN61" s="10">
        <v>2</v>
      </c>
      <c r="AO61" s="10">
        <v>2</v>
      </c>
      <c r="AP61" s="10"/>
    </row>
    <row r="62" spans="1:42" x14ac:dyDescent="0.25">
      <c r="A62" s="9" t="s">
        <v>143</v>
      </c>
      <c r="B62" s="9">
        <v>10187</v>
      </c>
      <c r="C62" s="9" t="s">
        <v>228</v>
      </c>
      <c r="D62" s="10">
        <v>14</v>
      </c>
      <c r="E62" s="18"/>
      <c r="F62" s="10">
        <v>16</v>
      </c>
      <c r="G62" s="18"/>
      <c r="H62" s="10">
        <v>18</v>
      </c>
      <c r="I62" s="18"/>
      <c r="J62" s="10">
        <v>20</v>
      </c>
      <c r="K62" s="18"/>
      <c r="L62" s="10">
        <v>22</v>
      </c>
      <c r="M62" s="10"/>
      <c r="N62" s="10">
        <v>24</v>
      </c>
      <c r="O62" s="10">
        <v>26</v>
      </c>
      <c r="P62" s="10">
        <v>28</v>
      </c>
      <c r="Q62" s="10">
        <v>30</v>
      </c>
      <c r="R62" s="10">
        <v>32</v>
      </c>
      <c r="S62" s="10">
        <v>34</v>
      </c>
      <c r="T62" s="10">
        <v>36</v>
      </c>
      <c r="U62" s="10">
        <v>38</v>
      </c>
      <c r="V62" s="10">
        <v>40</v>
      </c>
      <c r="W62" s="10">
        <v>42</v>
      </c>
      <c r="X62" s="10">
        <v>44</v>
      </c>
      <c r="Y62" s="10">
        <v>46</v>
      </c>
      <c r="Z62" s="10">
        <v>48</v>
      </c>
      <c r="AA62" s="10">
        <v>50</v>
      </c>
      <c r="AB62" s="10">
        <v>52</v>
      </c>
      <c r="AC62" s="10">
        <v>54</v>
      </c>
      <c r="AD62" s="10">
        <v>56</v>
      </c>
      <c r="AE62" s="10">
        <v>58</v>
      </c>
      <c r="AF62" s="10">
        <v>60</v>
      </c>
      <c r="AG62" s="10">
        <v>62</v>
      </c>
      <c r="AH62" s="10">
        <v>64</v>
      </c>
      <c r="AI62" s="10">
        <v>66</v>
      </c>
      <c r="AJ62" s="10">
        <v>68</v>
      </c>
      <c r="AK62" s="10">
        <v>70</v>
      </c>
      <c r="AL62" s="10">
        <v>72</v>
      </c>
      <c r="AM62" s="10">
        <v>74</v>
      </c>
      <c r="AN62" s="10">
        <v>76</v>
      </c>
      <c r="AO62" s="10">
        <v>78</v>
      </c>
      <c r="AP62" s="10"/>
    </row>
    <row r="63" spans="1:42" x14ac:dyDescent="0.25">
      <c r="A63" s="9" t="s">
        <v>84</v>
      </c>
      <c r="B63" s="9">
        <v>9911</v>
      </c>
      <c r="C63" s="9" t="s">
        <v>229</v>
      </c>
      <c r="D63" s="10">
        <v>56</v>
      </c>
      <c r="E63" s="18"/>
      <c r="F63" s="10">
        <v>64</v>
      </c>
      <c r="G63" s="18"/>
      <c r="H63" s="10">
        <v>72</v>
      </c>
      <c r="I63" s="18"/>
      <c r="J63" s="10">
        <v>80</v>
      </c>
      <c r="K63" s="18"/>
      <c r="L63" s="10">
        <v>88</v>
      </c>
      <c r="M63" s="10"/>
      <c r="N63" s="10">
        <v>96</v>
      </c>
      <c r="O63" s="10">
        <v>104</v>
      </c>
      <c r="P63" s="10">
        <v>112</v>
      </c>
      <c r="Q63" s="10">
        <v>120</v>
      </c>
      <c r="R63" s="10">
        <v>128</v>
      </c>
      <c r="S63" s="10">
        <v>136</v>
      </c>
      <c r="T63" s="10">
        <v>144</v>
      </c>
      <c r="U63" s="10">
        <v>152</v>
      </c>
      <c r="V63" s="10">
        <v>160</v>
      </c>
      <c r="W63" s="10">
        <v>168</v>
      </c>
      <c r="X63" s="10">
        <v>176</v>
      </c>
      <c r="Y63" s="10">
        <v>184</v>
      </c>
      <c r="Z63" s="10">
        <v>192</v>
      </c>
      <c r="AA63" s="10">
        <v>200</v>
      </c>
      <c r="AB63" s="10">
        <v>208</v>
      </c>
      <c r="AC63" s="10">
        <v>216</v>
      </c>
      <c r="AD63" s="10">
        <v>224</v>
      </c>
      <c r="AE63" s="10">
        <v>232</v>
      </c>
      <c r="AF63" s="10">
        <v>240</v>
      </c>
      <c r="AG63" s="10">
        <v>248</v>
      </c>
      <c r="AH63" s="10">
        <v>256</v>
      </c>
      <c r="AI63" s="10">
        <v>264</v>
      </c>
      <c r="AJ63" s="10">
        <v>272</v>
      </c>
      <c r="AK63" s="10">
        <v>280</v>
      </c>
      <c r="AL63" s="10">
        <v>288</v>
      </c>
      <c r="AM63" s="10">
        <v>296</v>
      </c>
      <c r="AN63" s="10">
        <v>304</v>
      </c>
      <c r="AO63" s="10">
        <v>312</v>
      </c>
      <c r="AP63" s="10"/>
    </row>
    <row r="64" spans="1:42" x14ac:dyDescent="0.25">
      <c r="A64" s="9" t="s">
        <v>86</v>
      </c>
      <c r="B64" s="9">
        <v>9915</v>
      </c>
      <c r="C64" s="9" t="s">
        <v>242</v>
      </c>
      <c r="D64" s="10">
        <v>14</v>
      </c>
      <c r="E64" s="18"/>
      <c r="F64" s="10">
        <v>16</v>
      </c>
      <c r="G64" s="18"/>
      <c r="H64" s="10">
        <v>18</v>
      </c>
      <c r="I64" s="18"/>
      <c r="J64" s="10">
        <v>20</v>
      </c>
      <c r="K64" s="18"/>
      <c r="L64" s="10">
        <v>22</v>
      </c>
      <c r="M64" s="10"/>
      <c r="N64" s="10">
        <v>24</v>
      </c>
      <c r="O64" s="10">
        <v>26</v>
      </c>
      <c r="P64" s="10">
        <v>28</v>
      </c>
      <c r="Q64" s="10">
        <v>30</v>
      </c>
      <c r="R64" s="10">
        <v>32</v>
      </c>
      <c r="S64" s="10">
        <v>34</v>
      </c>
      <c r="T64" s="10">
        <v>36</v>
      </c>
      <c r="U64" s="10">
        <v>38</v>
      </c>
      <c r="V64" s="10">
        <v>40</v>
      </c>
      <c r="W64" s="10">
        <v>42</v>
      </c>
      <c r="X64" s="10">
        <v>44</v>
      </c>
      <c r="Y64" s="10">
        <v>46</v>
      </c>
      <c r="Z64" s="10">
        <v>48</v>
      </c>
      <c r="AA64" s="10">
        <v>50</v>
      </c>
      <c r="AB64" s="10">
        <v>52</v>
      </c>
      <c r="AC64" s="10">
        <v>54</v>
      </c>
      <c r="AD64" s="10">
        <v>56</v>
      </c>
      <c r="AE64" s="10">
        <v>58</v>
      </c>
      <c r="AF64" s="10">
        <v>60</v>
      </c>
      <c r="AG64" s="10">
        <v>62</v>
      </c>
      <c r="AH64" s="10">
        <v>64</v>
      </c>
      <c r="AI64" s="10">
        <v>66</v>
      </c>
      <c r="AJ64" s="10">
        <v>68</v>
      </c>
      <c r="AK64" s="10">
        <v>70</v>
      </c>
      <c r="AL64" s="10">
        <v>72</v>
      </c>
      <c r="AM64" s="10">
        <v>74</v>
      </c>
      <c r="AN64" s="10">
        <v>76</v>
      </c>
      <c r="AO64" s="10">
        <v>78</v>
      </c>
      <c r="AP64" s="10"/>
    </row>
    <row r="65" spans="1:42" x14ac:dyDescent="0.25">
      <c r="A65" s="9" t="s">
        <v>88</v>
      </c>
      <c r="B65" s="9">
        <v>9912</v>
      </c>
      <c r="C65" s="9" t="s">
        <v>89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 t="s">
        <v>90</v>
      </c>
      <c r="B66" s="9">
        <v>9916</v>
      </c>
      <c r="C66" s="9" t="s">
        <v>91</v>
      </c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 spans="1:42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09CC-02E1-498A-918E-7E1328503535}">
  <dimension ref="A1:AP239"/>
  <sheetViews>
    <sheetView tabSelected="1" zoomScale="80" zoomScaleNormal="80" workbookViewId="0">
      <pane xSplit="3" ySplit="16" topLeftCell="D29" activePane="bottomRight" state="frozen"/>
      <selection pane="topRight" activeCell="D1" sqref="D1"/>
      <selection pane="bottomLeft" activeCell="A17" sqref="A17"/>
      <selection pane="bottomRight" activeCell="I40" sqref="I40"/>
    </sheetView>
  </sheetViews>
  <sheetFormatPr defaultRowHeight="15" x14ac:dyDescent="0.25"/>
  <cols>
    <col min="1" max="1" width="17.42578125" style="8" bestFit="1" customWidth="1"/>
    <col min="2" max="2" width="6.570312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42" width="20" style="8" customWidth="1"/>
    <col min="43" max="16384" width="9.140625" style="8"/>
  </cols>
  <sheetData>
    <row r="1" spans="1:42" x14ac:dyDescent="0.25">
      <c r="A1" s="9"/>
      <c r="B1" s="9"/>
      <c r="C1" s="9" t="s">
        <v>255</v>
      </c>
      <c r="D1" s="9" t="s">
        <v>1073</v>
      </c>
      <c r="E1" s="17"/>
      <c r="F1" s="9" t="s">
        <v>1074</v>
      </c>
      <c r="G1" s="17"/>
      <c r="H1" s="9" t="s">
        <v>1075</v>
      </c>
      <c r="I1" s="17"/>
      <c r="J1" s="9" t="s">
        <v>1076</v>
      </c>
      <c r="K1" s="17"/>
      <c r="L1" s="9" t="s">
        <v>1077</v>
      </c>
      <c r="M1" s="9"/>
      <c r="N1" s="9" t="s">
        <v>1078</v>
      </c>
      <c r="O1" s="9" t="s">
        <v>1079</v>
      </c>
      <c r="P1" s="9" t="s">
        <v>1080</v>
      </c>
      <c r="Q1" s="9" t="s">
        <v>1081</v>
      </c>
      <c r="R1" s="9" t="s">
        <v>1082</v>
      </c>
      <c r="S1" s="9" t="s">
        <v>1083</v>
      </c>
      <c r="T1" s="9" t="s">
        <v>1084</v>
      </c>
      <c r="U1" s="9" t="s">
        <v>1085</v>
      </c>
      <c r="V1" s="9" t="s">
        <v>1086</v>
      </c>
      <c r="W1" s="9" t="s">
        <v>1087</v>
      </c>
      <c r="X1" s="9" t="s">
        <v>1088</v>
      </c>
      <c r="Y1" s="9" t="s">
        <v>1089</v>
      </c>
      <c r="Z1" s="9" t="s">
        <v>1090</v>
      </c>
      <c r="AA1" s="9" t="s">
        <v>1091</v>
      </c>
      <c r="AB1" s="9" t="s">
        <v>1092</v>
      </c>
      <c r="AC1" s="9" t="s">
        <v>1093</v>
      </c>
      <c r="AD1" s="9" t="s">
        <v>1094</v>
      </c>
      <c r="AE1" s="9" t="s">
        <v>1095</v>
      </c>
      <c r="AF1" s="9" t="s">
        <v>1096</v>
      </c>
      <c r="AG1" s="9" t="s">
        <v>1097</v>
      </c>
      <c r="AH1" s="9" t="s">
        <v>1098</v>
      </c>
      <c r="AI1" s="9" t="s">
        <v>1099</v>
      </c>
      <c r="AJ1" s="9" t="s">
        <v>1100</v>
      </c>
      <c r="AK1" s="9" t="s">
        <v>1101</v>
      </c>
      <c r="AL1" s="9" t="s">
        <v>1102</v>
      </c>
      <c r="AM1" s="9" t="s">
        <v>1103</v>
      </c>
      <c r="AN1" s="9" t="s">
        <v>1104</v>
      </c>
      <c r="AO1" s="9" t="s">
        <v>1105</v>
      </c>
      <c r="AP1" s="9"/>
    </row>
    <row r="2" spans="1:42" x14ac:dyDescent="0.25">
      <c r="A2" s="9"/>
      <c r="B2" s="9"/>
      <c r="C2" s="9" t="s">
        <v>37</v>
      </c>
      <c r="D2" s="9">
        <v>3339</v>
      </c>
      <c r="E2" s="17"/>
      <c r="F2" s="9">
        <v>3343</v>
      </c>
      <c r="G2" s="17"/>
      <c r="H2" s="9">
        <v>3347</v>
      </c>
      <c r="I2" s="17"/>
      <c r="J2" s="9">
        <v>3351</v>
      </c>
      <c r="K2" s="17"/>
      <c r="L2" s="9">
        <v>3355</v>
      </c>
      <c r="M2" s="9"/>
      <c r="N2" s="9">
        <v>3359</v>
      </c>
      <c r="O2" s="9">
        <v>3363</v>
      </c>
      <c r="P2" s="9">
        <v>3367</v>
      </c>
      <c r="Q2" s="9">
        <v>3371</v>
      </c>
      <c r="R2" s="9">
        <v>3375</v>
      </c>
      <c r="S2" s="9">
        <v>3379</v>
      </c>
      <c r="T2" s="9">
        <v>3383</v>
      </c>
      <c r="U2" s="9">
        <v>3387</v>
      </c>
      <c r="V2" s="9">
        <v>3391</v>
      </c>
      <c r="W2" s="9">
        <v>3395</v>
      </c>
      <c r="X2" s="9">
        <v>3399</v>
      </c>
      <c r="Y2" s="9">
        <v>3403</v>
      </c>
      <c r="Z2" s="9">
        <v>3407</v>
      </c>
      <c r="AA2" s="9">
        <v>3411</v>
      </c>
      <c r="AB2" s="9">
        <v>3415</v>
      </c>
      <c r="AC2" s="9">
        <v>3419</v>
      </c>
      <c r="AD2" s="9">
        <v>3423</v>
      </c>
      <c r="AE2" s="9">
        <v>3427</v>
      </c>
      <c r="AF2" s="9">
        <v>3431</v>
      </c>
      <c r="AG2" s="9">
        <v>3435</v>
      </c>
      <c r="AH2" s="9">
        <v>3439</v>
      </c>
      <c r="AI2" s="9">
        <v>3443</v>
      </c>
      <c r="AJ2" s="9">
        <v>3447</v>
      </c>
      <c r="AK2" s="9">
        <v>3451</v>
      </c>
      <c r="AL2" s="9">
        <v>3455</v>
      </c>
      <c r="AM2" s="9">
        <v>3459</v>
      </c>
      <c r="AN2" s="9">
        <v>3463</v>
      </c>
      <c r="AO2" s="9">
        <v>3467</v>
      </c>
      <c r="AP2" s="9"/>
    </row>
    <row r="3" spans="1:42" ht="30" x14ac:dyDescent="0.25">
      <c r="A3" s="9"/>
      <c r="B3" s="9"/>
      <c r="C3" s="9" t="s">
        <v>288</v>
      </c>
      <c r="D3" s="9" t="s">
        <v>1106</v>
      </c>
      <c r="E3" s="17"/>
      <c r="F3" s="9" t="s">
        <v>1107</v>
      </c>
      <c r="G3" s="17"/>
      <c r="H3" s="9" t="s">
        <v>1108</v>
      </c>
      <c r="I3" s="17"/>
      <c r="J3" s="9" t="s">
        <v>1109</v>
      </c>
      <c r="K3" s="17"/>
      <c r="L3" s="9" t="s">
        <v>1110</v>
      </c>
      <c r="M3" s="9"/>
      <c r="N3" s="9" t="s">
        <v>1111</v>
      </c>
      <c r="O3" s="9" t="s">
        <v>1112</v>
      </c>
      <c r="P3" s="9" t="s">
        <v>1113</v>
      </c>
      <c r="Q3" s="9" t="s">
        <v>1114</v>
      </c>
      <c r="R3" s="9" t="s">
        <v>1115</v>
      </c>
      <c r="S3" s="9" t="s">
        <v>1116</v>
      </c>
      <c r="T3" s="9" t="s">
        <v>1117</v>
      </c>
      <c r="U3" s="9" t="s">
        <v>1118</v>
      </c>
      <c r="V3" s="9" t="s">
        <v>1119</v>
      </c>
      <c r="W3" s="9" t="s">
        <v>1120</v>
      </c>
      <c r="X3" s="9" t="s">
        <v>1121</v>
      </c>
      <c r="Y3" s="9" t="s">
        <v>1122</v>
      </c>
      <c r="Z3" s="9" t="s">
        <v>1123</v>
      </c>
      <c r="AA3" s="9" t="s">
        <v>1124</v>
      </c>
      <c r="AB3" s="9" t="s">
        <v>1125</v>
      </c>
      <c r="AC3" s="9" t="s">
        <v>1126</v>
      </c>
      <c r="AD3" s="9" t="s">
        <v>1127</v>
      </c>
      <c r="AE3" s="9" t="s">
        <v>1127</v>
      </c>
      <c r="AF3" s="9" t="s">
        <v>1128</v>
      </c>
      <c r="AG3" s="9" t="s">
        <v>1129</v>
      </c>
      <c r="AH3" s="9" t="s">
        <v>1130</v>
      </c>
      <c r="AI3" s="9" t="s">
        <v>1131</v>
      </c>
      <c r="AJ3" s="9" t="s">
        <v>1132</v>
      </c>
      <c r="AK3" s="9" t="s">
        <v>1133</v>
      </c>
      <c r="AL3" s="9" t="s">
        <v>1134</v>
      </c>
      <c r="AM3" s="9" t="s">
        <v>1135</v>
      </c>
      <c r="AN3" s="9" t="s">
        <v>1136</v>
      </c>
      <c r="AO3" s="9" t="s">
        <v>1137</v>
      </c>
      <c r="AP3" s="9"/>
    </row>
    <row r="4" spans="1:42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5">
      <c r="A5" s="9"/>
      <c r="B5" s="8">
        <v>22003</v>
      </c>
      <c r="C5" s="8" t="s">
        <v>949</v>
      </c>
      <c r="D5" s="12">
        <v>3</v>
      </c>
      <c r="E5" s="16"/>
      <c r="F5" s="12">
        <f>D5+1</f>
        <v>4</v>
      </c>
      <c r="G5" s="16"/>
      <c r="H5" s="12">
        <f>F5+1</f>
        <v>5</v>
      </c>
      <c r="I5" s="16"/>
      <c r="J5" s="12">
        <f>H5+1</f>
        <v>6</v>
      </c>
      <c r="K5" s="8"/>
      <c r="L5" s="12">
        <f>J5+1</f>
        <v>7</v>
      </c>
      <c r="N5" s="12">
        <f>L5+1</f>
        <v>8</v>
      </c>
      <c r="O5" s="12">
        <f t="shared" ref="O5:AP5" si="0">N5+1</f>
        <v>9</v>
      </c>
      <c r="P5" s="12">
        <f t="shared" si="0"/>
        <v>10</v>
      </c>
      <c r="Q5" s="12">
        <f t="shared" si="0"/>
        <v>11</v>
      </c>
      <c r="R5" s="12">
        <f t="shared" si="0"/>
        <v>12</v>
      </c>
      <c r="S5" s="12">
        <f t="shared" si="0"/>
        <v>13</v>
      </c>
      <c r="T5" s="12">
        <f t="shared" si="0"/>
        <v>14</v>
      </c>
      <c r="U5" s="12">
        <f t="shared" si="0"/>
        <v>15</v>
      </c>
      <c r="V5" s="12">
        <f t="shared" si="0"/>
        <v>16</v>
      </c>
      <c r="W5" s="12">
        <f t="shared" si="0"/>
        <v>17</v>
      </c>
      <c r="X5" s="12">
        <f t="shared" si="0"/>
        <v>18</v>
      </c>
      <c r="Y5" s="12">
        <f t="shared" si="0"/>
        <v>19</v>
      </c>
      <c r="Z5" s="12">
        <f t="shared" si="0"/>
        <v>20</v>
      </c>
      <c r="AA5" s="12">
        <f t="shared" si="0"/>
        <v>21</v>
      </c>
      <c r="AB5" s="12">
        <f t="shared" si="0"/>
        <v>22</v>
      </c>
      <c r="AC5" s="12">
        <f t="shared" si="0"/>
        <v>23</v>
      </c>
      <c r="AD5" s="12">
        <f t="shared" si="0"/>
        <v>24</v>
      </c>
      <c r="AE5" s="12">
        <f t="shared" si="0"/>
        <v>25</v>
      </c>
      <c r="AF5" s="12">
        <f t="shared" si="0"/>
        <v>26</v>
      </c>
      <c r="AG5" s="12">
        <f t="shared" si="0"/>
        <v>27</v>
      </c>
      <c r="AH5" s="12">
        <f t="shared" si="0"/>
        <v>28</v>
      </c>
      <c r="AI5" s="12">
        <f t="shared" si="0"/>
        <v>29</v>
      </c>
      <c r="AJ5" s="12">
        <f t="shared" si="0"/>
        <v>30</v>
      </c>
      <c r="AK5" s="12">
        <f t="shared" si="0"/>
        <v>31</v>
      </c>
      <c r="AL5" s="12">
        <f t="shared" si="0"/>
        <v>32</v>
      </c>
      <c r="AM5" s="12">
        <f t="shared" si="0"/>
        <v>33</v>
      </c>
      <c r="AN5" s="12">
        <f t="shared" si="0"/>
        <v>34</v>
      </c>
      <c r="AO5" s="12">
        <f t="shared" si="0"/>
        <v>35</v>
      </c>
      <c r="AP5" s="12">
        <f t="shared" si="0"/>
        <v>36</v>
      </c>
    </row>
    <row r="6" spans="1:42" x14ac:dyDescent="0.25">
      <c r="A6" s="9"/>
      <c r="B6" s="8">
        <v>22018</v>
      </c>
      <c r="C6" s="8" t="s">
        <v>950</v>
      </c>
      <c r="D6" s="12">
        <f>SUM(D$17:D$18)</f>
        <v>2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8"/>
      <c r="L6" s="12">
        <f>SUM(L$17:L$18)</f>
        <v>2</v>
      </c>
      <c r="N6" s="12">
        <f t="shared" ref="N6:AP6" si="1">SUM(N$17:N$18)</f>
        <v>2</v>
      </c>
      <c r="O6" s="12">
        <f t="shared" si="1"/>
        <v>3</v>
      </c>
      <c r="P6" s="12">
        <f t="shared" si="1"/>
        <v>3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4</v>
      </c>
      <c r="V6" s="12">
        <f t="shared" si="1"/>
        <v>4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5</v>
      </c>
      <c r="AB6" s="12">
        <f t="shared" si="1"/>
        <v>5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6</v>
      </c>
      <c r="AH6" s="12">
        <f t="shared" si="1"/>
        <v>6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7</v>
      </c>
      <c r="AN6" s="12">
        <f t="shared" si="1"/>
        <v>7</v>
      </c>
      <c r="AO6" s="12">
        <f t="shared" si="1"/>
        <v>7</v>
      </c>
      <c r="AP6" s="12">
        <f t="shared" si="1"/>
        <v>0</v>
      </c>
    </row>
    <row r="7" spans="1:42" x14ac:dyDescent="0.25">
      <c r="A7" s="9"/>
      <c r="B7" s="8">
        <v>22008</v>
      </c>
      <c r="C7" s="8" t="s">
        <v>951</v>
      </c>
      <c r="D7" s="12">
        <f>D5-1</f>
        <v>2</v>
      </c>
      <c r="E7" s="16"/>
      <c r="F7" s="12">
        <f>F5-1</f>
        <v>3</v>
      </c>
      <c r="G7" s="16"/>
      <c r="H7" s="12">
        <f>H5-1</f>
        <v>4</v>
      </c>
      <c r="I7" s="16"/>
      <c r="J7" s="12">
        <f>J5-1</f>
        <v>5</v>
      </c>
      <c r="K7" s="8"/>
      <c r="L7" s="12">
        <f>L5-1</f>
        <v>6</v>
      </c>
      <c r="N7" s="12">
        <f t="shared" ref="N7:AP7" si="2">N5-1</f>
        <v>7</v>
      </c>
      <c r="O7" s="12">
        <f t="shared" si="2"/>
        <v>8</v>
      </c>
      <c r="P7" s="12">
        <f t="shared" si="2"/>
        <v>9</v>
      </c>
      <c r="Q7" s="12">
        <f t="shared" si="2"/>
        <v>10</v>
      </c>
      <c r="R7" s="12">
        <f t="shared" si="2"/>
        <v>11</v>
      </c>
      <c r="S7" s="12">
        <f t="shared" si="2"/>
        <v>12</v>
      </c>
      <c r="T7" s="12">
        <f t="shared" si="2"/>
        <v>13</v>
      </c>
      <c r="U7" s="12">
        <f t="shared" si="2"/>
        <v>14</v>
      </c>
      <c r="V7" s="12">
        <f t="shared" si="2"/>
        <v>15</v>
      </c>
      <c r="W7" s="12">
        <f t="shared" si="2"/>
        <v>16</v>
      </c>
      <c r="X7" s="12">
        <f t="shared" si="2"/>
        <v>17</v>
      </c>
      <c r="Y7" s="12">
        <f t="shared" si="2"/>
        <v>18</v>
      </c>
      <c r="Z7" s="12">
        <f t="shared" si="2"/>
        <v>19</v>
      </c>
      <c r="AA7" s="12">
        <f t="shared" si="2"/>
        <v>20</v>
      </c>
      <c r="AB7" s="12">
        <f t="shared" si="2"/>
        <v>21</v>
      </c>
      <c r="AC7" s="12">
        <f t="shared" si="2"/>
        <v>22</v>
      </c>
      <c r="AD7" s="12">
        <f t="shared" si="2"/>
        <v>23</v>
      </c>
      <c r="AE7" s="12">
        <f t="shared" si="2"/>
        <v>24</v>
      </c>
      <c r="AF7" s="12">
        <f t="shared" si="2"/>
        <v>25</v>
      </c>
      <c r="AG7" s="12">
        <f t="shared" si="2"/>
        <v>26</v>
      </c>
      <c r="AH7" s="12">
        <f t="shared" si="2"/>
        <v>27</v>
      </c>
      <c r="AI7" s="12">
        <f t="shared" si="2"/>
        <v>28</v>
      </c>
      <c r="AJ7" s="12">
        <f t="shared" si="2"/>
        <v>29</v>
      </c>
      <c r="AK7" s="12">
        <f t="shared" si="2"/>
        <v>30</v>
      </c>
      <c r="AL7" s="12">
        <f t="shared" si="2"/>
        <v>31</v>
      </c>
      <c r="AM7" s="12">
        <f t="shared" si="2"/>
        <v>32</v>
      </c>
      <c r="AN7" s="12">
        <f t="shared" si="2"/>
        <v>33</v>
      </c>
      <c r="AO7" s="12">
        <f t="shared" si="2"/>
        <v>34</v>
      </c>
      <c r="AP7" s="12">
        <f t="shared" si="2"/>
        <v>35</v>
      </c>
    </row>
    <row r="8" spans="1:42" x14ac:dyDescent="0.25">
      <c r="A8" s="9"/>
      <c r="B8" s="8">
        <v>22035</v>
      </c>
      <c r="C8" s="8" t="s">
        <v>550</v>
      </c>
      <c r="D8" s="12">
        <f>D5*2</f>
        <v>6</v>
      </c>
      <c r="E8" s="16"/>
      <c r="F8" s="12">
        <f>F5*2</f>
        <v>8</v>
      </c>
      <c r="G8" s="16"/>
      <c r="H8" s="12">
        <f>H5*2</f>
        <v>10</v>
      </c>
      <c r="I8" s="16"/>
      <c r="J8" s="12">
        <f>J5*2</f>
        <v>12</v>
      </c>
      <c r="K8" s="8"/>
      <c r="L8" s="12">
        <f>L5*2</f>
        <v>14</v>
      </c>
      <c r="N8" s="12">
        <f t="shared" ref="N8:AP8" si="3">N5*2</f>
        <v>16</v>
      </c>
      <c r="O8" s="12">
        <f t="shared" si="3"/>
        <v>18</v>
      </c>
      <c r="P8" s="12">
        <f t="shared" si="3"/>
        <v>20</v>
      </c>
      <c r="Q8" s="12">
        <f t="shared" si="3"/>
        <v>22</v>
      </c>
      <c r="R8" s="12">
        <f t="shared" si="3"/>
        <v>24</v>
      </c>
      <c r="S8" s="12">
        <f t="shared" si="3"/>
        <v>26</v>
      </c>
      <c r="T8" s="12">
        <f t="shared" si="3"/>
        <v>28</v>
      </c>
      <c r="U8" s="12">
        <f t="shared" si="3"/>
        <v>30</v>
      </c>
      <c r="V8" s="12">
        <f t="shared" si="3"/>
        <v>32</v>
      </c>
      <c r="W8" s="12">
        <f t="shared" si="3"/>
        <v>34</v>
      </c>
      <c r="X8" s="12">
        <f t="shared" si="3"/>
        <v>36</v>
      </c>
      <c r="Y8" s="12">
        <f t="shared" si="3"/>
        <v>38</v>
      </c>
      <c r="Z8" s="12">
        <f t="shared" si="3"/>
        <v>40</v>
      </c>
      <c r="AA8" s="12">
        <f t="shared" si="3"/>
        <v>42</v>
      </c>
      <c r="AB8" s="12">
        <f t="shared" si="3"/>
        <v>44</v>
      </c>
      <c r="AC8" s="12">
        <f t="shared" si="3"/>
        <v>46</v>
      </c>
      <c r="AD8" s="12">
        <f t="shared" si="3"/>
        <v>48</v>
      </c>
      <c r="AE8" s="12">
        <f t="shared" si="3"/>
        <v>50</v>
      </c>
      <c r="AF8" s="12">
        <f t="shared" si="3"/>
        <v>52</v>
      </c>
      <c r="AG8" s="12">
        <f t="shared" si="3"/>
        <v>54</v>
      </c>
      <c r="AH8" s="12">
        <f t="shared" si="3"/>
        <v>56</v>
      </c>
      <c r="AI8" s="12">
        <f t="shared" si="3"/>
        <v>58</v>
      </c>
      <c r="AJ8" s="12">
        <f t="shared" si="3"/>
        <v>60</v>
      </c>
      <c r="AK8" s="12">
        <f t="shared" si="3"/>
        <v>62</v>
      </c>
      <c r="AL8" s="12">
        <f t="shared" si="3"/>
        <v>64</v>
      </c>
      <c r="AM8" s="12">
        <f t="shared" si="3"/>
        <v>66</v>
      </c>
      <c r="AN8" s="12">
        <f t="shared" si="3"/>
        <v>68</v>
      </c>
      <c r="AO8" s="12">
        <f t="shared" si="3"/>
        <v>70</v>
      </c>
      <c r="AP8" s="12">
        <f t="shared" si="3"/>
        <v>72</v>
      </c>
    </row>
    <row r="9" spans="1:42" x14ac:dyDescent="0.25">
      <c r="A9" s="9"/>
      <c r="B9" s="8">
        <v>22022</v>
      </c>
      <c r="C9" s="8" t="s">
        <v>551</v>
      </c>
      <c r="D9" s="12">
        <f>SUM(D$17:D$18)</f>
        <v>2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8"/>
      <c r="L9" s="12">
        <f>SUM(L$17:L$18)</f>
        <v>2</v>
      </c>
      <c r="N9" s="12">
        <f t="shared" ref="N9:AP9" si="4">SUM(N$17:N$18)</f>
        <v>2</v>
      </c>
      <c r="O9" s="12">
        <f t="shared" si="4"/>
        <v>3</v>
      </c>
      <c r="P9" s="12">
        <f t="shared" si="4"/>
        <v>3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4</v>
      </c>
      <c r="V9" s="12">
        <f t="shared" si="4"/>
        <v>4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5</v>
      </c>
      <c r="AB9" s="12">
        <f t="shared" si="4"/>
        <v>5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6</v>
      </c>
      <c r="AH9" s="12">
        <f t="shared" si="4"/>
        <v>6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7</v>
      </c>
      <c r="AN9" s="12">
        <f t="shared" si="4"/>
        <v>7</v>
      </c>
      <c r="AO9" s="12">
        <f t="shared" si="4"/>
        <v>7</v>
      </c>
      <c r="AP9" s="12">
        <f t="shared" si="4"/>
        <v>0</v>
      </c>
    </row>
    <row r="10" spans="1:42" x14ac:dyDescent="0.25">
      <c r="A10" s="9"/>
      <c r="B10" s="8">
        <v>22050</v>
      </c>
      <c r="C10" s="8" t="s">
        <v>1138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8"/>
      <c r="L10" s="12">
        <v>2</v>
      </c>
      <c r="N10" s="12">
        <v>2</v>
      </c>
      <c r="O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</row>
    <row r="11" spans="1:42" x14ac:dyDescent="0.25">
      <c r="A11" s="9"/>
      <c r="B11" s="8">
        <v>22027</v>
      </c>
      <c r="C11" s="8" t="s">
        <v>953</v>
      </c>
      <c r="D11" s="12">
        <f>D5-1</f>
        <v>2</v>
      </c>
      <c r="E11" s="16"/>
      <c r="F11" s="12">
        <f>F5-1</f>
        <v>3</v>
      </c>
      <c r="G11" s="16"/>
      <c r="H11" s="12">
        <f>H5-1</f>
        <v>4</v>
      </c>
      <c r="I11" s="16"/>
      <c r="J11" s="12">
        <f>J5-1</f>
        <v>5</v>
      </c>
      <c r="K11" s="8"/>
      <c r="L11" s="12">
        <f>L5-1</f>
        <v>6</v>
      </c>
      <c r="N11" s="12">
        <f t="shared" ref="N11:AP11" si="5">N5-1</f>
        <v>7</v>
      </c>
      <c r="O11" s="12">
        <f t="shared" si="5"/>
        <v>8</v>
      </c>
      <c r="P11" s="12">
        <f t="shared" si="5"/>
        <v>9</v>
      </c>
      <c r="Q11" s="12">
        <f t="shared" si="5"/>
        <v>10</v>
      </c>
      <c r="R11" s="12">
        <f t="shared" si="5"/>
        <v>11</v>
      </c>
      <c r="S11" s="12">
        <f t="shared" si="5"/>
        <v>12</v>
      </c>
      <c r="T11" s="12">
        <f t="shared" si="5"/>
        <v>13</v>
      </c>
      <c r="U11" s="12">
        <f t="shared" si="5"/>
        <v>14</v>
      </c>
      <c r="V11" s="12">
        <f t="shared" si="5"/>
        <v>15</v>
      </c>
      <c r="W11" s="12">
        <f t="shared" si="5"/>
        <v>16</v>
      </c>
      <c r="X11" s="12">
        <f t="shared" si="5"/>
        <v>17</v>
      </c>
      <c r="Y11" s="12">
        <f t="shared" si="5"/>
        <v>18</v>
      </c>
      <c r="Z11" s="12">
        <f t="shared" si="5"/>
        <v>19</v>
      </c>
      <c r="AA11" s="12">
        <f t="shared" si="5"/>
        <v>20</v>
      </c>
      <c r="AB11" s="12">
        <f t="shared" si="5"/>
        <v>21</v>
      </c>
      <c r="AC11" s="12">
        <f t="shared" si="5"/>
        <v>22</v>
      </c>
      <c r="AD11" s="12">
        <f t="shared" si="5"/>
        <v>23</v>
      </c>
      <c r="AE11" s="12">
        <f t="shared" si="5"/>
        <v>24</v>
      </c>
      <c r="AF11" s="12">
        <f t="shared" si="5"/>
        <v>25</v>
      </c>
      <c r="AG11" s="12">
        <f t="shared" si="5"/>
        <v>26</v>
      </c>
      <c r="AH11" s="12">
        <f t="shared" si="5"/>
        <v>27</v>
      </c>
      <c r="AI11" s="12">
        <f t="shared" si="5"/>
        <v>28</v>
      </c>
      <c r="AJ11" s="12">
        <f t="shared" si="5"/>
        <v>29</v>
      </c>
      <c r="AK11" s="12">
        <f t="shared" si="5"/>
        <v>30</v>
      </c>
      <c r="AL11" s="12">
        <f t="shared" si="5"/>
        <v>31</v>
      </c>
      <c r="AM11" s="12">
        <f t="shared" si="5"/>
        <v>32</v>
      </c>
      <c r="AN11" s="12">
        <f t="shared" si="5"/>
        <v>33</v>
      </c>
      <c r="AO11" s="12">
        <f t="shared" si="5"/>
        <v>34</v>
      </c>
      <c r="AP11" s="12">
        <f t="shared" si="5"/>
        <v>35</v>
      </c>
    </row>
    <row r="12" spans="1:42" x14ac:dyDescent="0.25">
      <c r="A12" s="9"/>
      <c r="B12" s="8">
        <v>22031</v>
      </c>
      <c r="C12" s="8" t="s">
        <v>954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8"/>
      <c r="L12" s="12">
        <v>2</v>
      </c>
      <c r="N12" s="12">
        <v>2</v>
      </c>
      <c r="O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</row>
    <row r="13" spans="1:42" x14ac:dyDescent="0.25">
      <c r="A13" s="9"/>
      <c r="B13" s="8">
        <v>22054</v>
      </c>
      <c r="C13" s="8" t="s">
        <v>553</v>
      </c>
      <c r="D13" s="12">
        <f>D12*3+D11*2</f>
        <v>10</v>
      </c>
      <c r="E13" s="16"/>
      <c r="F13" s="12">
        <f>F12*3+F11*2</f>
        <v>12</v>
      </c>
      <c r="G13" s="16"/>
      <c r="H13" s="12">
        <f>H12*3+H11*2</f>
        <v>14</v>
      </c>
      <c r="I13" s="16"/>
      <c r="J13" s="12">
        <f>J12*3+J11*2</f>
        <v>16</v>
      </c>
      <c r="K13" s="8"/>
      <c r="L13" s="12">
        <f>L12*3+L11*2</f>
        <v>18</v>
      </c>
      <c r="N13" s="12">
        <f t="shared" ref="N13:AP13" si="6">N12*3+N11*2</f>
        <v>20</v>
      </c>
      <c r="O13" s="12">
        <f t="shared" si="6"/>
        <v>22</v>
      </c>
      <c r="P13" s="12">
        <f t="shared" si="6"/>
        <v>24</v>
      </c>
      <c r="Q13" s="12">
        <f t="shared" si="6"/>
        <v>26</v>
      </c>
      <c r="R13" s="12">
        <f t="shared" si="6"/>
        <v>28</v>
      </c>
      <c r="S13" s="12">
        <f t="shared" si="6"/>
        <v>30</v>
      </c>
      <c r="T13" s="12">
        <f t="shared" si="6"/>
        <v>32</v>
      </c>
      <c r="U13" s="12">
        <f t="shared" si="6"/>
        <v>34</v>
      </c>
      <c r="V13" s="12">
        <f t="shared" si="6"/>
        <v>36</v>
      </c>
      <c r="W13" s="12">
        <f t="shared" si="6"/>
        <v>38</v>
      </c>
      <c r="X13" s="12">
        <f t="shared" si="6"/>
        <v>40</v>
      </c>
      <c r="Y13" s="12">
        <f t="shared" si="6"/>
        <v>42</v>
      </c>
      <c r="Z13" s="12">
        <f t="shared" si="6"/>
        <v>44</v>
      </c>
      <c r="AA13" s="12">
        <f t="shared" si="6"/>
        <v>46</v>
      </c>
      <c r="AB13" s="12">
        <f t="shared" si="6"/>
        <v>48</v>
      </c>
      <c r="AC13" s="12">
        <f t="shared" si="6"/>
        <v>50</v>
      </c>
      <c r="AD13" s="12">
        <f t="shared" si="6"/>
        <v>52</v>
      </c>
      <c r="AE13" s="12">
        <f t="shared" si="6"/>
        <v>54</v>
      </c>
      <c r="AF13" s="12">
        <f t="shared" si="6"/>
        <v>56</v>
      </c>
      <c r="AG13" s="12">
        <f t="shared" si="6"/>
        <v>58</v>
      </c>
      <c r="AH13" s="12">
        <f t="shared" si="6"/>
        <v>60</v>
      </c>
      <c r="AI13" s="12">
        <f t="shared" si="6"/>
        <v>62</v>
      </c>
      <c r="AJ13" s="12">
        <f t="shared" si="6"/>
        <v>64</v>
      </c>
      <c r="AK13" s="12">
        <f t="shared" si="6"/>
        <v>66</v>
      </c>
      <c r="AL13" s="12">
        <f t="shared" si="6"/>
        <v>68</v>
      </c>
      <c r="AM13" s="12">
        <f t="shared" si="6"/>
        <v>70</v>
      </c>
      <c r="AN13" s="12">
        <f t="shared" si="6"/>
        <v>72</v>
      </c>
      <c r="AO13" s="12">
        <f t="shared" si="6"/>
        <v>74</v>
      </c>
      <c r="AP13" s="12">
        <f t="shared" si="6"/>
        <v>76</v>
      </c>
    </row>
    <row r="14" spans="1:42" x14ac:dyDescent="0.25">
      <c r="A14" s="9"/>
      <c r="B14" s="8">
        <v>22067</v>
      </c>
      <c r="C14" s="8" t="s">
        <v>554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8"/>
      <c r="L14" s="12">
        <f>L12*2</f>
        <v>4</v>
      </c>
      <c r="N14" s="12">
        <f t="shared" ref="N14:AP14" si="7">N12*2</f>
        <v>4</v>
      </c>
      <c r="O14" s="12">
        <f t="shared" si="7"/>
        <v>4</v>
      </c>
      <c r="P14" s="12">
        <f t="shared" si="7"/>
        <v>4</v>
      </c>
      <c r="Q14" s="12">
        <f t="shared" si="7"/>
        <v>4</v>
      </c>
      <c r="R14" s="12">
        <f t="shared" si="7"/>
        <v>4</v>
      </c>
      <c r="S14" s="12">
        <f t="shared" si="7"/>
        <v>4</v>
      </c>
      <c r="T14" s="12">
        <f t="shared" si="7"/>
        <v>4</v>
      </c>
      <c r="U14" s="12">
        <f t="shared" si="7"/>
        <v>4</v>
      </c>
      <c r="V14" s="12">
        <f t="shared" si="7"/>
        <v>4</v>
      </c>
      <c r="W14" s="12">
        <f t="shared" si="7"/>
        <v>4</v>
      </c>
      <c r="X14" s="12">
        <f t="shared" si="7"/>
        <v>4</v>
      </c>
      <c r="Y14" s="12">
        <f t="shared" si="7"/>
        <v>4</v>
      </c>
      <c r="Z14" s="12">
        <f t="shared" si="7"/>
        <v>4</v>
      </c>
      <c r="AA14" s="12">
        <f t="shared" si="7"/>
        <v>4</v>
      </c>
      <c r="AB14" s="12">
        <f t="shared" si="7"/>
        <v>4</v>
      </c>
      <c r="AC14" s="12">
        <f t="shared" si="7"/>
        <v>4</v>
      </c>
      <c r="AD14" s="12">
        <f t="shared" si="7"/>
        <v>4</v>
      </c>
      <c r="AE14" s="12">
        <f t="shared" si="7"/>
        <v>4</v>
      </c>
      <c r="AF14" s="12">
        <f t="shared" si="7"/>
        <v>4</v>
      </c>
      <c r="AG14" s="12">
        <f t="shared" si="7"/>
        <v>4</v>
      </c>
      <c r="AH14" s="12">
        <f t="shared" si="7"/>
        <v>4</v>
      </c>
      <c r="AI14" s="12">
        <f t="shared" si="7"/>
        <v>4</v>
      </c>
      <c r="AJ14" s="12">
        <f t="shared" si="7"/>
        <v>4</v>
      </c>
      <c r="AK14" s="12">
        <f t="shared" si="7"/>
        <v>4</v>
      </c>
      <c r="AL14" s="12">
        <f t="shared" si="7"/>
        <v>4</v>
      </c>
      <c r="AM14" s="12">
        <f t="shared" si="7"/>
        <v>4</v>
      </c>
      <c r="AN14" s="12">
        <f t="shared" si="7"/>
        <v>4</v>
      </c>
      <c r="AO14" s="12">
        <f t="shared" si="7"/>
        <v>4</v>
      </c>
      <c r="AP14" s="12">
        <f t="shared" si="7"/>
        <v>4</v>
      </c>
    </row>
    <row r="15" spans="1:42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8"/>
      <c r="L15" s="12">
        <v>1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</row>
    <row r="16" spans="1:42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9" t="s">
        <v>1139</v>
      </c>
      <c r="B17" s="9">
        <v>8108</v>
      </c>
      <c r="C17" s="9" t="s">
        <v>1140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0"/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/>
    </row>
    <row r="18" spans="1:42" x14ac:dyDescent="0.25">
      <c r="A18" s="9" t="s">
        <v>1141</v>
      </c>
      <c r="B18" s="9">
        <v>8106</v>
      </c>
      <c r="C18" s="9" t="s">
        <v>1142</v>
      </c>
      <c r="D18" s="10">
        <v>1</v>
      </c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0"/>
      <c r="N18" s="10">
        <v>1</v>
      </c>
      <c r="O18" s="10">
        <v>2</v>
      </c>
      <c r="P18" s="10">
        <v>2</v>
      </c>
      <c r="Q18" s="10">
        <v>2</v>
      </c>
      <c r="R18" s="10">
        <v>2</v>
      </c>
      <c r="S18" s="10">
        <v>2</v>
      </c>
      <c r="T18" s="10">
        <v>2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4</v>
      </c>
      <c r="AB18" s="10">
        <v>4</v>
      </c>
      <c r="AC18" s="10">
        <v>4</v>
      </c>
      <c r="AD18" s="10">
        <v>4</v>
      </c>
      <c r="AE18" s="10">
        <v>4</v>
      </c>
      <c r="AF18" s="10">
        <v>4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6</v>
      </c>
      <c r="AN18" s="10">
        <v>6</v>
      </c>
      <c r="AO18" s="10">
        <v>6</v>
      </c>
      <c r="AP18" s="10"/>
    </row>
    <row r="19" spans="1:42" x14ac:dyDescent="0.25">
      <c r="A19" s="9" t="s">
        <v>1143</v>
      </c>
      <c r="B19" s="9">
        <v>8107</v>
      </c>
      <c r="C19" s="9" t="s">
        <v>1144</v>
      </c>
      <c r="D19" s="10"/>
      <c r="E19" s="18"/>
      <c r="F19" s="10">
        <v>1</v>
      </c>
      <c r="G19" s="18"/>
      <c r="H19" s="10">
        <v>2</v>
      </c>
      <c r="I19" s="18"/>
      <c r="J19" s="10">
        <v>3</v>
      </c>
      <c r="K19" s="18"/>
      <c r="L19" s="10">
        <v>4</v>
      </c>
      <c r="M19" s="10"/>
      <c r="N19" s="10">
        <v>5</v>
      </c>
      <c r="O19" s="10">
        <v>5</v>
      </c>
      <c r="P19" s="10">
        <v>6</v>
      </c>
      <c r="Q19" s="10">
        <v>7</v>
      </c>
      <c r="R19" s="10">
        <v>8</v>
      </c>
      <c r="S19" s="10">
        <v>9</v>
      </c>
      <c r="T19" s="10">
        <v>10</v>
      </c>
      <c r="U19" s="10">
        <v>10</v>
      </c>
      <c r="V19" s="10">
        <v>11</v>
      </c>
      <c r="W19" s="10">
        <v>12</v>
      </c>
      <c r="X19" s="10">
        <v>13</v>
      </c>
      <c r="Y19" s="10">
        <v>14</v>
      </c>
      <c r="Z19" s="10">
        <v>15</v>
      </c>
      <c r="AA19" s="10">
        <v>15</v>
      </c>
      <c r="AB19" s="10">
        <v>16</v>
      </c>
      <c r="AC19" s="10">
        <v>17</v>
      </c>
      <c r="AD19" s="10">
        <v>18</v>
      </c>
      <c r="AE19" s="10">
        <v>19</v>
      </c>
      <c r="AF19" s="10">
        <v>20</v>
      </c>
      <c r="AG19" s="10">
        <v>20</v>
      </c>
      <c r="AH19" s="10">
        <v>21</v>
      </c>
      <c r="AI19" s="10">
        <v>22</v>
      </c>
      <c r="AJ19" s="10">
        <v>23</v>
      </c>
      <c r="AK19" s="10">
        <v>24</v>
      </c>
      <c r="AL19" s="10">
        <v>25</v>
      </c>
      <c r="AM19" s="10">
        <v>25</v>
      </c>
      <c r="AN19" s="10">
        <v>26</v>
      </c>
      <c r="AO19" s="10">
        <v>27</v>
      </c>
      <c r="AP19" s="10"/>
    </row>
    <row r="20" spans="1:42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1:42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1:42" x14ac:dyDescent="0.25">
      <c r="A22" s="8" t="s">
        <v>230</v>
      </c>
      <c r="B22" s="8">
        <v>3</v>
      </c>
      <c r="C22" s="8" t="s">
        <v>231</v>
      </c>
      <c r="D22" s="10">
        <v>12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Master'!$B$1:$XFD$1,0))+$L$8*INDEX('L200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12</v>
      </c>
      <c r="F22" s="10">
        <v>16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Master'!$B$1:$XFD$1,0))+$L$8*INDEX('L200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16</v>
      </c>
      <c r="H22" s="10">
        <v>20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Master'!$B$1:$XFD$1,0))+$L$8*INDEX('L200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20</v>
      </c>
      <c r="J22" s="10">
        <v>24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Master'!$B$1:$XFD$1,0))+$L$8*INDEX('L200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24</v>
      </c>
      <c r="L22" s="10">
        <v>28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28</v>
      </c>
      <c r="N22" s="10">
        <v>32</v>
      </c>
      <c r="O22" s="10">
        <v>36</v>
      </c>
      <c r="P22" s="10">
        <v>40</v>
      </c>
      <c r="Q22" s="10">
        <v>44</v>
      </c>
      <c r="R22" s="10">
        <v>48</v>
      </c>
      <c r="S22" s="10">
        <v>52</v>
      </c>
      <c r="T22" s="10">
        <v>56</v>
      </c>
      <c r="U22" s="10">
        <v>60</v>
      </c>
      <c r="V22" s="10">
        <v>64</v>
      </c>
      <c r="W22" s="10">
        <v>68</v>
      </c>
      <c r="X22" s="10">
        <v>72</v>
      </c>
      <c r="Y22" s="10">
        <v>76</v>
      </c>
      <c r="Z22" s="10">
        <v>80</v>
      </c>
      <c r="AA22" s="10">
        <v>84</v>
      </c>
      <c r="AB22" s="10">
        <v>88</v>
      </c>
      <c r="AC22" s="10">
        <v>92</v>
      </c>
      <c r="AD22" s="10">
        <v>96</v>
      </c>
      <c r="AE22" s="10">
        <v>100</v>
      </c>
      <c r="AF22" s="10">
        <v>104</v>
      </c>
      <c r="AG22" s="10">
        <v>108</v>
      </c>
      <c r="AH22" s="10">
        <v>112</v>
      </c>
      <c r="AI22" s="10">
        <v>116</v>
      </c>
      <c r="AJ22" s="10">
        <v>120</v>
      </c>
      <c r="AK22" s="10">
        <v>124</v>
      </c>
      <c r="AL22" s="10">
        <v>128</v>
      </c>
      <c r="AM22" s="10">
        <v>132</v>
      </c>
      <c r="AN22" s="10">
        <v>136</v>
      </c>
      <c r="AO22" s="10">
        <v>140</v>
      </c>
      <c r="AP22" s="10"/>
    </row>
    <row r="23" spans="1:42" x14ac:dyDescent="0.25">
      <c r="A23" s="9" t="s">
        <v>151</v>
      </c>
      <c r="B23" s="9">
        <v>4</v>
      </c>
      <c r="C23" s="9" t="s">
        <v>152</v>
      </c>
      <c r="D23" s="10">
        <v>30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Master'!$B$1:$XFD$1,0))+$L$8*INDEX('L200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30</v>
      </c>
      <c r="F23" s="10">
        <v>40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Master'!$B$1:$XFD$1,0))+$L$8*INDEX('L200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40</v>
      </c>
      <c r="H23" s="10">
        <v>50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Master'!$B$1:$XFD$1,0))+$L$8*INDEX('L200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50</v>
      </c>
      <c r="J23" s="10">
        <v>60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Master'!$B$1:$XFD$1,0))+$L$8*INDEX('L200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60</v>
      </c>
      <c r="L23" s="10">
        <v>70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70</v>
      </c>
      <c r="N23" s="10">
        <v>80</v>
      </c>
      <c r="O23" s="10">
        <v>90</v>
      </c>
      <c r="P23" s="10">
        <v>100</v>
      </c>
      <c r="Q23" s="10">
        <v>110</v>
      </c>
      <c r="R23" s="10">
        <v>120</v>
      </c>
      <c r="S23" s="10">
        <v>130</v>
      </c>
      <c r="T23" s="10">
        <v>140</v>
      </c>
      <c r="U23" s="10">
        <v>150</v>
      </c>
      <c r="V23" s="10">
        <v>160</v>
      </c>
      <c r="W23" s="10">
        <v>170</v>
      </c>
      <c r="X23" s="10">
        <v>180</v>
      </c>
      <c r="Y23" s="10">
        <v>190</v>
      </c>
      <c r="Z23" s="10">
        <v>200</v>
      </c>
      <c r="AA23" s="10">
        <v>210</v>
      </c>
      <c r="AB23" s="10">
        <v>220</v>
      </c>
      <c r="AC23" s="10">
        <v>230</v>
      </c>
      <c r="AD23" s="10">
        <v>240</v>
      </c>
      <c r="AE23" s="10">
        <v>250</v>
      </c>
      <c r="AF23" s="10">
        <v>260</v>
      </c>
      <c r="AG23" s="10">
        <v>270</v>
      </c>
      <c r="AH23" s="10">
        <v>280</v>
      </c>
      <c r="AI23" s="10">
        <v>290</v>
      </c>
      <c r="AJ23" s="10">
        <v>300</v>
      </c>
      <c r="AK23" s="10">
        <v>310</v>
      </c>
      <c r="AL23" s="10">
        <v>320</v>
      </c>
      <c r="AM23" s="10">
        <v>330</v>
      </c>
      <c r="AN23" s="10">
        <v>340</v>
      </c>
      <c r="AO23" s="10">
        <v>350</v>
      </c>
      <c r="AP23" s="10"/>
    </row>
    <row r="24" spans="1:42" x14ac:dyDescent="0.25">
      <c r="A24" s="9" t="s">
        <v>198</v>
      </c>
      <c r="B24" s="9">
        <v>6949</v>
      </c>
      <c r="C24" s="9" t="s">
        <v>199</v>
      </c>
      <c r="D24" s="10">
        <v>12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Master'!$B$1:$XFD$1,0))+$L$8*INDEX('L200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12</v>
      </c>
      <c r="F24" s="10">
        <v>12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Master'!$B$1:$XFD$1,0))+$L$8*INDEX('L200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12</v>
      </c>
      <c r="H24" s="10">
        <v>12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Master'!$B$1:$XFD$1,0))+$L$8*INDEX('L200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12</v>
      </c>
      <c r="J24" s="10">
        <v>12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Master'!$B$1:$XFD$1,0))+$L$8*INDEX('L200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12</v>
      </c>
      <c r="L24" s="10">
        <v>12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12</v>
      </c>
      <c r="N24" s="10">
        <v>12</v>
      </c>
      <c r="O24" s="10">
        <v>14</v>
      </c>
      <c r="P24" s="10">
        <v>14</v>
      </c>
      <c r="Q24" s="10">
        <v>14</v>
      </c>
      <c r="R24" s="10">
        <v>14</v>
      </c>
      <c r="S24" s="10">
        <v>14</v>
      </c>
      <c r="T24" s="10">
        <v>14</v>
      </c>
      <c r="U24" s="10">
        <v>16</v>
      </c>
      <c r="V24" s="10">
        <v>16</v>
      </c>
      <c r="W24" s="10">
        <v>16</v>
      </c>
      <c r="X24" s="10">
        <v>16</v>
      </c>
      <c r="Y24" s="10">
        <v>16</v>
      </c>
      <c r="Z24" s="10">
        <v>16</v>
      </c>
      <c r="AA24" s="10">
        <v>18</v>
      </c>
      <c r="AB24" s="10">
        <v>18</v>
      </c>
      <c r="AC24" s="10">
        <v>18</v>
      </c>
      <c r="AD24" s="10">
        <v>18</v>
      </c>
      <c r="AE24" s="10">
        <v>18</v>
      </c>
      <c r="AF24" s="10">
        <v>18</v>
      </c>
      <c r="AG24" s="10">
        <v>20</v>
      </c>
      <c r="AH24" s="10">
        <v>20</v>
      </c>
      <c r="AI24" s="10">
        <v>20</v>
      </c>
      <c r="AJ24" s="10">
        <v>20</v>
      </c>
      <c r="AK24" s="10">
        <v>20</v>
      </c>
      <c r="AL24" s="10">
        <v>20</v>
      </c>
      <c r="AM24" s="10">
        <v>22</v>
      </c>
      <c r="AN24" s="10">
        <v>22</v>
      </c>
      <c r="AO24" s="10">
        <v>22</v>
      </c>
      <c r="AP24" s="10"/>
    </row>
    <row r="25" spans="1:42" x14ac:dyDescent="0.25">
      <c r="A25" s="9" t="s">
        <v>153</v>
      </c>
      <c r="B25" s="9">
        <v>6393</v>
      </c>
      <c r="C25" s="9" t="s">
        <v>154</v>
      </c>
      <c r="D25" s="10">
        <v>16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Master'!$B$1:$XFD$1,0))+$L$8*INDEX('L200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16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Master'!$B$1:$XFD$1,0))+$L$8*INDEX('L200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Master'!$B$1:$XFD$1,0))+$L$8*INDEX('L200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Master'!$B$1:$XFD$1,0))+$L$8*INDEX('L200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0">
        <v>24</v>
      </c>
      <c r="P25" s="10">
        <v>24</v>
      </c>
      <c r="Q25" s="10">
        <v>24</v>
      </c>
      <c r="R25" s="10">
        <v>24</v>
      </c>
      <c r="S25" s="10">
        <v>24</v>
      </c>
      <c r="T25" s="10">
        <v>24</v>
      </c>
      <c r="U25" s="10">
        <v>32</v>
      </c>
      <c r="V25" s="10">
        <v>32</v>
      </c>
      <c r="W25" s="10">
        <v>32</v>
      </c>
      <c r="X25" s="10">
        <v>32</v>
      </c>
      <c r="Y25" s="10">
        <v>32</v>
      </c>
      <c r="Z25" s="10">
        <v>32</v>
      </c>
      <c r="AA25" s="10">
        <v>40</v>
      </c>
      <c r="AB25" s="10">
        <v>40</v>
      </c>
      <c r="AC25" s="10">
        <v>40</v>
      </c>
      <c r="AD25" s="10">
        <v>40</v>
      </c>
      <c r="AE25" s="10">
        <v>40</v>
      </c>
      <c r="AF25" s="10">
        <v>40</v>
      </c>
      <c r="AG25" s="10">
        <v>48</v>
      </c>
      <c r="AH25" s="10">
        <v>48</v>
      </c>
      <c r="AI25" s="10">
        <v>48</v>
      </c>
      <c r="AJ25" s="10">
        <v>48</v>
      </c>
      <c r="AK25" s="10">
        <v>48</v>
      </c>
      <c r="AL25" s="10">
        <v>48</v>
      </c>
      <c r="AM25" s="10">
        <v>56</v>
      </c>
      <c r="AN25" s="10">
        <v>56</v>
      </c>
      <c r="AO25" s="10">
        <v>56</v>
      </c>
      <c r="AP25" s="10"/>
    </row>
    <row r="26" spans="1:42" x14ac:dyDescent="0.25">
      <c r="A26" s="9" t="s">
        <v>157</v>
      </c>
      <c r="B26" s="9">
        <v>6394</v>
      </c>
      <c r="C26" s="9" t="s">
        <v>158</v>
      </c>
      <c r="D26" s="10">
        <v>22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Master'!$B$1:$XFD$1,0))+$L$8*INDEX('L200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30</v>
      </c>
      <c r="F26" s="10">
        <v>24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Master'!$B$1:$XFD$1,0))+$L$8*INDEX('L200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30</v>
      </c>
      <c r="H26" s="10">
        <v>26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Master'!$B$1:$XFD$1,0))+$L$8*INDEX('L200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30</v>
      </c>
      <c r="J26" s="10">
        <v>28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Master'!$B$1:$XFD$1,0))+$L$8*INDEX('L200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30</v>
      </c>
      <c r="L26" s="10">
        <v>30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30</v>
      </c>
      <c r="N26" s="10">
        <v>32</v>
      </c>
      <c r="O26" s="10">
        <v>38</v>
      </c>
      <c r="P26" s="10">
        <v>40</v>
      </c>
      <c r="Q26" s="10">
        <v>42</v>
      </c>
      <c r="R26" s="10">
        <v>44</v>
      </c>
      <c r="S26" s="10">
        <v>46</v>
      </c>
      <c r="T26" s="10">
        <v>48</v>
      </c>
      <c r="U26" s="10">
        <v>54</v>
      </c>
      <c r="V26" s="10">
        <v>56</v>
      </c>
      <c r="W26" s="10">
        <v>58</v>
      </c>
      <c r="X26" s="10">
        <v>60</v>
      </c>
      <c r="Y26" s="10">
        <v>62</v>
      </c>
      <c r="Z26" s="10">
        <v>64</v>
      </c>
      <c r="AA26" s="10">
        <v>70</v>
      </c>
      <c r="AB26" s="10">
        <v>72</v>
      </c>
      <c r="AC26" s="10">
        <v>74</v>
      </c>
      <c r="AD26" s="10">
        <v>76</v>
      </c>
      <c r="AE26" s="10">
        <v>78</v>
      </c>
      <c r="AF26" s="10">
        <v>80</v>
      </c>
      <c r="AG26" s="10">
        <v>86</v>
      </c>
      <c r="AH26" s="10">
        <v>88</v>
      </c>
      <c r="AI26" s="10">
        <v>90</v>
      </c>
      <c r="AJ26" s="10">
        <v>92</v>
      </c>
      <c r="AK26" s="10">
        <v>94</v>
      </c>
      <c r="AL26" s="10">
        <v>96</v>
      </c>
      <c r="AM26" s="10">
        <v>102</v>
      </c>
      <c r="AN26" s="10">
        <v>104</v>
      </c>
      <c r="AO26" s="10">
        <v>106</v>
      </c>
      <c r="AP26" s="10"/>
    </row>
    <row r="27" spans="1:42" x14ac:dyDescent="0.25">
      <c r="A27" s="9" t="s">
        <v>155</v>
      </c>
      <c r="B27" s="9">
        <v>6396</v>
      </c>
      <c r="C27" s="9" t="s">
        <v>156</v>
      </c>
      <c r="D27" s="10">
        <v>28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Master'!$B$1:$XFD$1,0))+$L$8*INDEX('L200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40</v>
      </c>
      <c r="F27" s="10">
        <v>32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Master'!$B$1:$XFD$1,0))+$L$8*INDEX('L200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40</v>
      </c>
      <c r="H27" s="10">
        <v>36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Master'!$B$1:$XFD$1,0))+$L$8*INDEX('L200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40</v>
      </c>
      <c r="J27" s="10">
        <v>40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Master'!$B$1:$XFD$1,0))+$L$8*INDEX('L200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40</v>
      </c>
      <c r="L27" s="10">
        <v>44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40</v>
      </c>
      <c r="N27" s="10">
        <v>48</v>
      </c>
      <c r="O27" s="10">
        <v>52</v>
      </c>
      <c r="P27" s="10">
        <v>56</v>
      </c>
      <c r="Q27" s="10">
        <v>60</v>
      </c>
      <c r="R27" s="10">
        <v>64</v>
      </c>
      <c r="S27" s="10">
        <v>68</v>
      </c>
      <c r="T27" s="10">
        <v>72</v>
      </c>
      <c r="U27" s="10">
        <v>76</v>
      </c>
      <c r="V27" s="10">
        <v>80</v>
      </c>
      <c r="W27" s="10">
        <v>84</v>
      </c>
      <c r="X27" s="10">
        <v>88</v>
      </c>
      <c r="Y27" s="10">
        <v>92</v>
      </c>
      <c r="Z27" s="10">
        <v>96</v>
      </c>
      <c r="AA27" s="10">
        <v>100</v>
      </c>
      <c r="AB27" s="10">
        <v>104</v>
      </c>
      <c r="AC27" s="10">
        <v>108</v>
      </c>
      <c r="AD27" s="10">
        <v>112</v>
      </c>
      <c r="AE27" s="10">
        <v>116</v>
      </c>
      <c r="AF27" s="10">
        <v>120</v>
      </c>
      <c r="AG27" s="10">
        <v>124</v>
      </c>
      <c r="AH27" s="10">
        <v>128</v>
      </c>
      <c r="AI27" s="10">
        <v>132</v>
      </c>
      <c r="AJ27" s="10">
        <v>136</v>
      </c>
      <c r="AK27" s="10">
        <v>140</v>
      </c>
      <c r="AL27" s="10">
        <v>144</v>
      </c>
      <c r="AM27" s="10">
        <v>148</v>
      </c>
      <c r="AN27" s="10">
        <v>152</v>
      </c>
      <c r="AO27" s="10">
        <v>156</v>
      </c>
      <c r="AP27" s="10"/>
    </row>
    <row r="28" spans="1:42" x14ac:dyDescent="0.25">
      <c r="A28" s="9" t="s">
        <v>159</v>
      </c>
      <c r="B28" s="9">
        <v>6399</v>
      </c>
      <c r="C28" s="9" t="s">
        <v>160</v>
      </c>
      <c r="D28" s="10">
        <v>14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Master'!$B$1:$XFD$1,0))+$L$8*INDEX('L200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22</v>
      </c>
      <c r="F28" s="10">
        <v>16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Master'!$B$1:$XFD$1,0))+$L$8*INDEX('L200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22</v>
      </c>
      <c r="H28" s="10">
        <v>18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Master'!$B$1:$XFD$1,0))+$L$8*INDEX('L200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22</v>
      </c>
      <c r="J28" s="10">
        <v>20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Master'!$B$1:$XFD$1,0))+$L$8*INDEX('L200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22</v>
      </c>
      <c r="L28" s="10">
        <v>22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22</v>
      </c>
      <c r="N28" s="10">
        <v>24</v>
      </c>
      <c r="O28" s="10">
        <v>26</v>
      </c>
      <c r="P28" s="10">
        <v>28</v>
      </c>
      <c r="Q28" s="10">
        <v>30</v>
      </c>
      <c r="R28" s="10">
        <v>32</v>
      </c>
      <c r="S28" s="10">
        <v>34</v>
      </c>
      <c r="T28" s="10">
        <v>36</v>
      </c>
      <c r="U28" s="10">
        <v>38</v>
      </c>
      <c r="V28" s="10">
        <v>40</v>
      </c>
      <c r="W28" s="10">
        <v>42</v>
      </c>
      <c r="X28" s="10">
        <v>44</v>
      </c>
      <c r="Y28" s="10">
        <v>46</v>
      </c>
      <c r="Z28" s="10">
        <v>48</v>
      </c>
      <c r="AA28" s="10">
        <v>50</v>
      </c>
      <c r="AB28" s="10">
        <v>52</v>
      </c>
      <c r="AC28" s="10">
        <v>54</v>
      </c>
      <c r="AD28" s="10">
        <v>56</v>
      </c>
      <c r="AE28" s="10">
        <v>58</v>
      </c>
      <c r="AF28" s="10">
        <v>60</v>
      </c>
      <c r="AG28" s="10">
        <v>62</v>
      </c>
      <c r="AH28" s="10">
        <v>64</v>
      </c>
      <c r="AI28" s="10">
        <v>66</v>
      </c>
      <c r="AJ28" s="10">
        <v>68</v>
      </c>
      <c r="AK28" s="10">
        <v>70</v>
      </c>
      <c r="AL28" s="10">
        <v>72</v>
      </c>
      <c r="AM28" s="10">
        <v>74</v>
      </c>
      <c r="AN28" s="10">
        <v>76</v>
      </c>
      <c r="AO28" s="10">
        <v>78</v>
      </c>
      <c r="AP28" s="10"/>
    </row>
    <row r="29" spans="1:42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Master'!$B$1:$XFD$1,0))+$L$8*INDEX('L200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Master'!$B$1:$XFD$1,0))+$L$8*INDEX('L200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Master'!$B$1:$XFD$1,0))+$L$8*INDEX('L200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Master'!$B$1:$XFD$1,0))+$L$8*INDEX('L200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0"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</row>
    <row r="30" spans="1:42" x14ac:dyDescent="0.25">
      <c r="A30" s="9" t="s">
        <v>60</v>
      </c>
      <c r="B30" s="9">
        <v>5946</v>
      </c>
      <c r="C30" s="9" t="s">
        <v>61</v>
      </c>
      <c r="D30" s="10">
        <v>18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Master'!$B$1:$XFD$1,0))+$L$8*INDEX('L200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26</v>
      </c>
      <c r="F30" s="10">
        <v>20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Master'!$B$1:$XFD$1,0))+$L$8*INDEX('L200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26</v>
      </c>
      <c r="H30" s="10">
        <v>22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Master'!$B$1:$XFD$1,0))+$L$8*INDEX('L200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26</v>
      </c>
      <c r="J30" s="10">
        <v>24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Master'!$B$1:$XFD$1,0))+$L$8*INDEX('L200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26</v>
      </c>
      <c r="L30" s="10">
        <v>26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26</v>
      </c>
      <c r="N30" s="10">
        <v>28</v>
      </c>
      <c r="O30" s="10">
        <v>30</v>
      </c>
      <c r="P30" s="10">
        <v>32</v>
      </c>
      <c r="Q30" s="10">
        <v>34</v>
      </c>
      <c r="R30" s="10">
        <v>36</v>
      </c>
      <c r="S30" s="10">
        <v>38</v>
      </c>
      <c r="T30" s="10">
        <v>40</v>
      </c>
      <c r="U30" s="10">
        <v>42</v>
      </c>
      <c r="V30" s="10">
        <v>44</v>
      </c>
      <c r="W30" s="10">
        <v>46</v>
      </c>
      <c r="X30" s="10">
        <v>48</v>
      </c>
      <c r="Y30" s="10">
        <v>50</v>
      </c>
      <c r="Z30" s="10">
        <v>52</v>
      </c>
      <c r="AA30" s="10">
        <v>54</v>
      </c>
      <c r="AB30" s="10">
        <v>56</v>
      </c>
      <c r="AC30" s="10">
        <v>58</v>
      </c>
      <c r="AD30" s="10">
        <v>60</v>
      </c>
      <c r="AE30" s="10">
        <v>62</v>
      </c>
      <c r="AF30" s="10">
        <v>64</v>
      </c>
      <c r="AG30" s="10">
        <v>66</v>
      </c>
      <c r="AH30" s="10">
        <v>68</v>
      </c>
      <c r="AI30" s="10">
        <v>70</v>
      </c>
      <c r="AJ30" s="10">
        <v>72</v>
      </c>
      <c r="AK30" s="10">
        <v>74</v>
      </c>
      <c r="AL30" s="10">
        <v>76</v>
      </c>
      <c r="AM30" s="10">
        <v>78</v>
      </c>
      <c r="AN30" s="10">
        <v>80</v>
      </c>
      <c r="AO30" s="10">
        <v>82</v>
      </c>
      <c r="AP30" s="10"/>
    </row>
    <row r="31" spans="1:42" x14ac:dyDescent="0.25">
      <c r="A31" s="9" t="s">
        <v>161</v>
      </c>
      <c r="B31" s="9">
        <v>6391</v>
      </c>
      <c r="C31" s="9" t="s">
        <v>162</v>
      </c>
      <c r="D31" s="10">
        <v>8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Master'!$B$1:$XFD$1,0))+$L$8*INDEX('L200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8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Master'!$B$1:$XFD$1,0))+$L$8*INDEX('L200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Master'!$B$1:$XFD$1,0))+$L$8*INDEX('L200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Master'!$B$1:$XFD$1,0))+$L$8*INDEX('L200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0">
        <v>12</v>
      </c>
      <c r="P31" s="10">
        <v>12</v>
      </c>
      <c r="Q31" s="10">
        <v>12</v>
      </c>
      <c r="R31" s="10">
        <v>12</v>
      </c>
      <c r="S31" s="10">
        <v>12</v>
      </c>
      <c r="T31" s="10">
        <v>12</v>
      </c>
      <c r="U31" s="10">
        <v>16</v>
      </c>
      <c r="V31" s="10">
        <v>16</v>
      </c>
      <c r="W31" s="10">
        <v>16</v>
      </c>
      <c r="X31" s="10">
        <v>16</v>
      </c>
      <c r="Y31" s="10">
        <v>16</v>
      </c>
      <c r="Z31" s="10">
        <v>16</v>
      </c>
      <c r="AA31" s="10">
        <v>20</v>
      </c>
      <c r="AB31" s="10">
        <v>20</v>
      </c>
      <c r="AC31" s="10">
        <v>20</v>
      </c>
      <c r="AD31" s="10">
        <v>20</v>
      </c>
      <c r="AE31" s="10">
        <v>20</v>
      </c>
      <c r="AF31" s="10">
        <v>20</v>
      </c>
      <c r="AG31" s="10">
        <v>24</v>
      </c>
      <c r="AH31" s="10">
        <v>24</v>
      </c>
      <c r="AI31" s="10">
        <v>24</v>
      </c>
      <c r="AJ31" s="10">
        <v>24</v>
      </c>
      <c r="AK31" s="10">
        <v>24</v>
      </c>
      <c r="AL31" s="10">
        <v>24</v>
      </c>
      <c r="AM31" s="10">
        <v>28</v>
      </c>
      <c r="AN31" s="10">
        <v>28</v>
      </c>
      <c r="AO31" s="10">
        <v>28</v>
      </c>
      <c r="AP31" s="10"/>
    </row>
    <row r="32" spans="1:42" x14ac:dyDescent="0.25">
      <c r="A32" s="9" t="s">
        <v>163</v>
      </c>
      <c r="B32" s="9">
        <v>6392</v>
      </c>
      <c r="C32" s="9" t="s">
        <v>164</v>
      </c>
      <c r="D32" s="10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Master'!$B$1:$XFD$1,0))+$L$8*INDEX('L200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4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Master'!$B$1:$XFD$1,0))+$L$8*INDEX('L200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Master'!$B$1:$XFD$1,0))+$L$8*INDEX('L200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Master'!$B$1:$XFD$1,0))+$L$8*INDEX('L200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0">
        <v>6</v>
      </c>
      <c r="P32" s="10">
        <v>6</v>
      </c>
      <c r="Q32" s="10">
        <v>6</v>
      </c>
      <c r="R32" s="10">
        <v>6</v>
      </c>
      <c r="S32" s="10">
        <v>6</v>
      </c>
      <c r="T32" s="10">
        <v>6</v>
      </c>
      <c r="U32" s="10">
        <v>8</v>
      </c>
      <c r="V32" s="10">
        <v>8</v>
      </c>
      <c r="W32" s="10">
        <v>8</v>
      </c>
      <c r="X32" s="10">
        <v>8</v>
      </c>
      <c r="Y32" s="10">
        <v>8</v>
      </c>
      <c r="Z32" s="10">
        <v>8</v>
      </c>
      <c r="AA32" s="10">
        <v>10</v>
      </c>
      <c r="AB32" s="10">
        <v>10</v>
      </c>
      <c r="AC32" s="10">
        <v>10</v>
      </c>
      <c r="AD32" s="10">
        <v>10</v>
      </c>
      <c r="AE32" s="10">
        <v>10</v>
      </c>
      <c r="AF32" s="10">
        <v>10</v>
      </c>
      <c r="AG32" s="10">
        <v>12</v>
      </c>
      <c r="AH32" s="10">
        <v>12</v>
      </c>
      <c r="AI32" s="10">
        <v>12</v>
      </c>
      <c r="AJ32" s="10">
        <v>12</v>
      </c>
      <c r="AK32" s="10">
        <v>12</v>
      </c>
      <c r="AL32" s="10">
        <v>12</v>
      </c>
      <c r="AM32" s="10">
        <v>14</v>
      </c>
      <c r="AN32" s="10">
        <v>14</v>
      </c>
      <c r="AO32" s="10">
        <v>14</v>
      </c>
      <c r="AP32" s="10"/>
    </row>
    <row r="33" spans="1:42" x14ac:dyDescent="0.25">
      <c r="A33" s="9" t="s">
        <v>62</v>
      </c>
      <c r="B33" s="9">
        <v>5941</v>
      </c>
      <c r="C33" s="9" t="s">
        <v>165</v>
      </c>
      <c r="D33" s="10">
        <v>8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Master'!$B$1:$XFD$1,0))+$L$8*INDEX('L200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8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Master'!$B$1:$XFD$1,0))+$L$8*INDEX('L200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Master'!$B$1:$XFD$1,0))+$L$8*INDEX('L200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Master'!$B$1:$XFD$1,0))+$L$8*INDEX('L200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0">
        <v>12</v>
      </c>
      <c r="P33" s="10">
        <v>12</v>
      </c>
      <c r="Q33" s="10">
        <v>12</v>
      </c>
      <c r="R33" s="10">
        <v>12</v>
      </c>
      <c r="S33" s="10">
        <v>12</v>
      </c>
      <c r="T33" s="10">
        <v>12</v>
      </c>
      <c r="U33" s="10">
        <v>16</v>
      </c>
      <c r="V33" s="10">
        <v>16</v>
      </c>
      <c r="W33" s="10">
        <v>16</v>
      </c>
      <c r="X33" s="10">
        <v>16</v>
      </c>
      <c r="Y33" s="10">
        <v>16</v>
      </c>
      <c r="Z33" s="10">
        <v>16</v>
      </c>
      <c r="AA33" s="10">
        <v>20</v>
      </c>
      <c r="AB33" s="10">
        <v>20</v>
      </c>
      <c r="AC33" s="10">
        <v>20</v>
      </c>
      <c r="AD33" s="10">
        <v>20</v>
      </c>
      <c r="AE33" s="10">
        <v>20</v>
      </c>
      <c r="AF33" s="10">
        <v>20</v>
      </c>
      <c r="AG33" s="10">
        <v>24</v>
      </c>
      <c r="AH33" s="10">
        <v>24</v>
      </c>
      <c r="AI33" s="10">
        <v>24</v>
      </c>
      <c r="AJ33" s="10">
        <v>24</v>
      </c>
      <c r="AK33" s="10">
        <v>24</v>
      </c>
      <c r="AL33" s="10">
        <v>24</v>
      </c>
      <c r="AM33" s="10">
        <v>28</v>
      </c>
      <c r="AN33" s="10">
        <v>28</v>
      </c>
      <c r="AO33" s="10">
        <v>28</v>
      </c>
      <c r="AP33" s="10"/>
    </row>
    <row r="34" spans="1:42" x14ac:dyDescent="0.25">
      <c r="A34" s="9" t="s">
        <v>64</v>
      </c>
      <c r="B34" s="9">
        <v>5942</v>
      </c>
      <c r="C34" s="9" t="s">
        <v>65</v>
      </c>
      <c r="D34" s="10">
        <v>8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Master'!$B$1:$XFD$1,0))+$L$8*INDEX('L200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8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Master'!$B$1:$XFD$1,0))+$L$8*INDEX('L200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Master'!$B$1:$XFD$1,0))+$L$8*INDEX('L200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Master'!$B$1:$XFD$1,0))+$L$8*INDEX('L200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0">
        <v>12</v>
      </c>
      <c r="P34" s="10">
        <v>12</v>
      </c>
      <c r="Q34" s="10">
        <v>12</v>
      </c>
      <c r="R34" s="10">
        <v>12</v>
      </c>
      <c r="S34" s="10">
        <v>12</v>
      </c>
      <c r="T34" s="10">
        <v>12</v>
      </c>
      <c r="U34" s="10">
        <v>16</v>
      </c>
      <c r="V34" s="10">
        <v>16</v>
      </c>
      <c r="W34" s="10">
        <v>16</v>
      </c>
      <c r="X34" s="10">
        <v>16</v>
      </c>
      <c r="Y34" s="10">
        <v>16</v>
      </c>
      <c r="Z34" s="10">
        <v>16</v>
      </c>
      <c r="AA34" s="10">
        <v>20</v>
      </c>
      <c r="AB34" s="10">
        <v>20</v>
      </c>
      <c r="AC34" s="10">
        <v>20</v>
      </c>
      <c r="AD34" s="10">
        <v>20</v>
      </c>
      <c r="AE34" s="10">
        <v>20</v>
      </c>
      <c r="AF34" s="10">
        <v>20</v>
      </c>
      <c r="AG34" s="10">
        <v>24</v>
      </c>
      <c r="AH34" s="10">
        <v>24</v>
      </c>
      <c r="AI34" s="10">
        <v>24</v>
      </c>
      <c r="AJ34" s="10">
        <v>24</v>
      </c>
      <c r="AK34" s="10">
        <v>24</v>
      </c>
      <c r="AL34" s="10">
        <v>24</v>
      </c>
      <c r="AM34" s="10">
        <v>28</v>
      </c>
      <c r="AN34" s="10">
        <v>28</v>
      </c>
      <c r="AO34" s="10">
        <v>28</v>
      </c>
      <c r="AP34" s="10"/>
    </row>
    <row r="35" spans="1:42" x14ac:dyDescent="0.25">
      <c r="A35" s="9" t="s">
        <v>208</v>
      </c>
      <c r="B35" s="9">
        <v>6406</v>
      </c>
      <c r="C35" s="9" t="s">
        <v>209</v>
      </c>
      <c r="D35" s="10">
        <v>8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Master'!$B$1:$XFD$1,0))+$L$8*INDEX('L200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8</v>
      </c>
      <c r="F35" s="10">
        <v>8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Master'!$B$1:$XFD$1,0))+$L$8*INDEX('L200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8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Master'!$B$1:$XFD$1,0))+$L$8*INDEX('L200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8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Master'!$B$1:$XFD$1,0))+$L$8*INDEX('L200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8</v>
      </c>
      <c r="L35" s="10">
        <v>8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8</v>
      </c>
      <c r="N35" s="10">
        <v>8</v>
      </c>
      <c r="O35" s="10">
        <v>12</v>
      </c>
      <c r="P35" s="10">
        <v>12</v>
      </c>
      <c r="Q35" s="10">
        <v>12</v>
      </c>
      <c r="R35" s="10">
        <v>12</v>
      </c>
      <c r="S35" s="10">
        <v>12</v>
      </c>
      <c r="T35" s="10">
        <v>12</v>
      </c>
      <c r="U35" s="10">
        <v>16</v>
      </c>
      <c r="V35" s="10">
        <v>16</v>
      </c>
      <c r="W35" s="10">
        <v>16</v>
      </c>
      <c r="X35" s="10">
        <v>16</v>
      </c>
      <c r="Y35" s="10">
        <v>16</v>
      </c>
      <c r="Z35" s="10">
        <v>16</v>
      </c>
      <c r="AA35" s="10">
        <v>20</v>
      </c>
      <c r="AB35" s="10">
        <v>20</v>
      </c>
      <c r="AC35" s="10">
        <v>20</v>
      </c>
      <c r="AD35" s="10">
        <v>20</v>
      </c>
      <c r="AE35" s="10">
        <v>20</v>
      </c>
      <c r="AF35" s="10">
        <v>20</v>
      </c>
      <c r="AG35" s="10">
        <v>24</v>
      </c>
      <c r="AH35" s="10">
        <v>24</v>
      </c>
      <c r="AI35" s="10">
        <v>24</v>
      </c>
      <c r="AJ35" s="10">
        <v>24</v>
      </c>
      <c r="AK35" s="10">
        <v>24</v>
      </c>
      <c r="AL35" s="10">
        <v>24</v>
      </c>
      <c r="AM35" s="10">
        <v>28</v>
      </c>
      <c r="AN35" s="10">
        <v>28</v>
      </c>
      <c r="AO35" s="10">
        <v>28</v>
      </c>
      <c r="AP35" s="10"/>
    </row>
    <row r="36" spans="1:42" x14ac:dyDescent="0.25">
      <c r="A36" s="9" t="s">
        <v>168</v>
      </c>
      <c r="B36" s="9">
        <v>6413</v>
      </c>
      <c r="C36" s="9" t="s">
        <v>169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Master'!$B$1:$XFD$1,0))+$L$8*INDEX('L200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14</v>
      </c>
      <c r="F36" s="10">
        <v>8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Master'!$B$1:$XFD$1,0))+$L$8*INDEX('L200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14</v>
      </c>
      <c r="H36" s="10">
        <v>10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Master'!$B$1:$XFD$1,0))+$L$8*INDEX('L200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14</v>
      </c>
      <c r="J36" s="10">
        <v>12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Master'!$B$1:$XFD$1,0))+$L$8*INDEX('L200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14</v>
      </c>
      <c r="L36" s="10">
        <v>14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14</v>
      </c>
      <c r="N36" s="10">
        <v>16</v>
      </c>
      <c r="O36" s="10">
        <v>18</v>
      </c>
      <c r="P36" s="10">
        <v>20</v>
      </c>
      <c r="Q36" s="10">
        <v>22</v>
      </c>
      <c r="R36" s="10">
        <v>24</v>
      </c>
      <c r="S36" s="10">
        <v>26</v>
      </c>
      <c r="T36" s="10">
        <v>28</v>
      </c>
      <c r="U36" s="10">
        <v>30</v>
      </c>
      <c r="V36" s="10">
        <v>32</v>
      </c>
      <c r="W36" s="10">
        <v>34</v>
      </c>
      <c r="X36" s="10">
        <v>36</v>
      </c>
      <c r="Y36" s="10">
        <v>38</v>
      </c>
      <c r="Z36" s="10">
        <v>40</v>
      </c>
      <c r="AA36" s="10">
        <v>42</v>
      </c>
      <c r="AB36" s="10">
        <v>44</v>
      </c>
      <c r="AC36" s="10">
        <v>46</v>
      </c>
      <c r="AD36" s="10">
        <v>48</v>
      </c>
      <c r="AE36" s="10">
        <v>50</v>
      </c>
      <c r="AF36" s="10">
        <v>52</v>
      </c>
      <c r="AG36" s="10">
        <v>54</v>
      </c>
      <c r="AH36" s="10">
        <v>56</v>
      </c>
      <c r="AI36" s="10">
        <v>58</v>
      </c>
      <c r="AJ36" s="10">
        <v>60</v>
      </c>
      <c r="AK36" s="10">
        <v>62</v>
      </c>
      <c r="AL36" s="10">
        <v>64</v>
      </c>
      <c r="AM36" s="10">
        <v>66</v>
      </c>
      <c r="AN36" s="10">
        <v>68</v>
      </c>
      <c r="AO36" s="10">
        <v>70</v>
      </c>
      <c r="AP36" s="10"/>
    </row>
    <row r="37" spans="1:42" x14ac:dyDescent="0.25">
      <c r="A37" s="9" t="s">
        <v>170</v>
      </c>
      <c r="B37" s="9">
        <v>6436</v>
      </c>
      <c r="C37" s="9" t="s">
        <v>171</v>
      </c>
      <c r="D37" s="10">
        <v>8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Master'!$B$1:$XFD$1,0))+$L$8*INDEX('L200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8</v>
      </c>
      <c r="F37" s="10">
        <v>8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Master'!$B$1:$XFD$1,0))+$L$8*INDEX('L200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8</v>
      </c>
      <c r="H37" s="10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Master'!$B$1:$XFD$1,0))+$L$8*INDEX('L200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8</v>
      </c>
      <c r="J37" s="10">
        <v>8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Master'!$B$1:$XFD$1,0))+$L$8*INDEX('L200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8</v>
      </c>
      <c r="L37" s="10">
        <v>8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8</v>
      </c>
      <c r="N37" s="10">
        <v>8</v>
      </c>
      <c r="O37" s="10">
        <v>8</v>
      </c>
      <c r="P37" s="10">
        <v>8</v>
      </c>
      <c r="Q37" s="10">
        <v>8</v>
      </c>
      <c r="R37" s="10">
        <v>8</v>
      </c>
      <c r="S37" s="10">
        <v>8</v>
      </c>
      <c r="T37" s="10">
        <v>8</v>
      </c>
      <c r="U37" s="10">
        <v>8</v>
      </c>
      <c r="V37" s="10">
        <v>8</v>
      </c>
      <c r="W37" s="10">
        <v>8</v>
      </c>
      <c r="X37" s="10">
        <v>8</v>
      </c>
      <c r="Y37" s="10">
        <v>8</v>
      </c>
      <c r="Z37" s="10">
        <v>8</v>
      </c>
      <c r="AA37" s="10">
        <v>8</v>
      </c>
      <c r="AB37" s="10">
        <v>8</v>
      </c>
      <c r="AC37" s="10">
        <v>8</v>
      </c>
      <c r="AD37" s="10">
        <v>8</v>
      </c>
      <c r="AE37" s="10">
        <v>8</v>
      </c>
      <c r="AF37" s="10">
        <v>8</v>
      </c>
      <c r="AG37" s="10">
        <v>8</v>
      </c>
      <c r="AH37" s="10">
        <v>8</v>
      </c>
      <c r="AI37" s="10">
        <v>8</v>
      </c>
      <c r="AJ37" s="10">
        <v>8</v>
      </c>
      <c r="AK37" s="10">
        <v>8</v>
      </c>
      <c r="AL37" s="10">
        <v>8</v>
      </c>
      <c r="AM37" s="10">
        <v>8</v>
      </c>
      <c r="AN37" s="10">
        <v>8</v>
      </c>
      <c r="AO37" s="10">
        <v>8</v>
      </c>
      <c r="AP37" s="10"/>
    </row>
    <row r="38" spans="1:42" x14ac:dyDescent="0.25">
      <c r="A38" t="s">
        <v>66</v>
      </c>
      <c r="B38">
        <v>5928</v>
      </c>
      <c r="C38" t="s">
        <v>67</v>
      </c>
      <c r="D38" s="10">
        <v>16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Master'!$B$1:$XFD$1,0))+$L$8*INDEX('L200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20</v>
      </c>
      <c r="F38" s="10">
        <v>24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Master'!$B$1:$XFD$1,0))+$L$8*INDEX('L200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30</v>
      </c>
      <c r="H38" s="10">
        <v>32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Master'!$B$1:$XFD$1,0))+$L$8*INDEX('L200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40</v>
      </c>
      <c r="J38" s="10">
        <v>40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Master'!$B$1:$XFD$1,0))+$L$8*INDEX('L200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50</v>
      </c>
      <c r="L38" s="10">
        <v>48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60</v>
      </c>
      <c r="N38" s="10">
        <v>56</v>
      </c>
      <c r="O38" s="10">
        <v>64</v>
      </c>
      <c r="P38" s="10">
        <v>72</v>
      </c>
      <c r="Q38" s="10">
        <v>80</v>
      </c>
      <c r="R38" s="10">
        <v>88</v>
      </c>
      <c r="S38" s="10">
        <v>96</v>
      </c>
      <c r="T38" s="10">
        <v>104</v>
      </c>
      <c r="U38" s="10">
        <v>112</v>
      </c>
      <c r="V38" s="10">
        <v>120</v>
      </c>
      <c r="W38" s="10">
        <v>128</v>
      </c>
      <c r="X38" s="10">
        <v>136</v>
      </c>
      <c r="Y38" s="10">
        <v>144</v>
      </c>
      <c r="Z38" s="10">
        <v>152</v>
      </c>
      <c r="AA38" s="10">
        <v>160</v>
      </c>
      <c r="AB38" s="10">
        <v>168</v>
      </c>
      <c r="AC38" s="10">
        <v>176</v>
      </c>
      <c r="AD38" s="10">
        <v>184</v>
      </c>
      <c r="AE38" s="10">
        <v>192</v>
      </c>
      <c r="AF38" s="10">
        <v>200</v>
      </c>
      <c r="AG38" s="10">
        <v>208</v>
      </c>
      <c r="AH38" s="10">
        <v>216</v>
      </c>
      <c r="AI38" s="10">
        <v>224</v>
      </c>
      <c r="AJ38" s="10">
        <v>232</v>
      </c>
      <c r="AK38" s="10">
        <v>240</v>
      </c>
      <c r="AL38" s="10">
        <v>248</v>
      </c>
      <c r="AM38" s="10">
        <v>256</v>
      </c>
      <c r="AN38" s="10">
        <v>264</v>
      </c>
      <c r="AO38" s="10">
        <v>272</v>
      </c>
      <c r="AP38" s="10"/>
    </row>
    <row r="39" spans="1:42" x14ac:dyDescent="0.25">
      <c r="A39" s="9" t="s">
        <v>172</v>
      </c>
      <c r="B39" s="9">
        <v>6419</v>
      </c>
      <c r="C39" s="9" t="s">
        <v>173</v>
      </c>
      <c r="D39" s="10">
        <v>12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Master'!$B$1:$XFD$1,0))+$L$8*INDEX('L200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12</v>
      </c>
      <c r="F39" s="10">
        <v>15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Master'!$B$1:$XFD$1,0))+$L$8*INDEX('L200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15</v>
      </c>
      <c r="H39" s="10">
        <v>18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Master'!$B$1:$XFD$1,0))+$L$8*INDEX('L200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18</v>
      </c>
      <c r="J39" s="10">
        <v>21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Master'!$B$1:$XFD$1,0))+$L$8*INDEX('L200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21</v>
      </c>
      <c r="L39" s="10">
        <v>24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24</v>
      </c>
      <c r="N39" s="10">
        <v>27</v>
      </c>
      <c r="O39" s="10">
        <v>30</v>
      </c>
      <c r="P39" s="10">
        <v>33</v>
      </c>
      <c r="Q39" s="10">
        <v>36</v>
      </c>
      <c r="R39" s="10">
        <v>39</v>
      </c>
      <c r="S39" s="10">
        <v>42</v>
      </c>
      <c r="T39" s="10">
        <v>45</v>
      </c>
      <c r="U39" s="10">
        <v>48</v>
      </c>
      <c r="V39" s="10">
        <v>51</v>
      </c>
      <c r="W39" s="10">
        <v>54</v>
      </c>
      <c r="X39" s="10">
        <v>57</v>
      </c>
      <c r="Y39" s="10">
        <v>60</v>
      </c>
      <c r="Z39" s="10">
        <v>63</v>
      </c>
      <c r="AA39" s="10">
        <v>66</v>
      </c>
      <c r="AB39" s="10">
        <v>69</v>
      </c>
      <c r="AC39" s="10">
        <v>72</v>
      </c>
      <c r="AD39" s="10">
        <v>75</v>
      </c>
      <c r="AE39" s="10">
        <v>78</v>
      </c>
      <c r="AF39" s="10">
        <v>81</v>
      </c>
      <c r="AG39" s="10">
        <v>84</v>
      </c>
      <c r="AH39" s="10">
        <v>87</v>
      </c>
      <c r="AI39" s="10">
        <v>90</v>
      </c>
      <c r="AJ39" s="10">
        <v>93</v>
      </c>
      <c r="AK39" s="10">
        <v>96</v>
      </c>
      <c r="AL39" s="10">
        <v>99</v>
      </c>
      <c r="AM39" s="10">
        <v>102</v>
      </c>
      <c r="AN39" s="10">
        <v>105</v>
      </c>
      <c r="AO39" s="10">
        <v>108</v>
      </c>
      <c r="AP39" s="10"/>
    </row>
    <row r="40" spans="1:42" x14ac:dyDescent="0.25">
      <c r="A40" s="9" t="s">
        <v>174</v>
      </c>
      <c r="B40" s="9">
        <v>6444</v>
      </c>
      <c r="C40" s="9" t="s">
        <v>175</v>
      </c>
      <c r="D40" s="10">
        <v>14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Master'!$B$1:$XFD$1,0))+$L$8*INDEX('L200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14</v>
      </c>
      <c r="F40" s="10">
        <v>16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Master'!$B$1:$XFD$1,0))+$L$8*INDEX('L200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16</v>
      </c>
      <c r="H40" s="10">
        <v>18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Master'!$B$1:$XFD$1,0))+$L$8*INDEX('L200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18</v>
      </c>
      <c r="J40" s="10">
        <v>20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Master'!$B$1:$XFD$1,0))+$L$8*INDEX('L200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20</v>
      </c>
      <c r="L40" s="10">
        <v>22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22</v>
      </c>
      <c r="N40" s="10">
        <v>24</v>
      </c>
      <c r="O40" s="10">
        <v>26</v>
      </c>
      <c r="P40" s="10">
        <v>28</v>
      </c>
      <c r="Q40" s="10">
        <v>30</v>
      </c>
      <c r="R40" s="10">
        <v>32</v>
      </c>
      <c r="S40" s="10">
        <v>34</v>
      </c>
      <c r="T40" s="10">
        <v>36</v>
      </c>
      <c r="U40" s="10">
        <v>38</v>
      </c>
      <c r="V40" s="10">
        <v>40</v>
      </c>
      <c r="W40" s="10">
        <v>42</v>
      </c>
      <c r="X40" s="10">
        <v>44</v>
      </c>
      <c r="Y40" s="10">
        <v>46</v>
      </c>
      <c r="Z40" s="10">
        <v>48</v>
      </c>
      <c r="AA40" s="10">
        <v>50</v>
      </c>
      <c r="AB40" s="10">
        <v>52</v>
      </c>
      <c r="AC40" s="10">
        <v>54</v>
      </c>
      <c r="AD40" s="10">
        <v>56</v>
      </c>
      <c r="AE40" s="10">
        <v>58</v>
      </c>
      <c r="AF40" s="10">
        <v>60</v>
      </c>
      <c r="AG40" s="10">
        <v>62</v>
      </c>
      <c r="AH40" s="10">
        <v>64</v>
      </c>
      <c r="AI40" s="10">
        <v>66</v>
      </c>
      <c r="AJ40" s="10">
        <v>68</v>
      </c>
      <c r="AK40" s="10">
        <v>70</v>
      </c>
      <c r="AL40" s="10">
        <v>72</v>
      </c>
      <c r="AM40" s="10">
        <v>74</v>
      </c>
      <c r="AN40" s="10">
        <v>76</v>
      </c>
      <c r="AO40" s="10">
        <v>78</v>
      </c>
      <c r="AP40" s="10"/>
    </row>
    <row r="41" spans="1:42" x14ac:dyDescent="0.25">
      <c r="A41" s="9" t="s">
        <v>176</v>
      </c>
      <c r="B41" s="9">
        <v>6451</v>
      </c>
      <c r="C41" s="9" t="s">
        <v>177</v>
      </c>
      <c r="D41" s="10">
        <v>14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Master'!$B$1:$XFD$1,0))+$L$8*INDEX('L200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10</v>
      </c>
      <c r="F41" s="10">
        <v>16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Master'!$B$1:$XFD$1,0))+$L$8*INDEX('L200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12</v>
      </c>
      <c r="H41" s="10">
        <v>18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Master'!$B$1:$XFD$1,0))+$L$8*INDEX('L200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14</v>
      </c>
      <c r="J41" s="10">
        <v>20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Master'!$B$1:$XFD$1,0))+$L$8*INDEX('L200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16</v>
      </c>
      <c r="L41" s="10">
        <v>22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18</v>
      </c>
      <c r="N41" s="10">
        <v>24</v>
      </c>
      <c r="O41" s="10">
        <v>26</v>
      </c>
      <c r="P41" s="10">
        <v>28</v>
      </c>
      <c r="Q41" s="10">
        <v>30</v>
      </c>
      <c r="R41" s="10">
        <v>32</v>
      </c>
      <c r="S41" s="10">
        <v>34</v>
      </c>
      <c r="T41" s="10">
        <v>36</v>
      </c>
      <c r="U41" s="10">
        <v>38</v>
      </c>
      <c r="V41" s="10">
        <v>40</v>
      </c>
      <c r="W41" s="10">
        <v>42</v>
      </c>
      <c r="X41" s="10">
        <v>44</v>
      </c>
      <c r="Y41" s="10">
        <v>46</v>
      </c>
      <c r="Z41" s="10">
        <v>48</v>
      </c>
      <c r="AA41" s="10">
        <v>50</v>
      </c>
      <c r="AB41" s="10">
        <v>52</v>
      </c>
      <c r="AC41" s="10">
        <v>54</v>
      </c>
      <c r="AD41" s="10">
        <v>56</v>
      </c>
      <c r="AE41" s="10">
        <v>58</v>
      </c>
      <c r="AF41" s="10">
        <v>60</v>
      </c>
      <c r="AG41" s="10">
        <v>62</v>
      </c>
      <c r="AH41" s="10">
        <v>64</v>
      </c>
      <c r="AI41" s="10">
        <v>66</v>
      </c>
      <c r="AJ41" s="10">
        <v>68</v>
      </c>
      <c r="AK41" s="10">
        <v>70</v>
      </c>
      <c r="AL41" s="10">
        <v>72</v>
      </c>
      <c r="AM41" s="10">
        <v>74</v>
      </c>
      <c r="AN41" s="10">
        <v>76</v>
      </c>
      <c r="AO41" s="10">
        <v>78</v>
      </c>
      <c r="AP41" s="10"/>
    </row>
    <row r="42" spans="1:42" x14ac:dyDescent="0.25">
      <c r="A42" s="9" t="s">
        <v>178</v>
      </c>
      <c r="B42" s="9">
        <v>6449</v>
      </c>
      <c r="C42" s="9" t="s">
        <v>179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Master'!$B$1:$XFD$1,0))+$L$8*INDEX('L200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4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Master'!$B$1:$XFD$1,0))+$L$8*INDEX('L200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4</v>
      </c>
      <c r="H42" s="10">
        <v>4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Master'!$B$1:$XFD$1,0))+$L$8*INDEX('L200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4</v>
      </c>
      <c r="J42" s="10">
        <v>4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Master'!$B$1:$XFD$1,0))+$L$8*INDEX('L200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4</v>
      </c>
      <c r="L42" s="10">
        <v>4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10">
        <v>4</v>
      </c>
      <c r="T42" s="10">
        <v>4</v>
      </c>
      <c r="U42" s="10">
        <v>4</v>
      </c>
      <c r="V42" s="10">
        <v>4</v>
      </c>
      <c r="W42" s="10">
        <v>4</v>
      </c>
      <c r="X42" s="10">
        <v>4</v>
      </c>
      <c r="Y42" s="10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10">
        <v>4</v>
      </c>
      <c r="AH42" s="10">
        <v>4</v>
      </c>
      <c r="AI42" s="10">
        <v>4</v>
      </c>
      <c r="AJ42" s="10">
        <v>4</v>
      </c>
      <c r="AK42" s="10">
        <v>4</v>
      </c>
      <c r="AL42" s="10">
        <v>4</v>
      </c>
      <c r="AM42" s="10">
        <v>4</v>
      </c>
      <c r="AN42" s="10">
        <v>4</v>
      </c>
      <c r="AO42" s="10">
        <v>4</v>
      </c>
      <c r="AP42" s="10"/>
    </row>
    <row r="43" spans="1:42" x14ac:dyDescent="0.25">
      <c r="A43" s="9" t="s">
        <v>210</v>
      </c>
      <c r="B43" s="9">
        <v>6390</v>
      </c>
      <c r="C43" s="9" t="s">
        <v>211</v>
      </c>
      <c r="D43" s="10">
        <v>6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Master'!$B$1:$XFD$1,0))+$L$8*INDEX('L200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14</v>
      </c>
      <c r="F43" s="10">
        <v>8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Master'!$B$1:$XFD$1,0))+$L$8*INDEX('L200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14</v>
      </c>
      <c r="H43" s="10">
        <v>10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Master'!$B$1:$XFD$1,0))+$L$8*INDEX('L200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14</v>
      </c>
      <c r="J43" s="10">
        <v>12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Master'!$B$1:$XFD$1,0))+$L$8*INDEX('L200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14</v>
      </c>
      <c r="L43" s="10">
        <v>14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14</v>
      </c>
      <c r="N43" s="10">
        <v>16</v>
      </c>
      <c r="O43" s="10">
        <v>18</v>
      </c>
      <c r="P43" s="10">
        <v>20</v>
      </c>
      <c r="Q43" s="10">
        <v>22</v>
      </c>
      <c r="R43" s="10">
        <v>24</v>
      </c>
      <c r="S43" s="10">
        <v>26</v>
      </c>
      <c r="T43" s="10">
        <v>28</v>
      </c>
      <c r="U43" s="10">
        <v>30</v>
      </c>
      <c r="V43" s="10">
        <v>32</v>
      </c>
      <c r="W43" s="10">
        <v>34</v>
      </c>
      <c r="X43" s="10">
        <v>36</v>
      </c>
      <c r="Y43" s="10">
        <v>38</v>
      </c>
      <c r="Z43" s="10">
        <v>40</v>
      </c>
      <c r="AA43" s="10">
        <v>42</v>
      </c>
      <c r="AB43" s="10">
        <v>44</v>
      </c>
      <c r="AC43" s="10">
        <v>46</v>
      </c>
      <c r="AD43" s="10">
        <v>48</v>
      </c>
      <c r="AE43" s="10">
        <v>50</v>
      </c>
      <c r="AF43" s="10">
        <v>52</v>
      </c>
      <c r="AG43" s="10">
        <v>54</v>
      </c>
      <c r="AH43" s="10">
        <v>56</v>
      </c>
      <c r="AI43" s="10">
        <v>58</v>
      </c>
      <c r="AJ43" s="10">
        <v>60</v>
      </c>
      <c r="AK43" s="10">
        <v>62</v>
      </c>
      <c r="AL43" s="10">
        <v>64</v>
      </c>
      <c r="AM43" s="10">
        <v>66</v>
      </c>
      <c r="AN43" s="10">
        <v>68</v>
      </c>
      <c r="AO43" s="10">
        <v>70</v>
      </c>
      <c r="AP43" s="10"/>
    </row>
    <row r="44" spans="1:42" x14ac:dyDescent="0.25">
      <c r="A44" s="9" t="s">
        <v>182</v>
      </c>
      <c r="B44" s="9">
        <v>6421</v>
      </c>
      <c r="C44" s="9" t="s">
        <v>183</v>
      </c>
      <c r="D44" s="10">
        <v>6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Master'!$B$1:$XFD$1,0))+$L$8*INDEX('L200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6</v>
      </c>
      <c r="F44" s="10">
        <v>8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Master'!$B$1:$XFD$1,0))+$L$8*INDEX('L200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8</v>
      </c>
      <c r="H44" s="10">
        <v>10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Master'!$B$1:$XFD$1,0))+$L$8*INDEX('L200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10</v>
      </c>
      <c r="J44" s="10">
        <v>12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Master'!$B$1:$XFD$1,0))+$L$8*INDEX('L200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12</v>
      </c>
      <c r="L44" s="10">
        <v>14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14</v>
      </c>
      <c r="N44" s="10">
        <v>16</v>
      </c>
      <c r="O44" s="10">
        <v>18</v>
      </c>
      <c r="P44" s="10">
        <v>20</v>
      </c>
      <c r="Q44" s="10">
        <v>22</v>
      </c>
      <c r="R44" s="10">
        <v>24</v>
      </c>
      <c r="S44" s="10">
        <v>26</v>
      </c>
      <c r="T44" s="10">
        <v>28</v>
      </c>
      <c r="U44" s="10">
        <v>30</v>
      </c>
      <c r="V44" s="10">
        <v>32</v>
      </c>
      <c r="W44" s="10">
        <v>34</v>
      </c>
      <c r="X44" s="10">
        <v>36</v>
      </c>
      <c r="Y44" s="10">
        <v>38</v>
      </c>
      <c r="Z44" s="10">
        <v>40</v>
      </c>
      <c r="AA44" s="10">
        <v>42</v>
      </c>
      <c r="AB44" s="10">
        <v>44</v>
      </c>
      <c r="AC44" s="10">
        <v>46</v>
      </c>
      <c r="AD44" s="10">
        <v>48</v>
      </c>
      <c r="AE44" s="10">
        <v>50</v>
      </c>
      <c r="AF44" s="10">
        <v>52</v>
      </c>
      <c r="AG44" s="10">
        <v>54</v>
      </c>
      <c r="AH44" s="10">
        <v>56</v>
      </c>
      <c r="AI44" s="10">
        <v>58</v>
      </c>
      <c r="AJ44" s="10">
        <v>60</v>
      </c>
      <c r="AK44" s="10">
        <v>62</v>
      </c>
      <c r="AL44" s="10">
        <v>64</v>
      </c>
      <c r="AM44" s="10">
        <v>66</v>
      </c>
      <c r="AN44" s="10">
        <v>68</v>
      </c>
      <c r="AO44" s="10">
        <v>70</v>
      </c>
      <c r="AP44" s="10"/>
    </row>
    <row r="45" spans="1:42" x14ac:dyDescent="0.25">
      <c r="A45" s="9" t="s">
        <v>184</v>
      </c>
      <c r="B45" s="9">
        <v>10724</v>
      </c>
      <c r="C45" s="9" t="s">
        <v>185</v>
      </c>
      <c r="D45" s="10">
        <v>6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Master'!$B$1:$XFD$1,0))+$L$8*INDEX('L200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6</v>
      </c>
      <c r="F45" s="10">
        <v>8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Master'!$B$1:$XFD$1,0))+$L$8*INDEX('L200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8</v>
      </c>
      <c r="H45" s="10">
        <v>10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Master'!$B$1:$XFD$1,0))+$L$8*INDEX('L200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10</v>
      </c>
      <c r="J45" s="10">
        <v>12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Master'!$B$1:$XFD$1,0))+$L$8*INDEX('L200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12</v>
      </c>
      <c r="L45" s="10">
        <v>14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14</v>
      </c>
      <c r="N45" s="10">
        <v>16</v>
      </c>
      <c r="O45" s="10">
        <v>18</v>
      </c>
      <c r="P45" s="10">
        <v>20</v>
      </c>
      <c r="Q45" s="10">
        <v>22</v>
      </c>
      <c r="R45" s="10">
        <v>24</v>
      </c>
      <c r="S45" s="10">
        <v>26</v>
      </c>
      <c r="T45" s="10">
        <v>28</v>
      </c>
      <c r="U45" s="10">
        <v>30</v>
      </c>
      <c r="V45" s="10">
        <v>32</v>
      </c>
      <c r="W45" s="10">
        <v>34</v>
      </c>
      <c r="X45" s="10">
        <v>36</v>
      </c>
      <c r="Y45" s="10">
        <v>38</v>
      </c>
      <c r="Z45" s="10">
        <v>40</v>
      </c>
      <c r="AA45" s="10">
        <v>42</v>
      </c>
      <c r="AB45" s="10">
        <v>44</v>
      </c>
      <c r="AC45" s="10">
        <v>46</v>
      </c>
      <c r="AD45" s="10">
        <v>48</v>
      </c>
      <c r="AE45" s="10">
        <v>50</v>
      </c>
      <c r="AF45" s="10">
        <v>52</v>
      </c>
      <c r="AG45" s="10">
        <v>54</v>
      </c>
      <c r="AH45" s="10">
        <v>56</v>
      </c>
      <c r="AI45" s="10">
        <v>58</v>
      </c>
      <c r="AJ45" s="10">
        <v>60</v>
      </c>
      <c r="AK45" s="10">
        <v>62</v>
      </c>
      <c r="AL45" s="10">
        <v>64</v>
      </c>
      <c r="AM45" s="10">
        <v>66</v>
      </c>
      <c r="AN45" s="10">
        <v>68</v>
      </c>
      <c r="AO45" s="10">
        <v>70</v>
      </c>
      <c r="AP45" s="10"/>
    </row>
    <row r="46" spans="1:42" x14ac:dyDescent="0.25">
      <c r="A46" s="9" t="s">
        <v>186</v>
      </c>
      <c r="B46" s="9">
        <v>6415</v>
      </c>
      <c r="C46" s="9" t="s">
        <v>187</v>
      </c>
      <c r="D46" s="10">
        <v>3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Master'!$B$1:$XFD$1,0))+$L$8*INDEX('L200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3</v>
      </c>
      <c r="F46" s="10">
        <v>4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Master'!$B$1:$XFD$1,0))+$L$8*INDEX('L200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4</v>
      </c>
      <c r="H46" s="10">
        <v>5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Master'!$B$1:$XFD$1,0))+$L$8*INDEX('L200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5</v>
      </c>
      <c r="J46" s="10">
        <v>6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Master'!$B$1:$XFD$1,0))+$L$8*INDEX('L200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6</v>
      </c>
      <c r="L46" s="10">
        <v>7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7</v>
      </c>
      <c r="N46" s="10">
        <v>8</v>
      </c>
      <c r="O46" s="10">
        <v>9</v>
      </c>
      <c r="P46" s="10">
        <v>10</v>
      </c>
      <c r="Q46" s="10">
        <v>11</v>
      </c>
      <c r="R46" s="10">
        <v>12</v>
      </c>
      <c r="S46" s="10">
        <v>13</v>
      </c>
      <c r="T46" s="10">
        <v>14</v>
      </c>
      <c r="U46" s="10">
        <v>15</v>
      </c>
      <c r="V46" s="10">
        <v>16</v>
      </c>
      <c r="W46" s="10">
        <v>17</v>
      </c>
      <c r="X46" s="10">
        <v>18</v>
      </c>
      <c r="Y46" s="10">
        <v>19</v>
      </c>
      <c r="Z46" s="10">
        <v>20</v>
      </c>
      <c r="AA46" s="10">
        <v>21</v>
      </c>
      <c r="AB46" s="10">
        <v>22</v>
      </c>
      <c r="AC46" s="10">
        <v>23</v>
      </c>
      <c r="AD46" s="10">
        <v>24</v>
      </c>
      <c r="AE46" s="10">
        <v>25</v>
      </c>
      <c r="AF46" s="10">
        <v>26</v>
      </c>
      <c r="AG46" s="10">
        <v>27</v>
      </c>
      <c r="AH46" s="10">
        <v>28</v>
      </c>
      <c r="AI46" s="10">
        <v>29</v>
      </c>
      <c r="AJ46" s="10">
        <v>30</v>
      </c>
      <c r="AK46" s="10">
        <v>31</v>
      </c>
      <c r="AL46" s="10">
        <v>32</v>
      </c>
      <c r="AM46" s="10">
        <v>33</v>
      </c>
      <c r="AN46" s="10">
        <v>34</v>
      </c>
      <c r="AO46" s="10">
        <v>35</v>
      </c>
      <c r="AP46" s="10"/>
    </row>
    <row r="47" spans="1:42" x14ac:dyDescent="0.25">
      <c r="A47" s="9" t="s">
        <v>188</v>
      </c>
      <c r="B47" s="9">
        <v>6437</v>
      </c>
      <c r="C47" s="9" t="s">
        <v>189</v>
      </c>
      <c r="D47" s="10">
        <v>2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Master'!$B$1:$XFD$1,0))+$L$8*INDEX('L200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2</v>
      </c>
      <c r="F47" s="10">
        <v>2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Master'!$B$1:$XFD$1,0))+$L$8*INDEX('L200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2</v>
      </c>
      <c r="H47" s="10">
        <v>2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Master'!$B$1:$XFD$1,0))+$L$8*INDEX('L200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2</v>
      </c>
      <c r="J47" s="10">
        <v>2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Master'!$B$1:$XFD$1,0))+$L$8*INDEX('L200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2</v>
      </c>
      <c r="L47" s="10">
        <v>2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2</v>
      </c>
      <c r="N47" s="10">
        <v>2</v>
      </c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10">
        <v>2</v>
      </c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10">
        <v>2</v>
      </c>
      <c r="AM47" s="10">
        <v>2</v>
      </c>
      <c r="AN47" s="10">
        <v>2</v>
      </c>
      <c r="AO47" s="10">
        <v>2</v>
      </c>
      <c r="AP47" s="10"/>
    </row>
    <row r="48" spans="1:42" x14ac:dyDescent="0.25">
      <c r="A48" s="9" t="s">
        <v>190</v>
      </c>
      <c r="B48" s="9">
        <v>6438</v>
      </c>
      <c r="C48" s="9" t="s">
        <v>191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Master'!$B$1:$XFD$1,0))+$L$8*INDEX('L200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Master'!$B$1:$XFD$1,0))+$L$8*INDEX('L200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Master'!$B$1:$XFD$1,0))+$L$8*INDEX('L200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Master'!$B$1:$XFD$1,0))+$L$8*INDEX('L200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/>
    </row>
    <row r="49" spans="1:42" x14ac:dyDescent="0.25">
      <c r="A49" s="9" t="s">
        <v>212</v>
      </c>
      <c r="B49" s="9">
        <v>6424</v>
      </c>
      <c r="C49" s="9" t="s">
        <v>213</v>
      </c>
      <c r="D49" s="10">
        <v>4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Master'!$B$1:$XFD$1,0))+$L$8*INDEX('L200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4</v>
      </c>
      <c r="F49" s="10">
        <v>4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Master'!$B$1:$XFD$1,0))+$L$8*INDEX('L200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4</v>
      </c>
      <c r="H49" s="10">
        <v>4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Master'!$B$1:$XFD$1,0))+$L$8*INDEX('L200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4</v>
      </c>
      <c r="J49" s="10">
        <v>4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Master'!$B$1:$XFD$1,0))+$L$8*INDEX('L200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>
        <v>4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4</v>
      </c>
      <c r="N49" s="10">
        <v>4</v>
      </c>
      <c r="O49" s="10">
        <v>4</v>
      </c>
      <c r="P49" s="10">
        <v>4</v>
      </c>
      <c r="Q49" s="10">
        <v>4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4</v>
      </c>
      <c r="AM49" s="10">
        <v>4</v>
      </c>
      <c r="AN49" s="10">
        <v>4</v>
      </c>
      <c r="AO49" s="10">
        <v>4</v>
      </c>
      <c r="AP49" s="10"/>
    </row>
    <row r="50" spans="1:42" x14ac:dyDescent="0.25">
      <c r="A50" s="9" t="s">
        <v>214</v>
      </c>
      <c r="B50" s="9">
        <v>6425</v>
      </c>
      <c r="C50" s="9" t="s">
        <v>215</v>
      </c>
      <c r="D50" s="10">
        <v>4</v>
      </c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Master'!$B$1:$XFD$1,0))+$L$8*INDEX('L200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4</v>
      </c>
      <c r="F50" s="10">
        <v>4</v>
      </c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Master'!$B$1:$XFD$1,0))+$L$8*INDEX('L200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4</v>
      </c>
      <c r="H50" s="10">
        <v>4</v>
      </c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Master'!$B$1:$XFD$1,0))+$L$8*INDEX('L200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4</v>
      </c>
      <c r="J50" s="10">
        <v>4</v>
      </c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Master'!$B$1:$XFD$1,0))+$L$8*INDEX('L200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>
        <v>4</v>
      </c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4</v>
      </c>
      <c r="N50" s="10">
        <v>4</v>
      </c>
      <c r="O50" s="10">
        <v>4</v>
      </c>
      <c r="P50" s="10">
        <v>4</v>
      </c>
      <c r="Q50" s="10">
        <v>4</v>
      </c>
      <c r="R50" s="10">
        <v>4</v>
      </c>
      <c r="S50" s="10">
        <v>4</v>
      </c>
      <c r="T50" s="10">
        <v>4</v>
      </c>
      <c r="U50" s="10">
        <v>4</v>
      </c>
      <c r="V50" s="10">
        <v>4</v>
      </c>
      <c r="W50" s="10">
        <v>4</v>
      </c>
      <c r="X50" s="10">
        <v>4</v>
      </c>
      <c r="Y50" s="10">
        <v>4</v>
      </c>
      <c r="Z50" s="10">
        <v>4</v>
      </c>
      <c r="AA50" s="10">
        <v>4</v>
      </c>
      <c r="AB50" s="10">
        <v>4</v>
      </c>
      <c r="AC50" s="10">
        <v>4</v>
      </c>
      <c r="AD50" s="10">
        <v>4</v>
      </c>
      <c r="AE50" s="10">
        <v>4</v>
      </c>
      <c r="AF50" s="10">
        <v>4</v>
      </c>
      <c r="AG50" s="10">
        <v>4</v>
      </c>
      <c r="AH50" s="10">
        <v>4</v>
      </c>
      <c r="AI50" s="10">
        <v>4</v>
      </c>
      <c r="AJ50" s="10">
        <v>4</v>
      </c>
      <c r="AK50" s="10">
        <v>4</v>
      </c>
      <c r="AL50" s="10">
        <v>4</v>
      </c>
      <c r="AM50" s="10">
        <v>4</v>
      </c>
      <c r="AN50" s="10">
        <v>4</v>
      </c>
      <c r="AO50" s="10">
        <v>4</v>
      </c>
      <c r="AP50" s="10"/>
    </row>
    <row r="51" spans="1:42" x14ac:dyDescent="0.25">
      <c r="A51" s="9" t="s">
        <v>70</v>
      </c>
      <c r="B51" s="9">
        <v>9922</v>
      </c>
      <c r="C51" s="9" t="s">
        <v>71</v>
      </c>
      <c r="D51" s="10">
        <v>1</v>
      </c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Master'!$B$1:$XFD$1,0))+$L$8*INDEX('L200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1</v>
      </c>
      <c r="F51" s="10">
        <v>1</v>
      </c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Master'!$B$1:$XFD$1,0))+$L$8*INDEX('L200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</v>
      </c>
      <c r="H51" s="10">
        <v>1</v>
      </c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Master'!$B$1:$XFD$1,0))+$L$8*INDEX('L200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</v>
      </c>
      <c r="J51" s="10">
        <v>1</v>
      </c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Master'!$B$1:$XFD$1,0))+$L$8*INDEX('L200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</v>
      </c>
      <c r="L51" s="10">
        <v>1</v>
      </c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</v>
      </c>
      <c r="N51" s="10">
        <v>1</v>
      </c>
      <c r="O51" s="10">
        <v>1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1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/>
    </row>
    <row r="52" spans="1:42" x14ac:dyDescent="0.25">
      <c r="A52" s="9" t="s">
        <v>78</v>
      </c>
      <c r="B52" s="9">
        <v>6674</v>
      </c>
      <c r="C52" s="9" t="s">
        <v>79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Master'!$B$1:$XFD$1,0))+$L$8*INDEX('L200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Master'!$B$1:$XFD$1,0))+$L$8*INDEX('L200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3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Master'!$B$1:$XFD$1,0))+$L$8*INDEX('L200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Master'!$B$1:$XFD$1,0))+$L$8*INDEX('L200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1:42" x14ac:dyDescent="0.25">
      <c r="A53" s="9" t="s">
        <v>147</v>
      </c>
      <c r="B53" s="9">
        <v>5862</v>
      </c>
      <c r="C53" s="9" t="s">
        <v>197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Master'!$B$1:$XFD$1,0))+$L$8*INDEX('L200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2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Master'!$B$1:$XFD$1,0))+$L$8*INDEX('L200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2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Master'!$B$1:$XFD$1,0))+$L$8*INDEX('L200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Master'!$B$1:$XFD$1,0))+$L$8*INDEX('L200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2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2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1:42" x14ac:dyDescent="0.25">
      <c r="A54" s="9" t="s">
        <v>144</v>
      </c>
      <c r="B54" s="9">
        <v>10189</v>
      </c>
      <c r="C54" s="9" t="s">
        <v>241</v>
      </c>
      <c r="D54" s="10"/>
      <c r="E54" s="12">
        <f>D$5*INDEX('L200 Master'!$B:$XFD,MATCH($A54,'L200 Master'!$B:$B,0),MATCH($B$5,'L200 Master'!$B$1:$XFD$1,0))+D$6*INDEX('L200 Master'!$B:$XFD,MATCH($A54,'L200 Master'!$B:$B,0),MATCH($B$6,'L200 Master'!$B$1:$XFD$1,0))+D$7*INDEX('L200 Master'!$B:$XFD,MATCH($A54,'L200 Master'!$B:$B,0),MATCH($B$7,'L200 Master'!$B$1:$XFD$1,0))+$L$8*INDEX('L200 Master'!$B:$XFD,MATCH($A54,'L200 Master'!$B:$B,0),MATCH($B$8,'L200 Master'!$B$1:$XFD$1,0))+D$9*INDEX('L200 Master'!$B:$XFD,MATCH($A54,'L200 Master'!$B:$B,0),MATCH($B$9,'L200 Master'!$B$1:$XFD$1,0))+D$10*INDEX('L200 Master'!$B:$XFD,MATCH($A54,'L200 Master'!$B:$B,0),MATCH($B$10,'L200 Master'!$B$1:$XFD$1,0))+D$11*INDEX('L200 Master'!$B:$XFD,MATCH($A54,'L200 Master'!$B:$B,0),MATCH($B$11,'L200 Master'!$B$1:$XFD$1,0))+D$12*INDEX('L200 Master'!$B:$XFD,MATCH($A54,'L200 Master'!$B:$B,0),MATCH($B$12,'L200 Master'!$B$1:$XFD$1,0))+D$13*INDEX('L200 Master'!$B:$XFD,MATCH($A54,'L200 Master'!$B:$B,0),MATCH($B$13,'L200 Master'!$B$1:$XFD$1,0))+D$14*INDEX('L200 Master'!$B:$XFD,MATCH($A54,'L200 Master'!$B:$B,0),MATCH($B$14,'L200 Master'!$B$1:$XFD$1,0))+D$15*INDEX('L200 Master'!$B:$XFD,MATCH($A54,'L200 Master'!$B:$B,0),MATCH($B$15,'L200 Master'!$B$1:$XFD$1,0))</f>
        <v>14</v>
      </c>
      <c r="F54" s="10"/>
      <c r="G54" s="12">
        <f>F$5*INDEX('L200 Master'!$B:$XFD,MATCH($A54,'L200 Master'!$B:$B,0),MATCH($B$5,'L200 Master'!$B$1:$XFD$1,0))+F$6*INDEX('L200 Master'!$B:$XFD,MATCH($A54,'L200 Master'!$B:$B,0),MATCH($B$6,'L200 Master'!$B$1:$XFD$1,0))+F$7*INDEX('L200 Master'!$B:$XFD,MATCH($A54,'L200 Master'!$B:$B,0),MATCH($B$7,'L200 Master'!$B$1:$XFD$1,0))+$L$8*INDEX('L200 Master'!$B:$XFD,MATCH($A54,'L200 Master'!$B:$B,0),MATCH($B$8,'L200 Master'!$B$1:$XFD$1,0))+F$9*INDEX('L200 Master'!$B:$XFD,MATCH($A54,'L200 Master'!$B:$B,0),MATCH($B$9,'L200 Master'!$B$1:$XFD$1,0))+F$10*INDEX('L200 Master'!$B:$XFD,MATCH($A54,'L200 Master'!$B:$B,0),MATCH($B$10,'L200 Master'!$B$1:$XFD$1,0))+F$11*INDEX('L200 Master'!$B:$XFD,MATCH($A54,'L200 Master'!$B:$B,0),MATCH($B$11,'L200 Master'!$B$1:$XFD$1,0))+F$12*INDEX('L200 Master'!$B:$XFD,MATCH($A54,'L200 Master'!$B:$B,0),MATCH($B$12,'L200 Master'!$B$1:$XFD$1,0))+F$13*INDEX('L200 Master'!$B:$XFD,MATCH($A54,'L200 Master'!$B:$B,0),MATCH($B$13,'L200 Master'!$B$1:$XFD$1,0))+F$14*INDEX('L200 Master'!$B:$XFD,MATCH($A54,'L200 Master'!$B:$B,0),MATCH($B$14,'L200 Master'!$B$1:$XFD$1,0))+F$15*INDEX('L200 Master'!$B:$XFD,MATCH($A54,'L200 Master'!$B:$B,0),MATCH($B$15,'L200 Master'!$B$1:$XFD$1,0))</f>
        <v>16</v>
      </c>
      <c r="H54" s="10"/>
      <c r="I54" s="12">
        <f>H$5*INDEX('L200 Master'!$B:$XFD,MATCH($A54,'L200 Master'!$B:$B,0),MATCH($B$5,'L200 Master'!$B$1:$XFD$1,0))+H$6*INDEX('L200 Master'!$B:$XFD,MATCH($A54,'L200 Master'!$B:$B,0),MATCH($B$6,'L200 Master'!$B$1:$XFD$1,0))+H$7*INDEX('L200 Master'!$B:$XFD,MATCH($A54,'L200 Master'!$B:$B,0),MATCH($B$7,'L200 Master'!$B$1:$XFD$1,0))+$L$8*INDEX('L200 Master'!$B:$XFD,MATCH($A54,'L200 Master'!$B:$B,0),MATCH($B$8,'L200 Master'!$B$1:$XFD$1,0))+H$9*INDEX('L200 Master'!$B:$XFD,MATCH($A54,'L200 Master'!$B:$B,0),MATCH($B$9,'L200 Master'!$B$1:$XFD$1,0))+H$10*INDEX('L200 Master'!$B:$XFD,MATCH($A54,'L200 Master'!$B:$B,0),MATCH($B$10,'L200 Master'!$B$1:$XFD$1,0))+H$11*INDEX('L200 Master'!$B:$XFD,MATCH($A54,'L200 Master'!$B:$B,0),MATCH($B$11,'L200 Master'!$B$1:$XFD$1,0))+H$12*INDEX('L200 Master'!$B:$XFD,MATCH($A54,'L200 Master'!$B:$B,0),MATCH($B$12,'L200 Master'!$B$1:$XFD$1,0))+H$13*INDEX('L200 Master'!$B:$XFD,MATCH($A54,'L200 Master'!$B:$B,0),MATCH($B$13,'L200 Master'!$B$1:$XFD$1,0))+H$14*INDEX('L200 Master'!$B:$XFD,MATCH($A54,'L200 Master'!$B:$B,0),MATCH($B$14,'L200 Master'!$B$1:$XFD$1,0))+H$15*INDEX('L200 Master'!$B:$XFD,MATCH($A54,'L200 Master'!$B:$B,0),MATCH($B$15,'L200 Master'!$B$1:$XFD$1,0))</f>
        <v>18</v>
      </c>
      <c r="J54" s="10"/>
      <c r="K54" s="12">
        <f>J$5*INDEX('L200 Master'!$B:$XFD,MATCH($A54,'L200 Master'!$B:$B,0),MATCH($B$5,'L200 Master'!$B$1:$XFD$1,0))+J$6*INDEX('L200 Master'!$B:$XFD,MATCH($A54,'L200 Master'!$B:$B,0),MATCH($B$6,'L200 Master'!$B$1:$XFD$1,0))+J$7*INDEX('L200 Master'!$B:$XFD,MATCH($A54,'L200 Master'!$B:$B,0),MATCH($B$7,'L200 Master'!$B$1:$XFD$1,0))+$L$8*INDEX('L200 Master'!$B:$XFD,MATCH($A54,'L200 Master'!$B:$B,0),MATCH($B$8,'L200 Master'!$B$1:$XFD$1,0))+J$9*INDEX('L200 Master'!$B:$XFD,MATCH($A54,'L200 Master'!$B:$B,0),MATCH($B$9,'L200 Master'!$B$1:$XFD$1,0))+J$10*INDEX('L200 Master'!$B:$XFD,MATCH($A54,'L200 Master'!$B:$B,0),MATCH($B$10,'L200 Master'!$B$1:$XFD$1,0))+J$11*INDEX('L200 Master'!$B:$XFD,MATCH($A54,'L200 Master'!$B:$B,0),MATCH($B$11,'L200 Master'!$B$1:$XFD$1,0))+J$12*INDEX('L200 Master'!$B:$XFD,MATCH($A54,'L200 Master'!$B:$B,0),MATCH($B$12,'L200 Master'!$B$1:$XFD$1,0))+J$13*INDEX('L200 Master'!$B:$XFD,MATCH($A54,'L200 Master'!$B:$B,0),MATCH($B$13,'L200 Master'!$B$1:$XFD$1,0))+J$14*INDEX('L200 Master'!$B:$XFD,MATCH($A54,'L200 Master'!$B:$B,0),MATCH($B$14,'L200 Master'!$B$1:$XFD$1,0))+J$15*INDEX('L200 Master'!$B:$XFD,MATCH($A54,'L200 Master'!$B:$B,0),MATCH($B$15,'L200 Master'!$B$1:$XFD$1,0))</f>
        <v>20</v>
      </c>
      <c r="L54" s="10"/>
      <c r="M54" s="12">
        <f>L$5*INDEX('L200 Master'!$B:$XFD,MATCH($A54,'L200 Master'!$B:$B,0),MATCH($B$5,'L200 Master'!$B$1:$XFD$1,0))+L$6*INDEX('L200 Master'!$B:$XFD,MATCH($A54,'L200 Master'!$B:$B,0),MATCH($B$6,'L200 Master'!$B$1:$XFD$1,0))+L$7*INDEX('L200 Master'!$B:$XFD,MATCH($A54,'L200 Master'!$B:$B,0),MATCH($B$7,'L200 Master'!$B$1:$XFD$1,0))+$L$8*INDEX('L200 Master'!$B:$XFD,MATCH($A54,'L200 Master'!$B:$B,0),MATCH($B$8,'L200 Master'!$B$1:$XFD$1,0))+L$9*INDEX('L200 Master'!$B:$XFD,MATCH($A54,'L200 Master'!$B:$B,0),MATCH($B$9,'L200 Master'!$B$1:$XFD$1,0))+L$10*INDEX('L200 Master'!$B:$XFD,MATCH($A54,'L200 Master'!$B:$B,0),MATCH($B$10,'L200 Master'!$B$1:$XFD$1,0))+L$11*INDEX('L200 Master'!$B:$XFD,MATCH($A54,'L200 Master'!$B:$B,0),MATCH($B$11,'L200 Master'!$B$1:$XFD$1,0))+L$12*INDEX('L200 Master'!$B:$XFD,MATCH($A54,'L200 Master'!$B:$B,0),MATCH($B$12,'L200 Master'!$B$1:$XFD$1,0))+L$13*INDEX('L200 Master'!$B:$XFD,MATCH($A54,'L200 Master'!$B:$B,0),MATCH($B$13,'L200 Master'!$B$1:$XFD$1,0))+L$14*INDEX('L200 Master'!$B:$XFD,MATCH($A54,'L200 Master'!$B:$B,0),MATCH($B$14,'L200 Master'!$B$1:$XFD$1,0))+L$15*INDEX('L200 Master'!$B:$XFD,MATCH($A54,'L200 Master'!$B:$B,0),MATCH($B$15,'L200 Master'!$B$1:$XFD$1,0))</f>
        <v>22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x14ac:dyDescent="0.25">
      <c r="A55" s="9" t="s">
        <v>84</v>
      </c>
      <c r="B55" s="9">
        <v>9911</v>
      </c>
      <c r="C55" s="9" t="s">
        <v>229</v>
      </c>
      <c r="D55" s="10"/>
      <c r="E55" s="12">
        <f>D$5*INDEX('L200 Master'!$B:$XFD,MATCH($A55,'L200 Master'!$B:$B,0),MATCH($B$5,'L200 Master'!$B$1:$XFD$1,0))+D$6*INDEX('L200 Master'!$B:$XFD,MATCH($A55,'L200 Master'!$B:$B,0),MATCH($B$6,'L200 Master'!$B$1:$XFD$1,0))+D$7*INDEX('L200 Master'!$B:$XFD,MATCH($A55,'L200 Master'!$B:$B,0),MATCH($B$7,'L200 Master'!$B$1:$XFD$1,0))+$L$8*INDEX('L200 Master'!$B:$XFD,MATCH($A55,'L200 Master'!$B:$B,0),MATCH($B$8,'L200 Master'!$B$1:$XFD$1,0))+D$9*INDEX('L200 Master'!$B:$XFD,MATCH($A55,'L200 Master'!$B:$B,0),MATCH($B$9,'L200 Master'!$B$1:$XFD$1,0))+D$10*INDEX('L200 Master'!$B:$XFD,MATCH($A55,'L200 Master'!$B:$B,0),MATCH($B$10,'L200 Master'!$B$1:$XFD$1,0))+D$11*INDEX('L200 Master'!$B:$XFD,MATCH($A55,'L200 Master'!$B:$B,0),MATCH($B$11,'L200 Master'!$B$1:$XFD$1,0))+D$12*INDEX('L200 Master'!$B:$XFD,MATCH($A55,'L200 Master'!$B:$B,0),MATCH($B$12,'L200 Master'!$B$1:$XFD$1,0))+D$13*INDEX('L200 Master'!$B:$XFD,MATCH($A55,'L200 Master'!$B:$B,0),MATCH($B$13,'L200 Master'!$B$1:$XFD$1,0))+D$14*INDEX('L200 Master'!$B:$XFD,MATCH($A55,'L200 Master'!$B:$B,0),MATCH($B$14,'L200 Master'!$B$1:$XFD$1,0))+D$15*INDEX('L200 Master'!$B:$XFD,MATCH($A55,'L200 Master'!$B:$B,0),MATCH($B$15,'L200 Master'!$B$1:$XFD$1,0))</f>
        <v>88</v>
      </c>
      <c r="F55" s="10"/>
      <c r="G55" s="12">
        <f>F$5*INDEX('L200 Master'!$B:$XFD,MATCH($A55,'L200 Master'!$B:$B,0),MATCH($B$5,'L200 Master'!$B$1:$XFD$1,0))+F$6*INDEX('L200 Master'!$B:$XFD,MATCH($A55,'L200 Master'!$B:$B,0),MATCH($B$6,'L200 Master'!$B$1:$XFD$1,0))+F$7*INDEX('L200 Master'!$B:$XFD,MATCH($A55,'L200 Master'!$B:$B,0),MATCH($B$7,'L200 Master'!$B$1:$XFD$1,0))+$L$8*INDEX('L200 Master'!$B:$XFD,MATCH($A55,'L200 Master'!$B:$B,0),MATCH($B$8,'L200 Master'!$B$1:$XFD$1,0))+F$9*INDEX('L200 Master'!$B:$XFD,MATCH($A55,'L200 Master'!$B:$B,0),MATCH($B$9,'L200 Master'!$B$1:$XFD$1,0))+F$10*INDEX('L200 Master'!$B:$XFD,MATCH($A55,'L200 Master'!$B:$B,0),MATCH($B$10,'L200 Master'!$B$1:$XFD$1,0))+F$11*INDEX('L200 Master'!$B:$XFD,MATCH($A55,'L200 Master'!$B:$B,0),MATCH($B$11,'L200 Master'!$B$1:$XFD$1,0))+F$12*INDEX('L200 Master'!$B:$XFD,MATCH($A55,'L200 Master'!$B:$B,0),MATCH($B$12,'L200 Master'!$B$1:$XFD$1,0))+F$13*INDEX('L200 Master'!$B:$XFD,MATCH($A55,'L200 Master'!$B:$B,0),MATCH($B$13,'L200 Master'!$B$1:$XFD$1,0))+F$14*INDEX('L200 Master'!$B:$XFD,MATCH($A55,'L200 Master'!$B:$B,0),MATCH($B$14,'L200 Master'!$B$1:$XFD$1,0))+F$15*INDEX('L200 Master'!$B:$XFD,MATCH($A55,'L200 Master'!$B:$B,0),MATCH($B$15,'L200 Master'!$B$1:$XFD$1,0))</f>
        <v>88</v>
      </c>
      <c r="H55" s="10"/>
      <c r="I55" s="12">
        <f>H$5*INDEX('L200 Master'!$B:$XFD,MATCH($A55,'L200 Master'!$B:$B,0),MATCH($B$5,'L200 Master'!$B$1:$XFD$1,0))+H$6*INDEX('L200 Master'!$B:$XFD,MATCH($A55,'L200 Master'!$B:$B,0),MATCH($B$6,'L200 Master'!$B$1:$XFD$1,0))+H$7*INDEX('L200 Master'!$B:$XFD,MATCH($A55,'L200 Master'!$B:$B,0),MATCH($B$7,'L200 Master'!$B$1:$XFD$1,0))+$L$8*INDEX('L200 Master'!$B:$XFD,MATCH($A55,'L200 Master'!$B:$B,0),MATCH($B$8,'L200 Master'!$B$1:$XFD$1,0))+H$9*INDEX('L200 Master'!$B:$XFD,MATCH($A55,'L200 Master'!$B:$B,0),MATCH($B$9,'L200 Master'!$B$1:$XFD$1,0))+H$10*INDEX('L200 Master'!$B:$XFD,MATCH($A55,'L200 Master'!$B:$B,0),MATCH($B$10,'L200 Master'!$B$1:$XFD$1,0))+H$11*INDEX('L200 Master'!$B:$XFD,MATCH($A55,'L200 Master'!$B:$B,0),MATCH($B$11,'L200 Master'!$B$1:$XFD$1,0))+H$12*INDEX('L200 Master'!$B:$XFD,MATCH($A55,'L200 Master'!$B:$B,0),MATCH($B$12,'L200 Master'!$B$1:$XFD$1,0))+H$13*INDEX('L200 Master'!$B:$XFD,MATCH($A55,'L200 Master'!$B:$B,0),MATCH($B$13,'L200 Master'!$B$1:$XFD$1,0))+H$14*INDEX('L200 Master'!$B:$XFD,MATCH($A55,'L200 Master'!$B:$B,0),MATCH($B$14,'L200 Master'!$B$1:$XFD$1,0))+H$15*INDEX('L200 Master'!$B:$XFD,MATCH($A55,'L200 Master'!$B:$B,0),MATCH($B$15,'L200 Master'!$B$1:$XFD$1,0))</f>
        <v>88</v>
      </c>
      <c r="J55" s="10"/>
      <c r="K55" s="12">
        <f>J$5*INDEX('L200 Master'!$B:$XFD,MATCH($A55,'L200 Master'!$B:$B,0),MATCH($B$5,'L200 Master'!$B$1:$XFD$1,0))+J$6*INDEX('L200 Master'!$B:$XFD,MATCH($A55,'L200 Master'!$B:$B,0),MATCH($B$6,'L200 Master'!$B$1:$XFD$1,0))+J$7*INDEX('L200 Master'!$B:$XFD,MATCH($A55,'L200 Master'!$B:$B,0),MATCH($B$7,'L200 Master'!$B$1:$XFD$1,0))+$L$8*INDEX('L200 Master'!$B:$XFD,MATCH($A55,'L200 Master'!$B:$B,0),MATCH($B$8,'L200 Master'!$B$1:$XFD$1,0))+J$9*INDEX('L200 Master'!$B:$XFD,MATCH($A55,'L200 Master'!$B:$B,0),MATCH($B$9,'L200 Master'!$B$1:$XFD$1,0))+J$10*INDEX('L200 Master'!$B:$XFD,MATCH($A55,'L200 Master'!$B:$B,0),MATCH($B$10,'L200 Master'!$B$1:$XFD$1,0))+J$11*INDEX('L200 Master'!$B:$XFD,MATCH($A55,'L200 Master'!$B:$B,0),MATCH($B$11,'L200 Master'!$B$1:$XFD$1,0))+J$12*INDEX('L200 Master'!$B:$XFD,MATCH($A55,'L200 Master'!$B:$B,0),MATCH($B$12,'L200 Master'!$B$1:$XFD$1,0))+J$13*INDEX('L200 Master'!$B:$XFD,MATCH($A55,'L200 Master'!$B:$B,0),MATCH($B$13,'L200 Master'!$B$1:$XFD$1,0))+J$14*INDEX('L200 Master'!$B:$XFD,MATCH($A55,'L200 Master'!$B:$B,0),MATCH($B$14,'L200 Master'!$B$1:$XFD$1,0))+J$15*INDEX('L200 Master'!$B:$XFD,MATCH($A55,'L200 Master'!$B:$B,0),MATCH($B$15,'L200 Master'!$B$1:$XFD$1,0))</f>
        <v>88</v>
      </c>
      <c r="L55" s="10"/>
      <c r="M55" s="12">
        <f>L$5*INDEX('L200 Master'!$B:$XFD,MATCH($A55,'L200 Master'!$B:$B,0),MATCH($B$5,'L200 Master'!$B$1:$XFD$1,0))+L$6*INDEX('L200 Master'!$B:$XFD,MATCH($A55,'L200 Master'!$B:$B,0),MATCH($B$6,'L200 Master'!$B$1:$XFD$1,0))+L$7*INDEX('L200 Master'!$B:$XFD,MATCH($A55,'L200 Master'!$B:$B,0),MATCH($B$7,'L200 Master'!$B$1:$XFD$1,0))+$L$8*INDEX('L200 Master'!$B:$XFD,MATCH($A55,'L200 Master'!$B:$B,0),MATCH($B$8,'L200 Master'!$B$1:$XFD$1,0))+L$9*INDEX('L200 Master'!$B:$XFD,MATCH($A55,'L200 Master'!$B:$B,0),MATCH($B$9,'L200 Master'!$B$1:$XFD$1,0))+L$10*INDEX('L200 Master'!$B:$XFD,MATCH($A55,'L200 Master'!$B:$B,0),MATCH($B$10,'L200 Master'!$B$1:$XFD$1,0))+L$11*INDEX('L200 Master'!$B:$XFD,MATCH($A55,'L200 Master'!$B:$B,0),MATCH($B$11,'L200 Master'!$B$1:$XFD$1,0))+L$12*INDEX('L200 Master'!$B:$XFD,MATCH($A55,'L200 Master'!$B:$B,0),MATCH($B$12,'L200 Master'!$B$1:$XFD$1,0))+L$13*INDEX('L200 Master'!$B:$XFD,MATCH($A55,'L200 Master'!$B:$B,0),MATCH($B$13,'L200 Master'!$B$1:$XFD$1,0))+L$14*INDEX('L200 Master'!$B:$XFD,MATCH($A55,'L200 Master'!$B:$B,0),MATCH($B$14,'L200 Master'!$B$1:$XFD$1,0))+L$15*INDEX('L200 Master'!$B:$XFD,MATCH($A55,'L200 Master'!$B:$B,0),MATCH($B$15,'L200 Master'!$B$1:$XFD$1,0))</f>
        <v>88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1:42" x14ac:dyDescent="0.25">
      <c r="A56" s="9" t="s">
        <v>86</v>
      </c>
      <c r="B56" s="9">
        <v>9915</v>
      </c>
      <c r="C56" s="9" t="s">
        <v>242</v>
      </c>
      <c r="D56" s="10"/>
      <c r="E56" s="12">
        <f>D$5*INDEX('L200 Master'!$B:$XFD,MATCH($A56,'L200 Master'!$B:$B,0),MATCH($B$5,'L200 Master'!$B$1:$XFD$1,0))+D$6*INDEX('L200 Master'!$B:$XFD,MATCH($A56,'L200 Master'!$B:$B,0),MATCH($B$6,'L200 Master'!$B$1:$XFD$1,0))+D$7*INDEX('L200 Master'!$B:$XFD,MATCH($A56,'L200 Master'!$B:$B,0),MATCH($B$7,'L200 Master'!$B$1:$XFD$1,0))+$L$8*INDEX('L200 Master'!$B:$XFD,MATCH($A56,'L200 Master'!$B:$B,0),MATCH($B$8,'L200 Master'!$B$1:$XFD$1,0))+D$9*INDEX('L200 Master'!$B:$XFD,MATCH($A56,'L200 Master'!$B:$B,0),MATCH($B$9,'L200 Master'!$B$1:$XFD$1,0))+D$10*INDEX('L200 Master'!$B:$XFD,MATCH($A56,'L200 Master'!$B:$B,0),MATCH($B$10,'L200 Master'!$B$1:$XFD$1,0))+D$11*INDEX('L200 Master'!$B:$XFD,MATCH($A56,'L200 Master'!$B:$B,0),MATCH($B$11,'L200 Master'!$B$1:$XFD$1,0))+D$12*INDEX('L200 Master'!$B:$XFD,MATCH($A56,'L200 Master'!$B:$B,0),MATCH($B$12,'L200 Master'!$B$1:$XFD$1,0))+D$13*INDEX('L200 Master'!$B:$XFD,MATCH($A56,'L200 Master'!$B:$B,0),MATCH($B$13,'L200 Master'!$B$1:$XFD$1,0))+D$14*INDEX('L200 Master'!$B:$XFD,MATCH($A56,'L200 Master'!$B:$B,0),MATCH($B$14,'L200 Master'!$B$1:$XFD$1,0))+D$15*INDEX('L200 Master'!$B:$XFD,MATCH($A56,'L200 Master'!$B:$B,0),MATCH($B$15,'L200 Master'!$B$1:$XFD$1,0))</f>
        <v>22</v>
      </c>
      <c r="F56" s="10"/>
      <c r="G56" s="12">
        <f>F$5*INDEX('L200 Master'!$B:$XFD,MATCH($A56,'L200 Master'!$B:$B,0),MATCH($B$5,'L200 Master'!$B$1:$XFD$1,0))+F$6*INDEX('L200 Master'!$B:$XFD,MATCH($A56,'L200 Master'!$B:$B,0),MATCH($B$6,'L200 Master'!$B$1:$XFD$1,0))+F$7*INDEX('L200 Master'!$B:$XFD,MATCH($A56,'L200 Master'!$B:$B,0),MATCH($B$7,'L200 Master'!$B$1:$XFD$1,0))+$L$8*INDEX('L200 Master'!$B:$XFD,MATCH($A56,'L200 Master'!$B:$B,0),MATCH($B$8,'L200 Master'!$B$1:$XFD$1,0))+F$9*INDEX('L200 Master'!$B:$XFD,MATCH($A56,'L200 Master'!$B:$B,0),MATCH($B$9,'L200 Master'!$B$1:$XFD$1,0))+F$10*INDEX('L200 Master'!$B:$XFD,MATCH($A56,'L200 Master'!$B:$B,0),MATCH($B$10,'L200 Master'!$B$1:$XFD$1,0))+F$11*INDEX('L200 Master'!$B:$XFD,MATCH($A56,'L200 Master'!$B:$B,0),MATCH($B$11,'L200 Master'!$B$1:$XFD$1,0))+F$12*INDEX('L200 Master'!$B:$XFD,MATCH($A56,'L200 Master'!$B:$B,0),MATCH($B$12,'L200 Master'!$B$1:$XFD$1,0))+F$13*INDEX('L200 Master'!$B:$XFD,MATCH($A56,'L200 Master'!$B:$B,0),MATCH($B$13,'L200 Master'!$B$1:$XFD$1,0))+F$14*INDEX('L200 Master'!$B:$XFD,MATCH($A56,'L200 Master'!$B:$B,0),MATCH($B$14,'L200 Master'!$B$1:$XFD$1,0))+F$15*INDEX('L200 Master'!$B:$XFD,MATCH($A56,'L200 Master'!$B:$B,0),MATCH($B$15,'L200 Master'!$B$1:$XFD$1,0))</f>
        <v>22</v>
      </c>
      <c r="H56" s="10"/>
      <c r="I56" s="12">
        <f>H$5*INDEX('L200 Master'!$B:$XFD,MATCH($A56,'L200 Master'!$B:$B,0),MATCH($B$5,'L200 Master'!$B$1:$XFD$1,0))+H$6*INDEX('L200 Master'!$B:$XFD,MATCH($A56,'L200 Master'!$B:$B,0),MATCH($B$6,'L200 Master'!$B$1:$XFD$1,0))+H$7*INDEX('L200 Master'!$B:$XFD,MATCH($A56,'L200 Master'!$B:$B,0),MATCH($B$7,'L200 Master'!$B$1:$XFD$1,0))+$L$8*INDEX('L200 Master'!$B:$XFD,MATCH($A56,'L200 Master'!$B:$B,0),MATCH($B$8,'L200 Master'!$B$1:$XFD$1,0))+H$9*INDEX('L200 Master'!$B:$XFD,MATCH($A56,'L200 Master'!$B:$B,0),MATCH($B$9,'L200 Master'!$B$1:$XFD$1,0))+H$10*INDEX('L200 Master'!$B:$XFD,MATCH($A56,'L200 Master'!$B:$B,0),MATCH($B$10,'L200 Master'!$B$1:$XFD$1,0))+H$11*INDEX('L200 Master'!$B:$XFD,MATCH($A56,'L200 Master'!$B:$B,0),MATCH($B$11,'L200 Master'!$B$1:$XFD$1,0))+H$12*INDEX('L200 Master'!$B:$XFD,MATCH($A56,'L200 Master'!$B:$B,0),MATCH($B$12,'L200 Master'!$B$1:$XFD$1,0))+H$13*INDEX('L200 Master'!$B:$XFD,MATCH($A56,'L200 Master'!$B:$B,0),MATCH($B$13,'L200 Master'!$B$1:$XFD$1,0))+H$14*INDEX('L200 Master'!$B:$XFD,MATCH($A56,'L200 Master'!$B:$B,0),MATCH($B$14,'L200 Master'!$B$1:$XFD$1,0))+H$15*INDEX('L200 Master'!$B:$XFD,MATCH($A56,'L200 Master'!$B:$B,0),MATCH($B$15,'L200 Master'!$B$1:$XFD$1,0))</f>
        <v>22</v>
      </c>
      <c r="J56" s="10"/>
      <c r="K56" s="12">
        <f>J$5*INDEX('L200 Master'!$B:$XFD,MATCH($A56,'L200 Master'!$B:$B,0),MATCH($B$5,'L200 Master'!$B$1:$XFD$1,0))+J$6*INDEX('L200 Master'!$B:$XFD,MATCH($A56,'L200 Master'!$B:$B,0),MATCH($B$6,'L200 Master'!$B$1:$XFD$1,0))+J$7*INDEX('L200 Master'!$B:$XFD,MATCH($A56,'L200 Master'!$B:$B,0),MATCH($B$7,'L200 Master'!$B$1:$XFD$1,0))+$L$8*INDEX('L200 Master'!$B:$XFD,MATCH($A56,'L200 Master'!$B:$B,0),MATCH($B$8,'L200 Master'!$B$1:$XFD$1,0))+J$9*INDEX('L200 Master'!$B:$XFD,MATCH($A56,'L200 Master'!$B:$B,0),MATCH($B$9,'L200 Master'!$B$1:$XFD$1,0))+J$10*INDEX('L200 Master'!$B:$XFD,MATCH($A56,'L200 Master'!$B:$B,0),MATCH($B$10,'L200 Master'!$B$1:$XFD$1,0))+J$11*INDEX('L200 Master'!$B:$XFD,MATCH($A56,'L200 Master'!$B:$B,0),MATCH($B$11,'L200 Master'!$B$1:$XFD$1,0))+J$12*INDEX('L200 Master'!$B:$XFD,MATCH($A56,'L200 Master'!$B:$B,0),MATCH($B$12,'L200 Master'!$B$1:$XFD$1,0))+J$13*INDEX('L200 Master'!$B:$XFD,MATCH($A56,'L200 Master'!$B:$B,0),MATCH($B$13,'L200 Master'!$B$1:$XFD$1,0))+J$14*INDEX('L200 Master'!$B:$XFD,MATCH($A56,'L200 Master'!$B:$B,0),MATCH($B$14,'L200 Master'!$B$1:$XFD$1,0))+J$15*INDEX('L200 Master'!$B:$XFD,MATCH($A56,'L200 Master'!$B:$B,0),MATCH($B$15,'L200 Master'!$B$1:$XFD$1,0))</f>
        <v>22</v>
      </c>
      <c r="L56" s="10"/>
      <c r="M56" s="12">
        <f>L$5*INDEX('L200 Master'!$B:$XFD,MATCH($A56,'L200 Master'!$B:$B,0),MATCH($B$5,'L200 Master'!$B$1:$XFD$1,0))+L$6*INDEX('L200 Master'!$B:$XFD,MATCH($A56,'L200 Master'!$B:$B,0),MATCH($B$6,'L200 Master'!$B$1:$XFD$1,0))+L$7*INDEX('L200 Master'!$B:$XFD,MATCH($A56,'L200 Master'!$B:$B,0),MATCH($B$7,'L200 Master'!$B$1:$XFD$1,0))+$L$8*INDEX('L200 Master'!$B:$XFD,MATCH($A56,'L200 Master'!$B:$B,0),MATCH($B$8,'L200 Master'!$B$1:$XFD$1,0))+L$9*INDEX('L200 Master'!$B:$XFD,MATCH($A56,'L200 Master'!$B:$B,0),MATCH($B$9,'L200 Master'!$B$1:$XFD$1,0))+L$10*INDEX('L200 Master'!$B:$XFD,MATCH($A56,'L200 Master'!$B:$B,0),MATCH($B$10,'L200 Master'!$B$1:$XFD$1,0))+L$11*INDEX('L200 Master'!$B:$XFD,MATCH($A56,'L200 Master'!$B:$B,0),MATCH($B$11,'L200 Master'!$B$1:$XFD$1,0))+L$12*INDEX('L200 Master'!$B:$XFD,MATCH($A56,'L200 Master'!$B:$B,0),MATCH($B$12,'L200 Master'!$B$1:$XFD$1,0))+L$13*INDEX('L200 Master'!$B:$XFD,MATCH($A56,'L200 Master'!$B:$B,0),MATCH($B$13,'L200 Master'!$B$1:$XFD$1,0))+L$14*INDEX('L200 Master'!$B:$XFD,MATCH($A56,'L200 Master'!$B:$B,0),MATCH($B$14,'L200 Master'!$B$1:$XFD$1,0))+L$15*INDEX('L200 Master'!$B:$XFD,MATCH($A56,'L200 Master'!$B:$B,0),MATCH($B$15,'L200 Master'!$B$1:$XFD$1,0))</f>
        <v>22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1:42" x14ac:dyDescent="0.25">
      <c r="A57" s="9"/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1:42" x14ac:dyDescent="0.25">
      <c r="A58" s="9" t="s">
        <v>196</v>
      </c>
      <c r="B58" s="9"/>
      <c r="C58" s="9"/>
      <c r="D58" s="10"/>
      <c r="E58" s="18"/>
      <c r="F58" s="10"/>
      <c r="G58" s="18"/>
      <c r="H58" s="10"/>
      <c r="I58" s="18"/>
      <c r="J58" s="10"/>
      <c r="K58" s="1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1:42" x14ac:dyDescent="0.25">
      <c r="A59" s="9" t="s">
        <v>78</v>
      </c>
      <c r="B59" s="9">
        <v>6674</v>
      </c>
      <c r="C59" s="9" t="s">
        <v>79</v>
      </c>
      <c r="D59" s="10">
        <v>2</v>
      </c>
      <c r="E59" s="18"/>
      <c r="F59" s="10">
        <v>3</v>
      </c>
      <c r="G59" s="18"/>
      <c r="H59" s="10">
        <v>4</v>
      </c>
      <c r="I59" s="18"/>
      <c r="J59" s="10">
        <v>5</v>
      </c>
      <c r="K59" s="18"/>
      <c r="L59" s="10">
        <v>6</v>
      </c>
      <c r="M59" s="10"/>
      <c r="N59" s="10">
        <v>7</v>
      </c>
      <c r="O59" s="10">
        <v>8</v>
      </c>
      <c r="P59" s="10">
        <v>9</v>
      </c>
      <c r="Q59" s="10">
        <v>10</v>
      </c>
      <c r="R59" s="10">
        <v>11</v>
      </c>
      <c r="S59" s="10">
        <v>12</v>
      </c>
      <c r="T59" s="10">
        <v>13</v>
      </c>
      <c r="U59" s="10">
        <v>14</v>
      </c>
      <c r="V59" s="10">
        <v>15</v>
      </c>
      <c r="W59" s="10">
        <v>16</v>
      </c>
      <c r="X59" s="10">
        <v>17</v>
      </c>
      <c r="Y59" s="10">
        <v>18</v>
      </c>
      <c r="Z59" s="10">
        <v>19</v>
      </c>
      <c r="AA59" s="10">
        <v>20</v>
      </c>
      <c r="AB59" s="10">
        <v>21</v>
      </c>
      <c r="AC59" s="10">
        <v>22</v>
      </c>
      <c r="AD59" s="10">
        <v>23</v>
      </c>
      <c r="AE59" s="10">
        <v>24</v>
      </c>
      <c r="AF59" s="10">
        <v>25</v>
      </c>
      <c r="AG59" s="10">
        <v>26</v>
      </c>
      <c r="AH59" s="10">
        <v>27</v>
      </c>
      <c r="AI59" s="10">
        <v>28</v>
      </c>
      <c r="AJ59" s="10">
        <v>29</v>
      </c>
      <c r="AK59" s="10">
        <v>30</v>
      </c>
      <c r="AL59" s="10">
        <v>31</v>
      </c>
      <c r="AM59" s="10">
        <v>32</v>
      </c>
      <c r="AN59" s="10">
        <v>33</v>
      </c>
      <c r="AO59" s="10">
        <v>34</v>
      </c>
      <c r="AP59" s="10"/>
    </row>
    <row r="60" spans="1:42" x14ac:dyDescent="0.25">
      <c r="A60" s="9" t="s">
        <v>147</v>
      </c>
      <c r="B60" s="9">
        <v>5862</v>
      </c>
      <c r="C60" s="9" t="s">
        <v>197</v>
      </c>
      <c r="D60" s="10">
        <v>2</v>
      </c>
      <c r="E60" s="18"/>
      <c r="F60" s="10">
        <v>2</v>
      </c>
      <c r="G60" s="18"/>
      <c r="H60" s="10">
        <v>2</v>
      </c>
      <c r="I60" s="18"/>
      <c r="J60" s="10">
        <v>2</v>
      </c>
      <c r="K60" s="18"/>
      <c r="L60" s="10">
        <v>2</v>
      </c>
      <c r="M60" s="10"/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2</v>
      </c>
      <c r="Y60" s="10">
        <v>2</v>
      </c>
      <c r="Z60" s="10">
        <v>2</v>
      </c>
      <c r="AA60" s="10">
        <v>2</v>
      </c>
      <c r="AB60" s="10">
        <v>2</v>
      </c>
      <c r="AC60" s="10">
        <v>2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/>
    </row>
    <row r="61" spans="1:42" x14ac:dyDescent="0.25">
      <c r="A61" s="9" t="s">
        <v>144</v>
      </c>
      <c r="B61" s="9">
        <v>10189</v>
      </c>
      <c r="C61" s="9" t="s">
        <v>241</v>
      </c>
      <c r="D61" s="10">
        <v>14</v>
      </c>
      <c r="E61" s="18"/>
      <c r="F61" s="10">
        <v>16</v>
      </c>
      <c r="G61" s="18"/>
      <c r="H61" s="10">
        <v>18</v>
      </c>
      <c r="I61" s="18"/>
      <c r="J61" s="10">
        <v>20</v>
      </c>
      <c r="K61" s="18"/>
      <c r="L61" s="10">
        <v>22</v>
      </c>
      <c r="M61" s="10"/>
      <c r="N61" s="10">
        <v>24</v>
      </c>
      <c r="O61" s="10">
        <v>26</v>
      </c>
      <c r="P61" s="10">
        <v>28</v>
      </c>
      <c r="Q61" s="10">
        <v>30</v>
      </c>
      <c r="R61" s="10">
        <v>32</v>
      </c>
      <c r="S61" s="10">
        <v>34</v>
      </c>
      <c r="T61" s="10">
        <v>36</v>
      </c>
      <c r="U61" s="10">
        <v>38</v>
      </c>
      <c r="V61" s="10">
        <v>40</v>
      </c>
      <c r="W61" s="10">
        <v>42</v>
      </c>
      <c r="X61" s="10">
        <v>44</v>
      </c>
      <c r="Y61" s="10">
        <v>46</v>
      </c>
      <c r="Z61" s="10">
        <v>48</v>
      </c>
      <c r="AA61" s="10">
        <v>50</v>
      </c>
      <c r="AB61" s="10">
        <v>52</v>
      </c>
      <c r="AC61" s="10">
        <v>54</v>
      </c>
      <c r="AD61" s="10">
        <v>56</v>
      </c>
      <c r="AE61" s="10">
        <v>58</v>
      </c>
      <c r="AF61" s="10">
        <v>60</v>
      </c>
      <c r="AG61" s="10">
        <v>62</v>
      </c>
      <c r="AH61" s="10">
        <v>64</v>
      </c>
      <c r="AI61" s="10">
        <v>66</v>
      </c>
      <c r="AJ61" s="10">
        <v>68</v>
      </c>
      <c r="AK61" s="10">
        <v>70</v>
      </c>
      <c r="AL61" s="10">
        <v>72</v>
      </c>
      <c r="AM61" s="10">
        <v>74</v>
      </c>
      <c r="AN61" s="10">
        <v>76</v>
      </c>
      <c r="AO61" s="10">
        <v>78</v>
      </c>
      <c r="AP61" s="10"/>
    </row>
    <row r="62" spans="1:42" x14ac:dyDescent="0.25">
      <c r="A62" s="9" t="s">
        <v>84</v>
      </c>
      <c r="B62" s="9">
        <v>9911</v>
      </c>
      <c r="C62" s="9" t="s">
        <v>229</v>
      </c>
      <c r="D62" s="10">
        <v>56</v>
      </c>
      <c r="E62" s="18"/>
      <c r="F62" s="10">
        <v>64</v>
      </c>
      <c r="G62" s="18"/>
      <c r="H62" s="10">
        <v>72</v>
      </c>
      <c r="I62" s="18"/>
      <c r="J62" s="10">
        <v>80</v>
      </c>
      <c r="K62" s="18"/>
      <c r="L62" s="10">
        <v>88</v>
      </c>
      <c r="M62" s="10"/>
      <c r="N62" s="10">
        <v>96</v>
      </c>
      <c r="O62" s="10">
        <v>104</v>
      </c>
      <c r="P62" s="10">
        <v>112</v>
      </c>
      <c r="Q62" s="10">
        <v>120</v>
      </c>
      <c r="R62" s="10">
        <v>128</v>
      </c>
      <c r="S62" s="10">
        <v>136</v>
      </c>
      <c r="T62" s="10">
        <v>144</v>
      </c>
      <c r="U62" s="10">
        <v>152</v>
      </c>
      <c r="V62" s="10">
        <v>160</v>
      </c>
      <c r="W62" s="10">
        <v>168</v>
      </c>
      <c r="X62" s="10">
        <v>176</v>
      </c>
      <c r="Y62" s="10">
        <v>184</v>
      </c>
      <c r="Z62" s="10">
        <v>192</v>
      </c>
      <c r="AA62" s="10">
        <v>200</v>
      </c>
      <c r="AB62" s="10">
        <v>208</v>
      </c>
      <c r="AC62" s="10">
        <v>216</v>
      </c>
      <c r="AD62" s="10">
        <v>224</v>
      </c>
      <c r="AE62" s="10">
        <v>232</v>
      </c>
      <c r="AF62" s="10">
        <v>240</v>
      </c>
      <c r="AG62" s="10">
        <v>248</v>
      </c>
      <c r="AH62" s="10">
        <v>256</v>
      </c>
      <c r="AI62" s="10">
        <v>264</v>
      </c>
      <c r="AJ62" s="10">
        <v>272</v>
      </c>
      <c r="AK62" s="10">
        <v>280</v>
      </c>
      <c r="AL62" s="10">
        <v>288</v>
      </c>
      <c r="AM62" s="10">
        <v>296</v>
      </c>
      <c r="AN62" s="10">
        <v>304</v>
      </c>
      <c r="AO62" s="10">
        <v>312</v>
      </c>
      <c r="AP62" s="10"/>
    </row>
    <row r="63" spans="1:42" x14ac:dyDescent="0.25">
      <c r="A63" s="9" t="s">
        <v>86</v>
      </c>
      <c r="B63" s="9">
        <v>9915</v>
      </c>
      <c r="C63" s="9" t="s">
        <v>242</v>
      </c>
      <c r="D63" s="10">
        <v>14</v>
      </c>
      <c r="E63" s="18"/>
      <c r="F63" s="10">
        <v>16</v>
      </c>
      <c r="G63" s="18"/>
      <c r="H63" s="10">
        <v>18</v>
      </c>
      <c r="I63" s="18"/>
      <c r="J63" s="10">
        <v>20</v>
      </c>
      <c r="K63" s="18"/>
      <c r="L63" s="10">
        <v>22</v>
      </c>
      <c r="M63" s="10"/>
      <c r="N63" s="10">
        <v>24</v>
      </c>
      <c r="O63" s="10">
        <v>26</v>
      </c>
      <c r="P63" s="10">
        <v>28</v>
      </c>
      <c r="Q63" s="10">
        <v>30</v>
      </c>
      <c r="R63" s="10">
        <v>32</v>
      </c>
      <c r="S63" s="10">
        <v>34</v>
      </c>
      <c r="T63" s="10">
        <v>36</v>
      </c>
      <c r="U63" s="10">
        <v>38</v>
      </c>
      <c r="V63" s="10">
        <v>40</v>
      </c>
      <c r="W63" s="10">
        <v>42</v>
      </c>
      <c r="X63" s="10">
        <v>44</v>
      </c>
      <c r="Y63" s="10">
        <v>46</v>
      </c>
      <c r="Z63" s="10">
        <v>48</v>
      </c>
      <c r="AA63" s="10">
        <v>50</v>
      </c>
      <c r="AB63" s="10">
        <v>52</v>
      </c>
      <c r="AC63" s="10">
        <v>54</v>
      </c>
      <c r="AD63" s="10">
        <v>56</v>
      </c>
      <c r="AE63" s="10">
        <v>58</v>
      </c>
      <c r="AF63" s="10">
        <v>60</v>
      </c>
      <c r="AG63" s="10">
        <v>62</v>
      </c>
      <c r="AH63" s="10">
        <v>64</v>
      </c>
      <c r="AI63" s="10">
        <v>66</v>
      </c>
      <c r="AJ63" s="10">
        <v>68</v>
      </c>
      <c r="AK63" s="10">
        <v>70</v>
      </c>
      <c r="AL63" s="10">
        <v>72</v>
      </c>
      <c r="AM63" s="10">
        <v>74</v>
      </c>
      <c r="AN63" s="10">
        <v>76</v>
      </c>
      <c r="AO63" s="10">
        <v>78</v>
      </c>
      <c r="AP63" s="10"/>
    </row>
    <row r="64" spans="1:42" x14ac:dyDescent="0.25">
      <c r="A64" s="9" t="s">
        <v>88</v>
      </c>
      <c r="B64" s="9">
        <v>9912</v>
      </c>
      <c r="C64" s="9" t="s">
        <v>89</v>
      </c>
      <c r="D64" s="10"/>
      <c r="E64" s="18"/>
      <c r="F64" s="10"/>
      <c r="G64" s="18"/>
      <c r="H64" s="10"/>
      <c r="I64" s="18"/>
      <c r="J64" s="10"/>
      <c r="K64" s="1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1:42" x14ac:dyDescent="0.25">
      <c r="A65" s="9" t="s">
        <v>90</v>
      </c>
      <c r="B65" s="9">
        <v>9916</v>
      </c>
      <c r="C65" s="9" t="s">
        <v>91</v>
      </c>
      <c r="D65" s="10"/>
      <c r="E65" s="18"/>
      <c r="F65" s="10"/>
      <c r="G65" s="18"/>
      <c r="H65" s="10"/>
      <c r="I65" s="18"/>
      <c r="J65" s="10"/>
      <c r="K65" s="1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1:42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1:42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1:42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1:42" ht="15.75" customHeight="1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1:42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1:42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1:42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1:42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1:42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1:42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1:42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1:42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1:42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1:42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1:42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1:42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1:42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1:42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1:42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1:42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1:42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1:42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1:42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1:42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1:42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1:42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1:42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1:42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1:42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1:42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1:42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1:42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1:42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1:42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1:42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1:42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1:42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1:42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1:42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1:42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1:42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1:42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1:42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1:42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1:42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1:42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1:42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2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2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2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2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2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2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2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42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42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42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 spans="1:42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 spans="1:42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 spans="1:42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 spans="1:42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 spans="1:42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 spans="1:42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 spans="1:42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 spans="1:42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 spans="1:42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 spans="1:42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 spans="1:42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 spans="1:42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 spans="1:42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 spans="1:42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 spans="1:42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 spans="1:42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 spans="1:42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 spans="1:42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 spans="1:42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 spans="1:42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 spans="1:42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 spans="1:42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 spans="1:42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 spans="1:42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 spans="1:42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 spans="1:42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 spans="1:42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 spans="1:42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 spans="1:42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 spans="1:42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 spans="1:42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 spans="1:42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 spans="1:42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 spans="1:42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 spans="1:42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 spans="1:42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 spans="1:42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 spans="1:42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 spans="1:42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 spans="1:42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 spans="1:42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 spans="1:42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 spans="1:42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 spans="1:42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 spans="1:42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 spans="1:42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 spans="1:42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 spans="1:42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 spans="1:42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 spans="1:42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 spans="1:42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 spans="1:42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 spans="1:42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 spans="1:42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 spans="1:42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 spans="1:42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 spans="1:42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 spans="1:42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 spans="1:42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 spans="1:42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 spans="1:42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 spans="1:42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 spans="1:42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 spans="1:42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 spans="1:42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 spans="1:42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 spans="1:42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 spans="1:42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 spans="1:42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 spans="1:42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 spans="1:42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 spans="1:42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 spans="1:42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 spans="1:42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 spans="1:42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 spans="1:42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 spans="1:42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 spans="1:42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 spans="1:42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 spans="1:42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 spans="1:42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 spans="1:42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 spans="1:42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 spans="1:42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 spans="1:42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 spans="1:42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42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 spans="1:42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 spans="1:42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 spans="1:42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 spans="1:42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 spans="1:42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 spans="1:42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 spans="1:42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 spans="1:42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 spans="1:42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 spans="1:42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 spans="1:42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 spans="1:42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 spans="1:42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 spans="1:42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 spans="1:42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 spans="1:42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 spans="1:42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 spans="1:42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 spans="1:42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 spans="1:42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 spans="1:42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 spans="1:42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 spans="1:42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 spans="1:42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 spans="1:42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 spans="1:42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 spans="1:42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 spans="1:42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 spans="1:42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 spans="1:42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D13B-C22E-4B09-85A0-7B4EB733B407}">
  <dimension ref="A1:AR245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5" sqref="D5:N13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4" width="19.5703125" customWidth="1"/>
    <col min="5" max="5" width="19.5703125" style="11" customWidth="1"/>
    <col min="6" max="6" width="19.5703125" customWidth="1"/>
    <col min="7" max="7" width="19.5703125" style="11" customWidth="1"/>
    <col min="8" max="8" width="19.5703125" customWidth="1"/>
    <col min="9" max="9" width="19.5703125" style="11" customWidth="1"/>
    <col min="10" max="10" width="19.5703125" customWidth="1"/>
    <col min="11" max="11" width="19.5703125" style="11" customWidth="1"/>
    <col min="12" max="12" width="19.5703125" customWidth="1"/>
    <col min="13" max="13" width="19.5703125" style="11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1224</v>
      </c>
      <c r="F1" t="s">
        <v>1225</v>
      </c>
      <c r="H1" t="s">
        <v>1226</v>
      </c>
      <c r="J1" t="s">
        <v>1227</v>
      </c>
      <c r="L1" t="s">
        <v>1228</v>
      </c>
      <c r="N1" t="s">
        <v>1229</v>
      </c>
      <c r="P1" t="s">
        <v>1230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1236</v>
      </c>
      <c r="W1" t="s">
        <v>1237</v>
      </c>
      <c r="X1" t="s">
        <v>1238</v>
      </c>
      <c r="Y1" t="s">
        <v>1239</v>
      </c>
      <c r="Z1" t="s">
        <v>1240</v>
      </c>
      <c r="AA1" t="s">
        <v>1241</v>
      </c>
      <c r="AB1" t="s">
        <v>1242</v>
      </c>
      <c r="AC1" t="s">
        <v>1243</v>
      </c>
      <c r="AD1" t="s">
        <v>1244</v>
      </c>
      <c r="AE1" t="s">
        <v>1245</v>
      </c>
      <c r="AF1" t="s">
        <v>1246</v>
      </c>
      <c r="AG1" t="s">
        <v>1247</v>
      </c>
      <c r="AH1" t="s">
        <v>1248</v>
      </c>
      <c r="AI1" t="s">
        <v>1249</v>
      </c>
      <c r="AJ1" t="s">
        <v>1250</v>
      </c>
      <c r="AK1" t="s">
        <v>1251</v>
      </c>
      <c r="AL1" t="s">
        <v>1252</v>
      </c>
      <c r="AM1" t="s">
        <v>1253</v>
      </c>
      <c r="AN1" t="s">
        <v>1254</v>
      </c>
      <c r="AO1" t="s">
        <v>1255</v>
      </c>
    </row>
    <row r="2" spans="1:44" x14ac:dyDescent="0.25">
      <c r="C2" t="s">
        <v>37</v>
      </c>
    </row>
    <row r="3" spans="1:44" ht="30" x14ac:dyDescent="0.25">
      <c r="C3" t="s">
        <v>288</v>
      </c>
      <c r="D3" s="15" t="s">
        <v>1256</v>
      </c>
      <c r="E3" s="20"/>
      <c r="F3" s="15" t="s">
        <v>1257</v>
      </c>
      <c r="G3" s="20"/>
      <c r="H3" s="15" t="s">
        <v>1258</v>
      </c>
      <c r="I3" s="20"/>
      <c r="J3" s="15" t="s">
        <v>1259</v>
      </c>
      <c r="K3" s="20"/>
      <c r="L3" s="15" t="s">
        <v>1260</v>
      </c>
      <c r="M3" s="20"/>
      <c r="N3" s="15" t="s">
        <v>1261</v>
      </c>
      <c r="O3" s="15"/>
      <c r="P3" s="15" t="s">
        <v>1262</v>
      </c>
      <c r="Q3" s="15" t="s">
        <v>1263</v>
      </c>
      <c r="R3" s="15" t="s">
        <v>1264</v>
      </c>
      <c r="S3" s="15" t="s">
        <v>1265</v>
      </c>
      <c r="T3" s="15" t="s">
        <v>1266</v>
      </c>
      <c r="U3" s="15" t="s">
        <v>1267</v>
      </c>
      <c r="V3" s="15" t="s">
        <v>1268</v>
      </c>
      <c r="W3" s="15" t="s">
        <v>1269</v>
      </c>
      <c r="X3" s="15" t="s">
        <v>1270</v>
      </c>
      <c r="Y3" s="15" t="s">
        <v>1271</v>
      </c>
      <c r="Z3" s="15" t="s">
        <v>1272</v>
      </c>
      <c r="AA3" s="15" t="s">
        <v>1273</v>
      </c>
      <c r="AB3" s="15" t="s">
        <v>1274</v>
      </c>
      <c r="AC3" s="15" t="s">
        <v>1275</v>
      </c>
      <c r="AD3" s="15" t="s">
        <v>1276</v>
      </c>
      <c r="AE3" s="15" t="s">
        <v>1277</v>
      </c>
      <c r="AF3" s="15" t="s">
        <v>1278</v>
      </c>
      <c r="AG3" s="15" t="s">
        <v>1279</v>
      </c>
      <c r="AH3" s="15" t="s">
        <v>1280</v>
      </c>
      <c r="AI3" s="15" t="s">
        <v>1281</v>
      </c>
      <c r="AJ3" s="15" t="s">
        <v>1282</v>
      </c>
      <c r="AK3" s="15" t="s">
        <v>1283</v>
      </c>
      <c r="AL3" s="15" t="s">
        <v>1284</v>
      </c>
      <c r="AM3" s="15" t="s">
        <v>1285</v>
      </c>
      <c r="AN3" s="15" t="s">
        <v>1286</v>
      </c>
      <c r="AO3" s="15" t="s">
        <v>1287</v>
      </c>
      <c r="AP3" s="15"/>
      <c r="AQ3" s="15"/>
      <c r="AR3" s="15"/>
    </row>
    <row r="5" spans="1:44" x14ac:dyDescent="0.25">
      <c r="B5" s="8">
        <v>22000</v>
      </c>
      <c r="C5" s="8" t="s">
        <v>1209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M5"/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</row>
    <row r="6" spans="1:44" x14ac:dyDescent="0.25">
      <c r="B6" s="8">
        <v>22015</v>
      </c>
      <c r="C6" s="8" t="s">
        <v>1210</v>
      </c>
      <c r="D6" s="12">
        <f>SUM(D$15:D$16)</f>
        <v>1</v>
      </c>
      <c r="E6" s="16"/>
      <c r="F6" s="12">
        <f>SUM(F$15:F$16)</f>
        <v>1</v>
      </c>
      <c r="G6" s="16"/>
      <c r="H6" s="12">
        <f>SUM(H$15:H$16)</f>
        <v>2</v>
      </c>
      <c r="I6" s="16"/>
      <c r="J6" s="12">
        <f>SUM(J$15:J$16)</f>
        <v>2</v>
      </c>
      <c r="K6" s="16"/>
      <c r="L6" s="12">
        <f>SUM(L$15:L$16)</f>
        <v>2</v>
      </c>
      <c r="M6"/>
      <c r="N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</row>
    <row r="7" spans="1:44" x14ac:dyDescent="0.25">
      <c r="B7" s="8">
        <v>22005</v>
      </c>
      <c r="C7" s="8" t="s">
        <v>1211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/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</row>
    <row r="8" spans="1:44" x14ac:dyDescent="0.25">
      <c r="B8" s="8">
        <v>22033</v>
      </c>
      <c r="C8" s="8" t="s">
        <v>400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M8"/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</row>
    <row r="9" spans="1:44" x14ac:dyDescent="0.25">
      <c r="B9" s="8">
        <v>22020</v>
      </c>
      <c r="C9" s="8" t="s">
        <v>401</v>
      </c>
      <c r="D9" s="12">
        <f>SUM(D$15:D$16)</f>
        <v>1</v>
      </c>
      <c r="E9" s="16"/>
      <c r="F9" s="12">
        <f>SUM(F$15:F$16)</f>
        <v>1</v>
      </c>
      <c r="G9" s="16"/>
      <c r="H9" s="12">
        <f>SUM(H$15:H$16)</f>
        <v>2</v>
      </c>
      <c r="I9" s="16"/>
      <c r="J9" s="12">
        <f>SUM(J$15:J$16)</f>
        <v>2</v>
      </c>
      <c r="K9" s="16"/>
      <c r="L9" s="12">
        <f>SUM(L$15:L$16)</f>
        <v>2</v>
      </c>
      <c r="M9"/>
      <c r="N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</row>
    <row r="10" spans="1:44" x14ac:dyDescent="0.25">
      <c r="B10" s="8">
        <v>22024</v>
      </c>
      <c r="C10" s="8" t="s">
        <v>1212</v>
      </c>
      <c r="D10" s="12">
        <f>D5-1</f>
        <v>1</v>
      </c>
      <c r="E10" s="16"/>
      <c r="F10" s="12">
        <f>F5-1</f>
        <v>2</v>
      </c>
      <c r="G10" s="16"/>
      <c r="H10" s="12">
        <f>H5-1</f>
        <v>3</v>
      </c>
      <c r="I10" s="16"/>
      <c r="J10" s="12">
        <f>J5-1</f>
        <v>4</v>
      </c>
      <c r="K10" s="16"/>
      <c r="L10" s="12">
        <f>L5-1</f>
        <v>5</v>
      </c>
      <c r="M10"/>
      <c r="N10" s="12">
        <f>N5-1</f>
        <v>6</v>
      </c>
      <c r="P10" s="12">
        <f t="shared" ref="P10:AQ10" si="5">P5-1</f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</row>
    <row r="11" spans="1:44" x14ac:dyDescent="0.25">
      <c r="B11" s="8">
        <v>22028</v>
      </c>
      <c r="C11" s="8" t="s">
        <v>1213</v>
      </c>
      <c r="D11" s="12">
        <v>2</v>
      </c>
      <c r="E11" s="16"/>
      <c r="F11" s="12">
        <v>2</v>
      </c>
      <c r="G11" s="16"/>
      <c r="H11" s="12">
        <v>2</v>
      </c>
      <c r="I11" s="16"/>
      <c r="J11" s="12">
        <v>2</v>
      </c>
      <c r="K11" s="16"/>
      <c r="L11" s="12">
        <v>2</v>
      </c>
      <c r="M11"/>
      <c r="N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</row>
    <row r="12" spans="1:44" x14ac:dyDescent="0.25">
      <c r="B12" s="8">
        <v>22052</v>
      </c>
      <c r="C12" s="8" t="s">
        <v>403</v>
      </c>
      <c r="D12" s="12">
        <f>D11*3+D10*2</f>
        <v>8</v>
      </c>
      <c r="E12" s="16"/>
      <c r="F12" s="12">
        <f>F11*3+F10*2</f>
        <v>10</v>
      </c>
      <c r="G12" s="16"/>
      <c r="H12" s="12">
        <f>H11*3+H10*2</f>
        <v>12</v>
      </c>
      <c r="I12" s="16"/>
      <c r="J12" s="12">
        <f>J11*3+J10*2</f>
        <v>14</v>
      </c>
      <c r="K12" s="16"/>
      <c r="L12" s="12">
        <f>L11*3+L10*2</f>
        <v>16</v>
      </c>
      <c r="M12"/>
      <c r="N12" s="12">
        <f>N11*3+N10*2</f>
        <v>18</v>
      </c>
      <c r="P12" s="12">
        <f t="shared" ref="P12:AQ12" si="6">P11*3+P10*2</f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</row>
    <row r="13" spans="1:44" x14ac:dyDescent="0.25">
      <c r="B13" s="8">
        <v>20082</v>
      </c>
      <c r="C13" s="8" t="s">
        <v>30</v>
      </c>
      <c r="D13" s="12">
        <v>1</v>
      </c>
      <c r="E13" s="16"/>
      <c r="F13" s="12">
        <v>1</v>
      </c>
      <c r="G13" s="16"/>
      <c r="H13" s="12">
        <v>1</v>
      </c>
      <c r="I13" s="16"/>
      <c r="J13" s="12">
        <v>1</v>
      </c>
      <c r="K13" s="16"/>
      <c r="L13" s="12">
        <v>1</v>
      </c>
      <c r="M13"/>
      <c r="N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</row>
    <row r="15" spans="1:44" x14ac:dyDescent="0.25">
      <c r="A15" t="s">
        <v>1288</v>
      </c>
      <c r="C15" t="s">
        <v>1289</v>
      </c>
      <c r="D15" s="1">
        <v>1</v>
      </c>
      <c r="E15" s="21"/>
      <c r="F15" s="1">
        <v>1</v>
      </c>
      <c r="G15" s="21"/>
      <c r="H15" s="1">
        <v>1</v>
      </c>
      <c r="I15" s="21"/>
      <c r="J15" s="1">
        <v>1</v>
      </c>
      <c r="K15" s="21"/>
      <c r="L15" s="1">
        <v>1</v>
      </c>
      <c r="M15" s="2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1290</v>
      </c>
      <c r="C16" t="s">
        <v>1291</v>
      </c>
      <c r="F16" s="1"/>
      <c r="G16" s="21"/>
      <c r="H16" s="1">
        <v>1</v>
      </c>
      <c r="I16" s="21"/>
      <c r="J16" s="1">
        <v>1</v>
      </c>
      <c r="K16" s="21"/>
      <c r="L16" s="1">
        <v>1</v>
      </c>
      <c r="M16" s="2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1292</v>
      </c>
      <c r="C17" t="s">
        <v>1293</v>
      </c>
      <c r="F17" s="1">
        <v>1</v>
      </c>
      <c r="G17" s="21"/>
      <c r="H17" s="1">
        <v>1</v>
      </c>
      <c r="I17" s="21"/>
      <c r="J17" s="1">
        <v>2</v>
      </c>
      <c r="K17" s="21"/>
      <c r="L17" s="1">
        <v>3</v>
      </c>
      <c r="M17" s="2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21"/>
      <c r="H18" s="1"/>
      <c r="I18" s="21"/>
      <c r="J18" s="1"/>
      <c r="K18" s="21"/>
      <c r="L18" s="1"/>
      <c r="M18" s="2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21"/>
      <c r="F19" s="1"/>
      <c r="G19" s="21"/>
      <c r="H19" s="1"/>
      <c r="I19" s="21"/>
      <c r="J19" s="1"/>
      <c r="K19" s="21"/>
      <c r="L19" s="1"/>
      <c r="M19" s="2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D$5*INDEX('L200 Master'!$B:$XFD,MATCH($A20,'L200 Master'!$B:$B,0),MATCH($B$5,'L200 Master'!$B$1:$XFD$1,0))+D$6*INDEX('L200 Master'!$B:$XFD,MATCH($A20,'L200 Master'!$B:$B,0),MATCH($B$6,'L200 Master'!$B$1:$XFD$1,0))+D$7*INDEX('L200 Master'!$B:$XFD,MATCH($A20,'L200 Master'!$B:$B,0),MATCH($B$7,'L200 Master'!$B$1:$XFD$1,0))+$N$8*INDEX('L200 Master'!$B:$XFD,MATCH($A20,'L200 Master'!$B:$B,0),MATCH($B$8,'L200 Master'!$B$1:$XFD$1,0))+D$9*INDEX('L200 Master'!$B:$XFD,MATCH($A20,'L200 Master'!$B:$B,0),MATCH($B$9,'L200 Master'!$B$1:$XFD$1,0))+D$10*INDEX('L200 Master'!$B:$XFD,MATCH($A20,'L200 Master'!$B:$B,0),MATCH($B$10,'L200 Master'!$B$1:$XFD$1,0))+D$11*INDEX('L200 Master'!$B:$XFD,MATCH($A20,'L200 Master'!$B:$B,0),MATCH($B$11,'L200 Master'!$B$1:$XFD$1,0))+D$12*INDEX('L200 Master'!$B:$XFD,MATCH($A20,'L200 Master'!$B:$B,0),MATCH($B$12,'L200 Master'!$B$1:$XFD$1,0))+D$13*INDEX('L200 Master'!$B:$XFD,MATCH($A20,'L200 Master'!$B:$B,0),MATCH($B$13,'L200 Master'!$B$1:$XFD$1,0))</f>
        <v>4</v>
      </c>
      <c r="F20" s="1">
        <v>6</v>
      </c>
      <c r="G20" s="12">
        <f>F$5*INDEX('L200 Master'!$B:$XFD,MATCH($A20,'L200 Master'!$B:$B,0),MATCH($B$5,'L200 Master'!$B$1:$XFD$1,0))+F$6*INDEX('L200 Master'!$B:$XFD,MATCH($A20,'L200 Master'!$B:$B,0),MATCH($B$6,'L200 Master'!$B$1:$XFD$1,0))+F$7*INDEX('L200 Master'!$B:$XFD,MATCH($A20,'L200 Master'!$B:$B,0),MATCH($B$7,'L200 Master'!$B$1:$XFD$1,0))+$N$8*INDEX('L200 Master'!$B:$XFD,MATCH($A20,'L200 Master'!$B:$B,0),MATCH($B$8,'L200 Master'!$B$1:$XFD$1,0))+F$9*INDEX('L200 Master'!$B:$XFD,MATCH($A20,'L200 Master'!$B:$B,0),MATCH($B$9,'L200 Master'!$B$1:$XFD$1,0))+F$10*INDEX('L200 Master'!$B:$XFD,MATCH($A20,'L200 Master'!$B:$B,0),MATCH($B$10,'L200 Master'!$B$1:$XFD$1,0))+F$11*INDEX('L200 Master'!$B:$XFD,MATCH($A20,'L200 Master'!$B:$B,0),MATCH($B$11,'L200 Master'!$B$1:$XFD$1,0))+F$12*INDEX('L200 Master'!$B:$XFD,MATCH($A20,'L200 Master'!$B:$B,0),MATCH($B$12,'L200 Master'!$B$1:$XFD$1,0))+F$13*INDEX('L200 Master'!$B:$XFD,MATCH($A20,'L200 Master'!$B:$B,0),MATCH($B$13,'L200 Master'!$B$1:$XFD$1,0))</f>
        <v>6</v>
      </c>
      <c r="H20" s="1">
        <v>8</v>
      </c>
      <c r="I20" s="12">
        <f>H$5*INDEX('L200 Master'!$B:$XFD,MATCH($A20,'L200 Master'!$B:$B,0),MATCH($B$5,'L200 Master'!$B$1:$XFD$1,0))+H$6*INDEX('L200 Master'!$B:$XFD,MATCH($A20,'L200 Master'!$B:$B,0),MATCH($B$6,'L200 Master'!$B$1:$XFD$1,0))+H$7*INDEX('L200 Master'!$B:$XFD,MATCH($A20,'L200 Master'!$B:$B,0),MATCH($B$7,'L200 Master'!$B$1:$XFD$1,0))+$N$8*INDEX('L200 Master'!$B:$XFD,MATCH($A20,'L200 Master'!$B:$B,0),MATCH($B$8,'L200 Master'!$B$1:$XFD$1,0))+H$9*INDEX('L200 Master'!$B:$XFD,MATCH($A20,'L200 Master'!$B:$B,0),MATCH($B$9,'L200 Master'!$B$1:$XFD$1,0))+H$10*INDEX('L200 Master'!$B:$XFD,MATCH($A20,'L200 Master'!$B:$B,0),MATCH($B$10,'L200 Master'!$B$1:$XFD$1,0))+H$11*INDEX('L200 Master'!$B:$XFD,MATCH($A20,'L200 Master'!$B:$B,0),MATCH($B$11,'L200 Master'!$B$1:$XFD$1,0))+H$12*INDEX('L200 Master'!$B:$XFD,MATCH($A20,'L200 Master'!$B:$B,0),MATCH($B$12,'L200 Master'!$B$1:$XFD$1,0))+H$13*INDEX('L200 Master'!$B:$XFD,MATCH($A20,'L200 Master'!$B:$B,0),MATCH($B$13,'L200 Master'!$B$1:$XFD$1,0))</f>
        <v>8</v>
      </c>
      <c r="J20" s="1">
        <v>10</v>
      </c>
      <c r="K20" s="12">
        <f>J$5*INDEX('L200 Master'!$B:$XFD,MATCH($A20,'L200 Master'!$B:$B,0),MATCH($B$5,'L200 Master'!$B$1:$XFD$1,0))+J$6*INDEX('L200 Master'!$B:$XFD,MATCH($A20,'L200 Master'!$B:$B,0),MATCH($B$6,'L200 Master'!$B$1:$XFD$1,0))+J$7*INDEX('L200 Master'!$B:$XFD,MATCH($A20,'L200 Master'!$B:$B,0),MATCH($B$7,'L200 Master'!$B$1:$XFD$1,0))+$N$8*INDEX('L200 Master'!$B:$XFD,MATCH($A20,'L200 Master'!$B:$B,0),MATCH($B$8,'L200 Master'!$B$1:$XFD$1,0))+J$9*INDEX('L200 Master'!$B:$XFD,MATCH($A20,'L200 Master'!$B:$B,0),MATCH($B$9,'L200 Master'!$B$1:$XFD$1,0))+J$10*INDEX('L200 Master'!$B:$XFD,MATCH($A20,'L200 Master'!$B:$B,0),MATCH($B$10,'L200 Master'!$B$1:$XFD$1,0))+J$11*INDEX('L200 Master'!$B:$XFD,MATCH($A20,'L200 Master'!$B:$B,0),MATCH($B$11,'L200 Master'!$B$1:$XFD$1,0))+J$12*INDEX('L200 Master'!$B:$XFD,MATCH($A20,'L200 Master'!$B:$B,0),MATCH($B$12,'L200 Master'!$B$1:$XFD$1,0))+J$13*INDEX('L200 Master'!$B:$XFD,MATCH($A20,'L200 Master'!$B:$B,0),MATCH($B$13,'L200 Master'!$B$1:$XFD$1,0))</f>
        <v>10</v>
      </c>
      <c r="L20" s="1">
        <v>12</v>
      </c>
      <c r="M20" s="12">
        <f>L$5*INDEX('L200 Master'!$B:$XFD,MATCH($A20,'L200 Master'!$B:$B,0),MATCH($B$5,'L200 Master'!$B$1:$XFD$1,0))+L$6*INDEX('L200 Master'!$B:$XFD,MATCH($A20,'L200 Master'!$B:$B,0),MATCH($B$6,'L200 Master'!$B$1:$XFD$1,0))+L$7*INDEX('L200 Master'!$B:$XFD,MATCH($A20,'L200 Master'!$B:$B,0),MATCH($B$7,'L200 Master'!$B$1:$XFD$1,0))+$N$8*INDEX('L200 Master'!$B:$XFD,MATCH($A20,'L200 Master'!$B:$B,0),MATCH($B$8,'L200 Master'!$B$1:$XFD$1,0))+L$9*INDEX('L200 Master'!$B:$XFD,MATCH($A20,'L200 Master'!$B:$B,0),MATCH($B$9,'L200 Master'!$B$1:$XFD$1,0))+L$10*INDEX('L200 Master'!$B:$XFD,MATCH($A20,'L200 Master'!$B:$B,0),MATCH($B$10,'L200 Master'!$B$1:$XFD$1,0))+L$11*INDEX('L200 Master'!$B:$XFD,MATCH($A20,'L200 Master'!$B:$B,0),MATCH($B$11,'L200 Master'!$B$1:$XFD$1,0))+L$12*INDEX('L200 Master'!$B:$XFD,MATCH($A20,'L200 Master'!$B:$B,0),MATCH($B$12,'L200 Master'!$B$1:$XFD$1,0))+L$13*INDEX('L200 Master'!$B:$XFD,MATCH($A20,'L200 Master'!$B:$B,0),MATCH($B$13,'L200 Master'!$B$1:$XFD$1,0))</f>
        <v>12</v>
      </c>
      <c r="N20" s="1">
        <v>14</v>
      </c>
      <c r="O20" s="12">
        <f>N$5*INDEX('L200 Master'!$B:$XFD,MATCH($A20,'L200 Master'!$B:$B,0),MATCH($B$5,'L200 Master'!$B$1:$XFD$1,0))+N$6*INDEX('L200 Master'!$B:$XFD,MATCH($A20,'L200 Master'!$B:$B,0),MATCH($B$6,'L200 Master'!$B$1:$XFD$1,0))+N$7*INDEX('L200 Master'!$B:$XFD,MATCH($A20,'L200 Master'!$B:$B,0),MATCH($B$7,'L200 Master'!$B$1:$XFD$1,0))+$N$8*INDEX('L200 Master'!$B:$XFD,MATCH($A20,'L200 Master'!$B:$B,0),MATCH($B$8,'L200 Master'!$B$1:$XFD$1,0))+N$9*INDEX('L200 Master'!$B:$XFD,MATCH($A20,'L200 Master'!$B:$B,0),MATCH($B$9,'L200 Master'!$B$1:$XFD$1,0))+N$10*INDEX('L200 Master'!$B:$XFD,MATCH($A20,'L200 Master'!$B:$B,0),MATCH($B$10,'L200 Master'!$B$1:$XFD$1,0))+N$11*INDEX('L200 Master'!$B:$XFD,MATCH($A20,'L200 Master'!$B:$B,0),MATCH($B$11,'L200 Master'!$B$1:$XFD$1,0))+N$12*INDEX('L200 Master'!$B:$XFD,MATCH($A20,'L200 Master'!$B:$B,0),MATCH($B$12,'L200 Master'!$B$1:$XFD$1,0))+N$13*INDEX('L200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>
        <v>68</v>
      </c>
      <c r="AQ20" s="1">
        <v>70</v>
      </c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D$5*INDEX('L200 Master'!$B:$XFD,MATCH($A21,'L200 Master'!$B:$B,0),MATCH($B$5,'L200 Master'!$B$1:$XFD$1,0))+D$6*INDEX('L200 Master'!$B:$XFD,MATCH($A21,'L200 Master'!$B:$B,0),MATCH($B$6,'L200 Master'!$B$1:$XFD$1,0))+D$7*INDEX('L200 Master'!$B:$XFD,MATCH($A21,'L200 Master'!$B:$B,0),MATCH($B$7,'L200 Master'!$B$1:$XFD$1,0))+$N$8*INDEX('L200 Master'!$B:$XFD,MATCH($A21,'L200 Master'!$B:$B,0),MATCH($B$8,'L200 Master'!$B$1:$XFD$1,0))+D$9*INDEX('L200 Master'!$B:$XFD,MATCH($A21,'L200 Master'!$B:$B,0),MATCH($B$9,'L200 Master'!$B$1:$XFD$1,0))+D$10*INDEX('L200 Master'!$B:$XFD,MATCH($A21,'L200 Master'!$B:$B,0),MATCH($B$10,'L200 Master'!$B$1:$XFD$1,0))+D$11*INDEX('L200 Master'!$B:$XFD,MATCH($A21,'L200 Master'!$B:$B,0),MATCH($B$11,'L200 Master'!$B$1:$XFD$1,0))+D$12*INDEX('L200 Master'!$B:$XFD,MATCH($A21,'L200 Master'!$B:$B,0),MATCH($B$12,'L200 Master'!$B$1:$XFD$1,0))+D$13*INDEX('L200 Master'!$B:$XFD,MATCH($A21,'L200 Master'!$B:$B,0),MATCH($B$13,'L200 Master'!$B$1:$XFD$1,0))</f>
        <v>20</v>
      </c>
      <c r="F21" s="1">
        <v>30</v>
      </c>
      <c r="G21" s="12">
        <f>F$5*INDEX('L200 Master'!$B:$XFD,MATCH($A21,'L200 Master'!$B:$B,0),MATCH($B$5,'L200 Master'!$B$1:$XFD$1,0))+F$6*INDEX('L200 Master'!$B:$XFD,MATCH($A21,'L200 Master'!$B:$B,0),MATCH($B$6,'L200 Master'!$B$1:$XFD$1,0))+F$7*INDEX('L200 Master'!$B:$XFD,MATCH($A21,'L200 Master'!$B:$B,0),MATCH($B$7,'L200 Master'!$B$1:$XFD$1,0))+$N$8*INDEX('L200 Master'!$B:$XFD,MATCH($A21,'L200 Master'!$B:$B,0),MATCH($B$8,'L200 Master'!$B$1:$XFD$1,0))+F$9*INDEX('L200 Master'!$B:$XFD,MATCH($A21,'L200 Master'!$B:$B,0),MATCH($B$9,'L200 Master'!$B$1:$XFD$1,0))+F$10*INDEX('L200 Master'!$B:$XFD,MATCH($A21,'L200 Master'!$B:$B,0),MATCH($B$10,'L200 Master'!$B$1:$XFD$1,0))+F$11*INDEX('L200 Master'!$B:$XFD,MATCH($A21,'L200 Master'!$B:$B,0),MATCH($B$11,'L200 Master'!$B$1:$XFD$1,0))+F$12*INDEX('L200 Master'!$B:$XFD,MATCH($A21,'L200 Master'!$B:$B,0),MATCH($B$12,'L200 Master'!$B$1:$XFD$1,0))+F$13*INDEX('L200 Master'!$B:$XFD,MATCH($A21,'L200 Master'!$B:$B,0),MATCH($B$13,'L200 Master'!$B$1:$XFD$1,0))</f>
        <v>30</v>
      </c>
      <c r="H21" s="1">
        <v>40</v>
      </c>
      <c r="I21" s="12">
        <f>H$5*INDEX('L200 Master'!$B:$XFD,MATCH($A21,'L200 Master'!$B:$B,0),MATCH($B$5,'L200 Master'!$B$1:$XFD$1,0))+H$6*INDEX('L200 Master'!$B:$XFD,MATCH($A21,'L200 Master'!$B:$B,0),MATCH($B$6,'L200 Master'!$B$1:$XFD$1,0))+H$7*INDEX('L200 Master'!$B:$XFD,MATCH($A21,'L200 Master'!$B:$B,0),MATCH($B$7,'L200 Master'!$B$1:$XFD$1,0))+$N$8*INDEX('L200 Master'!$B:$XFD,MATCH($A21,'L200 Master'!$B:$B,0),MATCH($B$8,'L200 Master'!$B$1:$XFD$1,0))+H$9*INDEX('L200 Master'!$B:$XFD,MATCH($A21,'L200 Master'!$B:$B,0),MATCH($B$9,'L200 Master'!$B$1:$XFD$1,0))+H$10*INDEX('L200 Master'!$B:$XFD,MATCH($A21,'L200 Master'!$B:$B,0),MATCH($B$10,'L200 Master'!$B$1:$XFD$1,0))+H$11*INDEX('L200 Master'!$B:$XFD,MATCH($A21,'L200 Master'!$B:$B,0),MATCH($B$11,'L200 Master'!$B$1:$XFD$1,0))+H$12*INDEX('L200 Master'!$B:$XFD,MATCH($A21,'L200 Master'!$B:$B,0),MATCH($B$12,'L200 Master'!$B$1:$XFD$1,0))+H$13*INDEX('L200 Master'!$B:$XFD,MATCH($A21,'L200 Master'!$B:$B,0),MATCH($B$13,'L200 Master'!$B$1:$XFD$1,0))</f>
        <v>40</v>
      </c>
      <c r="J21" s="1">
        <v>50</v>
      </c>
      <c r="K21" s="12">
        <f>J$5*INDEX('L200 Master'!$B:$XFD,MATCH($A21,'L200 Master'!$B:$B,0),MATCH($B$5,'L200 Master'!$B$1:$XFD$1,0))+J$6*INDEX('L200 Master'!$B:$XFD,MATCH($A21,'L200 Master'!$B:$B,0),MATCH($B$6,'L200 Master'!$B$1:$XFD$1,0))+J$7*INDEX('L200 Master'!$B:$XFD,MATCH($A21,'L200 Master'!$B:$B,0),MATCH($B$7,'L200 Master'!$B$1:$XFD$1,0))+$N$8*INDEX('L200 Master'!$B:$XFD,MATCH($A21,'L200 Master'!$B:$B,0),MATCH($B$8,'L200 Master'!$B$1:$XFD$1,0))+J$9*INDEX('L200 Master'!$B:$XFD,MATCH($A21,'L200 Master'!$B:$B,0),MATCH($B$9,'L200 Master'!$B$1:$XFD$1,0))+J$10*INDEX('L200 Master'!$B:$XFD,MATCH($A21,'L200 Master'!$B:$B,0),MATCH($B$10,'L200 Master'!$B$1:$XFD$1,0))+J$11*INDEX('L200 Master'!$B:$XFD,MATCH($A21,'L200 Master'!$B:$B,0),MATCH($B$11,'L200 Master'!$B$1:$XFD$1,0))+J$12*INDEX('L200 Master'!$B:$XFD,MATCH($A21,'L200 Master'!$B:$B,0),MATCH($B$12,'L200 Master'!$B$1:$XFD$1,0))+J$13*INDEX('L200 Master'!$B:$XFD,MATCH($A21,'L200 Master'!$B:$B,0),MATCH($B$13,'L200 Master'!$B$1:$XFD$1,0))</f>
        <v>50</v>
      </c>
      <c r="L21" s="1">
        <v>60</v>
      </c>
      <c r="M21" s="12">
        <f>L$5*INDEX('L200 Master'!$B:$XFD,MATCH($A21,'L200 Master'!$B:$B,0),MATCH($B$5,'L200 Master'!$B$1:$XFD$1,0))+L$6*INDEX('L200 Master'!$B:$XFD,MATCH($A21,'L200 Master'!$B:$B,0),MATCH($B$6,'L200 Master'!$B$1:$XFD$1,0))+L$7*INDEX('L200 Master'!$B:$XFD,MATCH($A21,'L200 Master'!$B:$B,0),MATCH($B$7,'L200 Master'!$B$1:$XFD$1,0))+$N$8*INDEX('L200 Master'!$B:$XFD,MATCH($A21,'L200 Master'!$B:$B,0),MATCH($B$8,'L200 Master'!$B$1:$XFD$1,0))+L$9*INDEX('L200 Master'!$B:$XFD,MATCH($A21,'L200 Master'!$B:$B,0),MATCH($B$9,'L200 Master'!$B$1:$XFD$1,0))+L$10*INDEX('L200 Master'!$B:$XFD,MATCH($A21,'L200 Master'!$B:$B,0),MATCH($B$10,'L200 Master'!$B$1:$XFD$1,0))+L$11*INDEX('L200 Master'!$B:$XFD,MATCH($A21,'L200 Master'!$B:$B,0),MATCH($B$11,'L200 Master'!$B$1:$XFD$1,0))+L$12*INDEX('L200 Master'!$B:$XFD,MATCH($A21,'L200 Master'!$B:$B,0),MATCH($B$12,'L200 Master'!$B$1:$XFD$1,0))+L$13*INDEX('L200 Master'!$B:$XFD,MATCH($A21,'L200 Master'!$B:$B,0),MATCH($B$13,'L200 Master'!$B$1:$XFD$1,0))</f>
        <v>60</v>
      </c>
      <c r="N21" s="1">
        <v>70</v>
      </c>
      <c r="O21" s="12">
        <f>N$5*INDEX('L200 Master'!$B:$XFD,MATCH($A21,'L200 Master'!$B:$B,0),MATCH($B$5,'L200 Master'!$B$1:$XFD$1,0))+N$6*INDEX('L200 Master'!$B:$XFD,MATCH($A21,'L200 Master'!$B:$B,0),MATCH($B$6,'L200 Master'!$B$1:$XFD$1,0))+N$7*INDEX('L200 Master'!$B:$XFD,MATCH($A21,'L200 Master'!$B:$B,0),MATCH($B$7,'L200 Master'!$B$1:$XFD$1,0))+$N$8*INDEX('L200 Master'!$B:$XFD,MATCH($A21,'L200 Master'!$B:$B,0),MATCH($B$8,'L200 Master'!$B$1:$XFD$1,0))+N$9*INDEX('L200 Master'!$B:$XFD,MATCH($A21,'L200 Master'!$B:$B,0),MATCH($B$9,'L200 Master'!$B$1:$XFD$1,0))+N$10*INDEX('L200 Master'!$B:$XFD,MATCH($A21,'L200 Master'!$B:$B,0),MATCH($B$10,'L200 Master'!$B$1:$XFD$1,0))+N$11*INDEX('L200 Master'!$B:$XFD,MATCH($A21,'L200 Master'!$B:$B,0),MATCH($B$11,'L200 Master'!$B$1:$XFD$1,0))+N$12*INDEX('L200 Master'!$B:$XFD,MATCH($A21,'L200 Master'!$B:$B,0),MATCH($B$12,'L200 Master'!$B$1:$XFD$1,0))+N$13*INDEX('L200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>
        <v>340</v>
      </c>
      <c r="AQ21" s="1">
        <v>350</v>
      </c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</f>
        <v>2</v>
      </c>
      <c r="F22" s="1">
        <v>2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</f>
        <v>2</v>
      </c>
      <c r="H22" s="1">
        <v>4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</f>
        <v>4</v>
      </c>
      <c r="J22" s="1">
        <v>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</f>
        <v>4</v>
      </c>
      <c r="L22" s="1">
        <v>4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</f>
        <v>4</v>
      </c>
      <c r="N22" s="1">
        <v>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>
        <v>14</v>
      </c>
      <c r="AQ22" s="1">
        <v>14</v>
      </c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</f>
        <v>8</v>
      </c>
      <c r="F23" s="1">
        <v>8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</f>
        <v>8</v>
      </c>
      <c r="H23" s="1">
        <v>16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</f>
        <v>16</v>
      </c>
      <c r="J23" s="1">
        <v>16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</f>
        <v>16</v>
      </c>
      <c r="L23" s="1">
        <v>16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</f>
        <v>16</v>
      </c>
      <c r="N23" s="1">
        <v>16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>
        <v>56</v>
      </c>
      <c r="AQ23" s="1">
        <v>56</v>
      </c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</f>
        <v>18</v>
      </c>
      <c r="F24" s="1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</f>
        <v>18</v>
      </c>
      <c r="H24" s="1">
        <v>16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</f>
        <v>22</v>
      </c>
      <c r="J24" s="1">
        <v>18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</f>
        <v>22</v>
      </c>
      <c r="L24" s="1">
        <v>20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</f>
        <v>22</v>
      </c>
      <c r="N24" s="1">
        <v>22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>
        <v>96</v>
      </c>
      <c r="AQ24" s="1">
        <v>98</v>
      </c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</f>
        <v>30</v>
      </c>
      <c r="F25" s="1">
        <v>18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</f>
        <v>30</v>
      </c>
      <c r="H25" s="1">
        <v>22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</f>
        <v>32</v>
      </c>
      <c r="J25" s="1">
        <v>26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</f>
        <v>32</v>
      </c>
      <c r="L25" s="1">
        <v>30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</f>
        <v>32</v>
      </c>
      <c r="N25" s="1">
        <v>34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>
        <v>142</v>
      </c>
      <c r="AQ25" s="1">
        <v>146</v>
      </c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</f>
        <v>14</v>
      </c>
      <c r="F26" s="1">
        <v>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</f>
        <v>14</v>
      </c>
      <c r="H26" s="1">
        <v>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</f>
        <v>14</v>
      </c>
      <c r="J26" s="1">
        <v>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</f>
        <v>14</v>
      </c>
      <c r="L26" s="1">
        <v>10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</f>
        <v>14</v>
      </c>
      <c r="N26" s="1">
        <v>12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>
        <v>66</v>
      </c>
      <c r="AQ26" s="1">
        <v>68</v>
      </c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</f>
        <v>4</v>
      </c>
      <c r="F27" s="1">
        <v>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</f>
        <v>4</v>
      </c>
      <c r="H27" s="1">
        <v>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</f>
        <v>4</v>
      </c>
      <c r="J27" s="1">
        <v>4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</f>
        <v>4</v>
      </c>
      <c r="L27" s="1">
        <v>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</f>
        <v>4</v>
      </c>
      <c r="N27" s="1">
        <v>4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</f>
        <v>18</v>
      </c>
      <c r="F28" s="1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</f>
        <v>18</v>
      </c>
      <c r="H28" s="1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</f>
        <v>18</v>
      </c>
      <c r="J28" s="1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</f>
        <v>18</v>
      </c>
      <c r="L28" s="1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</f>
        <v>18</v>
      </c>
      <c r="N28" s="1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>
        <v>72</v>
      </c>
      <c r="AQ28" s="1">
        <v>74</v>
      </c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</f>
        <v>4</v>
      </c>
      <c r="F29" s="1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</f>
        <v>4</v>
      </c>
      <c r="H29" s="1">
        <v>8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</f>
        <v>8</v>
      </c>
      <c r="J29" s="1">
        <v>8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</f>
        <v>8</v>
      </c>
      <c r="L29" s="1">
        <v>8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</f>
        <v>8</v>
      </c>
      <c r="N29" s="1">
        <v>8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>
        <v>28</v>
      </c>
      <c r="AQ29" s="1">
        <v>28</v>
      </c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</f>
        <v>2</v>
      </c>
      <c r="F30" s="1">
        <v>2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</f>
        <v>2</v>
      </c>
      <c r="H30" s="1">
        <v>4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</f>
        <v>4</v>
      </c>
      <c r="J30" s="1">
        <v>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</f>
        <v>4</v>
      </c>
      <c r="L30" s="1">
        <v>4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</f>
        <v>4</v>
      </c>
      <c r="N30" s="1">
        <v>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>
        <v>14</v>
      </c>
      <c r="AQ30" s="1">
        <v>14</v>
      </c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</f>
        <v>4</v>
      </c>
      <c r="F31" s="1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</f>
        <v>4</v>
      </c>
      <c r="H31" s="1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</f>
        <v>8</v>
      </c>
      <c r="J31" s="1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</f>
        <v>8</v>
      </c>
      <c r="L31" s="1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</f>
        <v>8</v>
      </c>
      <c r="N31" s="1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>
        <v>28</v>
      </c>
      <c r="AQ31" s="1">
        <v>28</v>
      </c>
    </row>
    <row r="32" spans="1:43" x14ac:dyDescent="0.25">
      <c r="A32" t="s">
        <v>166</v>
      </c>
      <c r="B32">
        <v>6403</v>
      </c>
      <c r="C32" t="s">
        <v>167</v>
      </c>
      <c r="D32" s="1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</f>
        <v>4</v>
      </c>
      <c r="F32" s="1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</f>
        <v>4</v>
      </c>
      <c r="H32" s="1">
        <v>8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</f>
        <v>8</v>
      </c>
      <c r="J32" s="1">
        <v>8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</f>
        <v>8</v>
      </c>
      <c r="L32" s="1">
        <v>8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</f>
        <v>8</v>
      </c>
      <c r="N32" s="1">
        <v>8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>
        <v>28</v>
      </c>
      <c r="AQ32" s="1">
        <v>28</v>
      </c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</f>
        <v>14</v>
      </c>
      <c r="F33" s="1">
        <v>6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</f>
        <v>14</v>
      </c>
      <c r="H33" s="1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</f>
        <v>14</v>
      </c>
      <c r="J33" s="1">
        <v>10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</f>
        <v>14</v>
      </c>
      <c r="L33" s="1">
        <v>12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</f>
        <v>14</v>
      </c>
      <c r="N33" s="1">
        <v>14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>
        <v>68</v>
      </c>
      <c r="AQ33" s="1">
        <v>70</v>
      </c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</f>
        <v>3</v>
      </c>
      <c r="F34" s="1">
        <v>6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</f>
        <v>6</v>
      </c>
      <c r="H34" s="1">
        <v>9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</f>
        <v>9</v>
      </c>
      <c r="J34" s="1">
        <v>12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</f>
        <v>12</v>
      </c>
      <c r="L34" s="1">
        <v>15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</f>
        <v>15</v>
      </c>
      <c r="N34" s="1">
        <v>18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>
        <v>99</v>
      </c>
      <c r="AQ34" s="1">
        <v>102</v>
      </c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</f>
        <v>4</v>
      </c>
      <c r="F35" s="1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</f>
        <v>6</v>
      </c>
      <c r="H35" s="1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</f>
        <v>8</v>
      </c>
      <c r="J35" s="1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</f>
        <v>10</v>
      </c>
      <c r="L35" s="1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</f>
        <v>12</v>
      </c>
      <c r="N35" s="1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>
        <v>68</v>
      </c>
      <c r="AQ35" s="1">
        <v>70</v>
      </c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</f>
        <v>8</v>
      </c>
      <c r="F36" s="1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</f>
        <v>10</v>
      </c>
      <c r="H36" s="1">
        <v>8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</f>
        <v>12</v>
      </c>
      <c r="J36" s="1">
        <v>10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</f>
        <v>14</v>
      </c>
      <c r="L36" s="1">
        <v>12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</f>
        <v>16</v>
      </c>
      <c r="N36" s="1">
        <v>14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>
        <v>68</v>
      </c>
      <c r="AQ36" s="1">
        <v>70</v>
      </c>
    </row>
    <row r="37" spans="1:43" x14ac:dyDescent="0.25">
      <c r="A37" t="s">
        <v>180</v>
      </c>
      <c r="B37">
        <v>6426</v>
      </c>
      <c r="C37" t="s">
        <v>181</v>
      </c>
      <c r="D37" s="1">
        <v>4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</f>
        <v>14</v>
      </c>
      <c r="F37" s="1">
        <v>6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</f>
        <v>14</v>
      </c>
      <c r="H37" s="1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</f>
        <v>14</v>
      </c>
      <c r="J37" s="1">
        <v>10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</f>
        <v>14</v>
      </c>
      <c r="L37" s="1">
        <v>12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</f>
        <v>14</v>
      </c>
      <c r="N37" s="1">
        <v>14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>
        <v>68</v>
      </c>
      <c r="AQ37" s="1">
        <v>70</v>
      </c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</f>
        <v>4</v>
      </c>
      <c r="F38" s="1">
        <v>6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</f>
        <v>6</v>
      </c>
      <c r="H38" s="1">
        <v>8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</f>
        <v>8</v>
      </c>
      <c r="J38" s="1">
        <v>10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</f>
        <v>10</v>
      </c>
      <c r="L38" s="1">
        <v>12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</f>
        <v>12</v>
      </c>
      <c r="N38" s="1">
        <v>14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>
        <v>68</v>
      </c>
      <c r="AQ38" s="1">
        <v>70</v>
      </c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</f>
        <v>2</v>
      </c>
      <c r="F39" s="1">
        <v>3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</f>
        <v>3</v>
      </c>
      <c r="H39" s="1">
        <v>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</f>
        <v>4</v>
      </c>
      <c r="J39" s="1">
        <v>5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</f>
        <v>5</v>
      </c>
      <c r="L39" s="1">
        <v>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</f>
        <v>6</v>
      </c>
      <c r="N39" s="1">
        <v>7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>
        <v>34</v>
      </c>
      <c r="AQ39" s="1">
        <v>35</v>
      </c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</f>
        <v>2</v>
      </c>
      <c r="F40" s="1">
        <v>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</f>
        <v>2</v>
      </c>
      <c r="H40" s="1">
        <v>2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</f>
        <v>2</v>
      </c>
      <c r="J40" s="1">
        <v>2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</f>
        <v>2</v>
      </c>
      <c r="L40" s="1">
        <v>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</f>
        <v>2</v>
      </c>
      <c r="N40" s="1">
        <v>2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  <c r="AP40" s="1">
        <v>2</v>
      </c>
      <c r="AQ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</f>
        <v>1</v>
      </c>
      <c r="F41" s="1">
        <v>1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</f>
        <v>1</v>
      </c>
      <c r="H41" s="1">
        <v>1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</f>
        <v>1</v>
      </c>
      <c r="J41" s="1">
        <v>1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</f>
        <v>1</v>
      </c>
      <c r="L41" s="1">
        <v>1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</f>
        <v>1</v>
      </c>
      <c r="N41" s="1">
        <v>1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</f>
        <v>1</v>
      </c>
      <c r="F42" s="1"/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</f>
        <v>2</v>
      </c>
      <c r="H42" s="1"/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</f>
        <v>3</v>
      </c>
      <c r="J42" s="1"/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</f>
        <v>4</v>
      </c>
      <c r="L42" s="1"/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</f>
        <v>5</v>
      </c>
      <c r="N42" s="1"/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</f>
        <v>2</v>
      </c>
      <c r="F43" s="1"/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</f>
        <v>2</v>
      </c>
      <c r="H43" s="1"/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</f>
        <v>2</v>
      </c>
      <c r="J43" s="1"/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</f>
        <v>2</v>
      </c>
      <c r="L43" s="1"/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</f>
        <v>2</v>
      </c>
      <c r="N43" s="1"/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9" t="s">
        <v>142</v>
      </c>
      <c r="B44" s="9">
        <v>10186</v>
      </c>
      <c r="C44" s="9" t="s">
        <v>243</v>
      </c>
      <c r="D44" s="1"/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</f>
        <v>8</v>
      </c>
      <c r="F44" s="1"/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</f>
        <v>10</v>
      </c>
      <c r="H44" s="1"/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</f>
        <v>12</v>
      </c>
      <c r="J44" s="1"/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</f>
        <v>14</v>
      </c>
      <c r="L44" s="1"/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</f>
        <v>16</v>
      </c>
      <c r="N44" s="1"/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</f>
        <v>60</v>
      </c>
      <c r="F45" s="1"/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</f>
        <v>62</v>
      </c>
      <c r="H45" s="1"/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</f>
        <v>64</v>
      </c>
      <c r="J45" s="1"/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</f>
        <v>66</v>
      </c>
      <c r="L45" s="1"/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</f>
        <v>68</v>
      </c>
      <c r="N45" s="1"/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</f>
        <v>14</v>
      </c>
      <c r="F46" s="1"/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</f>
        <v>14</v>
      </c>
      <c r="H46" s="1"/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</f>
        <v>14</v>
      </c>
      <c r="J46" s="1"/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</f>
        <v>14</v>
      </c>
      <c r="L46" s="1"/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</f>
        <v>14</v>
      </c>
      <c r="N46" s="1"/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D47" s="1"/>
      <c r="E47" s="21"/>
      <c r="F47" s="1"/>
      <c r="G47" s="21"/>
      <c r="H47" s="1"/>
      <c r="I47" s="21"/>
      <c r="J47" s="1"/>
      <c r="K47" s="21"/>
      <c r="L47" s="1"/>
      <c r="M47" s="2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D48" s="1"/>
      <c r="E48" s="21"/>
      <c r="F48" s="1"/>
      <c r="G48" s="21"/>
      <c r="H48" s="1"/>
      <c r="I48" s="21"/>
      <c r="J48" s="1"/>
      <c r="K48" s="21"/>
      <c r="L48" s="1"/>
      <c r="M48" s="2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21"/>
      <c r="F49" s="1"/>
      <c r="G49" s="21"/>
      <c r="H49" s="1"/>
      <c r="I49" s="21"/>
      <c r="J49" s="1"/>
      <c r="K49" s="21"/>
      <c r="L49" s="1"/>
      <c r="M49" s="2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21"/>
      <c r="F50" s="1">
        <v>2</v>
      </c>
      <c r="G50" s="21"/>
      <c r="H50" s="1">
        <v>3</v>
      </c>
      <c r="I50" s="21"/>
      <c r="J50" s="1">
        <v>4</v>
      </c>
      <c r="K50" s="21"/>
      <c r="L50" s="1">
        <v>5</v>
      </c>
      <c r="M50" s="2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21"/>
      <c r="F51" s="1">
        <v>2</v>
      </c>
      <c r="G51" s="21"/>
      <c r="H51" s="1">
        <v>2</v>
      </c>
      <c r="I51" s="21"/>
      <c r="J51" s="1">
        <v>2</v>
      </c>
      <c r="K51" s="21"/>
      <c r="L51" s="1">
        <v>2</v>
      </c>
      <c r="M51" s="2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s="9" t="s">
        <v>142</v>
      </c>
      <c r="B52" s="9">
        <v>10186</v>
      </c>
      <c r="C52" s="9" t="s">
        <v>243</v>
      </c>
      <c r="D52" s="1">
        <f>(D$50*2)+2</f>
        <v>4</v>
      </c>
      <c r="E52" s="21"/>
      <c r="F52" s="1">
        <f t="shared" ref="F52:AO52" si="7">(F$50*2)+2</f>
        <v>6</v>
      </c>
      <c r="G52" s="21"/>
      <c r="H52" s="1">
        <f t="shared" si="7"/>
        <v>8</v>
      </c>
      <c r="I52" s="21"/>
      <c r="J52" s="1">
        <f t="shared" si="7"/>
        <v>10</v>
      </c>
      <c r="K52" s="21"/>
      <c r="L52" s="1">
        <f t="shared" si="7"/>
        <v>12</v>
      </c>
      <c r="M52" s="21"/>
      <c r="N52" s="1">
        <f t="shared" si="7"/>
        <v>14</v>
      </c>
      <c r="O52" s="1"/>
      <c r="P52" s="1">
        <f t="shared" si="7"/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21"/>
      <c r="F53" s="1">
        <f>F$33*4</f>
        <v>24</v>
      </c>
      <c r="G53" s="21"/>
      <c r="H53" s="1">
        <f>H$33*4</f>
        <v>32</v>
      </c>
      <c r="I53" s="21"/>
      <c r="J53" s="1">
        <f>J$33*4</f>
        <v>40</v>
      </c>
      <c r="K53" s="21"/>
      <c r="L53" s="1">
        <f>L$33*4</f>
        <v>48</v>
      </c>
      <c r="M53" s="2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21"/>
      <c r="F54" s="1">
        <f>F33</f>
        <v>6</v>
      </c>
      <c r="G54" s="21"/>
      <c r="H54" s="1">
        <f>H33</f>
        <v>8</v>
      </c>
      <c r="I54" s="21"/>
      <c r="J54" s="1">
        <f>J33</f>
        <v>10</v>
      </c>
      <c r="K54" s="21"/>
      <c r="L54" s="1">
        <f>L33</f>
        <v>12</v>
      </c>
      <c r="M54" s="2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1220</v>
      </c>
      <c r="B55">
        <v>10192</v>
      </c>
      <c r="C55" t="s">
        <v>1221</v>
      </c>
      <c r="D55" s="1">
        <f>SUM(D$15:D$17)</f>
        <v>1</v>
      </c>
      <c r="E55" s="21"/>
      <c r="F55" s="1">
        <f t="shared" ref="F55:AO55" si="10">SUM(F$15:F$17)</f>
        <v>2</v>
      </c>
      <c r="G55" s="21"/>
      <c r="H55" s="1">
        <f t="shared" si="10"/>
        <v>3</v>
      </c>
      <c r="I55" s="21"/>
      <c r="J55" s="1">
        <f t="shared" si="10"/>
        <v>4</v>
      </c>
      <c r="K55" s="21"/>
      <c r="L55" s="1">
        <f t="shared" si="10"/>
        <v>5</v>
      </c>
      <c r="M55" s="21"/>
      <c r="N55" s="1">
        <f t="shared" si="10"/>
        <v>6</v>
      </c>
      <c r="O55" s="1"/>
      <c r="P55" s="1">
        <f t="shared" si="10"/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1222</v>
      </c>
      <c r="B56">
        <v>10415</v>
      </c>
      <c r="C56" t="s">
        <v>1223</v>
      </c>
      <c r="D56" s="1"/>
      <c r="E56" s="21"/>
      <c r="F56" s="1"/>
      <c r="G56" s="21"/>
      <c r="H56" s="1"/>
      <c r="I56" s="21"/>
      <c r="J56" s="1"/>
      <c r="K56" s="21"/>
      <c r="L56" s="1"/>
      <c r="M56" s="2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21"/>
      <c r="H57" s="1"/>
      <c r="I57" s="21"/>
    </row>
    <row r="58" spans="1:43" x14ac:dyDescent="0.25">
      <c r="A58" t="s">
        <v>90</v>
      </c>
      <c r="B58">
        <v>9916</v>
      </c>
      <c r="C58" t="s">
        <v>91</v>
      </c>
      <c r="D58" s="1"/>
      <c r="E58" s="21"/>
      <c r="H58" s="1"/>
      <c r="I58" s="21"/>
    </row>
    <row r="59" spans="1:43" x14ac:dyDescent="0.25">
      <c r="D59" s="1"/>
      <c r="E59" s="21"/>
      <c r="F59" s="1"/>
      <c r="G59" s="21"/>
      <c r="H59" s="1"/>
      <c r="I59" s="21"/>
      <c r="J59" s="1"/>
      <c r="K59" s="21"/>
      <c r="L59" s="1"/>
      <c r="M59" s="2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21"/>
      <c r="F60" s="1"/>
      <c r="G60" s="21"/>
      <c r="H60" s="1"/>
      <c r="I60" s="21"/>
      <c r="J60" s="1"/>
      <c r="K60" s="21"/>
      <c r="L60" s="1"/>
      <c r="M60" s="2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21"/>
      <c r="H61" s="1"/>
      <c r="I61" s="21"/>
    </row>
    <row r="63" spans="1:43" x14ac:dyDescent="0.25">
      <c r="D63" s="1"/>
      <c r="E63" s="21"/>
      <c r="F63" s="1"/>
      <c r="G63" s="21"/>
      <c r="H63" s="1"/>
      <c r="I63" s="21"/>
      <c r="J63" s="1"/>
      <c r="K63" s="21"/>
      <c r="L63" s="1"/>
      <c r="M63" s="2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J64" s="1"/>
      <c r="K64" s="21"/>
      <c r="L64" s="1"/>
      <c r="M64" s="2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J65" s="1"/>
      <c r="K65" s="21"/>
      <c r="L65" s="1"/>
      <c r="M65" s="2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J66" s="1"/>
      <c r="K66" s="21"/>
      <c r="L66" s="1"/>
      <c r="M66" s="2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21"/>
      <c r="F67" s="1"/>
      <c r="G67" s="21"/>
      <c r="H67" s="1"/>
      <c r="I67" s="21"/>
      <c r="J67" s="1"/>
      <c r="K67" s="21"/>
      <c r="L67" s="1"/>
      <c r="M67" s="2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21"/>
      <c r="F68" s="1"/>
      <c r="G68" s="21"/>
      <c r="H68" s="1"/>
      <c r="I68" s="21"/>
      <c r="J68" s="1"/>
      <c r="K68" s="21"/>
      <c r="L68" s="1"/>
      <c r="M68" s="2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21"/>
      <c r="F69" s="1"/>
      <c r="G69" s="21"/>
      <c r="H69" s="1"/>
      <c r="I69" s="21"/>
      <c r="J69" s="1"/>
      <c r="K69" s="21"/>
      <c r="L69" s="1"/>
      <c r="M69" s="2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22"/>
    </row>
    <row r="171" spans="10:11" x14ac:dyDescent="0.25">
      <c r="J171" s="6"/>
      <c r="K171" s="22"/>
    </row>
    <row r="172" spans="10:11" x14ac:dyDescent="0.25">
      <c r="J172" s="6"/>
      <c r="K172" s="22"/>
    </row>
    <row r="187" spans="4:9" x14ac:dyDescent="0.25">
      <c r="H187" s="1"/>
      <c r="I187" s="21"/>
    </row>
    <row r="188" spans="4:9" x14ac:dyDescent="0.25">
      <c r="H188" s="1"/>
      <c r="I188" s="21"/>
    </row>
    <row r="189" spans="4:9" x14ac:dyDescent="0.25">
      <c r="D189" s="1"/>
      <c r="E189" s="21"/>
      <c r="H189" s="1"/>
      <c r="I189" s="21"/>
    </row>
    <row r="190" spans="4:9" x14ac:dyDescent="0.25">
      <c r="D190" s="1"/>
      <c r="E190" s="21"/>
      <c r="H190" s="1"/>
      <c r="I190" s="21"/>
    </row>
    <row r="191" spans="4:9" x14ac:dyDescent="0.25">
      <c r="D191" s="1"/>
      <c r="E191" s="21"/>
      <c r="H191" s="1"/>
      <c r="I191" s="21"/>
    </row>
    <row r="192" spans="4:9" x14ac:dyDescent="0.25">
      <c r="D192" s="1"/>
      <c r="E192" s="21"/>
      <c r="H192" s="1"/>
      <c r="I192" s="21"/>
    </row>
    <row r="193" spans="4:9" x14ac:dyDescent="0.25">
      <c r="D193" s="1"/>
      <c r="E193" s="21"/>
      <c r="H193" s="1"/>
      <c r="I193" s="21"/>
    </row>
    <row r="194" spans="4:9" x14ac:dyDescent="0.25">
      <c r="D194" s="1"/>
      <c r="E194" s="21"/>
      <c r="H194" s="1"/>
      <c r="I194" s="21"/>
    </row>
    <row r="195" spans="4:9" x14ac:dyDescent="0.25">
      <c r="D195" s="1"/>
      <c r="E195" s="21"/>
      <c r="H195" s="1"/>
      <c r="I195" s="21"/>
    </row>
    <row r="196" spans="4:9" x14ac:dyDescent="0.25">
      <c r="D196" s="1"/>
      <c r="E196" s="21"/>
      <c r="H196" s="1"/>
      <c r="I196" s="21"/>
    </row>
    <row r="197" spans="4:9" x14ac:dyDescent="0.25">
      <c r="D197" s="1"/>
      <c r="E197" s="21"/>
      <c r="H197" s="1"/>
      <c r="I197" s="21"/>
    </row>
    <row r="198" spans="4:9" x14ac:dyDescent="0.25">
      <c r="D198" s="1"/>
      <c r="E198" s="21"/>
      <c r="H198" s="1"/>
      <c r="I198" s="21"/>
    </row>
    <row r="199" spans="4:9" x14ac:dyDescent="0.25">
      <c r="D199" s="1"/>
      <c r="E199" s="21"/>
      <c r="H199" s="1"/>
      <c r="I199" s="21"/>
    </row>
    <row r="200" spans="4:9" x14ac:dyDescent="0.25">
      <c r="D200" s="1"/>
      <c r="E200" s="21"/>
      <c r="H200" s="1"/>
      <c r="I200" s="21"/>
    </row>
    <row r="201" spans="4:9" x14ac:dyDescent="0.25">
      <c r="D201" s="1"/>
      <c r="E201" s="21"/>
      <c r="H201" s="1"/>
      <c r="I201" s="21"/>
    </row>
    <row r="202" spans="4:9" x14ac:dyDescent="0.25">
      <c r="D202" s="1"/>
      <c r="E202" s="21"/>
      <c r="H202" s="1"/>
      <c r="I202" s="21"/>
    </row>
    <row r="203" spans="4:9" x14ac:dyDescent="0.25">
      <c r="D203" s="1"/>
      <c r="E203" s="21"/>
      <c r="H203" s="1"/>
      <c r="I203" s="21"/>
    </row>
    <row r="204" spans="4:9" x14ac:dyDescent="0.25">
      <c r="D204" s="1"/>
      <c r="E204" s="21"/>
      <c r="H204" s="1"/>
      <c r="I204" s="21"/>
    </row>
    <row r="205" spans="4:9" x14ac:dyDescent="0.25">
      <c r="D205" s="1"/>
      <c r="E205" s="21"/>
      <c r="H205" s="1"/>
      <c r="I205" s="21"/>
    </row>
    <row r="206" spans="4:9" x14ac:dyDescent="0.25">
      <c r="D206" s="1"/>
      <c r="E206" s="21"/>
      <c r="H206" s="1"/>
      <c r="I206" s="21"/>
    </row>
    <row r="207" spans="4:9" x14ac:dyDescent="0.25">
      <c r="D207" s="1"/>
      <c r="E207" s="21"/>
      <c r="H207" s="1"/>
      <c r="I207" s="21"/>
    </row>
    <row r="208" spans="4:9" x14ac:dyDescent="0.25">
      <c r="D208" s="1"/>
      <c r="E208" s="21"/>
      <c r="H208" s="1"/>
      <c r="I208" s="21"/>
    </row>
    <row r="209" spans="4:9" x14ac:dyDescent="0.25">
      <c r="D209" s="1"/>
      <c r="E209" s="21"/>
      <c r="H209" s="1"/>
      <c r="I209" s="21"/>
    </row>
    <row r="210" spans="4:9" x14ac:dyDescent="0.25">
      <c r="D210" s="1"/>
      <c r="E210" s="21"/>
      <c r="H210" s="1"/>
      <c r="I210" s="21"/>
    </row>
    <row r="211" spans="4:9" x14ac:dyDescent="0.25">
      <c r="D211" s="1"/>
      <c r="E211" s="21"/>
      <c r="H211" s="1"/>
      <c r="I211" s="21"/>
    </row>
    <row r="212" spans="4:9" x14ac:dyDescent="0.25">
      <c r="D212" s="1"/>
      <c r="E212" s="21"/>
      <c r="H212" s="1"/>
      <c r="I212" s="21"/>
    </row>
    <row r="213" spans="4:9" x14ac:dyDescent="0.25">
      <c r="D213" s="1"/>
      <c r="E213" s="21"/>
      <c r="H213" s="1"/>
      <c r="I213" s="21"/>
    </row>
    <row r="214" spans="4:9" x14ac:dyDescent="0.25">
      <c r="D214" s="1"/>
      <c r="E214" s="21"/>
      <c r="H214" s="1"/>
      <c r="I214" s="21"/>
    </row>
    <row r="215" spans="4:9" x14ac:dyDescent="0.25">
      <c r="D215" s="1"/>
      <c r="E215" s="21"/>
      <c r="H215" s="1"/>
      <c r="I215" s="21"/>
    </row>
    <row r="216" spans="4:9" x14ac:dyDescent="0.25">
      <c r="D216" s="1"/>
      <c r="E216" s="21"/>
      <c r="H216" s="1"/>
      <c r="I216" s="21"/>
    </row>
    <row r="217" spans="4:9" x14ac:dyDescent="0.25">
      <c r="D217" s="1"/>
      <c r="E217" s="21"/>
      <c r="H217" s="1"/>
      <c r="I217" s="21"/>
    </row>
    <row r="218" spans="4:9" x14ac:dyDescent="0.25">
      <c r="D218" s="1"/>
      <c r="E218" s="21"/>
      <c r="H218" s="1"/>
      <c r="I218" s="21"/>
    </row>
    <row r="219" spans="4:9" x14ac:dyDescent="0.25">
      <c r="D219" s="1"/>
      <c r="E219" s="21"/>
      <c r="H219" s="1"/>
      <c r="I219" s="21"/>
    </row>
    <row r="220" spans="4:9" x14ac:dyDescent="0.25">
      <c r="D220" s="1"/>
      <c r="E220" s="21"/>
      <c r="H220" s="1"/>
      <c r="I220" s="21"/>
    </row>
    <row r="221" spans="4:9" x14ac:dyDescent="0.25">
      <c r="D221" s="1"/>
      <c r="E221" s="21"/>
      <c r="H221" s="1"/>
      <c r="I221" s="21"/>
    </row>
    <row r="222" spans="4:9" x14ac:dyDescent="0.25">
      <c r="D222" s="1"/>
      <c r="E222" s="21"/>
      <c r="H222" s="1"/>
      <c r="I222" s="21"/>
    </row>
    <row r="223" spans="4:9" x14ac:dyDescent="0.25">
      <c r="D223" s="1"/>
      <c r="E223" s="21"/>
      <c r="H223" s="1"/>
      <c r="I223" s="21"/>
    </row>
    <row r="225" spans="4:9" x14ac:dyDescent="0.25">
      <c r="D225" s="1"/>
      <c r="E225" s="21"/>
    </row>
    <row r="226" spans="4:9" x14ac:dyDescent="0.25">
      <c r="D226" s="1"/>
      <c r="E226" s="21"/>
    </row>
    <row r="227" spans="4:9" x14ac:dyDescent="0.25">
      <c r="D227" s="1"/>
      <c r="E227" s="21"/>
    </row>
    <row r="228" spans="4:9" x14ac:dyDescent="0.25">
      <c r="D228" s="1"/>
      <c r="E228" s="21"/>
    </row>
    <row r="229" spans="4:9" x14ac:dyDescent="0.25">
      <c r="D229" s="1"/>
      <c r="E229" s="21"/>
    </row>
    <row r="230" spans="4:9" x14ac:dyDescent="0.25">
      <c r="D230" s="1"/>
      <c r="E230" s="21"/>
    </row>
    <row r="231" spans="4:9" x14ac:dyDescent="0.25">
      <c r="D231" s="1"/>
      <c r="E231" s="21"/>
    </row>
    <row r="236" spans="4:9" x14ac:dyDescent="0.25">
      <c r="H236" s="1"/>
      <c r="I236" s="21"/>
    </row>
    <row r="237" spans="4:9" x14ac:dyDescent="0.25">
      <c r="H237" s="1"/>
      <c r="I237" s="21"/>
    </row>
    <row r="238" spans="4:9" x14ac:dyDescent="0.25">
      <c r="H238" s="1"/>
      <c r="I238" s="21"/>
    </row>
    <row r="239" spans="4:9" x14ac:dyDescent="0.25">
      <c r="H239" s="1"/>
      <c r="I239" s="21"/>
    </row>
    <row r="243" spans="8:9" x14ac:dyDescent="0.25">
      <c r="H243" s="1"/>
      <c r="I243" s="21"/>
    </row>
    <row r="244" spans="8:9" x14ac:dyDescent="0.25">
      <c r="H244" s="1"/>
      <c r="I244" s="21"/>
    </row>
    <row r="245" spans="8:9" x14ac:dyDescent="0.25">
      <c r="H245" s="1"/>
      <c r="I24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890B-77DD-4C76-822F-B4CD39FE6EBF}">
  <dimension ref="A1:AR245"/>
  <sheetViews>
    <sheetView zoomScale="80" zoomScaleNormal="80"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activeCell="D5" sqref="D5:N13"/>
    </sheetView>
  </sheetViews>
  <sheetFormatPr defaultRowHeight="15" x14ac:dyDescent="0.25"/>
  <cols>
    <col min="1" max="1" width="18.85546875" bestFit="1" customWidth="1"/>
    <col min="2" max="2" width="6.7109375" customWidth="1"/>
    <col min="3" max="3" width="45.140625" bestFit="1" customWidth="1"/>
    <col min="4" max="13" width="19.5703125" customWidth="1"/>
    <col min="14" max="41" width="21.42578125" customWidth="1"/>
    <col min="42" max="44" width="17.28515625" customWidth="1"/>
    <col min="45" max="49" width="3" bestFit="1" customWidth="1"/>
  </cols>
  <sheetData>
    <row r="1" spans="1:44" x14ac:dyDescent="0.25">
      <c r="C1" t="s">
        <v>255</v>
      </c>
      <c r="D1" t="s">
        <v>1363</v>
      </c>
      <c r="F1" t="s">
        <v>1362</v>
      </c>
      <c r="H1" t="s">
        <v>1361</v>
      </c>
      <c r="J1" t="s">
        <v>1360</v>
      </c>
      <c r="L1" t="s">
        <v>1359</v>
      </c>
      <c r="N1" t="s">
        <v>1358</v>
      </c>
      <c r="P1" t="s">
        <v>1357</v>
      </c>
      <c r="Q1" t="s">
        <v>1356</v>
      </c>
      <c r="R1" t="s">
        <v>1355</v>
      </c>
      <c r="S1" t="s">
        <v>1354</v>
      </c>
      <c r="T1" t="s">
        <v>1353</v>
      </c>
      <c r="U1" t="s">
        <v>1352</v>
      </c>
      <c r="V1" t="s">
        <v>1351</v>
      </c>
      <c r="W1" t="s">
        <v>1350</v>
      </c>
      <c r="X1" t="s">
        <v>1349</v>
      </c>
      <c r="Y1" t="s">
        <v>1348</v>
      </c>
      <c r="Z1" t="s">
        <v>1347</v>
      </c>
      <c r="AA1" t="s">
        <v>1346</v>
      </c>
      <c r="AB1" t="s">
        <v>1345</v>
      </c>
      <c r="AC1" t="s">
        <v>1344</v>
      </c>
      <c r="AD1" t="s">
        <v>1343</v>
      </c>
      <c r="AE1" t="s">
        <v>1342</v>
      </c>
      <c r="AF1" t="s">
        <v>1341</v>
      </c>
      <c r="AG1" t="s">
        <v>1340</v>
      </c>
      <c r="AH1" t="s">
        <v>1339</v>
      </c>
      <c r="AI1" t="s">
        <v>1338</v>
      </c>
      <c r="AJ1" t="s">
        <v>1337</v>
      </c>
      <c r="AK1" t="s">
        <v>1336</v>
      </c>
      <c r="AL1" t="s">
        <v>1335</v>
      </c>
      <c r="AM1" t="s">
        <v>1334</v>
      </c>
      <c r="AN1" t="s">
        <v>1333</v>
      </c>
      <c r="AO1" t="s">
        <v>1332</v>
      </c>
    </row>
    <row r="2" spans="1:44" x14ac:dyDescent="0.25">
      <c r="C2" t="s">
        <v>37</v>
      </c>
      <c r="D2">
        <v>10412</v>
      </c>
      <c r="F2">
        <v>10413</v>
      </c>
      <c r="H2">
        <v>10417</v>
      </c>
      <c r="J2">
        <v>10418</v>
      </c>
    </row>
    <row r="3" spans="1:44" ht="30" x14ac:dyDescent="0.25">
      <c r="C3" t="s">
        <v>288</v>
      </c>
      <c r="D3" s="15" t="s">
        <v>1331</v>
      </c>
      <c r="E3" s="15"/>
      <c r="F3" s="15" t="s">
        <v>1330</v>
      </c>
      <c r="G3" s="15"/>
      <c r="H3" s="15" t="s">
        <v>1329</v>
      </c>
      <c r="I3" s="15"/>
      <c r="J3" s="15" t="s">
        <v>1328</v>
      </c>
      <c r="K3" s="15"/>
      <c r="L3" s="15" t="s">
        <v>1327</v>
      </c>
      <c r="M3" s="15"/>
      <c r="N3" s="15" t="s">
        <v>1326</v>
      </c>
      <c r="O3" s="15"/>
      <c r="P3" s="15" t="s">
        <v>1325</v>
      </c>
      <c r="Q3" s="15" t="s">
        <v>1324</v>
      </c>
      <c r="R3" s="15" t="s">
        <v>1323</v>
      </c>
      <c r="S3" s="15" t="s">
        <v>1322</v>
      </c>
      <c r="T3" s="15" t="s">
        <v>1321</v>
      </c>
      <c r="U3" s="15" t="s">
        <v>1320</v>
      </c>
      <c r="V3" s="15" t="s">
        <v>1319</v>
      </c>
      <c r="W3" s="15" t="s">
        <v>1318</v>
      </c>
      <c r="X3" s="15" t="s">
        <v>1317</v>
      </c>
      <c r="Y3" s="15" t="s">
        <v>1316</v>
      </c>
      <c r="Z3" s="15" t="s">
        <v>1315</v>
      </c>
      <c r="AA3" s="15" t="s">
        <v>1314</v>
      </c>
      <c r="AB3" s="15" t="s">
        <v>1313</v>
      </c>
      <c r="AC3" s="15" t="s">
        <v>1312</v>
      </c>
      <c r="AD3" s="15" t="s">
        <v>1311</v>
      </c>
      <c r="AE3" s="15" t="s">
        <v>1310</v>
      </c>
      <c r="AF3" s="15" t="s">
        <v>1309</v>
      </c>
      <c r="AG3" s="15" t="s">
        <v>1308</v>
      </c>
      <c r="AH3" s="15" t="s">
        <v>1307</v>
      </c>
      <c r="AI3" s="15" t="s">
        <v>1306</v>
      </c>
      <c r="AJ3" s="15" t="s">
        <v>1305</v>
      </c>
      <c r="AK3" s="15" t="s">
        <v>1304</v>
      </c>
      <c r="AL3" s="15" t="s">
        <v>1303</v>
      </c>
      <c r="AM3" s="15" t="s">
        <v>1302</v>
      </c>
      <c r="AN3" s="15" t="s">
        <v>1301</v>
      </c>
      <c r="AO3" s="15" t="s">
        <v>1300</v>
      </c>
      <c r="AP3" s="15"/>
      <c r="AQ3" s="15"/>
      <c r="AR3" s="15"/>
    </row>
    <row r="4" spans="1:44" x14ac:dyDescent="0.25"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spans="1:44" x14ac:dyDescent="0.25">
      <c r="B5" s="8">
        <v>22000</v>
      </c>
      <c r="C5" s="8" t="s">
        <v>1209</v>
      </c>
      <c r="D5" s="12">
        <v>2</v>
      </c>
      <c r="E5" s="16"/>
      <c r="F5" s="12">
        <f>D5+1</f>
        <v>3</v>
      </c>
      <c r="G5" s="16"/>
      <c r="H5" s="12">
        <f>F5+1</f>
        <v>4</v>
      </c>
      <c r="I5" s="16"/>
      <c r="J5" s="12">
        <f>H5+1</f>
        <v>5</v>
      </c>
      <c r="K5" s="16"/>
      <c r="L5" s="12">
        <f>J5+1</f>
        <v>6</v>
      </c>
      <c r="N5" s="12">
        <f>L5+1</f>
        <v>7</v>
      </c>
      <c r="P5" s="12">
        <f>N5+1</f>
        <v>8</v>
      </c>
      <c r="Q5" s="12">
        <f t="shared" ref="Q5:AQ5" si="0">P5+1</f>
        <v>9</v>
      </c>
      <c r="R5" s="12">
        <f t="shared" si="0"/>
        <v>10</v>
      </c>
      <c r="S5" s="12">
        <f t="shared" si="0"/>
        <v>11</v>
      </c>
      <c r="T5" s="12">
        <f t="shared" si="0"/>
        <v>12</v>
      </c>
      <c r="U5" s="12">
        <f t="shared" si="0"/>
        <v>13</v>
      </c>
      <c r="V5" s="12">
        <f t="shared" si="0"/>
        <v>14</v>
      </c>
      <c r="W5" s="12">
        <f t="shared" si="0"/>
        <v>15</v>
      </c>
      <c r="X5" s="12">
        <f t="shared" si="0"/>
        <v>16</v>
      </c>
      <c r="Y5" s="12">
        <f t="shared" si="0"/>
        <v>17</v>
      </c>
      <c r="Z5" s="12">
        <f t="shared" si="0"/>
        <v>18</v>
      </c>
      <c r="AA5" s="12">
        <f t="shared" si="0"/>
        <v>19</v>
      </c>
      <c r="AB5" s="12">
        <f t="shared" si="0"/>
        <v>20</v>
      </c>
      <c r="AC5" s="12">
        <f t="shared" si="0"/>
        <v>21</v>
      </c>
      <c r="AD5" s="12">
        <f t="shared" si="0"/>
        <v>22</v>
      </c>
      <c r="AE5" s="12">
        <f t="shared" si="0"/>
        <v>23</v>
      </c>
      <c r="AF5" s="12">
        <f t="shared" si="0"/>
        <v>24</v>
      </c>
      <c r="AG5" s="12">
        <f t="shared" si="0"/>
        <v>25</v>
      </c>
      <c r="AH5" s="12">
        <f t="shared" si="0"/>
        <v>26</v>
      </c>
      <c r="AI5" s="12">
        <f t="shared" si="0"/>
        <v>27</v>
      </c>
      <c r="AJ5" s="12">
        <f t="shared" si="0"/>
        <v>28</v>
      </c>
      <c r="AK5" s="12">
        <f t="shared" si="0"/>
        <v>29</v>
      </c>
      <c r="AL5" s="12">
        <f t="shared" si="0"/>
        <v>30</v>
      </c>
      <c r="AM5" s="12">
        <f t="shared" si="0"/>
        <v>31</v>
      </c>
      <c r="AN5" s="12">
        <f t="shared" si="0"/>
        <v>32</v>
      </c>
      <c r="AO5" s="12">
        <f t="shared" si="0"/>
        <v>33</v>
      </c>
      <c r="AP5" s="12">
        <f t="shared" si="0"/>
        <v>34</v>
      </c>
      <c r="AQ5" s="12">
        <f t="shared" si="0"/>
        <v>35</v>
      </c>
      <c r="AR5" s="15"/>
    </row>
    <row r="6" spans="1:44" x14ac:dyDescent="0.25">
      <c r="B6" s="8">
        <v>22015</v>
      </c>
      <c r="C6" s="8" t="s">
        <v>1210</v>
      </c>
      <c r="D6" s="12">
        <f>SUM(D$15:D$16)</f>
        <v>1</v>
      </c>
      <c r="E6" s="16"/>
      <c r="F6" s="12">
        <f>SUM(F$15:F$16)</f>
        <v>1</v>
      </c>
      <c r="G6" s="16"/>
      <c r="H6" s="12">
        <f>SUM(H$15:H$16)</f>
        <v>2</v>
      </c>
      <c r="I6" s="16"/>
      <c r="J6" s="12">
        <f>SUM(J$15:J$16)</f>
        <v>2</v>
      </c>
      <c r="K6" s="16"/>
      <c r="L6" s="12">
        <f>SUM(L$15:L$16)</f>
        <v>2</v>
      </c>
      <c r="N6" s="12">
        <f>SUM(N$15:N$16)</f>
        <v>2</v>
      </c>
      <c r="P6" s="12">
        <f t="shared" ref="P6:AQ6" si="1">SUM(P$15:P$16)</f>
        <v>2</v>
      </c>
      <c r="Q6" s="12">
        <f t="shared" si="1"/>
        <v>3</v>
      </c>
      <c r="R6" s="12">
        <f t="shared" si="1"/>
        <v>3</v>
      </c>
      <c r="S6" s="12">
        <f t="shared" si="1"/>
        <v>3</v>
      </c>
      <c r="T6" s="12">
        <f t="shared" si="1"/>
        <v>3</v>
      </c>
      <c r="U6" s="12">
        <f t="shared" si="1"/>
        <v>3</v>
      </c>
      <c r="V6" s="12">
        <f t="shared" si="1"/>
        <v>3</v>
      </c>
      <c r="W6" s="12">
        <f t="shared" si="1"/>
        <v>4</v>
      </c>
      <c r="X6" s="12">
        <f t="shared" si="1"/>
        <v>4</v>
      </c>
      <c r="Y6" s="12">
        <f t="shared" si="1"/>
        <v>4</v>
      </c>
      <c r="Z6" s="12">
        <f t="shared" si="1"/>
        <v>4</v>
      </c>
      <c r="AA6" s="12">
        <f t="shared" si="1"/>
        <v>4</v>
      </c>
      <c r="AB6" s="12">
        <f t="shared" si="1"/>
        <v>4</v>
      </c>
      <c r="AC6" s="12">
        <f t="shared" si="1"/>
        <v>5</v>
      </c>
      <c r="AD6" s="12">
        <f t="shared" si="1"/>
        <v>5</v>
      </c>
      <c r="AE6" s="12">
        <f t="shared" si="1"/>
        <v>5</v>
      </c>
      <c r="AF6" s="12">
        <f t="shared" si="1"/>
        <v>5</v>
      </c>
      <c r="AG6" s="12">
        <f t="shared" si="1"/>
        <v>5</v>
      </c>
      <c r="AH6" s="12">
        <f t="shared" si="1"/>
        <v>5</v>
      </c>
      <c r="AI6" s="12">
        <f t="shared" si="1"/>
        <v>6</v>
      </c>
      <c r="AJ6" s="12">
        <f t="shared" si="1"/>
        <v>6</v>
      </c>
      <c r="AK6" s="12">
        <f t="shared" si="1"/>
        <v>6</v>
      </c>
      <c r="AL6" s="12">
        <f t="shared" si="1"/>
        <v>6</v>
      </c>
      <c r="AM6" s="12">
        <f t="shared" si="1"/>
        <v>6</v>
      </c>
      <c r="AN6" s="12">
        <f t="shared" si="1"/>
        <v>6</v>
      </c>
      <c r="AO6" s="12">
        <f t="shared" si="1"/>
        <v>7</v>
      </c>
      <c r="AP6" s="12">
        <f t="shared" si="1"/>
        <v>7</v>
      </c>
      <c r="AQ6" s="12">
        <f t="shared" si="1"/>
        <v>7</v>
      </c>
      <c r="AR6" s="15"/>
    </row>
    <row r="7" spans="1:44" x14ac:dyDescent="0.25">
      <c r="B7" s="8">
        <v>22005</v>
      </c>
      <c r="C7" s="8" t="s">
        <v>1211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N7" s="12">
        <f>N5-1</f>
        <v>6</v>
      </c>
      <c r="P7" s="12">
        <f t="shared" ref="P7:AQ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12">
        <f t="shared" si="2"/>
        <v>33</v>
      </c>
      <c r="AQ7" s="12">
        <f t="shared" si="2"/>
        <v>34</v>
      </c>
      <c r="AR7" s="15"/>
    </row>
    <row r="8" spans="1:44" x14ac:dyDescent="0.25">
      <c r="B8" s="8">
        <v>22034</v>
      </c>
      <c r="C8" s="8" t="s">
        <v>485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N8" s="12">
        <f>N5*2</f>
        <v>14</v>
      </c>
      <c r="P8" s="12">
        <f t="shared" ref="P8:AQ8" si="3">P5*2</f>
        <v>16</v>
      </c>
      <c r="Q8" s="12">
        <f t="shared" si="3"/>
        <v>18</v>
      </c>
      <c r="R8" s="12">
        <f t="shared" si="3"/>
        <v>20</v>
      </c>
      <c r="S8" s="12">
        <f t="shared" si="3"/>
        <v>22</v>
      </c>
      <c r="T8" s="12">
        <f t="shared" si="3"/>
        <v>24</v>
      </c>
      <c r="U8" s="12">
        <f t="shared" si="3"/>
        <v>26</v>
      </c>
      <c r="V8" s="12">
        <f t="shared" si="3"/>
        <v>28</v>
      </c>
      <c r="W8" s="12">
        <f t="shared" si="3"/>
        <v>30</v>
      </c>
      <c r="X8" s="12">
        <f t="shared" si="3"/>
        <v>32</v>
      </c>
      <c r="Y8" s="12">
        <f t="shared" si="3"/>
        <v>34</v>
      </c>
      <c r="Z8" s="12">
        <f t="shared" si="3"/>
        <v>36</v>
      </c>
      <c r="AA8" s="12">
        <f t="shared" si="3"/>
        <v>38</v>
      </c>
      <c r="AB8" s="12">
        <f t="shared" si="3"/>
        <v>40</v>
      </c>
      <c r="AC8" s="12">
        <f t="shared" si="3"/>
        <v>42</v>
      </c>
      <c r="AD8" s="12">
        <f t="shared" si="3"/>
        <v>44</v>
      </c>
      <c r="AE8" s="12">
        <f t="shared" si="3"/>
        <v>46</v>
      </c>
      <c r="AF8" s="12">
        <f t="shared" si="3"/>
        <v>48</v>
      </c>
      <c r="AG8" s="12">
        <f t="shared" si="3"/>
        <v>50</v>
      </c>
      <c r="AH8" s="12">
        <f t="shared" si="3"/>
        <v>52</v>
      </c>
      <c r="AI8" s="12">
        <f t="shared" si="3"/>
        <v>54</v>
      </c>
      <c r="AJ8" s="12">
        <f t="shared" si="3"/>
        <v>56</v>
      </c>
      <c r="AK8" s="12">
        <f t="shared" si="3"/>
        <v>58</v>
      </c>
      <c r="AL8" s="12">
        <f t="shared" si="3"/>
        <v>60</v>
      </c>
      <c r="AM8" s="12">
        <f t="shared" si="3"/>
        <v>62</v>
      </c>
      <c r="AN8" s="12">
        <f t="shared" si="3"/>
        <v>64</v>
      </c>
      <c r="AO8" s="12">
        <f t="shared" si="3"/>
        <v>66</v>
      </c>
      <c r="AP8" s="12">
        <f t="shared" si="3"/>
        <v>68</v>
      </c>
      <c r="AQ8" s="12">
        <f t="shared" si="3"/>
        <v>70</v>
      </c>
      <c r="AR8" s="15"/>
    </row>
    <row r="9" spans="1:44" x14ac:dyDescent="0.25">
      <c r="B9" s="8">
        <v>22021</v>
      </c>
      <c r="C9" s="8" t="s">
        <v>486</v>
      </c>
      <c r="D9" s="12">
        <f>SUM(D$15:D$16)</f>
        <v>1</v>
      </c>
      <c r="E9" s="16"/>
      <c r="F9" s="12">
        <f>SUM(F$15:F$16)</f>
        <v>1</v>
      </c>
      <c r="G9" s="16"/>
      <c r="H9" s="12">
        <f>SUM(H$15:H$16)</f>
        <v>2</v>
      </c>
      <c r="I9" s="16"/>
      <c r="J9" s="12">
        <f>SUM(J$15:J$16)</f>
        <v>2</v>
      </c>
      <c r="K9" s="16"/>
      <c r="L9" s="12">
        <f>SUM(L$15:L$16)</f>
        <v>2</v>
      </c>
      <c r="N9" s="12">
        <f>SUM(N$15:N$16)</f>
        <v>2</v>
      </c>
      <c r="P9" s="12">
        <f t="shared" ref="P9:AQ9" si="4">SUM(P$15:P$16)</f>
        <v>2</v>
      </c>
      <c r="Q9" s="12">
        <f t="shared" si="4"/>
        <v>3</v>
      </c>
      <c r="R9" s="12">
        <f t="shared" si="4"/>
        <v>3</v>
      </c>
      <c r="S9" s="12">
        <f t="shared" si="4"/>
        <v>3</v>
      </c>
      <c r="T9" s="12">
        <f t="shared" si="4"/>
        <v>3</v>
      </c>
      <c r="U9" s="12">
        <f t="shared" si="4"/>
        <v>3</v>
      </c>
      <c r="V9" s="12">
        <f t="shared" si="4"/>
        <v>3</v>
      </c>
      <c r="W9" s="12">
        <f t="shared" si="4"/>
        <v>4</v>
      </c>
      <c r="X9" s="12">
        <f t="shared" si="4"/>
        <v>4</v>
      </c>
      <c r="Y9" s="12">
        <f t="shared" si="4"/>
        <v>4</v>
      </c>
      <c r="Z9" s="12">
        <f t="shared" si="4"/>
        <v>4</v>
      </c>
      <c r="AA9" s="12">
        <f t="shared" si="4"/>
        <v>4</v>
      </c>
      <c r="AB9" s="12">
        <f t="shared" si="4"/>
        <v>4</v>
      </c>
      <c r="AC9" s="12">
        <f t="shared" si="4"/>
        <v>5</v>
      </c>
      <c r="AD9" s="12">
        <f t="shared" si="4"/>
        <v>5</v>
      </c>
      <c r="AE9" s="12">
        <f t="shared" si="4"/>
        <v>5</v>
      </c>
      <c r="AF9" s="12">
        <f t="shared" si="4"/>
        <v>5</v>
      </c>
      <c r="AG9" s="12">
        <f t="shared" si="4"/>
        <v>5</v>
      </c>
      <c r="AH9" s="12">
        <f t="shared" si="4"/>
        <v>5</v>
      </c>
      <c r="AI9" s="12">
        <f t="shared" si="4"/>
        <v>6</v>
      </c>
      <c r="AJ9" s="12">
        <f t="shared" si="4"/>
        <v>6</v>
      </c>
      <c r="AK9" s="12">
        <f t="shared" si="4"/>
        <v>6</v>
      </c>
      <c r="AL9" s="12">
        <f t="shared" si="4"/>
        <v>6</v>
      </c>
      <c r="AM9" s="12">
        <f t="shared" si="4"/>
        <v>6</v>
      </c>
      <c r="AN9" s="12">
        <f t="shared" si="4"/>
        <v>6</v>
      </c>
      <c r="AO9" s="12">
        <f t="shared" si="4"/>
        <v>7</v>
      </c>
      <c r="AP9" s="12">
        <f t="shared" si="4"/>
        <v>7</v>
      </c>
      <c r="AQ9" s="12">
        <f t="shared" si="4"/>
        <v>7</v>
      </c>
      <c r="AR9" s="15"/>
    </row>
    <row r="10" spans="1:44" x14ac:dyDescent="0.25">
      <c r="B10" s="8">
        <v>22024</v>
      </c>
      <c r="C10" s="8" t="s">
        <v>1212</v>
      </c>
      <c r="D10" s="12">
        <f>D5-1</f>
        <v>1</v>
      </c>
      <c r="E10" s="16"/>
      <c r="F10" s="12">
        <f>F5-1</f>
        <v>2</v>
      </c>
      <c r="G10" s="16"/>
      <c r="H10" s="12">
        <f>H5-1</f>
        <v>3</v>
      </c>
      <c r="I10" s="16"/>
      <c r="J10" s="12">
        <f>J5-1</f>
        <v>4</v>
      </c>
      <c r="K10" s="16"/>
      <c r="L10" s="12">
        <f>L5-1</f>
        <v>5</v>
      </c>
      <c r="N10" s="12">
        <f>N5-1</f>
        <v>6</v>
      </c>
      <c r="P10" s="12">
        <f t="shared" ref="P10:AQ10" si="5">P5-1</f>
        <v>7</v>
      </c>
      <c r="Q10" s="12">
        <f t="shared" si="5"/>
        <v>8</v>
      </c>
      <c r="R10" s="12">
        <f t="shared" si="5"/>
        <v>9</v>
      </c>
      <c r="S10" s="12">
        <f t="shared" si="5"/>
        <v>10</v>
      </c>
      <c r="T10" s="12">
        <f t="shared" si="5"/>
        <v>11</v>
      </c>
      <c r="U10" s="12">
        <f t="shared" si="5"/>
        <v>12</v>
      </c>
      <c r="V10" s="12">
        <f t="shared" si="5"/>
        <v>13</v>
      </c>
      <c r="W10" s="12">
        <f t="shared" si="5"/>
        <v>14</v>
      </c>
      <c r="X10" s="12">
        <f t="shared" si="5"/>
        <v>15</v>
      </c>
      <c r="Y10" s="12">
        <f t="shared" si="5"/>
        <v>16</v>
      </c>
      <c r="Z10" s="12">
        <f t="shared" si="5"/>
        <v>17</v>
      </c>
      <c r="AA10" s="12">
        <f t="shared" si="5"/>
        <v>18</v>
      </c>
      <c r="AB10" s="12">
        <f t="shared" si="5"/>
        <v>19</v>
      </c>
      <c r="AC10" s="12">
        <f t="shared" si="5"/>
        <v>20</v>
      </c>
      <c r="AD10" s="12">
        <f t="shared" si="5"/>
        <v>21</v>
      </c>
      <c r="AE10" s="12">
        <f t="shared" si="5"/>
        <v>22</v>
      </c>
      <c r="AF10" s="12">
        <f t="shared" si="5"/>
        <v>23</v>
      </c>
      <c r="AG10" s="12">
        <f t="shared" si="5"/>
        <v>24</v>
      </c>
      <c r="AH10" s="12">
        <f t="shared" si="5"/>
        <v>25</v>
      </c>
      <c r="AI10" s="12">
        <f t="shared" si="5"/>
        <v>26</v>
      </c>
      <c r="AJ10" s="12">
        <f t="shared" si="5"/>
        <v>27</v>
      </c>
      <c r="AK10" s="12">
        <f t="shared" si="5"/>
        <v>28</v>
      </c>
      <c r="AL10" s="12">
        <f t="shared" si="5"/>
        <v>29</v>
      </c>
      <c r="AM10" s="12">
        <f t="shared" si="5"/>
        <v>30</v>
      </c>
      <c r="AN10" s="12">
        <f t="shared" si="5"/>
        <v>31</v>
      </c>
      <c r="AO10" s="12">
        <f t="shared" si="5"/>
        <v>32</v>
      </c>
      <c r="AP10" s="12">
        <f t="shared" si="5"/>
        <v>33</v>
      </c>
      <c r="AQ10" s="12">
        <f t="shared" si="5"/>
        <v>34</v>
      </c>
      <c r="AR10" s="15"/>
    </row>
    <row r="11" spans="1:44" x14ac:dyDescent="0.25">
      <c r="B11" s="8">
        <v>22028</v>
      </c>
      <c r="C11" s="8" t="s">
        <v>1213</v>
      </c>
      <c r="D11" s="12">
        <v>2</v>
      </c>
      <c r="E11" s="16"/>
      <c r="F11" s="12">
        <v>2</v>
      </c>
      <c r="G11" s="16"/>
      <c r="H11" s="12">
        <v>2</v>
      </c>
      <c r="I11" s="16"/>
      <c r="J11" s="12">
        <v>2</v>
      </c>
      <c r="K11" s="16"/>
      <c r="L11" s="12">
        <v>2</v>
      </c>
      <c r="N11" s="12">
        <v>2</v>
      </c>
      <c r="P11" s="12">
        <v>2</v>
      </c>
      <c r="Q11" s="12">
        <v>2</v>
      </c>
      <c r="R11" s="12">
        <v>2</v>
      </c>
      <c r="S11" s="12">
        <v>2</v>
      </c>
      <c r="T11" s="12">
        <v>2</v>
      </c>
      <c r="U11" s="12">
        <v>2</v>
      </c>
      <c r="V11" s="12">
        <v>2</v>
      </c>
      <c r="W11" s="12">
        <v>2</v>
      </c>
      <c r="X11" s="12">
        <v>2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2</v>
      </c>
      <c r="AE11" s="12">
        <v>2</v>
      </c>
      <c r="AF11" s="12">
        <v>2</v>
      </c>
      <c r="AG11" s="12">
        <v>2</v>
      </c>
      <c r="AH11" s="12">
        <v>2</v>
      </c>
      <c r="AI11" s="12">
        <v>2</v>
      </c>
      <c r="AJ11" s="12">
        <v>2</v>
      </c>
      <c r="AK11" s="12">
        <v>2</v>
      </c>
      <c r="AL11" s="12">
        <v>2</v>
      </c>
      <c r="AM11" s="12">
        <v>2</v>
      </c>
      <c r="AN11" s="12">
        <v>2</v>
      </c>
      <c r="AO11" s="12">
        <v>2</v>
      </c>
      <c r="AP11" s="12">
        <v>2</v>
      </c>
      <c r="AQ11" s="12">
        <v>2</v>
      </c>
      <c r="AR11" s="15"/>
    </row>
    <row r="12" spans="1:44" x14ac:dyDescent="0.25">
      <c r="B12" s="8">
        <v>22053</v>
      </c>
      <c r="C12" s="8" t="s">
        <v>482</v>
      </c>
      <c r="D12" s="12">
        <f>D11*3+D10*2</f>
        <v>8</v>
      </c>
      <c r="E12" s="16"/>
      <c r="F12" s="12">
        <f>F11*3+F10*2</f>
        <v>10</v>
      </c>
      <c r="G12" s="16"/>
      <c r="H12" s="12">
        <f>H11*3+H10*2</f>
        <v>12</v>
      </c>
      <c r="I12" s="16"/>
      <c r="J12" s="12">
        <f>J11*3+J10*2</f>
        <v>14</v>
      </c>
      <c r="K12" s="16"/>
      <c r="L12" s="12">
        <f>L11*3+L10*2</f>
        <v>16</v>
      </c>
      <c r="N12" s="12">
        <f>N11*3+N10*2</f>
        <v>18</v>
      </c>
      <c r="P12" s="12">
        <f t="shared" ref="P12:AQ12" si="6">P11*3+P10*2</f>
        <v>20</v>
      </c>
      <c r="Q12" s="12">
        <f t="shared" si="6"/>
        <v>22</v>
      </c>
      <c r="R12" s="12">
        <f t="shared" si="6"/>
        <v>24</v>
      </c>
      <c r="S12" s="12">
        <f t="shared" si="6"/>
        <v>26</v>
      </c>
      <c r="T12" s="12">
        <f t="shared" si="6"/>
        <v>28</v>
      </c>
      <c r="U12" s="12">
        <f t="shared" si="6"/>
        <v>30</v>
      </c>
      <c r="V12" s="12">
        <f t="shared" si="6"/>
        <v>32</v>
      </c>
      <c r="W12" s="12">
        <f t="shared" si="6"/>
        <v>34</v>
      </c>
      <c r="X12" s="12">
        <f t="shared" si="6"/>
        <v>36</v>
      </c>
      <c r="Y12" s="12">
        <f t="shared" si="6"/>
        <v>38</v>
      </c>
      <c r="Z12" s="12">
        <f t="shared" si="6"/>
        <v>40</v>
      </c>
      <c r="AA12" s="12">
        <f t="shared" si="6"/>
        <v>42</v>
      </c>
      <c r="AB12" s="12">
        <f t="shared" si="6"/>
        <v>44</v>
      </c>
      <c r="AC12" s="12">
        <f t="shared" si="6"/>
        <v>46</v>
      </c>
      <c r="AD12" s="12">
        <f t="shared" si="6"/>
        <v>48</v>
      </c>
      <c r="AE12" s="12">
        <f t="shared" si="6"/>
        <v>50</v>
      </c>
      <c r="AF12" s="12">
        <f t="shared" si="6"/>
        <v>52</v>
      </c>
      <c r="AG12" s="12">
        <f t="shared" si="6"/>
        <v>54</v>
      </c>
      <c r="AH12" s="12">
        <f t="shared" si="6"/>
        <v>56</v>
      </c>
      <c r="AI12" s="12">
        <f t="shared" si="6"/>
        <v>58</v>
      </c>
      <c r="AJ12" s="12">
        <f t="shared" si="6"/>
        <v>60</v>
      </c>
      <c r="AK12" s="12">
        <f t="shared" si="6"/>
        <v>62</v>
      </c>
      <c r="AL12" s="12">
        <f t="shared" si="6"/>
        <v>64</v>
      </c>
      <c r="AM12" s="12">
        <f t="shared" si="6"/>
        <v>66</v>
      </c>
      <c r="AN12" s="12">
        <f t="shared" si="6"/>
        <v>68</v>
      </c>
      <c r="AO12" s="12">
        <f t="shared" si="6"/>
        <v>70</v>
      </c>
      <c r="AP12" s="12">
        <f t="shared" si="6"/>
        <v>72</v>
      </c>
      <c r="AQ12" s="12">
        <f t="shared" si="6"/>
        <v>74</v>
      </c>
      <c r="AR12" s="15"/>
    </row>
    <row r="13" spans="1:44" x14ac:dyDescent="0.25">
      <c r="B13" s="8">
        <v>20082</v>
      </c>
      <c r="C13" s="8" t="s">
        <v>30</v>
      </c>
      <c r="D13" s="12">
        <v>1</v>
      </c>
      <c r="E13" s="16"/>
      <c r="F13" s="12">
        <v>1</v>
      </c>
      <c r="G13" s="16"/>
      <c r="H13" s="12">
        <v>1</v>
      </c>
      <c r="I13" s="16"/>
      <c r="J13" s="12">
        <v>1</v>
      </c>
      <c r="K13" s="16"/>
      <c r="L13" s="12">
        <v>1</v>
      </c>
      <c r="N13" s="12">
        <v>1</v>
      </c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5"/>
    </row>
    <row r="15" spans="1:44" x14ac:dyDescent="0.25">
      <c r="A15" t="s">
        <v>1299</v>
      </c>
      <c r="C15" t="s">
        <v>1298</v>
      </c>
      <c r="D15" s="1">
        <v>1</v>
      </c>
      <c r="E15" s="1"/>
      <c r="F15" s="1">
        <v>1</v>
      </c>
      <c r="G15" s="1"/>
      <c r="H15" s="1">
        <v>1</v>
      </c>
      <c r="I15" s="1"/>
      <c r="J15" s="1">
        <v>1</v>
      </c>
      <c r="K15" s="1"/>
      <c r="L15" s="1">
        <v>1</v>
      </c>
      <c r="M15" s="1"/>
      <c r="N15" s="1">
        <v>1</v>
      </c>
      <c r="O15" s="1"/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</row>
    <row r="16" spans="1:44" x14ac:dyDescent="0.25">
      <c r="A16" t="s">
        <v>1297</v>
      </c>
      <c r="C16" t="s">
        <v>1296</v>
      </c>
      <c r="F16" s="1"/>
      <c r="G16" s="1"/>
      <c r="H16" s="1">
        <v>1</v>
      </c>
      <c r="I16" s="1"/>
      <c r="J16" s="1">
        <v>1</v>
      </c>
      <c r="K16" s="1"/>
      <c r="L16" s="1">
        <v>1</v>
      </c>
      <c r="M16" s="1"/>
      <c r="N16" s="1">
        <v>1</v>
      </c>
      <c r="O16" s="1"/>
      <c r="P16" s="1">
        <v>1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4</v>
      </c>
      <c r="AD16" s="1">
        <v>4</v>
      </c>
      <c r="AE16" s="1">
        <v>4</v>
      </c>
      <c r="AF16" s="1">
        <v>4</v>
      </c>
      <c r="AG16" s="1">
        <v>4</v>
      </c>
      <c r="AH16" s="1">
        <v>4</v>
      </c>
      <c r="AI16" s="1">
        <v>5</v>
      </c>
      <c r="AJ16" s="1">
        <v>5</v>
      </c>
      <c r="AK16" s="1">
        <v>5</v>
      </c>
      <c r="AL16" s="1">
        <v>5</v>
      </c>
      <c r="AM16" s="1">
        <v>5</v>
      </c>
      <c r="AN16" s="1">
        <v>5</v>
      </c>
      <c r="AO16" s="1">
        <v>6</v>
      </c>
      <c r="AP16" s="1">
        <v>6</v>
      </c>
      <c r="AQ16" s="1">
        <v>6</v>
      </c>
    </row>
    <row r="17" spans="1:43" x14ac:dyDescent="0.25">
      <c r="A17" t="s">
        <v>1295</v>
      </c>
      <c r="C17" t="s">
        <v>1294</v>
      </c>
      <c r="F17" s="1">
        <v>1</v>
      </c>
      <c r="G17" s="1"/>
      <c r="H17" s="1">
        <v>1</v>
      </c>
      <c r="I17" s="1"/>
      <c r="J17" s="1">
        <v>2</v>
      </c>
      <c r="K17" s="1"/>
      <c r="L17" s="1">
        <v>3</v>
      </c>
      <c r="M17" s="1"/>
      <c r="N17" s="1">
        <v>4</v>
      </c>
      <c r="O17" s="1"/>
      <c r="P17" s="1">
        <v>5</v>
      </c>
      <c r="Q17" s="1">
        <v>5</v>
      </c>
      <c r="R17" s="1">
        <v>6</v>
      </c>
      <c r="S17" s="1">
        <v>7</v>
      </c>
      <c r="T17" s="1">
        <v>8</v>
      </c>
      <c r="U17" s="1">
        <v>9</v>
      </c>
      <c r="V17" s="1">
        <v>10</v>
      </c>
      <c r="W17" s="1">
        <v>10</v>
      </c>
      <c r="X17" s="1">
        <v>11</v>
      </c>
      <c r="Y17" s="1">
        <v>12</v>
      </c>
      <c r="Z17" s="1">
        <v>13</v>
      </c>
      <c r="AA17" s="1">
        <v>14</v>
      </c>
      <c r="AB17" s="1">
        <v>15</v>
      </c>
      <c r="AC17" s="1">
        <v>15</v>
      </c>
      <c r="AD17" s="1">
        <v>16</v>
      </c>
      <c r="AE17" s="1">
        <v>17</v>
      </c>
      <c r="AF17" s="1">
        <v>18</v>
      </c>
      <c r="AG17" s="1">
        <v>19</v>
      </c>
      <c r="AH17" s="1">
        <v>20</v>
      </c>
      <c r="AI17" s="1">
        <v>20</v>
      </c>
      <c r="AJ17" s="1">
        <v>21</v>
      </c>
      <c r="AK17" s="1">
        <v>22</v>
      </c>
      <c r="AL17" s="1">
        <v>23</v>
      </c>
      <c r="AM17" s="1">
        <v>24</v>
      </c>
      <c r="AN17" s="1">
        <v>25</v>
      </c>
      <c r="AO17" s="1">
        <v>25</v>
      </c>
      <c r="AP17" s="1">
        <v>26</v>
      </c>
      <c r="AQ17" s="1">
        <v>27</v>
      </c>
    </row>
    <row r="18" spans="1:43" x14ac:dyDescent="0.2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3" x14ac:dyDescent="0.25">
      <c r="A20" t="s">
        <v>230</v>
      </c>
      <c r="B20">
        <v>3</v>
      </c>
      <c r="C20" t="s">
        <v>150</v>
      </c>
      <c r="D20" s="1">
        <v>4</v>
      </c>
      <c r="E20" s="12">
        <f>D$5*INDEX('L200 Master'!$B:$XFD,MATCH($A20,'L200 Master'!$B:$B,0),MATCH($B$5,'L200 Master'!$B$1:$XFD$1,0))+D$6*INDEX('L200 Master'!$B:$XFD,MATCH($A20,'L200 Master'!$B:$B,0),MATCH($B$6,'L200 Master'!$B$1:$XFD$1,0))+D$7*INDEX('L200 Master'!$B:$XFD,MATCH($A20,'L200 Master'!$B:$B,0),MATCH($B$7,'L200 Master'!$B$1:$XFD$1,0))+$N$8*INDEX('L200 Master'!$B:$XFD,MATCH($A20,'L200 Master'!$B:$B,0),MATCH($B$8,'L200 Master'!$B$1:$XFD$1,0))+D$9*INDEX('L200 Master'!$B:$XFD,MATCH($A20,'L200 Master'!$B:$B,0),MATCH($B$9,'L200 Master'!$B$1:$XFD$1,0))+D$10*INDEX('L200 Master'!$B:$XFD,MATCH($A20,'L200 Master'!$B:$B,0),MATCH($B$10,'L200 Master'!$B$1:$XFD$1,0))+D$11*INDEX('L200 Master'!$B:$XFD,MATCH($A20,'L200 Master'!$B:$B,0),MATCH($B$11,'L200 Master'!$B$1:$XFD$1,0))+D$12*INDEX('L200 Master'!$B:$XFD,MATCH($A20,'L200 Master'!$B:$B,0),MATCH($B$12,'L200 Master'!$B$1:$XFD$1,0))+D$13*INDEX('L200 Master'!$B:$XFD,MATCH($A20,'L200 Master'!$B:$B,0),MATCH($B$13,'L200 Master'!$B$1:$XFD$1,0))</f>
        <v>4</v>
      </c>
      <c r="F20" s="1">
        <v>6</v>
      </c>
      <c r="G20" s="12">
        <f>F$5*INDEX('L200 Master'!$B:$XFD,MATCH($A20,'L200 Master'!$B:$B,0),MATCH($B$5,'L200 Master'!$B$1:$XFD$1,0))+F$6*INDEX('L200 Master'!$B:$XFD,MATCH($A20,'L200 Master'!$B:$B,0),MATCH($B$6,'L200 Master'!$B$1:$XFD$1,0))+F$7*INDEX('L200 Master'!$B:$XFD,MATCH($A20,'L200 Master'!$B:$B,0),MATCH($B$7,'L200 Master'!$B$1:$XFD$1,0))+$N$8*INDEX('L200 Master'!$B:$XFD,MATCH($A20,'L200 Master'!$B:$B,0),MATCH($B$8,'L200 Master'!$B$1:$XFD$1,0))+F$9*INDEX('L200 Master'!$B:$XFD,MATCH($A20,'L200 Master'!$B:$B,0),MATCH($B$9,'L200 Master'!$B$1:$XFD$1,0))+F$10*INDEX('L200 Master'!$B:$XFD,MATCH($A20,'L200 Master'!$B:$B,0),MATCH($B$10,'L200 Master'!$B$1:$XFD$1,0))+F$11*INDEX('L200 Master'!$B:$XFD,MATCH($A20,'L200 Master'!$B:$B,0),MATCH($B$11,'L200 Master'!$B$1:$XFD$1,0))+F$12*INDEX('L200 Master'!$B:$XFD,MATCH($A20,'L200 Master'!$B:$B,0),MATCH($B$12,'L200 Master'!$B$1:$XFD$1,0))+F$13*INDEX('L200 Master'!$B:$XFD,MATCH($A20,'L200 Master'!$B:$B,0),MATCH($B$13,'L200 Master'!$B$1:$XFD$1,0))</f>
        <v>6</v>
      </c>
      <c r="H20" s="1">
        <v>8</v>
      </c>
      <c r="I20" s="12">
        <f>H$5*INDEX('L200 Master'!$B:$XFD,MATCH($A20,'L200 Master'!$B:$B,0),MATCH($B$5,'L200 Master'!$B$1:$XFD$1,0))+H$6*INDEX('L200 Master'!$B:$XFD,MATCH($A20,'L200 Master'!$B:$B,0),MATCH($B$6,'L200 Master'!$B$1:$XFD$1,0))+H$7*INDEX('L200 Master'!$B:$XFD,MATCH($A20,'L200 Master'!$B:$B,0),MATCH($B$7,'L200 Master'!$B$1:$XFD$1,0))+$N$8*INDEX('L200 Master'!$B:$XFD,MATCH($A20,'L200 Master'!$B:$B,0),MATCH($B$8,'L200 Master'!$B$1:$XFD$1,0))+H$9*INDEX('L200 Master'!$B:$XFD,MATCH($A20,'L200 Master'!$B:$B,0),MATCH($B$9,'L200 Master'!$B$1:$XFD$1,0))+H$10*INDEX('L200 Master'!$B:$XFD,MATCH($A20,'L200 Master'!$B:$B,0),MATCH($B$10,'L200 Master'!$B$1:$XFD$1,0))+H$11*INDEX('L200 Master'!$B:$XFD,MATCH($A20,'L200 Master'!$B:$B,0),MATCH($B$11,'L200 Master'!$B$1:$XFD$1,0))+H$12*INDEX('L200 Master'!$B:$XFD,MATCH($A20,'L200 Master'!$B:$B,0),MATCH($B$12,'L200 Master'!$B$1:$XFD$1,0))+H$13*INDEX('L200 Master'!$B:$XFD,MATCH($A20,'L200 Master'!$B:$B,0),MATCH($B$13,'L200 Master'!$B$1:$XFD$1,0))</f>
        <v>8</v>
      </c>
      <c r="J20" s="1">
        <v>10</v>
      </c>
      <c r="K20" s="12">
        <f>J$5*INDEX('L200 Master'!$B:$XFD,MATCH($A20,'L200 Master'!$B:$B,0),MATCH($B$5,'L200 Master'!$B$1:$XFD$1,0))+J$6*INDEX('L200 Master'!$B:$XFD,MATCH($A20,'L200 Master'!$B:$B,0),MATCH($B$6,'L200 Master'!$B$1:$XFD$1,0))+J$7*INDEX('L200 Master'!$B:$XFD,MATCH($A20,'L200 Master'!$B:$B,0),MATCH($B$7,'L200 Master'!$B$1:$XFD$1,0))+$N$8*INDEX('L200 Master'!$B:$XFD,MATCH($A20,'L200 Master'!$B:$B,0),MATCH($B$8,'L200 Master'!$B$1:$XFD$1,0))+J$9*INDEX('L200 Master'!$B:$XFD,MATCH($A20,'L200 Master'!$B:$B,0),MATCH($B$9,'L200 Master'!$B$1:$XFD$1,0))+J$10*INDEX('L200 Master'!$B:$XFD,MATCH($A20,'L200 Master'!$B:$B,0),MATCH($B$10,'L200 Master'!$B$1:$XFD$1,0))+J$11*INDEX('L200 Master'!$B:$XFD,MATCH($A20,'L200 Master'!$B:$B,0),MATCH($B$11,'L200 Master'!$B$1:$XFD$1,0))+J$12*INDEX('L200 Master'!$B:$XFD,MATCH($A20,'L200 Master'!$B:$B,0),MATCH($B$12,'L200 Master'!$B$1:$XFD$1,0))+J$13*INDEX('L200 Master'!$B:$XFD,MATCH($A20,'L200 Master'!$B:$B,0),MATCH($B$13,'L200 Master'!$B$1:$XFD$1,0))</f>
        <v>10</v>
      </c>
      <c r="L20" s="1">
        <v>12</v>
      </c>
      <c r="M20" s="12">
        <f>L$5*INDEX('L200 Master'!$B:$XFD,MATCH($A20,'L200 Master'!$B:$B,0),MATCH($B$5,'L200 Master'!$B$1:$XFD$1,0))+L$6*INDEX('L200 Master'!$B:$XFD,MATCH($A20,'L200 Master'!$B:$B,0),MATCH($B$6,'L200 Master'!$B$1:$XFD$1,0))+L$7*INDEX('L200 Master'!$B:$XFD,MATCH($A20,'L200 Master'!$B:$B,0),MATCH($B$7,'L200 Master'!$B$1:$XFD$1,0))+$N$8*INDEX('L200 Master'!$B:$XFD,MATCH($A20,'L200 Master'!$B:$B,0),MATCH($B$8,'L200 Master'!$B$1:$XFD$1,0))+L$9*INDEX('L200 Master'!$B:$XFD,MATCH($A20,'L200 Master'!$B:$B,0),MATCH($B$9,'L200 Master'!$B$1:$XFD$1,0))+L$10*INDEX('L200 Master'!$B:$XFD,MATCH($A20,'L200 Master'!$B:$B,0),MATCH($B$10,'L200 Master'!$B$1:$XFD$1,0))+L$11*INDEX('L200 Master'!$B:$XFD,MATCH($A20,'L200 Master'!$B:$B,0),MATCH($B$11,'L200 Master'!$B$1:$XFD$1,0))+L$12*INDEX('L200 Master'!$B:$XFD,MATCH($A20,'L200 Master'!$B:$B,0),MATCH($B$12,'L200 Master'!$B$1:$XFD$1,0))+L$13*INDEX('L200 Master'!$B:$XFD,MATCH($A20,'L200 Master'!$B:$B,0),MATCH($B$13,'L200 Master'!$B$1:$XFD$1,0))</f>
        <v>12</v>
      </c>
      <c r="N20" s="1">
        <v>14</v>
      </c>
      <c r="O20" s="12">
        <f>N$5*INDEX('L200 Master'!$B:$XFD,MATCH($A20,'L200 Master'!$B:$B,0),MATCH($B$5,'L200 Master'!$B$1:$XFD$1,0))+N$6*INDEX('L200 Master'!$B:$XFD,MATCH($A20,'L200 Master'!$B:$B,0),MATCH($B$6,'L200 Master'!$B$1:$XFD$1,0))+N$7*INDEX('L200 Master'!$B:$XFD,MATCH($A20,'L200 Master'!$B:$B,0),MATCH($B$7,'L200 Master'!$B$1:$XFD$1,0))+$N$8*INDEX('L200 Master'!$B:$XFD,MATCH($A20,'L200 Master'!$B:$B,0),MATCH($B$8,'L200 Master'!$B$1:$XFD$1,0))+N$9*INDEX('L200 Master'!$B:$XFD,MATCH($A20,'L200 Master'!$B:$B,0),MATCH($B$9,'L200 Master'!$B$1:$XFD$1,0))+N$10*INDEX('L200 Master'!$B:$XFD,MATCH($A20,'L200 Master'!$B:$B,0),MATCH($B$10,'L200 Master'!$B$1:$XFD$1,0))+N$11*INDEX('L200 Master'!$B:$XFD,MATCH($A20,'L200 Master'!$B:$B,0),MATCH($B$11,'L200 Master'!$B$1:$XFD$1,0))+N$12*INDEX('L200 Master'!$B:$XFD,MATCH($A20,'L200 Master'!$B:$B,0),MATCH($B$12,'L200 Master'!$B$1:$XFD$1,0))+N$13*INDEX('L200 Master'!$B:$XFD,MATCH($A20,'L200 Master'!$B:$B,0),MATCH($B$13,'L200 Master'!$B$1:$XFD$1,0))</f>
        <v>14</v>
      </c>
      <c r="P20" s="1">
        <v>16</v>
      </c>
      <c r="Q20" s="1">
        <v>18</v>
      </c>
      <c r="R20" s="1">
        <v>20</v>
      </c>
      <c r="S20" s="1">
        <v>22</v>
      </c>
      <c r="T20" s="1">
        <v>24</v>
      </c>
      <c r="U20" s="1">
        <v>26</v>
      </c>
      <c r="V20" s="1">
        <v>28</v>
      </c>
      <c r="W20" s="1">
        <v>30</v>
      </c>
      <c r="X20" s="1">
        <v>32</v>
      </c>
      <c r="Y20" s="1">
        <v>34</v>
      </c>
      <c r="Z20" s="1">
        <v>36</v>
      </c>
      <c r="AA20" s="1">
        <v>38</v>
      </c>
      <c r="AB20" s="1">
        <v>40</v>
      </c>
      <c r="AC20" s="1">
        <v>42</v>
      </c>
      <c r="AD20" s="1">
        <v>44</v>
      </c>
      <c r="AE20" s="1">
        <v>46</v>
      </c>
      <c r="AF20" s="1">
        <v>48</v>
      </c>
      <c r="AG20" s="1">
        <v>50</v>
      </c>
      <c r="AH20" s="1">
        <v>52</v>
      </c>
      <c r="AI20" s="1">
        <v>54</v>
      </c>
      <c r="AJ20" s="1">
        <v>56</v>
      </c>
      <c r="AK20" s="1">
        <v>58</v>
      </c>
      <c r="AL20" s="1">
        <v>60</v>
      </c>
      <c r="AM20" s="1">
        <v>62</v>
      </c>
      <c r="AN20" s="1">
        <v>64</v>
      </c>
      <c r="AO20" s="1">
        <v>66</v>
      </c>
      <c r="AP20" s="1"/>
      <c r="AQ20" s="1"/>
    </row>
    <row r="21" spans="1:43" x14ac:dyDescent="0.25">
      <c r="A21" t="s">
        <v>151</v>
      </c>
      <c r="B21">
        <v>4</v>
      </c>
      <c r="C21" t="s">
        <v>152</v>
      </c>
      <c r="D21" s="1">
        <v>20</v>
      </c>
      <c r="E21" s="12">
        <f>D$5*INDEX('L200 Master'!$B:$XFD,MATCH($A21,'L200 Master'!$B:$B,0),MATCH($B$5,'L200 Master'!$B$1:$XFD$1,0))+D$6*INDEX('L200 Master'!$B:$XFD,MATCH($A21,'L200 Master'!$B:$B,0),MATCH($B$6,'L200 Master'!$B$1:$XFD$1,0))+D$7*INDEX('L200 Master'!$B:$XFD,MATCH($A21,'L200 Master'!$B:$B,0),MATCH($B$7,'L200 Master'!$B$1:$XFD$1,0))+$N$8*INDEX('L200 Master'!$B:$XFD,MATCH($A21,'L200 Master'!$B:$B,0),MATCH($B$8,'L200 Master'!$B$1:$XFD$1,0))+D$9*INDEX('L200 Master'!$B:$XFD,MATCH($A21,'L200 Master'!$B:$B,0),MATCH($B$9,'L200 Master'!$B$1:$XFD$1,0))+D$10*INDEX('L200 Master'!$B:$XFD,MATCH($A21,'L200 Master'!$B:$B,0),MATCH($B$10,'L200 Master'!$B$1:$XFD$1,0))+D$11*INDEX('L200 Master'!$B:$XFD,MATCH($A21,'L200 Master'!$B:$B,0),MATCH($B$11,'L200 Master'!$B$1:$XFD$1,0))+D$12*INDEX('L200 Master'!$B:$XFD,MATCH($A21,'L200 Master'!$B:$B,0),MATCH($B$12,'L200 Master'!$B$1:$XFD$1,0))+D$13*INDEX('L200 Master'!$B:$XFD,MATCH($A21,'L200 Master'!$B:$B,0),MATCH($B$13,'L200 Master'!$B$1:$XFD$1,0))</f>
        <v>20</v>
      </c>
      <c r="F21" s="1">
        <v>30</v>
      </c>
      <c r="G21" s="12">
        <f>F$5*INDEX('L200 Master'!$B:$XFD,MATCH($A21,'L200 Master'!$B:$B,0),MATCH($B$5,'L200 Master'!$B$1:$XFD$1,0))+F$6*INDEX('L200 Master'!$B:$XFD,MATCH($A21,'L200 Master'!$B:$B,0),MATCH($B$6,'L200 Master'!$B$1:$XFD$1,0))+F$7*INDEX('L200 Master'!$B:$XFD,MATCH($A21,'L200 Master'!$B:$B,0),MATCH($B$7,'L200 Master'!$B$1:$XFD$1,0))+$N$8*INDEX('L200 Master'!$B:$XFD,MATCH($A21,'L200 Master'!$B:$B,0),MATCH($B$8,'L200 Master'!$B$1:$XFD$1,0))+F$9*INDEX('L200 Master'!$B:$XFD,MATCH($A21,'L200 Master'!$B:$B,0),MATCH($B$9,'L200 Master'!$B$1:$XFD$1,0))+F$10*INDEX('L200 Master'!$B:$XFD,MATCH($A21,'L200 Master'!$B:$B,0),MATCH($B$10,'L200 Master'!$B$1:$XFD$1,0))+F$11*INDEX('L200 Master'!$B:$XFD,MATCH($A21,'L200 Master'!$B:$B,0),MATCH($B$11,'L200 Master'!$B$1:$XFD$1,0))+F$12*INDEX('L200 Master'!$B:$XFD,MATCH($A21,'L200 Master'!$B:$B,0),MATCH($B$12,'L200 Master'!$B$1:$XFD$1,0))+F$13*INDEX('L200 Master'!$B:$XFD,MATCH($A21,'L200 Master'!$B:$B,0),MATCH($B$13,'L200 Master'!$B$1:$XFD$1,0))</f>
        <v>30</v>
      </c>
      <c r="H21" s="1">
        <v>40</v>
      </c>
      <c r="I21" s="12">
        <f>H$5*INDEX('L200 Master'!$B:$XFD,MATCH($A21,'L200 Master'!$B:$B,0),MATCH($B$5,'L200 Master'!$B$1:$XFD$1,0))+H$6*INDEX('L200 Master'!$B:$XFD,MATCH($A21,'L200 Master'!$B:$B,0),MATCH($B$6,'L200 Master'!$B$1:$XFD$1,0))+H$7*INDEX('L200 Master'!$B:$XFD,MATCH($A21,'L200 Master'!$B:$B,0),MATCH($B$7,'L200 Master'!$B$1:$XFD$1,0))+$N$8*INDEX('L200 Master'!$B:$XFD,MATCH($A21,'L200 Master'!$B:$B,0),MATCH($B$8,'L200 Master'!$B$1:$XFD$1,0))+H$9*INDEX('L200 Master'!$B:$XFD,MATCH($A21,'L200 Master'!$B:$B,0),MATCH($B$9,'L200 Master'!$B$1:$XFD$1,0))+H$10*INDEX('L200 Master'!$B:$XFD,MATCH($A21,'L200 Master'!$B:$B,0),MATCH($B$10,'L200 Master'!$B$1:$XFD$1,0))+H$11*INDEX('L200 Master'!$B:$XFD,MATCH($A21,'L200 Master'!$B:$B,0),MATCH($B$11,'L200 Master'!$B$1:$XFD$1,0))+H$12*INDEX('L200 Master'!$B:$XFD,MATCH($A21,'L200 Master'!$B:$B,0),MATCH($B$12,'L200 Master'!$B$1:$XFD$1,0))+H$13*INDEX('L200 Master'!$B:$XFD,MATCH($A21,'L200 Master'!$B:$B,0),MATCH($B$13,'L200 Master'!$B$1:$XFD$1,0))</f>
        <v>40</v>
      </c>
      <c r="J21" s="1">
        <v>50</v>
      </c>
      <c r="K21" s="12">
        <f>J$5*INDEX('L200 Master'!$B:$XFD,MATCH($A21,'L200 Master'!$B:$B,0),MATCH($B$5,'L200 Master'!$B$1:$XFD$1,0))+J$6*INDEX('L200 Master'!$B:$XFD,MATCH($A21,'L200 Master'!$B:$B,0),MATCH($B$6,'L200 Master'!$B$1:$XFD$1,0))+J$7*INDEX('L200 Master'!$B:$XFD,MATCH($A21,'L200 Master'!$B:$B,0),MATCH($B$7,'L200 Master'!$B$1:$XFD$1,0))+$N$8*INDEX('L200 Master'!$B:$XFD,MATCH($A21,'L200 Master'!$B:$B,0),MATCH($B$8,'L200 Master'!$B$1:$XFD$1,0))+J$9*INDEX('L200 Master'!$B:$XFD,MATCH($A21,'L200 Master'!$B:$B,0),MATCH($B$9,'L200 Master'!$B$1:$XFD$1,0))+J$10*INDEX('L200 Master'!$B:$XFD,MATCH($A21,'L200 Master'!$B:$B,0),MATCH($B$10,'L200 Master'!$B$1:$XFD$1,0))+J$11*INDEX('L200 Master'!$B:$XFD,MATCH($A21,'L200 Master'!$B:$B,0),MATCH($B$11,'L200 Master'!$B$1:$XFD$1,0))+J$12*INDEX('L200 Master'!$B:$XFD,MATCH($A21,'L200 Master'!$B:$B,0),MATCH($B$12,'L200 Master'!$B$1:$XFD$1,0))+J$13*INDEX('L200 Master'!$B:$XFD,MATCH($A21,'L200 Master'!$B:$B,0),MATCH($B$13,'L200 Master'!$B$1:$XFD$1,0))</f>
        <v>50</v>
      </c>
      <c r="L21" s="1">
        <v>60</v>
      </c>
      <c r="M21" s="12">
        <f>L$5*INDEX('L200 Master'!$B:$XFD,MATCH($A21,'L200 Master'!$B:$B,0),MATCH($B$5,'L200 Master'!$B$1:$XFD$1,0))+L$6*INDEX('L200 Master'!$B:$XFD,MATCH($A21,'L200 Master'!$B:$B,0),MATCH($B$6,'L200 Master'!$B$1:$XFD$1,0))+L$7*INDEX('L200 Master'!$B:$XFD,MATCH($A21,'L200 Master'!$B:$B,0),MATCH($B$7,'L200 Master'!$B$1:$XFD$1,0))+$N$8*INDEX('L200 Master'!$B:$XFD,MATCH($A21,'L200 Master'!$B:$B,0),MATCH($B$8,'L200 Master'!$B$1:$XFD$1,0))+L$9*INDEX('L200 Master'!$B:$XFD,MATCH($A21,'L200 Master'!$B:$B,0),MATCH($B$9,'L200 Master'!$B$1:$XFD$1,0))+L$10*INDEX('L200 Master'!$B:$XFD,MATCH($A21,'L200 Master'!$B:$B,0),MATCH($B$10,'L200 Master'!$B$1:$XFD$1,0))+L$11*INDEX('L200 Master'!$B:$XFD,MATCH($A21,'L200 Master'!$B:$B,0),MATCH($B$11,'L200 Master'!$B$1:$XFD$1,0))+L$12*INDEX('L200 Master'!$B:$XFD,MATCH($A21,'L200 Master'!$B:$B,0),MATCH($B$12,'L200 Master'!$B$1:$XFD$1,0))+L$13*INDEX('L200 Master'!$B:$XFD,MATCH($A21,'L200 Master'!$B:$B,0),MATCH($B$13,'L200 Master'!$B$1:$XFD$1,0))</f>
        <v>60</v>
      </c>
      <c r="N21" s="1">
        <v>70</v>
      </c>
      <c r="O21" s="12">
        <f>N$5*INDEX('L200 Master'!$B:$XFD,MATCH($A21,'L200 Master'!$B:$B,0),MATCH($B$5,'L200 Master'!$B$1:$XFD$1,0))+N$6*INDEX('L200 Master'!$B:$XFD,MATCH($A21,'L200 Master'!$B:$B,0),MATCH($B$6,'L200 Master'!$B$1:$XFD$1,0))+N$7*INDEX('L200 Master'!$B:$XFD,MATCH($A21,'L200 Master'!$B:$B,0),MATCH($B$7,'L200 Master'!$B$1:$XFD$1,0))+$N$8*INDEX('L200 Master'!$B:$XFD,MATCH($A21,'L200 Master'!$B:$B,0),MATCH($B$8,'L200 Master'!$B$1:$XFD$1,0))+N$9*INDEX('L200 Master'!$B:$XFD,MATCH($A21,'L200 Master'!$B:$B,0),MATCH($B$9,'L200 Master'!$B$1:$XFD$1,0))+N$10*INDEX('L200 Master'!$B:$XFD,MATCH($A21,'L200 Master'!$B:$B,0),MATCH($B$10,'L200 Master'!$B$1:$XFD$1,0))+N$11*INDEX('L200 Master'!$B:$XFD,MATCH($A21,'L200 Master'!$B:$B,0),MATCH($B$11,'L200 Master'!$B$1:$XFD$1,0))+N$12*INDEX('L200 Master'!$B:$XFD,MATCH($A21,'L200 Master'!$B:$B,0),MATCH($B$12,'L200 Master'!$B$1:$XFD$1,0))+N$13*INDEX('L200 Master'!$B:$XFD,MATCH($A21,'L200 Master'!$B:$B,0),MATCH($B$13,'L200 Master'!$B$1:$XFD$1,0))</f>
        <v>70</v>
      </c>
      <c r="P21" s="1">
        <v>80</v>
      </c>
      <c r="Q21" s="1">
        <v>90</v>
      </c>
      <c r="R21" s="1">
        <v>100</v>
      </c>
      <c r="S21" s="1">
        <v>110</v>
      </c>
      <c r="T21" s="1">
        <v>120</v>
      </c>
      <c r="U21" s="1">
        <v>130</v>
      </c>
      <c r="V21" s="1">
        <v>140</v>
      </c>
      <c r="W21" s="1">
        <v>150</v>
      </c>
      <c r="X21" s="1">
        <v>160</v>
      </c>
      <c r="Y21" s="1">
        <v>170</v>
      </c>
      <c r="Z21" s="1">
        <v>180</v>
      </c>
      <c r="AA21" s="1">
        <v>190</v>
      </c>
      <c r="AB21" s="1">
        <v>200</v>
      </c>
      <c r="AC21" s="1">
        <v>210</v>
      </c>
      <c r="AD21" s="1">
        <v>220</v>
      </c>
      <c r="AE21" s="1">
        <v>230</v>
      </c>
      <c r="AF21" s="1">
        <v>240</v>
      </c>
      <c r="AG21" s="1">
        <v>250</v>
      </c>
      <c r="AH21" s="1">
        <v>260</v>
      </c>
      <c r="AI21" s="1">
        <v>270</v>
      </c>
      <c r="AJ21" s="1">
        <v>280</v>
      </c>
      <c r="AK21" s="1">
        <v>290</v>
      </c>
      <c r="AL21" s="1">
        <v>300</v>
      </c>
      <c r="AM21" s="1">
        <v>310</v>
      </c>
      <c r="AN21" s="1">
        <v>320</v>
      </c>
      <c r="AO21" s="1">
        <v>330</v>
      </c>
      <c r="AP21" s="1"/>
      <c r="AQ21" s="1"/>
    </row>
    <row r="22" spans="1:43" x14ac:dyDescent="0.25">
      <c r="A22" t="s">
        <v>198</v>
      </c>
      <c r="B22">
        <v>6949</v>
      </c>
      <c r="C22" t="s">
        <v>199</v>
      </c>
      <c r="D22" s="1">
        <v>2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</f>
        <v>2</v>
      </c>
      <c r="F22" s="1">
        <v>2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</f>
        <v>2</v>
      </c>
      <c r="H22" s="1">
        <v>4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</f>
        <v>4</v>
      </c>
      <c r="J22" s="1">
        <v>4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</f>
        <v>4</v>
      </c>
      <c r="L22" s="1">
        <v>4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</f>
        <v>4</v>
      </c>
      <c r="N22" s="1">
        <v>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</f>
        <v>4</v>
      </c>
      <c r="P22" s="1">
        <v>4</v>
      </c>
      <c r="Q22" s="1">
        <v>6</v>
      </c>
      <c r="R22" s="1">
        <v>6</v>
      </c>
      <c r="S22" s="1">
        <v>6</v>
      </c>
      <c r="T22" s="1">
        <v>6</v>
      </c>
      <c r="U22" s="1">
        <v>6</v>
      </c>
      <c r="V22" s="1">
        <v>6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10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12</v>
      </c>
      <c r="AJ22" s="1">
        <v>12</v>
      </c>
      <c r="AK22" s="1">
        <v>12</v>
      </c>
      <c r="AL22" s="1">
        <v>12</v>
      </c>
      <c r="AM22" s="1">
        <v>12</v>
      </c>
      <c r="AN22" s="1">
        <v>12</v>
      </c>
      <c r="AO22" s="1">
        <v>14</v>
      </c>
      <c r="AP22" s="1"/>
      <c r="AQ22" s="1"/>
    </row>
    <row r="23" spans="1:43" x14ac:dyDescent="0.25">
      <c r="A23" t="s">
        <v>153</v>
      </c>
      <c r="B23">
        <v>6393</v>
      </c>
      <c r="C23" t="s">
        <v>154</v>
      </c>
      <c r="D23" s="1">
        <v>8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</f>
        <v>8</v>
      </c>
      <c r="F23" s="1">
        <v>8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</f>
        <v>8</v>
      </c>
      <c r="H23" s="1">
        <v>16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</f>
        <v>16</v>
      </c>
      <c r="J23" s="1">
        <v>16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</f>
        <v>16</v>
      </c>
      <c r="L23" s="1">
        <v>16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</f>
        <v>16</v>
      </c>
      <c r="N23" s="1">
        <v>16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</f>
        <v>16</v>
      </c>
      <c r="P23" s="1">
        <v>16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32</v>
      </c>
      <c r="X23" s="1">
        <v>32</v>
      </c>
      <c r="Y23" s="1">
        <v>32</v>
      </c>
      <c r="Z23" s="1">
        <v>32</v>
      </c>
      <c r="AA23" s="1">
        <v>32</v>
      </c>
      <c r="AB23" s="1">
        <v>32</v>
      </c>
      <c r="AC23" s="1">
        <v>40</v>
      </c>
      <c r="AD23" s="1">
        <v>40</v>
      </c>
      <c r="AE23" s="1">
        <v>40</v>
      </c>
      <c r="AF23" s="1">
        <v>40</v>
      </c>
      <c r="AG23" s="1">
        <v>40</v>
      </c>
      <c r="AH23" s="1">
        <v>40</v>
      </c>
      <c r="AI23" s="1">
        <v>48</v>
      </c>
      <c r="AJ23" s="1">
        <v>48</v>
      </c>
      <c r="AK23" s="1">
        <v>48</v>
      </c>
      <c r="AL23" s="1">
        <v>48</v>
      </c>
      <c r="AM23" s="1">
        <v>48</v>
      </c>
      <c r="AN23" s="1">
        <v>48</v>
      </c>
      <c r="AO23" s="1">
        <v>56</v>
      </c>
      <c r="AP23" s="1"/>
      <c r="AQ23" s="1"/>
    </row>
    <row r="24" spans="1:43" x14ac:dyDescent="0.25">
      <c r="A24" t="s">
        <v>157</v>
      </c>
      <c r="B24">
        <v>6394</v>
      </c>
      <c r="C24" t="s">
        <v>158</v>
      </c>
      <c r="D24" s="1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</f>
        <v>18</v>
      </c>
      <c r="F24" s="1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</f>
        <v>18</v>
      </c>
      <c r="H24" s="1">
        <v>16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</f>
        <v>22</v>
      </c>
      <c r="J24" s="1">
        <v>18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</f>
        <v>22</v>
      </c>
      <c r="L24" s="1">
        <v>20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</f>
        <v>22</v>
      </c>
      <c r="N24" s="1">
        <v>22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</f>
        <v>22</v>
      </c>
      <c r="P24" s="1">
        <v>24</v>
      </c>
      <c r="Q24" s="1">
        <v>30</v>
      </c>
      <c r="R24" s="1">
        <v>32</v>
      </c>
      <c r="S24" s="1">
        <v>34</v>
      </c>
      <c r="T24" s="1">
        <v>36</v>
      </c>
      <c r="U24" s="1">
        <v>38</v>
      </c>
      <c r="V24" s="1">
        <v>40</v>
      </c>
      <c r="W24" s="1">
        <v>46</v>
      </c>
      <c r="X24" s="1">
        <v>48</v>
      </c>
      <c r="Y24" s="1">
        <v>50</v>
      </c>
      <c r="Z24" s="1">
        <v>52</v>
      </c>
      <c r="AA24" s="1">
        <v>54</v>
      </c>
      <c r="AB24" s="1">
        <v>56</v>
      </c>
      <c r="AC24" s="1">
        <v>62</v>
      </c>
      <c r="AD24" s="1">
        <v>64</v>
      </c>
      <c r="AE24" s="1">
        <v>66</v>
      </c>
      <c r="AF24" s="1">
        <v>68</v>
      </c>
      <c r="AG24" s="1">
        <v>70</v>
      </c>
      <c r="AH24" s="1">
        <v>72</v>
      </c>
      <c r="AI24" s="1">
        <v>78</v>
      </c>
      <c r="AJ24" s="1">
        <v>80</v>
      </c>
      <c r="AK24" s="1">
        <v>82</v>
      </c>
      <c r="AL24" s="1">
        <v>84</v>
      </c>
      <c r="AM24" s="1">
        <v>86</v>
      </c>
      <c r="AN24" s="1">
        <v>88</v>
      </c>
      <c r="AO24" s="1">
        <v>94</v>
      </c>
      <c r="AP24" s="1"/>
      <c r="AQ24" s="1"/>
    </row>
    <row r="25" spans="1:43" x14ac:dyDescent="0.25">
      <c r="A25" t="s">
        <v>155</v>
      </c>
      <c r="B25">
        <v>6396</v>
      </c>
      <c r="C25" t="s">
        <v>156</v>
      </c>
      <c r="D25" s="1">
        <v>14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</f>
        <v>30</v>
      </c>
      <c r="F25" s="1">
        <v>18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</f>
        <v>30</v>
      </c>
      <c r="H25" s="1">
        <v>22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</f>
        <v>32</v>
      </c>
      <c r="J25" s="1">
        <v>26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</f>
        <v>32</v>
      </c>
      <c r="L25" s="1">
        <v>30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</f>
        <v>32</v>
      </c>
      <c r="N25" s="1">
        <v>34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</f>
        <v>32</v>
      </c>
      <c r="P25" s="1">
        <v>38</v>
      </c>
      <c r="Q25" s="1">
        <v>42</v>
      </c>
      <c r="R25" s="1">
        <v>46</v>
      </c>
      <c r="S25" s="1">
        <v>50</v>
      </c>
      <c r="T25" s="1">
        <v>54</v>
      </c>
      <c r="U25" s="1">
        <v>58</v>
      </c>
      <c r="V25" s="1">
        <v>62</v>
      </c>
      <c r="W25" s="1">
        <v>66</v>
      </c>
      <c r="X25" s="1">
        <v>70</v>
      </c>
      <c r="Y25" s="1">
        <v>74</v>
      </c>
      <c r="Z25" s="1">
        <v>78</v>
      </c>
      <c r="AA25" s="1">
        <v>82</v>
      </c>
      <c r="AB25" s="1">
        <v>86</v>
      </c>
      <c r="AC25" s="1">
        <v>90</v>
      </c>
      <c r="AD25" s="1">
        <v>94</v>
      </c>
      <c r="AE25" s="1">
        <v>98</v>
      </c>
      <c r="AF25" s="1">
        <v>102</v>
      </c>
      <c r="AG25" s="1">
        <v>106</v>
      </c>
      <c r="AH25" s="1">
        <v>110</v>
      </c>
      <c r="AI25" s="1">
        <v>114</v>
      </c>
      <c r="AJ25" s="1">
        <v>118</v>
      </c>
      <c r="AK25" s="1">
        <v>122</v>
      </c>
      <c r="AL25" s="1">
        <v>126</v>
      </c>
      <c r="AM25" s="1">
        <v>130</v>
      </c>
      <c r="AN25" s="1">
        <v>134</v>
      </c>
      <c r="AO25" s="1">
        <v>138</v>
      </c>
      <c r="AP25" s="1"/>
      <c r="AQ25" s="1"/>
    </row>
    <row r="26" spans="1:43" x14ac:dyDescent="0.25">
      <c r="A26" t="s">
        <v>159</v>
      </c>
      <c r="B26">
        <v>6399</v>
      </c>
      <c r="C26" t="s">
        <v>160</v>
      </c>
      <c r="D26" s="1">
        <v>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</f>
        <v>14</v>
      </c>
      <c r="F26" s="1">
        <v>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</f>
        <v>14</v>
      </c>
      <c r="H26" s="1">
        <v>6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</f>
        <v>14</v>
      </c>
      <c r="J26" s="1">
        <v>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</f>
        <v>14</v>
      </c>
      <c r="L26" s="1">
        <v>10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</f>
        <v>14</v>
      </c>
      <c r="N26" s="1">
        <v>12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</f>
        <v>14</v>
      </c>
      <c r="P26" s="1">
        <v>14</v>
      </c>
      <c r="Q26" s="1">
        <v>16</v>
      </c>
      <c r="R26" s="1">
        <v>18</v>
      </c>
      <c r="S26" s="1">
        <v>20</v>
      </c>
      <c r="T26" s="1">
        <v>22</v>
      </c>
      <c r="U26" s="1">
        <v>24</v>
      </c>
      <c r="V26" s="1">
        <v>26</v>
      </c>
      <c r="W26" s="1">
        <v>28</v>
      </c>
      <c r="X26" s="1">
        <v>30</v>
      </c>
      <c r="Y26" s="1">
        <v>32</v>
      </c>
      <c r="Z26" s="1">
        <v>34</v>
      </c>
      <c r="AA26" s="1">
        <v>36</v>
      </c>
      <c r="AB26" s="1">
        <v>38</v>
      </c>
      <c r="AC26" s="1">
        <v>40</v>
      </c>
      <c r="AD26" s="1">
        <v>42</v>
      </c>
      <c r="AE26" s="1">
        <v>44</v>
      </c>
      <c r="AF26" s="1">
        <v>46</v>
      </c>
      <c r="AG26" s="1">
        <v>48</v>
      </c>
      <c r="AH26" s="1">
        <v>50</v>
      </c>
      <c r="AI26" s="1">
        <v>52</v>
      </c>
      <c r="AJ26" s="1">
        <v>54</v>
      </c>
      <c r="AK26" s="1">
        <v>56</v>
      </c>
      <c r="AL26" s="1">
        <v>58</v>
      </c>
      <c r="AM26" s="1">
        <v>60</v>
      </c>
      <c r="AN26" s="1">
        <v>62</v>
      </c>
      <c r="AO26" s="1">
        <v>64</v>
      </c>
      <c r="AP26" s="1"/>
      <c r="AQ26" s="1"/>
    </row>
    <row r="27" spans="1:43" x14ac:dyDescent="0.25">
      <c r="A27" t="s">
        <v>235</v>
      </c>
      <c r="B27">
        <v>9875</v>
      </c>
      <c r="C27" t="s">
        <v>236</v>
      </c>
      <c r="D27" s="1">
        <v>4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</f>
        <v>4</v>
      </c>
      <c r="F27" s="1">
        <v>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</f>
        <v>4</v>
      </c>
      <c r="H27" s="1">
        <v>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</f>
        <v>4</v>
      </c>
      <c r="J27" s="1">
        <v>4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</f>
        <v>4</v>
      </c>
      <c r="L27" s="1">
        <v>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</f>
        <v>4</v>
      </c>
      <c r="N27" s="1">
        <v>4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</f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/>
      <c r="AQ27" s="1"/>
    </row>
    <row r="28" spans="1:43" x14ac:dyDescent="0.25">
      <c r="A28" t="s">
        <v>60</v>
      </c>
      <c r="B28">
        <v>5946</v>
      </c>
      <c r="C28" t="s">
        <v>61</v>
      </c>
      <c r="D28" s="1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</f>
        <v>18</v>
      </c>
      <c r="F28" s="1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</f>
        <v>18</v>
      </c>
      <c r="H28" s="1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</f>
        <v>18</v>
      </c>
      <c r="J28" s="1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</f>
        <v>18</v>
      </c>
      <c r="L28" s="1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</f>
        <v>18</v>
      </c>
      <c r="N28" s="1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</f>
        <v>18</v>
      </c>
      <c r="P28" s="1">
        <v>20</v>
      </c>
      <c r="Q28" s="1">
        <v>22</v>
      </c>
      <c r="R28" s="1">
        <v>24</v>
      </c>
      <c r="S28" s="1">
        <v>26</v>
      </c>
      <c r="T28" s="1">
        <v>28</v>
      </c>
      <c r="U28" s="1">
        <v>30</v>
      </c>
      <c r="V28" s="1">
        <v>32</v>
      </c>
      <c r="W28" s="1">
        <v>34</v>
      </c>
      <c r="X28" s="1">
        <v>36</v>
      </c>
      <c r="Y28" s="1">
        <v>38</v>
      </c>
      <c r="Z28" s="1">
        <v>40</v>
      </c>
      <c r="AA28" s="1">
        <v>42</v>
      </c>
      <c r="AB28" s="1">
        <v>44</v>
      </c>
      <c r="AC28" s="1">
        <v>46</v>
      </c>
      <c r="AD28" s="1">
        <v>48</v>
      </c>
      <c r="AE28" s="1">
        <v>50</v>
      </c>
      <c r="AF28" s="1">
        <v>52</v>
      </c>
      <c r="AG28" s="1">
        <v>54</v>
      </c>
      <c r="AH28" s="1">
        <v>56</v>
      </c>
      <c r="AI28" s="1">
        <v>58</v>
      </c>
      <c r="AJ28" s="1">
        <v>60</v>
      </c>
      <c r="AK28" s="1">
        <v>62</v>
      </c>
      <c r="AL28" s="1">
        <v>64</v>
      </c>
      <c r="AM28" s="1">
        <v>66</v>
      </c>
      <c r="AN28" s="1">
        <v>68</v>
      </c>
      <c r="AO28" s="1">
        <v>70</v>
      </c>
      <c r="AP28" s="1"/>
      <c r="AQ28" s="1"/>
    </row>
    <row r="29" spans="1:43" x14ac:dyDescent="0.25">
      <c r="A29" t="s">
        <v>161</v>
      </c>
      <c r="B29">
        <v>6391</v>
      </c>
      <c r="C29" t="s">
        <v>162</v>
      </c>
      <c r="D29" s="1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</f>
        <v>4</v>
      </c>
      <c r="F29" s="1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</f>
        <v>4</v>
      </c>
      <c r="H29" s="1">
        <v>8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</f>
        <v>8</v>
      </c>
      <c r="J29" s="1">
        <v>8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</f>
        <v>8</v>
      </c>
      <c r="L29" s="1">
        <v>8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</f>
        <v>8</v>
      </c>
      <c r="N29" s="1">
        <v>8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</f>
        <v>8</v>
      </c>
      <c r="P29" s="1">
        <v>8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20</v>
      </c>
      <c r="AD29" s="1">
        <v>20</v>
      </c>
      <c r="AE29" s="1">
        <v>20</v>
      </c>
      <c r="AF29" s="1">
        <v>20</v>
      </c>
      <c r="AG29" s="1">
        <v>20</v>
      </c>
      <c r="AH29" s="1">
        <v>20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28</v>
      </c>
      <c r="AP29" s="1"/>
      <c r="AQ29" s="1"/>
    </row>
    <row r="30" spans="1:43" x14ac:dyDescent="0.25">
      <c r="A30" t="s">
        <v>163</v>
      </c>
      <c r="B30">
        <v>6392</v>
      </c>
      <c r="C30" t="s">
        <v>164</v>
      </c>
      <c r="D30" s="1">
        <v>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</f>
        <v>2</v>
      </c>
      <c r="F30" s="1">
        <v>2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</f>
        <v>2</v>
      </c>
      <c r="H30" s="1">
        <v>4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</f>
        <v>4</v>
      </c>
      <c r="J30" s="1">
        <v>4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</f>
        <v>4</v>
      </c>
      <c r="L30" s="1">
        <v>4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</f>
        <v>4</v>
      </c>
      <c r="N30" s="1">
        <v>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</f>
        <v>4</v>
      </c>
      <c r="P30" s="1">
        <v>4</v>
      </c>
      <c r="Q30" s="1">
        <v>6</v>
      </c>
      <c r="R30" s="1">
        <v>6</v>
      </c>
      <c r="S30" s="1">
        <v>6</v>
      </c>
      <c r="T30" s="1">
        <v>6</v>
      </c>
      <c r="U30" s="1">
        <v>6</v>
      </c>
      <c r="V30" s="1">
        <v>6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12</v>
      </c>
      <c r="AO30" s="1">
        <v>14</v>
      </c>
      <c r="AP30" s="1"/>
      <c r="AQ30" s="1"/>
    </row>
    <row r="31" spans="1:43" x14ac:dyDescent="0.25">
      <c r="A31" t="s">
        <v>248</v>
      </c>
      <c r="B31">
        <v>9638</v>
      </c>
      <c r="C31" t="s">
        <v>249</v>
      </c>
      <c r="D31" s="1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</f>
        <v>4</v>
      </c>
      <c r="F31" s="1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</f>
        <v>4</v>
      </c>
      <c r="H31" s="1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</f>
        <v>8</v>
      </c>
      <c r="J31" s="1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</f>
        <v>8</v>
      </c>
      <c r="L31" s="1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</f>
        <v>8</v>
      </c>
      <c r="N31" s="1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</f>
        <v>8</v>
      </c>
      <c r="P31" s="1">
        <v>8</v>
      </c>
      <c r="Q31" s="1">
        <v>12</v>
      </c>
      <c r="R31" s="1">
        <v>12</v>
      </c>
      <c r="S31" s="1">
        <v>12</v>
      </c>
      <c r="T31" s="1">
        <v>12</v>
      </c>
      <c r="U31" s="1">
        <v>12</v>
      </c>
      <c r="V31" s="1">
        <v>12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20</v>
      </c>
      <c r="AD31" s="1">
        <v>20</v>
      </c>
      <c r="AE31" s="1">
        <v>20</v>
      </c>
      <c r="AF31" s="1">
        <v>20</v>
      </c>
      <c r="AG31" s="1">
        <v>20</v>
      </c>
      <c r="AH31" s="1">
        <v>20</v>
      </c>
      <c r="AI31" s="1">
        <v>24</v>
      </c>
      <c r="AJ31" s="1">
        <v>24</v>
      </c>
      <c r="AK31" s="1">
        <v>24</v>
      </c>
      <c r="AL31" s="1">
        <v>24</v>
      </c>
      <c r="AM31" s="1">
        <v>24</v>
      </c>
      <c r="AN31" s="1">
        <v>24</v>
      </c>
      <c r="AO31" s="1">
        <v>28</v>
      </c>
      <c r="AP31" s="1"/>
      <c r="AQ31" s="1"/>
    </row>
    <row r="32" spans="1:43" x14ac:dyDescent="0.25">
      <c r="A32" t="s">
        <v>200</v>
      </c>
      <c r="B32">
        <v>6418</v>
      </c>
      <c r="C32" t="s">
        <v>201</v>
      </c>
      <c r="D32" s="1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</f>
        <v>4</v>
      </c>
      <c r="F32" s="1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</f>
        <v>4</v>
      </c>
      <c r="H32" s="1">
        <v>8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</f>
        <v>8</v>
      </c>
      <c r="J32" s="1">
        <v>8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</f>
        <v>8</v>
      </c>
      <c r="L32" s="1">
        <v>8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</f>
        <v>8</v>
      </c>
      <c r="N32" s="1">
        <v>8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</f>
        <v>8</v>
      </c>
      <c r="P32" s="1">
        <v>8</v>
      </c>
      <c r="Q32" s="1">
        <v>12</v>
      </c>
      <c r="R32" s="1">
        <v>12</v>
      </c>
      <c r="S32" s="1">
        <v>12</v>
      </c>
      <c r="T32" s="1">
        <v>12</v>
      </c>
      <c r="U32" s="1">
        <v>12</v>
      </c>
      <c r="V32" s="1">
        <v>12</v>
      </c>
      <c r="W32" s="1">
        <v>16</v>
      </c>
      <c r="X32" s="1">
        <v>16</v>
      </c>
      <c r="Y32" s="1">
        <v>16</v>
      </c>
      <c r="Z32" s="1">
        <v>16</v>
      </c>
      <c r="AA32" s="1">
        <v>16</v>
      </c>
      <c r="AB32" s="1">
        <v>16</v>
      </c>
      <c r="AC32" s="1">
        <v>20</v>
      </c>
      <c r="AD32" s="1">
        <v>20</v>
      </c>
      <c r="AE32" s="1">
        <v>20</v>
      </c>
      <c r="AF32" s="1">
        <v>20</v>
      </c>
      <c r="AG32" s="1">
        <v>20</v>
      </c>
      <c r="AH32" s="1">
        <v>20</v>
      </c>
      <c r="AI32" s="1">
        <v>24</v>
      </c>
      <c r="AJ32" s="1">
        <v>24</v>
      </c>
      <c r="AK32" s="1">
        <v>24</v>
      </c>
      <c r="AL32" s="1">
        <v>24</v>
      </c>
      <c r="AM32" s="1">
        <v>24</v>
      </c>
      <c r="AN32" s="1">
        <v>24</v>
      </c>
      <c r="AO32" s="1">
        <v>28</v>
      </c>
      <c r="AP32" s="1"/>
      <c r="AQ32" s="1"/>
    </row>
    <row r="33" spans="1:43" x14ac:dyDescent="0.25">
      <c r="A33" t="s">
        <v>168</v>
      </c>
      <c r="B33">
        <v>6413</v>
      </c>
      <c r="C33" t="s">
        <v>169</v>
      </c>
      <c r="D33" s="1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</f>
        <v>14</v>
      </c>
      <c r="F33" s="1">
        <v>6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</f>
        <v>14</v>
      </c>
      <c r="H33" s="1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</f>
        <v>14</v>
      </c>
      <c r="J33" s="1">
        <v>10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</f>
        <v>14</v>
      </c>
      <c r="L33" s="1">
        <v>12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</f>
        <v>14</v>
      </c>
      <c r="N33" s="1">
        <v>14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</f>
        <v>14</v>
      </c>
      <c r="P33" s="1">
        <v>16</v>
      </c>
      <c r="Q33" s="1">
        <v>18</v>
      </c>
      <c r="R33" s="1">
        <v>20</v>
      </c>
      <c r="S33" s="1">
        <v>22</v>
      </c>
      <c r="T33" s="1">
        <v>24</v>
      </c>
      <c r="U33" s="1">
        <v>26</v>
      </c>
      <c r="V33" s="1">
        <v>28</v>
      </c>
      <c r="W33" s="1">
        <v>30</v>
      </c>
      <c r="X33" s="1">
        <v>32</v>
      </c>
      <c r="Y33" s="1">
        <v>34</v>
      </c>
      <c r="Z33" s="1">
        <v>36</v>
      </c>
      <c r="AA33" s="1">
        <v>38</v>
      </c>
      <c r="AB33" s="1">
        <v>40</v>
      </c>
      <c r="AC33" s="1">
        <v>42</v>
      </c>
      <c r="AD33" s="1">
        <v>44</v>
      </c>
      <c r="AE33" s="1">
        <v>46</v>
      </c>
      <c r="AF33" s="1">
        <v>48</v>
      </c>
      <c r="AG33" s="1">
        <v>50</v>
      </c>
      <c r="AH33" s="1">
        <v>52</v>
      </c>
      <c r="AI33" s="1">
        <v>54</v>
      </c>
      <c r="AJ33" s="1">
        <v>56</v>
      </c>
      <c r="AK33" s="1">
        <v>58</v>
      </c>
      <c r="AL33" s="1">
        <v>60</v>
      </c>
      <c r="AM33" s="1">
        <v>62</v>
      </c>
      <c r="AN33" s="1">
        <v>64</v>
      </c>
      <c r="AO33" s="1">
        <v>66</v>
      </c>
      <c r="AP33" s="1"/>
      <c r="AQ33" s="1"/>
    </row>
    <row r="34" spans="1:43" x14ac:dyDescent="0.25">
      <c r="A34" t="s">
        <v>172</v>
      </c>
      <c r="B34">
        <v>6419</v>
      </c>
      <c r="C34" t="s">
        <v>173</v>
      </c>
      <c r="D34" s="1">
        <v>3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</f>
        <v>3</v>
      </c>
      <c r="F34" s="1">
        <v>6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</f>
        <v>6</v>
      </c>
      <c r="H34" s="1">
        <v>9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</f>
        <v>9</v>
      </c>
      <c r="J34" s="1">
        <v>12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</f>
        <v>12</v>
      </c>
      <c r="L34" s="1">
        <v>15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</f>
        <v>15</v>
      </c>
      <c r="N34" s="1">
        <v>18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</f>
        <v>18</v>
      </c>
      <c r="P34" s="1">
        <v>21</v>
      </c>
      <c r="Q34" s="1">
        <v>24</v>
      </c>
      <c r="R34" s="1">
        <v>27</v>
      </c>
      <c r="S34" s="1">
        <v>30</v>
      </c>
      <c r="T34" s="1">
        <v>33</v>
      </c>
      <c r="U34" s="1">
        <v>36</v>
      </c>
      <c r="V34" s="1">
        <v>39</v>
      </c>
      <c r="W34" s="1">
        <v>42</v>
      </c>
      <c r="X34" s="1">
        <v>45</v>
      </c>
      <c r="Y34" s="1">
        <v>48</v>
      </c>
      <c r="Z34" s="1">
        <v>51</v>
      </c>
      <c r="AA34" s="1">
        <v>54</v>
      </c>
      <c r="AB34" s="1">
        <v>57</v>
      </c>
      <c r="AC34" s="1">
        <v>60</v>
      </c>
      <c r="AD34" s="1">
        <v>63</v>
      </c>
      <c r="AE34" s="1">
        <v>66</v>
      </c>
      <c r="AF34" s="1">
        <v>69</v>
      </c>
      <c r="AG34" s="1">
        <v>72</v>
      </c>
      <c r="AH34" s="1">
        <v>75</v>
      </c>
      <c r="AI34" s="1">
        <v>78</v>
      </c>
      <c r="AJ34" s="1">
        <v>81</v>
      </c>
      <c r="AK34" s="1">
        <v>84</v>
      </c>
      <c r="AL34" s="1">
        <v>87</v>
      </c>
      <c r="AM34" s="1">
        <v>90</v>
      </c>
      <c r="AN34" s="1">
        <v>93</v>
      </c>
      <c r="AO34" s="1">
        <v>96</v>
      </c>
      <c r="AP34" s="1"/>
      <c r="AQ34" s="1"/>
    </row>
    <row r="35" spans="1:43" x14ac:dyDescent="0.25">
      <c r="A35" t="s">
        <v>174</v>
      </c>
      <c r="B35">
        <v>6444</v>
      </c>
      <c r="C35" t="s">
        <v>175</v>
      </c>
      <c r="D35" s="1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</f>
        <v>4</v>
      </c>
      <c r="F35" s="1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</f>
        <v>6</v>
      </c>
      <c r="H35" s="1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</f>
        <v>8</v>
      </c>
      <c r="J35" s="1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</f>
        <v>10</v>
      </c>
      <c r="L35" s="1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</f>
        <v>12</v>
      </c>
      <c r="N35" s="1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</f>
        <v>14</v>
      </c>
      <c r="P35" s="1">
        <v>16</v>
      </c>
      <c r="Q35" s="1">
        <v>18</v>
      </c>
      <c r="R35" s="1">
        <v>20</v>
      </c>
      <c r="S35" s="1">
        <v>22</v>
      </c>
      <c r="T35" s="1">
        <v>24</v>
      </c>
      <c r="U35" s="1">
        <v>26</v>
      </c>
      <c r="V35" s="1">
        <v>28</v>
      </c>
      <c r="W35" s="1">
        <v>30</v>
      </c>
      <c r="X35" s="1">
        <v>32</v>
      </c>
      <c r="Y35" s="1">
        <v>34</v>
      </c>
      <c r="Z35" s="1">
        <v>36</v>
      </c>
      <c r="AA35" s="1">
        <v>38</v>
      </c>
      <c r="AB35" s="1">
        <v>40</v>
      </c>
      <c r="AC35" s="1">
        <v>42</v>
      </c>
      <c r="AD35" s="1">
        <v>44</v>
      </c>
      <c r="AE35" s="1">
        <v>46</v>
      </c>
      <c r="AF35" s="1">
        <v>48</v>
      </c>
      <c r="AG35" s="1">
        <v>50</v>
      </c>
      <c r="AH35" s="1">
        <v>52</v>
      </c>
      <c r="AI35" s="1">
        <v>54</v>
      </c>
      <c r="AJ35" s="1">
        <v>56</v>
      </c>
      <c r="AK35" s="1">
        <v>58</v>
      </c>
      <c r="AL35" s="1">
        <v>60</v>
      </c>
      <c r="AM35" s="1">
        <v>62</v>
      </c>
      <c r="AN35" s="1">
        <v>64</v>
      </c>
      <c r="AO35" s="1">
        <v>66</v>
      </c>
      <c r="AP35" s="1"/>
      <c r="AQ35" s="1"/>
    </row>
    <row r="36" spans="1:43" x14ac:dyDescent="0.25">
      <c r="A36" t="s">
        <v>176</v>
      </c>
      <c r="B36">
        <v>6451</v>
      </c>
      <c r="C36" t="s">
        <v>177</v>
      </c>
      <c r="D36" s="1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</f>
        <v>8</v>
      </c>
      <c r="F36" s="1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</f>
        <v>10</v>
      </c>
      <c r="H36" s="1">
        <v>8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</f>
        <v>12</v>
      </c>
      <c r="J36" s="1">
        <v>10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</f>
        <v>14</v>
      </c>
      <c r="L36" s="1">
        <v>12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</f>
        <v>16</v>
      </c>
      <c r="N36" s="1">
        <v>14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</f>
        <v>18</v>
      </c>
      <c r="P36" s="1">
        <v>16</v>
      </c>
      <c r="Q36" s="1">
        <v>18</v>
      </c>
      <c r="R36" s="1">
        <v>20</v>
      </c>
      <c r="S36" s="1">
        <v>22</v>
      </c>
      <c r="T36" s="1">
        <v>24</v>
      </c>
      <c r="U36" s="1">
        <v>26</v>
      </c>
      <c r="V36" s="1">
        <v>28</v>
      </c>
      <c r="W36" s="1">
        <v>30</v>
      </c>
      <c r="X36" s="1">
        <v>32</v>
      </c>
      <c r="Y36" s="1">
        <v>34</v>
      </c>
      <c r="Z36" s="1">
        <v>36</v>
      </c>
      <c r="AA36" s="1">
        <v>38</v>
      </c>
      <c r="AB36" s="1">
        <v>40</v>
      </c>
      <c r="AC36" s="1">
        <v>42</v>
      </c>
      <c r="AD36" s="1">
        <v>44</v>
      </c>
      <c r="AE36" s="1">
        <v>46</v>
      </c>
      <c r="AF36" s="1">
        <v>48</v>
      </c>
      <c r="AG36" s="1">
        <v>50</v>
      </c>
      <c r="AH36" s="1">
        <v>52</v>
      </c>
      <c r="AI36" s="1">
        <v>54</v>
      </c>
      <c r="AJ36" s="1">
        <v>56</v>
      </c>
      <c r="AK36" s="1">
        <v>58</v>
      </c>
      <c r="AL36" s="1">
        <v>60</v>
      </c>
      <c r="AM36" s="1">
        <v>62</v>
      </c>
      <c r="AN36" s="1">
        <v>64</v>
      </c>
      <c r="AO36" s="1">
        <v>66</v>
      </c>
      <c r="AP36" s="1"/>
      <c r="AQ36" s="1"/>
    </row>
    <row r="37" spans="1:43" x14ac:dyDescent="0.25">
      <c r="A37" t="s">
        <v>202</v>
      </c>
      <c r="B37">
        <v>6446</v>
      </c>
      <c r="C37" t="s">
        <v>203</v>
      </c>
      <c r="D37" s="1">
        <v>4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</f>
        <v>14</v>
      </c>
      <c r="F37" s="1">
        <v>6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</f>
        <v>14</v>
      </c>
      <c r="H37" s="1">
        <v>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</f>
        <v>14</v>
      </c>
      <c r="J37" s="1">
        <v>10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</f>
        <v>14</v>
      </c>
      <c r="L37" s="1">
        <v>12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</f>
        <v>14</v>
      </c>
      <c r="N37" s="1">
        <v>14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</f>
        <v>14</v>
      </c>
      <c r="P37" s="1">
        <v>16</v>
      </c>
      <c r="Q37" s="1">
        <v>18</v>
      </c>
      <c r="R37" s="1">
        <v>20</v>
      </c>
      <c r="S37" s="1">
        <v>22</v>
      </c>
      <c r="T37" s="1">
        <v>24</v>
      </c>
      <c r="U37" s="1">
        <v>26</v>
      </c>
      <c r="V37" s="1">
        <v>28</v>
      </c>
      <c r="W37" s="1">
        <v>30</v>
      </c>
      <c r="X37" s="1">
        <v>32</v>
      </c>
      <c r="Y37" s="1">
        <v>34</v>
      </c>
      <c r="Z37" s="1">
        <v>36</v>
      </c>
      <c r="AA37" s="1">
        <v>38</v>
      </c>
      <c r="AB37" s="1">
        <v>40</v>
      </c>
      <c r="AC37" s="1">
        <v>42</v>
      </c>
      <c r="AD37" s="1">
        <v>44</v>
      </c>
      <c r="AE37" s="1">
        <v>46</v>
      </c>
      <c r="AF37" s="1">
        <v>48</v>
      </c>
      <c r="AG37" s="1">
        <v>50</v>
      </c>
      <c r="AH37" s="1">
        <v>52</v>
      </c>
      <c r="AI37" s="1">
        <v>54</v>
      </c>
      <c r="AJ37" s="1">
        <v>56</v>
      </c>
      <c r="AK37" s="1">
        <v>58</v>
      </c>
      <c r="AL37" s="1">
        <v>60</v>
      </c>
      <c r="AM37" s="1">
        <v>62</v>
      </c>
      <c r="AN37" s="1">
        <v>64</v>
      </c>
      <c r="AO37" s="1">
        <v>66</v>
      </c>
      <c r="AP37" s="1"/>
      <c r="AQ37" s="1"/>
    </row>
    <row r="38" spans="1:43" x14ac:dyDescent="0.25">
      <c r="A38" t="s">
        <v>247</v>
      </c>
      <c r="B38">
        <v>10414</v>
      </c>
      <c r="C38" t="s">
        <v>226</v>
      </c>
      <c r="D38" s="1">
        <v>4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</f>
        <v>4</v>
      </c>
      <c r="F38" s="1">
        <v>6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</f>
        <v>6</v>
      </c>
      <c r="H38" s="1">
        <v>8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</f>
        <v>8</v>
      </c>
      <c r="J38" s="1">
        <v>10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</f>
        <v>10</v>
      </c>
      <c r="L38" s="1">
        <v>12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</f>
        <v>12</v>
      </c>
      <c r="N38" s="1">
        <v>14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</f>
        <v>14</v>
      </c>
      <c r="P38" s="1">
        <v>16</v>
      </c>
      <c r="Q38" s="1">
        <v>18</v>
      </c>
      <c r="R38" s="1">
        <v>20</v>
      </c>
      <c r="S38" s="1">
        <v>22</v>
      </c>
      <c r="T38" s="1">
        <v>24</v>
      </c>
      <c r="U38" s="1">
        <v>26</v>
      </c>
      <c r="V38" s="1">
        <v>28</v>
      </c>
      <c r="W38" s="1">
        <v>30</v>
      </c>
      <c r="X38" s="1">
        <v>32</v>
      </c>
      <c r="Y38" s="1">
        <v>34</v>
      </c>
      <c r="Z38" s="1">
        <v>36</v>
      </c>
      <c r="AA38" s="1">
        <v>38</v>
      </c>
      <c r="AB38" s="1">
        <v>40</v>
      </c>
      <c r="AC38" s="1">
        <v>42</v>
      </c>
      <c r="AD38" s="1">
        <v>44</v>
      </c>
      <c r="AE38" s="1">
        <v>46</v>
      </c>
      <c r="AF38" s="1">
        <v>48</v>
      </c>
      <c r="AG38" s="1">
        <v>50</v>
      </c>
      <c r="AH38" s="1">
        <v>52</v>
      </c>
      <c r="AI38" s="1">
        <v>54</v>
      </c>
      <c r="AJ38" s="1">
        <v>56</v>
      </c>
      <c r="AK38" s="1">
        <v>58</v>
      </c>
      <c r="AL38" s="1">
        <v>60</v>
      </c>
      <c r="AM38" s="1">
        <v>62</v>
      </c>
      <c r="AN38" s="1">
        <v>64</v>
      </c>
      <c r="AO38" s="1">
        <v>66</v>
      </c>
      <c r="AP38" s="1"/>
      <c r="AQ38" s="1"/>
    </row>
    <row r="39" spans="1:43" x14ac:dyDescent="0.25">
      <c r="A39" t="s">
        <v>186</v>
      </c>
      <c r="B39">
        <v>6415</v>
      </c>
      <c r="C39" t="s">
        <v>187</v>
      </c>
      <c r="D39" s="1">
        <v>2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</f>
        <v>2</v>
      </c>
      <c r="F39" s="1">
        <v>3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</f>
        <v>3</v>
      </c>
      <c r="H39" s="1">
        <v>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</f>
        <v>4</v>
      </c>
      <c r="J39" s="1">
        <v>5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</f>
        <v>5</v>
      </c>
      <c r="L39" s="1">
        <v>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</f>
        <v>6</v>
      </c>
      <c r="N39" s="1">
        <v>7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</f>
        <v>7</v>
      </c>
      <c r="P39" s="1">
        <v>8</v>
      </c>
      <c r="Q39" s="1">
        <v>9</v>
      </c>
      <c r="R39" s="1">
        <v>10</v>
      </c>
      <c r="S39" s="1">
        <v>11</v>
      </c>
      <c r="T39" s="1">
        <v>12</v>
      </c>
      <c r="U39" s="1">
        <v>13</v>
      </c>
      <c r="V39" s="1">
        <v>14</v>
      </c>
      <c r="W39" s="1">
        <v>15</v>
      </c>
      <c r="X39" s="1">
        <v>16</v>
      </c>
      <c r="Y39" s="1">
        <v>17</v>
      </c>
      <c r="Z39" s="1">
        <v>18</v>
      </c>
      <c r="AA39" s="1">
        <v>19</v>
      </c>
      <c r="AB39" s="1">
        <v>20</v>
      </c>
      <c r="AC39" s="1">
        <v>21</v>
      </c>
      <c r="AD39" s="1">
        <v>22</v>
      </c>
      <c r="AE39" s="1">
        <v>23</v>
      </c>
      <c r="AF39" s="1">
        <v>24</v>
      </c>
      <c r="AG39" s="1">
        <v>25</v>
      </c>
      <c r="AH39" s="1">
        <v>26</v>
      </c>
      <c r="AI39" s="1">
        <v>27</v>
      </c>
      <c r="AJ39" s="1">
        <v>28</v>
      </c>
      <c r="AK39" s="1">
        <v>29</v>
      </c>
      <c r="AL39" s="1">
        <v>30</v>
      </c>
      <c r="AM39" s="1">
        <v>31</v>
      </c>
      <c r="AN39" s="1">
        <v>32</v>
      </c>
      <c r="AO39" s="1">
        <v>33</v>
      </c>
      <c r="AP39" s="1"/>
      <c r="AQ39" s="1"/>
    </row>
    <row r="40" spans="1:43" x14ac:dyDescent="0.25">
      <c r="A40" t="s">
        <v>92</v>
      </c>
      <c r="B40">
        <v>9163</v>
      </c>
      <c r="C40" t="s">
        <v>93</v>
      </c>
      <c r="D40" s="1">
        <v>2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</f>
        <v>2</v>
      </c>
      <c r="F40" s="1">
        <v>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</f>
        <v>2</v>
      </c>
      <c r="H40" s="1">
        <v>2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</f>
        <v>2</v>
      </c>
      <c r="J40" s="1">
        <v>2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</f>
        <v>2</v>
      </c>
      <c r="L40" s="1">
        <v>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</f>
        <v>2</v>
      </c>
      <c r="N40" s="1">
        <v>2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</f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  <c r="AN40" s="1">
        <v>2</v>
      </c>
      <c r="AO40" s="1">
        <v>2</v>
      </c>
    </row>
    <row r="41" spans="1:43" x14ac:dyDescent="0.25">
      <c r="A41" t="s">
        <v>70</v>
      </c>
      <c r="B41">
        <v>9922</v>
      </c>
      <c r="C41" t="s">
        <v>71</v>
      </c>
      <c r="D41" s="1">
        <v>1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</f>
        <v>1</v>
      </c>
      <c r="F41" s="1">
        <v>1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</f>
        <v>1</v>
      </c>
      <c r="H41" s="1">
        <v>1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</f>
        <v>1</v>
      </c>
      <c r="J41" s="1">
        <v>1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</f>
        <v>1</v>
      </c>
      <c r="L41" s="1">
        <v>1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</f>
        <v>1</v>
      </c>
      <c r="N41" s="1">
        <v>1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</f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</row>
    <row r="42" spans="1:43" x14ac:dyDescent="0.25">
      <c r="A42" t="s">
        <v>72</v>
      </c>
      <c r="B42">
        <v>6612</v>
      </c>
      <c r="C42" t="s">
        <v>73</v>
      </c>
      <c r="D42" s="1"/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</f>
        <v>1</v>
      </c>
      <c r="F42" s="1"/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</f>
        <v>2</v>
      </c>
      <c r="H42" s="1"/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</f>
        <v>3</v>
      </c>
      <c r="J42" s="1"/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</f>
        <v>4</v>
      </c>
      <c r="L42" s="1"/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</f>
        <v>5</v>
      </c>
      <c r="N42" s="1"/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</f>
        <v>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43" x14ac:dyDescent="0.25">
      <c r="A43" t="s">
        <v>80</v>
      </c>
      <c r="B43">
        <v>5795</v>
      </c>
      <c r="C43" t="s">
        <v>81</v>
      </c>
      <c r="D43" s="1"/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</f>
        <v>2</v>
      </c>
      <c r="F43" s="1"/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</f>
        <v>2</v>
      </c>
      <c r="H43" s="1"/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</f>
        <v>2</v>
      </c>
      <c r="J43" s="1"/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</f>
        <v>2</v>
      </c>
      <c r="L43" s="1"/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</f>
        <v>2</v>
      </c>
      <c r="N43" s="1"/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</f>
        <v>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43" x14ac:dyDescent="0.25">
      <c r="A44" t="s">
        <v>143</v>
      </c>
      <c r="B44">
        <v>10187</v>
      </c>
      <c r="C44" t="s">
        <v>228</v>
      </c>
      <c r="D44" s="1"/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</f>
        <v>8</v>
      </c>
      <c r="F44" s="1"/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</f>
        <v>10</v>
      </c>
      <c r="H44" s="1"/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</f>
        <v>12</v>
      </c>
      <c r="J44" s="1"/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</f>
        <v>14</v>
      </c>
      <c r="L44" s="1"/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</f>
        <v>16</v>
      </c>
      <c r="N44" s="1"/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</f>
        <v>18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43" x14ac:dyDescent="0.25">
      <c r="A45" t="s">
        <v>84</v>
      </c>
      <c r="B45">
        <v>9911</v>
      </c>
      <c r="C45" t="s">
        <v>229</v>
      </c>
      <c r="D45" s="1"/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</f>
        <v>60</v>
      </c>
      <c r="F45" s="1"/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</f>
        <v>62</v>
      </c>
      <c r="H45" s="1"/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</f>
        <v>64</v>
      </c>
      <c r="J45" s="1"/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</f>
        <v>66</v>
      </c>
      <c r="L45" s="1"/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</f>
        <v>68</v>
      </c>
      <c r="N45" s="1"/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</f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3" x14ac:dyDescent="0.25">
      <c r="A46" t="s">
        <v>86</v>
      </c>
      <c r="B46">
        <v>9915</v>
      </c>
      <c r="C46" t="s">
        <v>87</v>
      </c>
      <c r="D46" s="1"/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</f>
        <v>14</v>
      </c>
      <c r="F46" s="1"/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</f>
        <v>14</v>
      </c>
      <c r="H46" s="1"/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</f>
        <v>14</v>
      </c>
      <c r="J46" s="1"/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</f>
        <v>14</v>
      </c>
      <c r="L46" s="1"/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</f>
        <v>14</v>
      </c>
      <c r="N46" s="1"/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</f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43" x14ac:dyDescent="0.25">
      <c r="A49" t="s">
        <v>196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43" x14ac:dyDescent="0.25">
      <c r="A50" t="s">
        <v>72</v>
      </c>
      <c r="B50">
        <v>6612</v>
      </c>
      <c r="C50" t="s">
        <v>73</v>
      </c>
      <c r="D50" s="1">
        <v>1</v>
      </c>
      <c r="E50" s="1"/>
      <c r="F50" s="1">
        <v>2</v>
      </c>
      <c r="G50" s="1"/>
      <c r="H50" s="1">
        <v>3</v>
      </c>
      <c r="I50" s="1"/>
      <c r="J50" s="1">
        <v>4</v>
      </c>
      <c r="K50" s="1"/>
      <c r="L50" s="1">
        <v>5</v>
      </c>
      <c r="M50" s="1"/>
      <c r="N50" s="1">
        <v>6</v>
      </c>
      <c r="O50" s="1"/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19</v>
      </c>
      <c r="AC50" s="1">
        <v>20</v>
      </c>
      <c r="AD50" s="1">
        <v>21</v>
      </c>
      <c r="AE50" s="1">
        <v>22</v>
      </c>
      <c r="AF50" s="1">
        <v>23</v>
      </c>
      <c r="AG50" s="1">
        <v>24</v>
      </c>
      <c r="AH50" s="1">
        <v>25</v>
      </c>
      <c r="AI50" s="1">
        <v>26</v>
      </c>
      <c r="AJ50" s="1">
        <v>27</v>
      </c>
      <c r="AK50" s="1">
        <v>28</v>
      </c>
      <c r="AL50" s="1">
        <v>29</v>
      </c>
      <c r="AM50" s="1">
        <v>30</v>
      </c>
      <c r="AN50" s="1">
        <v>31</v>
      </c>
      <c r="AO50" s="1">
        <v>32</v>
      </c>
    </row>
    <row r="51" spans="1:43" x14ac:dyDescent="0.25">
      <c r="A51" t="s">
        <v>80</v>
      </c>
      <c r="B51">
        <v>5795</v>
      </c>
      <c r="C51" t="s">
        <v>81</v>
      </c>
      <c r="D51" s="1">
        <v>2</v>
      </c>
      <c r="E51" s="1"/>
      <c r="F51" s="1">
        <v>2</v>
      </c>
      <c r="G51" s="1"/>
      <c r="H51" s="1">
        <v>2</v>
      </c>
      <c r="I51" s="1"/>
      <c r="J51" s="1">
        <v>2</v>
      </c>
      <c r="K51" s="1"/>
      <c r="L51" s="1">
        <v>2</v>
      </c>
      <c r="M51" s="1"/>
      <c r="N51" s="1">
        <v>2</v>
      </c>
      <c r="O51" s="1"/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  <c r="AN51" s="1">
        <v>2</v>
      </c>
      <c r="AO51" s="1">
        <v>2</v>
      </c>
    </row>
    <row r="52" spans="1:43" x14ac:dyDescent="0.25">
      <c r="A52" t="s">
        <v>143</v>
      </c>
      <c r="B52">
        <v>10187</v>
      </c>
      <c r="C52" t="s">
        <v>228</v>
      </c>
      <c r="D52" s="1">
        <f>(D$50*2)+2</f>
        <v>4</v>
      </c>
      <c r="E52" s="1"/>
      <c r="F52" s="1">
        <f>(F$50*2)+2</f>
        <v>6</v>
      </c>
      <c r="G52" s="1"/>
      <c r="H52" s="1">
        <f>(H$50*2)+2</f>
        <v>8</v>
      </c>
      <c r="I52" s="1"/>
      <c r="J52" s="1">
        <f>(J$50*2)+2</f>
        <v>10</v>
      </c>
      <c r="K52" s="1"/>
      <c r="L52" s="1">
        <f>(L$50*2)+2</f>
        <v>12</v>
      </c>
      <c r="M52" s="1"/>
      <c r="N52" s="1">
        <f>(N$50*2)+2</f>
        <v>14</v>
      </c>
      <c r="O52" s="1"/>
      <c r="P52" s="1">
        <f t="shared" ref="P52:AO52" si="7">(P$50*2)+2</f>
        <v>16</v>
      </c>
      <c r="Q52" s="1">
        <f t="shared" si="7"/>
        <v>18</v>
      </c>
      <c r="R52" s="1">
        <f t="shared" si="7"/>
        <v>20</v>
      </c>
      <c r="S52" s="1">
        <f t="shared" si="7"/>
        <v>22</v>
      </c>
      <c r="T52" s="1">
        <f t="shared" si="7"/>
        <v>24</v>
      </c>
      <c r="U52" s="1">
        <f t="shared" si="7"/>
        <v>26</v>
      </c>
      <c r="V52" s="1">
        <f t="shared" si="7"/>
        <v>28</v>
      </c>
      <c r="W52" s="1">
        <f t="shared" si="7"/>
        <v>30</v>
      </c>
      <c r="X52" s="1">
        <f t="shared" si="7"/>
        <v>32</v>
      </c>
      <c r="Y52" s="1">
        <f t="shared" si="7"/>
        <v>34</v>
      </c>
      <c r="Z52" s="1">
        <f t="shared" si="7"/>
        <v>36</v>
      </c>
      <c r="AA52" s="1">
        <f t="shared" si="7"/>
        <v>38</v>
      </c>
      <c r="AB52" s="1">
        <f t="shared" si="7"/>
        <v>40</v>
      </c>
      <c r="AC52" s="1">
        <f t="shared" si="7"/>
        <v>42</v>
      </c>
      <c r="AD52" s="1">
        <f t="shared" si="7"/>
        <v>44</v>
      </c>
      <c r="AE52" s="1">
        <f t="shared" si="7"/>
        <v>46</v>
      </c>
      <c r="AF52" s="1">
        <f t="shared" si="7"/>
        <v>48</v>
      </c>
      <c r="AG52" s="1">
        <f t="shared" si="7"/>
        <v>50</v>
      </c>
      <c r="AH52" s="1">
        <f t="shared" si="7"/>
        <v>52</v>
      </c>
      <c r="AI52" s="1">
        <f t="shared" si="7"/>
        <v>54</v>
      </c>
      <c r="AJ52" s="1">
        <f t="shared" si="7"/>
        <v>56</v>
      </c>
      <c r="AK52" s="1">
        <f t="shared" si="7"/>
        <v>58</v>
      </c>
      <c r="AL52" s="1">
        <f t="shared" si="7"/>
        <v>60</v>
      </c>
      <c r="AM52" s="1">
        <f t="shared" si="7"/>
        <v>62</v>
      </c>
      <c r="AN52" s="1">
        <f t="shared" si="7"/>
        <v>64</v>
      </c>
      <c r="AO52" s="1">
        <f t="shared" si="7"/>
        <v>66</v>
      </c>
    </row>
    <row r="53" spans="1:43" x14ac:dyDescent="0.25">
      <c r="A53" t="s">
        <v>84</v>
      </c>
      <c r="B53">
        <v>9911</v>
      </c>
      <c r="C53" t="s">
        <v>229</v>
      </c>
      <c r="D53" s="1">
        <f>D$33*4</f>
        <v>16</v>
      </c>
      <c r="E53" s="1"/>
      <c r="F53" s="1">
        <f>F$33*4</f>
        <v>24</v>
      </c>
      <c r="G53" s="1"/>
      <c r="H53" s="1">
        <f>H$33*4</f>
        <v>32</v>
      </c>
      <c r="I53" s="1"/>
      <c r="J53" s="1">
        <f>J$33*4</f>
        <v>40</v>
      </c>
      <c r="K53" s="1"/>
      <c r="L53" s="1">
        <f>L$33*4</f>
        <v>48</v>
      </c>
      <c r="M53" s="1"/>
      <c r="N53" s="1">
        <f>N$33*4</f>
        <v>56</v>
      </c>
      <c r="O53" s="1"/>
      <c r="P53" s="1">
        <f t="shared" ref="P53:AO53" si="8">P$33*4</f>
        <v>64</v>
      </c>
      <c r="Q53" s="1">
        <f t="shared" si="8"/>
        <v>72</v>
      </c>
      <c r="R53" s="1">
        <f t="shared" si="8"/>
        <v>80</v>
      </c>
      <c r="S53" s="1">
        <f t="shared" si="8"/>
        <v>88</v>
      </c>
      <c r="T53" s="1">
        <f t="shared" si="8"/>
        <v>96</v>
      </c>
      <c r="U53" s="1">
        <f t="shared" si="8"/>
        <v>104</v>
      </c>
      <c r="V53" s="1">
        <f t="shared" si="8"/>
        <v>112</v>
      </c>
      <c r="W53" s="1">
        <f t="shared" si="8"/>
        <v>120</v>
      </c>
      <c r="X53" s="1">
        <f t="shared" si="8"/>
        <v>128</v>
      </c>
      <c r="Y53" s="1">
        <f t="shared" si="8"/>
        <v>136</v>
      </c>
      <c r="Z53" s="1">
        <f t="shared" si="8"/>
        <v>144</v>
      </c>
      <c r="AA53" s="1">
        <f t="shared" si="8"/>
        <v>152</v>
      </c>
      <c r="AB53" s="1">
        <f t="shared" si="8"/>
        <v>160</v>
      </c>
      <c r="AC53" s="1">
        <f t="shared" si="8"/>
        <v>168</v>
      </c>
      <c r="AD53" s="1">
        <f t="shared" si="8"/>
        <v>176</v>
      </c>
      <c r="AE53" s="1">
        <f t="shared" si="8"/>
        <v>184</v>
      </c>
      <c r="AF53" s="1">
        <f t="shared" si="8"/>
        <v>192</v>
      </c>
      <c r="AG53" s="1">
        <f t="shared" si="8"/>
        <v>200</v>
      </c>
      <c r="AH53" s="1">
        <f t="shared" si="8"/>
        <v>208</v>
      </c>
      <c r="AI53" s="1">
        <f t="shared" si="8"/>
        <v>216</v>
      </c>
      <c r="AJ53" s="1">
        <f t="shared" si="8"/>
        <v>224</v>
      </c>
      <c r="AK53" s="1">
        <f t="shared" si="8"/>
        <v>232</v>
      </c>
      <c r="AL53" s="1">
        <f t="shared" si="8"/>
        <v>240</v>
      </c>
      <c r="AM53" s="1">
        <f t="shared" si="8"/>
        <v>248</v>
      </c>
      <c r="AN53" s="1">
        <f t="shared" si="8"/>
        <v>256</v>
      </c>
      <c r="AO53" s="1">
        <f t="shared" si="8"/>
        <v>264</v>
      </c>
    </row>
    <row r="54" spans="1:43" x14ac:dyDescent="0.25">
      <c r="A54" t="s">
        <v>86</v>
      </c>
      <c r="B54">
        <v>9915</v>
      </c>
      <c r="C54" t="s">
        <v>87</v>
      </c>
      <c r="D54" s="1">
        <f>D33</f>
        <v>4</v>
      </c>
      <c r="E54" s="1"/>
      <c r="F54" s="1">
        <f>F33</f>
        <v>6</v>
      </c>
      <c r="G54" s="1"/>
      <c r="H54" s="1">
        <f>H33</f>
        <v>8</v>
      </c>
      <c r="I54" s="1"/>
      <c r="J54" s="1">
        <f>J33</f>
        <v>10</v>
      </c>
      <c r="K54" s="1"/>
      <c r="L54" s="1">
        <f>L33</f>
        <v>12</v>
      </c>
      <c r="M54" s="1"/>
      <c r="N54" s="1">
        <f>N33</f>
        <v>14</v>
      </c>
      <c r="O54" s="1"/>
      <c r="P54" s="1">
        <f t="shared" ref="P54:AO54" si="9">P33</f>
        <v>16</v>
      </c>
      <c r="Q54" s="1">
        <f t="shared" si="9"/>
        <v>18</v>
      </c>
      <c r="R54" s="1">
        <f t="shared" si="9"/>
        <v>20</v>
      </c>
      <c r="S54" s="1">
        <f t="shared" si="9"/>
        <v>22</v>
      </c>
      <c r="T54" s="1">
        <f t="shared" si="9"/>
        <v>24</v>
      </c>
      <c r="U54" s="1">
        <f t="shared" si="9"/>
        <v>26</v>
      </c>
      <c r="V54" s="1">
        <f t="shared" si="9"/>
        <v>28</v>
      </c>
      <c r="W54" s="1">
        <f t="shared" si="9"/>
        <v>30</v>
      </c>
      <c r="X54" s="1">
        <f t="shared" si="9"/>
        <v>32</v>
      </c>
      <c r="Y54" s="1">
        <f t="shared" si="9"/>
        <v>34</v>
      </c>
      <c r="Z54" s="1">
        <f t="shared" si="9"/>
        <v>36</v>
      </c>
      <c r="AA54" s="1">
        <f t="shared" si="9"/>
        <v>38</v>
      </c>
      <c r="AB54" s="1">
        <f t="shared" si="9"/>
        <v>40</v>
      </c>
      <c r="AC54" s="1">
        <f t="shared" si="9"/>
        <v>42</v>
      </c>
      <c r="AD54" s="1">
        <f t="shared" si="9"/>
        <v>44</v>
      </c>
      <c r="AE54" s="1">
        <f t="shared" si="9"/>
        <v>46</v>
      </c>
      <c r="AF54" s="1">
        <f t="shared" si="9"/>
        <v>48</v>
      </c>
      <c r="AG54" s="1">
        <f t="shared" si="9"/>
        <v>50</v>
      </c>
      <c r="AH54" s="1">
        <f t="shared" si="9"/>
        <v>52</v>
      </c>
      <c r="AI54" s="1">
        <f t="shared" si="9"/>
        <v>54</v>
      </c>
      <c r="AJ54" s="1">
        <f t="shared" si="9"/>
        <v>56</v>
      </c>
      <c r="AK54" s="1">
        <f t="shared" si="9"/>
        <v>58</v>
      </c>
      <c r="AL54" s="1">
        <f t="shared" si="9"/>
        <v>60</v>
      </c>
      <c r="AM54" s="1">
        <f t="shared" si="9"/>
        <v>62</v>
      </c>
      <c r="AN54" s="1">
        <f t="shared" si="9"/>
        <v>64</v>
      </c>
      <c r="AO54" s="1">
        <f t="shared" si="9"/>
        <v>66</v>
      </c>
    </row>
    <row r="55" spans="1:43" x14ac:dyDescent="0.25">
      <c r="A55" t="s">
        <v>1220</v>
      </c>
      <c r="B55">
        <v>10192</v>
      </c>
      <c r="C55" t="s">
        <v>1221</v>
      </c>
      <c r="D55" s="1">
        <f>SUM(D$15:D$17)</f>
        <v>1</v>
      </c>
      <c r="E55" s="1"/>
      <c r="F55" s="1">
        <f>SUM(F$15:F$17)</f>
        <v>2</v>
      </c>
      <c r="G55" s="1"/>
      <c r="H55" s="1">
        <f>SUM(H$15:H$17)</f>
        <v>3</v>
      </c>
      <c r="I55" s="1"/>
      <c r="J55" s="1">
        <f>SUM(J$15:J$17)</f>
        <v>4</v>
      </c>
      <c r="K55" s="1"/>
      <c r="L55" s="1">
        <f>SUM(L$15:L$17)</f>
        <v>5</v>
      </c>
      <c r="M55" s="1"/>
      <c r="N55" s="1">
        <f>SUM(N$15:N$17)</f>
        <v>6</v>
      </c>
      <c r="O55" s="1"/>
      <c r="P55" s="1">
        <f t="shared" ref="P55:AO55" si="10">SUM(P$15:P$17)</f>
        <v>7</v>
      </c>
      <c r="Q55" s="1">
        <f t="shared" si="10"/>
        <v>8</v>
      </c>
      <c r="R55" s="1">
        <f t="shared" si="10"/>
        <v>9</v>
      </c>
      <c r="S55" s="1">
        <f t="shared" si="10"/>
        <v>10</v>
      </c>
      <c r="T55" s="1">
        <f t="shared" si="10"/>
        <v>11</v>
      </c>
      <c r="U55" s="1">
        <f t="shared" si="10"/>
        <v>12</v>
      </c>
      <c r="V55" s="1">
        <f t="shared" si="10"/>
        <v>13</v>
      </c>
      <c r="W55" s="1">
        <f t="shared" si="10"/>
        <v>14</v>
      </c>
      <c r="X55" s="1">
        <f t="shared" si="10"/>
        <v>15</v>
      </c>
      <c r="Y55" s="1">
        <f t="shared" si="10"/>
        <v>16</v>
      </c>
      <c r="Z55" s="1">
        <f t="shared" si="10"/>
        <v>17</v>
      </c>
      <c r="AA55" s="1">
        <f t="shared" si="10"/>
        <v>18</v>
      </c>
      <c r="AB55" s="1">
        <f t="shared" si="10"/>
        <v>19</v>
      </c>
      <c r="AC55" s="1">
        <f t="shared" si="10"/>
        <v>20</v>
      </c>
      <c r="AD55" s="1">
        <f t="shared" si="10"/>
        <v>21</v>
      </c>
      <c r="AE55" s="1">
        <f t="shared" si="10"/>
        <v>22</v>
      </c>
      <c r="AF55" s="1">
        <f t="shared" si="10"/>
        <v>23</v>
      </c>
      <c r="AG55" s="1">
        <f t="shared" si="10"/>
        <v>24</v>
      </c>
      <c r="AH55" s="1">
        <f t="shared" si="10"/>
        <v>25</v>
      </c>
      <c r="AI55" s="1">
        <f t="shared" si="10"/>
        <v>26</v>
      </c>
      <c r="AJ55" s="1">
        <f t="shared" si="10"/>
        <v>27</v>
      </c>
      <c r="AK55" s="1">
        <f t="shared" si="10"/>
        <v>28</v>
      </c>
      <c r="AL55" s="1">
        <f t="shared" si="10"/>
        <v>29</v>
      </c>
      <c r="AM55" s="1">
        <f t="shared" si="10"/>
        <v>30</v>
      </c>
      <c r="AN55" s="1">
        <f t="shared" si="10"/>
        <v>31</v>
      </c>
      <c r="AO55" s="1">
        <f t="shared" si="10"/>
        <v>32</v>
      </c>
    </row>
    <row r="56" spans="1:43" x14ac:dyDescent="0.25">
      <c r="A56" t="s">
        <v>1222</v>
      </c>
      <c r="B56">
        <v>10415</v>
      </c>
      <c r="C56" t="s">
        <v>1223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3" x14ac:dyDescent="0.25">
      <c r="A57" t="s">
        <v>88</v>
      </c>
      <c r="B57">
        <v>9912</v>
      </c>
      <c r="C57" t="s">
        <v>89</v>
      </c>
      <c r="D57" s="1"/>
      <c r="E57" s="1"/>
      <c r="H57" s="1"/>
      <c r="I57" s="1"/>
    </row>
    <row r="58" spans="1:43" x14ac:dyDescent="0.25">
      <c r="A58" t="s">
        <v>90</v>
      </c>
      <c r="B58">
        <v>9916</v>
      </c>
      <c r="C58" t="s">
        <v>91</v>
      </c>
      <c r="D58" s="1"/>
      <c r="E58" s="1"/>
      <c r="H58" s="1"/>
      <c r="I58" s="1"/>
    </row>
    <row r="59" spans="1:4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3" x14ac:dyDescent="0.25">
      <c r="D61" s="1"/>
      <c r="E61" s="1"/>
      <c r="H61" s="1"/>
      <c r="I61" s="1"/>
    </row>
    <row r="63" spans="1:4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4:4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4:4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4:4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4:4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4:4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89" spans="3:3" x14ac:dyDescent="0.25">
      <c r="C89" s="15"/>
    </row>
    <row r="90" spans="3:3" x14ac:dyDescent="0.25">
      <c r="C90" s="15"/>
    </row>
    <row r="91" spans="3:3" x14ac:dyDescent="0.25">
      <c r="C91" s="15"/>
    </row>
    <row r="92" spans="3:3" x14ac:dyDescent="0.25">
      <c r="C92" s="15"/>
    </row>
    <row r="93" spans="3:3" x14ac:dyDescent="0.25">
      <c r="C93" s="15"/>
    </row>
    <row r="94" spans="3:3" x14ac:dyDescent="0.25">
      <c r="C94" s="15"/>
    </row>
    <row r="95" spans="3:3" x14ac:dyDescent="0.25">
      <c r="C95" s="15"/>
    </row>
    <row r="96" spans="3:3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  <row r="128" spans="10:11" x14ac:dyDescent="0.25">
      <c r="J128" s="6"/>
      <c r="K128" s="6"/>
    </row>
    <row r="171" spans="10:11" x14ac:dyDescent="0.25">
      <c r="J171" s="6"/>
      <c r="K171" s="6"/>
    </row>
    <row r="172" spans="10:11" x14ac:dyDescent="0.25">
      <c r="J172" s="6"/>
      <c r="K172" s="6"/>
    </row>
    <row r="187" spans="4:9" x14ac:dyDescent="0.25">
      <c r="H187" s="1"/>
      <c r="I187" s="1"/>
    </row>
    <row r="188" spans="4:9" x14ac:dyDescent="0.25">
      <c r="H188" s="1"/>
      <c r="I188" s="1"/>
    </row>
    <row r="189" spans="4:9" x14ac:dyDescent="0.25">
      <c r="D189" s="1"/>
      <c r="E189" s="1"/>
      <c r="H189" s="1"/>
      <c r="I189" s="1"/>
    </row>
    <row r="190" spans="4:9" x14ac:dyDescent="0.25">
      <c r="D190" s="1"/>
      <c r="E190" s="1"/>
      <c r="H190" s="1"/>
      <c r="I190" s="1"/>
    </row>
    <row r="191" spans="4:9" x14ac:dyDescent="0.25">
      <c r="D191" s="1"/>
      <c r="E191" s="1"/>
      <c r="H191" s="1"/>
      <c r="I191" s="1"/>
    </row>
    <row r="192" spans="4:9" x14ac:dyDescent="0.25">
      <c r="D192" s="1"/>
      <c r="E192" s="1"/>
      <c r="H192" s="1"/>
      <c r="I192" s="1"/>
    </row>
    <row r="193" spans="4:9" x14ac:dyDescent="0.25">
      <c r="D193" s="1"/>
      <c r="E193" s="1"/>
      <c r="H193" s="1"/>
      <c r="I193" s="1"/>
    </row>
    <row r="194" spans="4:9" x14ac:dyDescent="0.25">
      <c r="D194" s="1"/>
      <c r="E194" s="1"/>
      <c r="H194" s="1"/>
      <c r="I194" s="1"/>
    </row>
    <row r="195" spans="4:9" x14ac:dyDescent="0.25">
      <c r="D195" s="1"/>
      <c r="E195" s="1"/>
      <c r="H195" s="1"/>
      <c r="I195" s="1"/>
    </row>
    <row r="196" spans="4:9" x14ac:dyDescent="0.25">
      <c r="D196" s="1"/>
      <c r="E196" s="1"/>
      <c r="H196" s="1"/>
      <c r="I196" s="1"/>
    </row>
    <row r="197" spans="4:9" x14ac:dyDescent="0.25">
      <c r="D197" s="1"/>
      <c r="E197" s="1"/>
      <c r="H197" s="1"/>
      <c r="I197" s="1"/>
    </row>
    <row r="198" spans="4:9" x14ac:dyDescent="0.25">
      <c r="D198" s="1"/>
      <c r="E198" s="1"/>
      <c r="H198" s="1"/>
      <c r="I198" s="1"/>
    </row>
    <row r="199" spans="4:9" x14ac:dyDescent="0.25">
      <c r="D199" s="1"/>
      <c r="E199" s="1"/>
      <c r="H199" s="1"/>
      <c r="I199" s="1"/>
    </row>
    <row r="200" spans="4:9" x14ac:dyDescent="0.25">
      <c r="D200" s="1"/>
      <c r="E200" s="1"/>
      <c r="H200" s="1"/>
      <c r="I200" s="1"/>
    </row>
    <row r="201" spans="4:9" x14ac:dyDescent="0.25">
      <c r="D201" s="1"/>
      <c r="E201" s="1"/>
      <c r="H201" s="1"/>
      <c r="I201" s="1"/>
    </row>
    <row r="202" spans="4:9" x14ac:dyDescent="0.25">
      <c r="D202" s="1"/>
      <c r="E202" s="1"/>
      <c r="H202" s="1"/>
      <c r="I202" s="1"/>
    </row>
    <row r="203" spans="4:9" x14ac:dyDescent="0.25">
      <c r="D203" s="1"/>
      <c r="E203" s="1"/>
      <c r="H203" s="1"/>
      <c r="I203" s="1"/>
    </row>
    <row r="204" spans="4:9" x14ac:dyDescent="0.25">
      <c r="D204" s="1"/>
      <c r="E204" s="1"/>
      <c r="H204" s="1"/>
      <c r="I204" s="1"/>
    </row>
    <row r="205" spans="4:9" x14ac:dyDescent="0.25">
      <c r="D205" s="1"/>
      <c r="E205" s="1"/>
      <c r="H205" s="1"/>
      <c r="I205" s="1"/>
    </row>
    <row r="206" spans="4:9" x14ac:dyDescent="0.25">
      <c r="D206" s="1"/>
      <c r="E206" s="1"/>
      <c r="H206" s="1"/>
      <c r="I206" s="1"/>
    </row>
    <row r="207" spans="4:9" x14ac:dyDescent="0.25">
      <c r="D207" s="1"/>
      <c r="E207" s="1"/>
      <c r="H207" s="1"/>
      <c r="I207" s="1"/>
    </row>
    <row r="208" spans="4:9" x14ac:dyDescent="0.25">
      <c r="D208" s="1"/>
      <c r="E208" s="1"/>
      <c r="H208" s="1"/>
      <c r="I208" s="1"/>
    </row>
    <row r="209" spans="4:9" x14ac:dyDescent="0.25">
      <c r="D209" s="1"/>
      <c r="E209" s="1"/>
      <c r="H209" s="1"/>
      <c r="I209" s="1"/>
    </row>
    <row r="210" spans="4:9" x14ac:dyDescent="0.25">
      <c r="D210" s="1"/>
      <c r="E210" s="1"/>
      <c r="H210" s="1"/>
      <c r="I210" s="1"/>
    </row>
    <row r="211" spans="4:9" x14ac:dyDescent="0.25">
      <c r="D211" s="1"/>
      <c r="E211" s="1"/>
      <c r="H211" s="1"/>
      <c r="I211" s="1"/>
    </row>
    <row r="212" spans="4:9" x14ac:dyDescent="0.25">
      <c r="D212" s="1"/>
      <c r="E212" s="1"/>
      <c r="H212" s="1"/>
      <c r="I212" s="1"/>
    </row>
    <row r="213" spans="4:9" x14ac:dyDescent="0.25">
      <c r="D213" s="1"/>
      <c r="E213" s="1"/>
      <c r="H213" s="1"/>
      <c r="I213" s="1"/>
    </row>
    <row r="214" spans="4:9" x14ac:dyDescent="0.25">
      <c r="D214" s="1"/>
      <c r="E214" s="1"/>
      <c r="H214" s="1"/>
      <c r="I214" s="1"/>
    </row>
    <row r="215" spans="4:9" x14ac:dyDescent="0.25">
      <c r="D215" s="1"/>
      <c r="E215" s="1"/>
      <c r="H215" s="1"/>
      <c r="I215" s="1"/>
    </row>
    <row r="216" spans="4:9" x14ac:dyDescent="0.25">
      <c r="D216" s="1"/>
      <c r="E216" s="1"/>
      <c r="H216" s="1"/>
      <c r="I216" s="1"/>
    </row>
    <row r="217" spans="4:9" x14ac:dyDescent="0.25">
      <c r="D217" s="1"/>
      <c r="E217" s="1"/>
      <c r="H217" s="1"/>
      <c r="I217" s="1"/>
    </row>
    <row r="218" spans="4:9" x14ac:dyDescent="0.25">
      <c r="D218" s="1"/>
      <c r="E218" s="1"/>
      <c r="H218" s="1"/>
      <c r="I218" s="1"/>
    </row>
    <row r="219" spans="4:9" x14ac:dyDescent="0.25">
      <c r="D219" s="1"/>
      <c r="E219" s="1"/>
      <c r="H219" s="1"/>
      <c r="I219" s="1"/>
    </row>
    <row r="220" spans="4:9" x14ac:dyDescent="0.25">
      <c r="D220" s="1"/>
      <c r="E220" s="1"/>
      <c r="H220" s="1"/>
      <c r="I220" s="1"/>
    </row>
    <row r="221" spans="4:9" x14ac:dyDescent="0.25">
      <c r="D221" s="1"/>
      <c r="E221" s="1"/>
      <c r="H221" s="1"/>
      <c r="I221" s="1"/>
    </row>
    <row r="222" spans="4:9" x14ac:dyDescent="0.25">
      <c r="D222" s="1"/>
      <c r="E222" s="1"/>
      <c r="H222" s="1"/>
      <c r="I222" s="1"/>
    </row>
    <row r="223" spans="4:9" x14ac:dyDescent="0.25">
      <c r="D223" s="1"/>
      <c r="E223" s="1"/>
      <c r="H223" s="1"/>
      <c r="I223" s="1"/>
    </row>
    <row r="225" spans="4:9" x14ac:dyDescent="0.25">
      <c r="D225" s="1"/>
      <c r="E225" s="1"/>
    </row>
    <row r="226" spans="4:9" x14ac:dyDescent="0.25">
      <c r="D226" s="1"/>
      <c r="E226" s="1"/>
    </row>
    <row r="227" spans="4:9" x14ac:dyDescent="0.25">
      <c r="D227" s="1"/>
      <c r="E227" s="1"/>
    </row>
    <row r="228" spans="4:9" x14ac:dyDescent="0.25">
      <c r="D228" s="1"/>
      <c r="E228" s="1"/>
    </row>
    <row r="229" spans="4:9" x14ac:dyDescent="0.25">
      <c r="D229" s="1"/>
      <c r="E229" s="1"/>
    </row>
    <row r="230" spans="4:9" x14ac:dyDescent="0.25">
      <c r="D230" s="1"/>
      <c r="E230" s="1"/>
    </row>
    <row r="231" spans="4:9" x14ac:dyDescent="0.25">
      <c r="D231" s="1"/>
      <c r="E231" s="1"/>
    </row>
    <row r="236" spans="4:9" x14ac:dyDescent="0.25">
      <c r="H236" s="1"/>
      <c r="I236" s="1"/>
    </row>
    <row r="237" spans="4:9" x14ac:dyDescent="0.25">
      <c r="H237" s="1"/>
      <c r="I237" s="1"/>
    </row>
    <row r="238" spans="4:9" x14ac:dyDescent="0.25">
      <c r="H238" s="1"/>
      <c r="I238" s="1"/>
    </row>
    <row r="239" spans="4:9" x14ac:dyDescent="0.25">
      <c r="H239" s="1"/>
      <c r="I239" s="1"/>
    </row>
    <row r="243" spans="8:9" x14ac:dyDescent="0.25">
      <c r="H243" s="1"/>
      <c r="I243" s="1"/>
    </row>
    <row r="244" spans="8:9" x14ac:dyDescent="0.25">
      <c r="H244" s="1"/>
      <c r="I244" s="1"/>
    </row>
    <row r="245" spans="8:9" x14ac:dyDescent="0.25">
      <c r="H245" s="1"/>
      <c r="I24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79C-4C83-4378-BBFD-05D4A23BE2B5}">
  <sheetPr>
    <tabColor rgb="FF00B050"/>
    <pageSetUpPr fitToPage="1"/>
  </sheetPr>
  <dimension ref="A1:FY107"/>
  <sheetViews>
    <sheetView zoomScale="80" zoomScaleNormal="80" workbookViewId="0">
      <pane xSplit="5" ySplit="4" topLeftCell="DK5" activePane="bottomRight" state="frozen"/>
      <selection activeCell="B1" sqref="B1"/>
      <selection pane="topRight" activeCell="F1" sqref="F1"/>
      <selection pane="bottomLeft" activeCell="B5" sqref="B5"/>
      <selection pane="bottomRight" activeCell="DN22" sqref="DN22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7" width="6.42578125" style="1" customWidth="1"/>
    <col min="8" max="10" width="6.42578125" style="1" bestFit="1" customWidth="1"/>
    <col min="11" max="11" width="6.42578125" style="1" customWidth="1"/>
    <col min="12" max="12" width="7.140625" style="1" customWidth="1"/>
    <col min="13" max="16" width="8" style="1" bestFit="1" customWidth="1"/>
    <col min="17" max="17" width="18.42578125" style="1" bestFit="1" customWidth="1"/>
    <col min="18" max="19" width="7.140625" style="1" customWidth="1"/>
    <col min="20" max="20" width="12.85546875" style="1" bestFit="1" customWidth="1"/>
    <col min="21" max="21" width="7.140625" style="1" customWidth="1"/>
    <col min="22" max="22" width="12.85546875" style="1" bestFit="1" customWidth="1"/>
    <col min="23" max="23" width="16.5703125" style="1" bestFit="1" customWidth="1"/>
    <col min="24" max="24" width="12.85546875" style="1" customWidth="1"/>
    <col min="25" max="25" width="11.7109375" style="1" bestFit="1" customWidth="1"/>
    <col min="26" max="29" width="10.5703125" style="1" customWidth="1"/>
    <col min="30" max="30" width="11.5703125" style="1" bestFit="1" customWidth="1"/>
    <col min="31" max="34" width="8" style="1" customWidth="1"/>
    <col min="35" max="35" width="15" style="1" customWidth="1"/>
    <col min="36" max="40" width="9.140625" style="1"/>
    <col min="41" max="41" width="12.42578125" style="1" bestFit="1" customWidth="1"/>
    <col min="42" max="42" width="6.5703125" style="1" customWidth="1"/>
    <col min="43" max="45" width="6.5703125" style="1" bestFit="1" customWidth="1"/>
    <col min="46" max="46" width="8.85546875" style="1" bestFit="1" customWidth="1"/>
    <col min="47" max="50" width="8" style="1" customWidth="1"/>
    <col min="51" max="51" width="15" style="1" bestFit="1" customWidth="1"/>
    <col min="52" max="66" width="8" style="1" customWidth="1"/>
    <col min="67" max="67" width="15.5703125" style="1" bestFit="1" customWidth="1"/>
    <col min="68" max="68" width="21.5703125" style="1" customWidth="1"/>
    <col min="69" max="69" width="16.5703125" style="1" bestFit="1" customWidth="1"/>
    <col min="70" max="70" width="12.7109375" style="1" bestFit="1" customWidth="1"/>
    <col min="71" max="71" width="8" style="1" customWidth="1"/>
    <col min="72" max="72" width="9.5703125" style="1" bestFit="1" customWidth="1"/>
    <col min="73" max="73" width="8" style="1" customWidth="1"/>
    <col min="74" max="74" width="9.5703125" style="1" customWidth="1"/>
    <col min="75" max="75" width="12.7109375" style="1" bestFit="1" customWidth="1"/>
    <col min="76" max="76" width="11.42578125" style="1" bestFit="1" customWidth="1"/>
    <col min="77" max="77" width="10.28515625" style="1" bestFit="1" customWidth="1"/>
    <col min="78" max="78" width="9.5703125" style="1" bestFit="1" customWidth="1"/>
    <col min="79" max="79" width="9.5703125" style="1" customWidth="1"/>
    <col min="80" max="80" width="9.5703125" style="1" bestFit="1" customWidth="1"/>
    <col min="81" max="81" width="12.7109375" style="1" bestFit="1" customWidth="1"/>
    <col min="82" max="85" width="9.5703125" style="1" customWidth="1"/>
    <col min="86" max="86" width="12.7109375" style="1" bestFit="1" customWidth="1"/>
    <col min="87" max="87" width="12.7109375" style="1" customWidth="1"/>
    <col min="88" max="88" width="17.7109375" style="1" bestFit="1" customWidth="1"/>
    <col min="89" max="92" width="12.7109375" style="1" customWidth="1"/>
    <col min="93" max="93" width="17.7109375" style="1" bestFit="1" customWidth="1"/>
    <col min="94" max="97" width="12.7109375" style="1" customWidth="1"/>
    <col min="98" max="98" width="12.7109375" style="1" bestFit="1" customWidth="1"/>
    <col min="99" max="106" width="12.7109375" style="1" customWidth="1"/>
    <col min="107" max="107" width="12.7109375" style="1" bestFit="1" customWidth="1"/>
    <col min="108" max="119" width="12.7109375" style="1" customWidth="1"/>
    <col min="120" max="120" width="14.5703125" style="1" bestFit="1" customWidth="1"/>
    <col min="121" max="122" width="14.5703125" style="1" customWidth="1"/>
    <col min="123" max="123" width="12.7109375" style="1" bestFit="1" customWidth="1"/>
    <col min="124" max="133" width="12.7109375" style="1" customWidth="1"/>
    <col min="134" max="134" width="16.5703125" style="1" bestFit="1" customWidth="1"/>
    <col min="135" max="135" width="11" style="1" bestFit="1" customWidth="1"/>
    <col min="136" max="16384" width="9.140625" style="1"/>
  </cols>
  <sheetData>
    <row r="1" spans="2:181" customFormat="1" x14ac:dyDescent="0.25">
      <c r="E1" t="s">
        <v>0</v>
      </c>
      <c r="G1">
        <v>22000</v>
      </c>
      <c r="H1">
        <v>22001</v>
      </c>
      <c r="I1">
        <v>22002</v>
      </c>
      <c r="J1">
        <v>22003</v>
      </c>
      <c r="K1">
        <v>22004</v>
      </c>
      <c r="L1" s="1"/>
      <c r="M1">
        <v>22005</v>
      </c>
      <c r="N1">
        <v>22006</v>
      </c>
      <c r="O1">
        <v>22007</v>
      </c>
      <c r="P1">
        <v>22008</v>
      </c>
      <c r="Q1" s="1"/>
      <c r="R1">
        <v>22009</v>
      </c>
      <c r="S1">
        <v>22010</v>
      </c>
      <c r="T1">
        <v>22011</v>
      </c>
      <c r="U1">
        <v>22012</v>
      </c>
      <c r="V1">
        <v>22013</v>
      </c>
      <c r="W1" s="1"/>
      <c r="X1">
        <v>22014</v>
      </c>
      <c r="Y1" s="1"/>
      <c r="Z1">
        <v>22015</v>
      </c>
      <c r="AA1">
        <v>22016</v>
      </c>
      <c r="AB1">
        <v>22017</v>
      </c>
      <c r="AC1">
        <v>22018</v>
      </c>
      <c r="AD1" s="1"/>
      <c r="AE1">
        <v>22019</v>
      </c>
      <c r="AF1">
        <v>22020</v>
      </c>
      <c r="AG1">
        <v>22021</v>
      </c>
      <c r="AH1">
        <v>22022</v>
      </c>
      <c r="AI1">
        <v>22023</v>
      </c>
      <c r="AJ1" s="1"/>
      <c r="AK1">
        <v>22024</v>
      </c>
      <c r="AL1">
        <v>22025</v>
      </c>
      <c r="AM1">
        <v>22026</v>
      </c>
      <c r="AN1">
        <v>22027</v>
      </c>
      <c r="AO1" s="1"/>
      <c r="AP1">
        <v>22028</v>
      </c>
      <c r="AQ1">
        <v>22029</v>
      </c>
      <c r="AR1">
        <v>22030</v>
      </c>
      <c r="AS1">
        <v>22031</v>
      </c>
      <c r="AT1" s="1"/>
      <c r="AU1">
        <v>22032</v>
      </c>
      <c r="AV1">
        <v>22033</v>
      </c>
      <c r="AW1">
        <v>22034</v>
      </c>
      <c r="AX1">
        <v>22035</v>
      </c>
      <c r="AY1" s="1"/>
      <c r="AZ1">
        <v>22036</v>
      </c>
      <c r="BA1">
        <v>22037</v>
      </c>
      <c r="BB1">
        <v>22038</v>
      </c>
      <c r="BC1">
        <v>22039</v>
      </c>
      <c r="BD1">
        <v>22040</v>
      </c>
      <c r="BE1">
        <v>22041</v>
      </c>
      <c r="BF1">
        <v>22042</v>
      </c>
      <c r="BG1">
        <v>22043</v>
      </c>
      <c r="BH1">
        <v>22044</v>
      </c>
      <c r="BI1">
        <v>22045</v>
      </c>
      <c r="BJ1">
        <v>22046</v>
      </c>
      <c r="BK1">
        <v>22047</v>
      </c>
      <c r="BL1">
        <v>22048</v>
      </c>
      <c r="BM1">
        <v>22049</v>
      </c>
      <c r="BN1">
        <v>22050</v>
      </c>
      <c r="BO1" s="1"/>
      <c r="BP1">
        <v>21116</v>
      </c>
      <c r="BQ1" s="1"/>
      <c r="BR1" s="1"/>
      <c r="BS1">
        <v>22051</v>
      </c>
      <c r="BT1">
        <v>22052</v>
      </c>
      <c r="BU1">
        <v>22053</v>
      </c>
      <c r="BV1">
        <v>22054</v>
      </c>
      <c r="BW1" s="1"/>
      <c r="BX1">
        <v>22055</v>
      </c>
      <c r="BY1">
        <v>22056</v>
      </c>
      <c r="BZ1">
        <v>22057</v>
      </c>
      <c r="CA1">
        <v>22058</v>
      </c>
      <c r="CB1">
        <v>22059</v>
      </c>
      <c r="CC1" s="1"/>
      <c r="CD1">
        <v>22060</v>
      </c>
      <c r="CE1">
        <v>22061</v>
      </c>
      <c r="CF1">
        <v>22062</v>
      </c>
      <c r="CG1">
        <v>22063</v>
      </c>
      <c r="CH1" s="1"/>
      <c r="CI1">
        <v>20082</v>
      </c>
      <c r="CJ1" s="1"/>
      <c r="CK1">
        <v>22064</v>
      </c>
      <c r="CL1">
        <v>22065</v>
      </c>
      <c r="CM1">
        <v>22066</v>
      </c>
      <c r="CN1">
        <v>22067</v>
      </c>
      <c r="CO1" s="1"/>
      <c r="CP1">
        <v>22068</v>
      </c>
      <c r="CQ1">
        <v>22069</v>
      </c>
      <c r="CR1">
        <v>22070</v>
      </c>
      <c r="CS1">
        <v>22071</v>
      </c>
      <c r="CT1" s="1"/>
      <c r="CU1" s="2">
        <v>20134</v>
      </c>
      <c r="CV1" s="2">
        <v>20135</v>
      </c>
      <c r="CW1" s="2">
        <v>20136</v>
      </c>
      <c r="CX1" s="2">
        <v>20149</v>
      </c>
      <c r="CY1" s="2">
        <v>20150</v>
      </c>
      <c r="CZ1" s="2">
        <v>20137</v>
      </c>
      <c r="DA1" s="2">
        <v>20138</v>
      </c>
      <c r="DB1" s="2">
        <v>20139</v>
      </c>
      <c r="DC1" s="1"/>
      <c r="DD1" s="2">
        <v>20140</v>
      </c>
      <c r="DE1" s="2">
        <v>20141</v>
      </c>
      <c r="DF1" s="2">
        <v>20142</v>
      </c>
      <c r="DG1" s="2">
        <v>20151</v>
      </c>
      <c r="DH1" s="2">
        <v>20152</v>
      </c>
      <c r="DI1" s="2">
        <v>20143</v>
      </c>
      <c r="DJ1" s="2">
        <v>20144</v>
      </c>
      <c r="DK1" s="2">
        <v>20145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>
        <v>22072</v>
      </c>
      <c r="EN1">
        <v>22073</v>
      </c>
      <c r="EO1">
        <v>22074</v>
      </c>
      <c r="EP1">
        <v>22075</v>
      </c>
      <c r="EQ1">
        <v>22076</v>
      </c>
      <c r="ER1">
        <v>22077</v>
      </c>
      <c r="ES1">
        <v>22078</v>
      </c>
      <c r="ET1">
        <v>22079</v>
      </c>
      <c r="EU1">
        <v>22080</v>
      </c>
      <c r="EV1">
        <v>22081</v>
      </c>
      <c r="EW1">
        <v>22082</v>
      </c>
      <c r="EX1">
        <v>22083</v>
      </c>
      <c r="EY1">
        <v>22084</v>
      </c>
      <c r="EZ1">
        <v>22085</v>
      </c>
      <c r="FA1">
        <v>22086</v>
      </c>
      <c r="FB1">
        <v>22087</v>
      </c>
      <c r="FC1">
        <v>22088</v>
      </c>
      <c r="FD1">
        <v>22089</v>
      </c>
      <c r="FE1">
        <v>22090</v>
      </c>
      <c r="FF1">
        <v>22091</v>
      </c>
      <c r="FG1">
        <v>22092</v>
      </c>
      <c r="FH1">
        <v>22093</v>
      </c>
      <c r="FI1">
        <v>22094</v>
      </c>
      <c r="FJ1">
        <v>22095</v>
      </c>
      <c r="FK1">
        <v>22096</v>
      </c>
      <c r="FL1">
        <v>22097</v>
      </c>
      <c r="FM1">
        <v>22098</v>
      </c>
      <c r="FN1">
        <v>22099</v>
      </c>
      <c r="FO1">
        <v>22100</v>
      </c>
      <c r="FP1">
        <v>22101</v>
      </c>
      <c r="FQ1">
        <v>22102</v>
      </c>
      <c r="FR1">
        <v>22103</v>
      </c>
      <c r="FS1">
        <v>22104</v>
      </c>
      <c r="FT1">
        <v>22105</v>
      </c>
      <c r="FU1">
        <v>22106</v>
      </c>
      <c r="FV1">
        <v>22107</v>
      </c>
      <c r="FW1">
        <v>22108</v>
      </c>
      <c r="FX1">
        <v>22109</v>
      </c>
      <c r="FY1">
        <v>22110</v>
      </c>
    </row>
    <row r="2" spans="2:181" customFormat="1" x14ac:dyDescent="0.25">
      <c r="AJ2" s="3"/>
      <c r="AZ2" t="s">
        <v>11</v>
      </c>
      <c r="BA2" t="s">
        <v>11</v>
      </c>
      <c r="BB2" t="s">
        <v>11</v>
      </c>
      <c r="BC2" t="s">
        <v>1</v>
      </c>
      <c r="BD2" t="s">
        <v>1</v>
      </c>
      <c r="BE2" t="s">
        <v>1</v>
      </c>
      <c r="BF2" t="s">
        <v>1</v>
      </c>
      <c r="BG2" t="s">
        <v>2</v>
      </c>
      <c r="BH2" t="s">
        <v>2</v>
      </c>
      <c r="BI2" t="s">
        <v>2</v>
      </c>
      <c r="BJ2" t="s">
        <v>2</v>
      </c>
      <c r="BK2" t="s">
        <v>3</v>
      </c>
      <c r="BL2" t="s">
        <v>3</v>
      </c>
      <c r="BM2" t="s">
        <v>3</v>
      </c>
      <c r="BN2" t="s">
        <v>3</v>
      </c>
      <c r="BO2" s="3" t="s">
        <v>4</v>
      </c>
      <c r="BP2" t="s">
        <v>5</v>
      </c>
      <c r="BQ2" s="3" t="s">
        <v>4</v>
      </c>
      <c r="BR2" s="3" t="s">
        <v>4</v>
      </c>
      <c r="BS2" t="s">
        <v>6</v>
      </c>
      <c r="BT2" t="s">
        <v>7</v>
      </c>
      <c r="BU2" t="s">
        <v>8</v>
      </c>
      <c r="BV2" t="s">
        <v>9</v>
      </c>
      <c r="BW2" s="3" t="s">
        <v>4</v>
      </c>
      <c r="BX2" t="s">
        <v>6</v>
      </c>
      <c r="BY2" t="s">
        <v>7</v>
      </c>
      <c r="BZ2" t="s">
        <v>8</v>
      </c>
      <c r="CA2" t="s">
        <v>9</v>
      </c>
      <c r="CB2" t="s">
        <v>10</v>
      </c>
      <c r="CC2" s="3" t="s">
        <v>4</v>
      </c>
      <c r="CD2" t="s">
        <v>6</v>
      </c>
      <c r="CE2" t="s">
        <v>7</v>
      </c>
      <c r="CF2" t="s">
        <v>8</v>
      </c>
      <c r="CG2" t="s">
        <v>9</v>
      </c>
      <c r="CH2" s="3" t="s">
        <v>4</v>
      </c>
      <c r="CJ2" s="3" t="s">
        <v>4</v>
      </c>
      <c r="CK2" t="s">
        <v>11</v>
      </c>
      <c r="CL2" t="s">
        <v>11</v>
      </c>
      <c r="CM2" t="s">
        <v>11</v>
      </c>
      <c r="CN2" t="s">
        <v>11</v>
      </c>
      <c r="CO2" s="3" t="s">
        <v>4</v>
      </c>
      <c r="CP2" t="s">
        <v>11</v>
      </c>
      <c r="CQ2" t="s">
        <v>11</v>
      </c>
      <c r="CR2" t="s">
        <v>11</v>
      </c>
      <c r="CS2" t="s">
        <v>11</v>
      </c>
      <c r="CT2" s="3" t="s">
        <v>4</v>
      </c>
      <c r="CU2" t="s">
        <v>12</v>
      </c>
      <c r="CV2" t="s">
        <v>13</v>
      </c>
      <c r="CW2" t="s">
        <v>14</v>
      </c>
      <c r="CX2" t="s">
        <v>15</v>
      </c>
      <c r="CY2" t="s">
        <v>16</v>
      </c>
      <c r="CZ2" t="s">
        <v>17</v>
      </c>
      <c r="DA2" t="s">
        <v>18</v>
      </c>
      <c r="DB2" t="s">
        <v>19</v>
      </c>
      <c r="DC2" s="3" t="s">
        <v>4</v>
      </c>
      <c r="DD2" t="s">
        <v>20</v>
      </c>
      <c r="DE2" t="s">
        <v>20</v>
      </c>
      <c r="DF2" t="s">
        <v>20</v>
      </c>
      <c r="DG2" t="s">
        <v>20</v>
      </c>
      <c r="DH2" t="s">
        <v>20</v>
      </c>
      <c r="DI2" t="s">
        <v>20</v>
      </c>
      <c r="DJ2" t="s">
        <v>20</v>
      </c>
      <c r="DK2" t="s">
        <v>20</v>
      </c>
      <c r="DL2" t="s">
        <v>21</v>
      </c>
      <c r="DM2" t="s">
        <v>21</v>
      </c>
      <c r="DN2" t="s">
        <v>21</v>
      </c>
      <c r="DO2" t="s">
        <v>21</v>
      </c>
      <c r="DP2" s="3" t="s">
        <v>4</v>
      </c>
      <c r="DQ2" s="4" t="s">
        <v>22</v>
      </c>
      <c r="DR2" s="4" t="s">
        <v>23</v>
      </c>
      <c r="DS2" s="3" t="s">
        <v>4</v>
      </c>
      <c r="DT2" s="4" t="s">
        <v>20</v>
      </c>
      <c r="DU2" s="4" t="s">
        <v>20</v>
      </c>
      <c r="DV2" s="4" t="s">
        <v>20</v>
      </c>
      <c r="DW2" s="4" t="s">
        <v>20</v>
      </c>
      <c r="DX2" s="4" t="s">
        <v>20</v>
      </c>
      <c r="DY2" s="4" t="s">
        <v>21</v>
      </c>
      <c r="DZ2" s="4" t="s">
        <v>21</v>
      </c>
      <c r="EA2" s="4" t="s">
        <v>21</v>
      </c>
      <c r="EB2" s="4" t="s">
        <v>21</v>
      </c>
      <c r="EC2" s="4" t="s">
        <v>21</v>
      </c>
      <c r="ED2" s="3" t="s">
        <v>4</v>
      </c>
      <c r="EE2" s="4" t="s">
        <v>15</v>
      </c>
      <c r="EF2" s="4" t="s">
        <v>16</v>
      </c>
      <c r="EG2" s="4" t="s">
        <v>17</v>
      </c>
      <c r="EH2" s="4" t="s">
        <v>18</v>
      </c>
      <c r="EI2" s="4" t="s">
        <v>19</v>
      </c>
      <c r="EJ2" s="3"/>
    </row>
    <row r="3" spans="2:181" customFormat="1" x14ac:dyDescent="0.25">
      <c r="F3" s="3" t="s">
        <v>24</v>
      </c>
      <c r="G3" t="s">
        <v>11</v>
      </c>
      <c r="H3" t="s">
        <v>1</v>
      </c>
      <c r="I3" t="s">
        <v>2</v>
      </c>
      <c r="J3" t="s">
        <v>3</v>
      </c>
      <c r="K3" t="s">
        <v>3</v>
      </c>
      <c r="L3" s="3" t="s">
        <v>24</v>
      </c>
      <c r="M3" t="s">
        <v>11</v>
      </c>
      <c r="N3" t="s">
        <v>1</v>
      </c>
      <c r="O3" t="s">
        <v>2</v>
      </c>
      <c r="P3" t="s">
        <v>3</v>
      </c>
      <c r="Q3" s="3" t="s">
        <v>25</v>
      </c>
      <c r="R3" t="s">
        <v>11</v>
      </c>
      <c r="S3" t="s">
        <v>1</v>
      </c>
      <c r="T3" t="s">
        <v>2</v>
      </c>
      <c r="U3" t="s">
        <v>3</v>
      </c>
      <c r="V3" t="s">
        <v>3</v>
      </c>
      <c r="W3" s="3" t="s">
        <v>25</v>
      </c>
      <c r="Y3" s="3" t="s">
        <v>24</v>
      </c>
      <c r="Z3" t="s">
        <v>11</v>
      </c>
      <c r="AA3" t="s">
        <v>1</v>
      </c>
      <c r="AB3" t="s">
        <v>2</v>
      </c>
      <c r="AC3" t="s">
        <v>3</v>
      </c>
      <c r="AD3" s="3" t="s">
        <v>25</v>
      </c>
      <c r="AE3" t="s">
        <v>6</v>
      </c>
      <c r="AF3" t="s">
        <v>7</v>
      </c>
      <c r="AG3" t="s">
        <v>8</v>
      </c>
      <c r="AH3" t="s">
        <v>9</v>
      </c>
      <c r="AI3" t="s">
        <v>26</v>
      </c>
      <c r="AJ3" s="3" t="s">
        <v>24</v>
      </c>
      <c r="AK3" t="s">
        <v>11</v>
      </c>
      <c r="AL3" t="s">
        <v>1</v>
      </c>
      <c r="AM3" t="s">
        <v>2</v>
      </c>
      <c r="AN3" t="s">
        <v>3</v>
      </c>
      <c r="AO3" s="3" t="s">
        <v>24</v>
      </c>
      <c r="AP3" t="s">
        <v>11</v>
      </c>
      <c r="AQ3" t="s">
        <v>1</v>
      </c>
      <c r="AR3" t="s">
        <v>2</v>
      </c>
      <c r="AS3" t="s">
        <v>3</v>
      </c>
      <c r="AT3" s="3" t="s">
        <v>25</v>
      </c>
      <c r="AU3" t="s">
        <v>6</v>
      </c>
      <c r="AV3" t="s">
        <v>7</v>
      </c>
      <c r="AW3" t="s">
        <v>8</v>
      </c>
      <c r="AX3" t="s">
        <v>9</v>
      </c>
      <c r="AY3" s="3" t="s">
        <v>25</v>
      </c>
      <c r="AZ3" t="s">
        <v>6</v>
      </c>
      <c r="BA3" t="s">
        <v>7</v>
      </c>
      <c r="BB3" t="s">
        <v>8</v>
      </c>
      <c r="BC3" t="s">
        <v>6</v>
      </c>
      <c r="BD3" t="s">
        <v>7</v>
      </c>
      <c r="BE3" t="s">
        <v>8</v>
      </c>
      <c r="BF3" t="s">
        <v>9</v>
      </c>
      <c r="BG3" t="s">
        <v>6</v>
      </c>
      <c r="BH3" t="s">
        <v>7</v>
      </c>
      <c r="BI3" t="s">
        <v>8</v>
      </c>
      <c r="BJ3" t="s">
        <v>9</v>
      </c>
      <c r="BK3" t="s">
        <v>6</v>
      </c>
      <c r="BL3" t="s">
        <v>7</v>
      </c>
      <c r="BM3" t="s">
        <v>8</v>
      </c>
      <c r="BN3" t="s">
        <v>9</v>
      </c>
      <c r="BO3" s="3" t="s">
        <v>27</v>
      </c>
      <c r="BP3" t="s">
        <v>28</v>
      </c>
      <c r="BQ3" s="3" t="s">
        <v>27</v>
      </c>
      <c r="BR3" s="3" t="s">
        <v>25</v>
      </c>
      <c r="BS3" t="s">
        <v>11</v>
      </c>
      <c r="BT3" t="s">
        <v>11</v>
      </c>
      <c r="BU3" t="s">
        <v>11</v>
      </c>
      <c r="BV3" t="s">
        <v>11</v>
      </c>
      <c r="BW3" s="3" t="s">
        <v>25</v>
      </c>
      <c r="BX3" t="s">
        <v>29</v>
      </c>
      <c r="BY3" t="s">
        <v>29</v>
      </c>
      <c r="BZ3" t="s">
        <v>29</v>
      </c>
      <c r="CA3" t="s">
        <v>29</v>
      </c>
      <c r="CB3" t="s">
        <v>29</v>
      </c>
      <c r="CC3" s="3" t="s">
        <v>25</v>
      </c>
      <c r="CD3" t="s">
        <v>7</v>
      </c>
      <c r="CE3" t="s">
        <v>7</v>
      </c>
      <c r="CF3" t="s">
        <v>7</v>
      </c>
      <c r="CG3" t="s">
        <v>7</v>
      </c>
      <c r="CH3" s="3" t="s">
        <v>30</v>
      </c>
      <c r="CJ3" s="3" t="s">
        <v>25</v>
      </c>
      <c r="CK3" t="s">
        <v>6</v>
      </c>
      <c r="CL3" t="s">
        <v>7</v>
      </c>
      <c r="CM3" t="s">
        <v>8</v>
      </c>
      <c r="CN3" t="s">
        <v>9</v>
      </c>
      <c r="CO3" s="3" t="s">
        <v>25</v>
      </c>
      <c r="CP3" t="s">
        <v>6</v>
      </c>
      <c r="CQ3" t="s">
        <v>7</v>
      </c>
      <c r="CR3" t="s">
        <v>8</v>
      </c>
      <c r="CS3" t="s">
        <v>9</v>
      </c>
      <c r="CT3" s="3" t="s">
        <v>25</v>
      </c>
      <c r="CU3" t="s">
        <v>31</v>
      </c>
      <c r="CV3" t="s">
        <v>31</v>
      </c>
      <c r="CW3" t="s">
        <v>31</v>
      </c>
      <c r="CX3" t="s">
        <v>31</v>
      </c>
      <c r="CY3" t="s">
        <v>31</v>
      </c>
      <c r="CZ3" t="s">
        <v>31</v>
      </c>
      <c r="DA3" t="s">
        <v>31</v>
      </c>
      <c r="DB3" t="s">
        <v>31</v>
      </c>
      <c r="DC3" s="3" t="s">
        <v>25</v>
      </c>
      <c r="DD3" t="s">
        <v>12</v>
      </c>
      <c r="DE3" t="s">
        <v>13</v>
      </c>
      <c r="DF3" t="s">
        <v>14</v>
      </c>
      <c r="DG3" t="s">
        <v>15</v>
      </c>
      <c r="DH3" t="s">
        <v>16</v>
      </c>
      <c r="DI3" t="s">
        <v>17</v>
      </c>
      <c r="DJ3" t="s">
        <v>18</v>
      </c>
      <c r="DK3" t="s">
        <v>19</v>
      </c>
      <c r="DL3" t="s">
        <v>32</v>
      </c>
      <c r="DM3" t="s">
        <v>33</v>
      </c>
      <c r="DN3" t="s">
        <v>34</v>
      </c>
      <c r="DO3" t="s">
        <v>18</v>
      </c>
      <c r="DP3" s="3" t="s">
        <v>25</v>
      </c>
      <c r="DS3" s="3" t="s">
        <v>25</v>
      </c>
      <c r="DT3" t="s">
        <v>15</v>
      </c>
      <c r="DU3" t="s">
        <v>16</v>
      </c>
      <c r="DV3" t="s">
        <v>17</v>
      </c>
      <c r="DW3" t="s">
        <v>18</v>
      </c>
      <c r="DX3" t="s">
        <v>19</v>
      </c>
      <c r="DY3" t="s">
        <v>32</v>
      </c>
      <c r="DZ3" t="s">
        <v>33</v>
      </c>
      <c r="EA3" t="s">
        <v>34</v>
      </c>
      <c r="EB3" t="s">
        <v>18</v>
      </c>
      <c r="EC3" t="s">
        <v>19</v>
      </c>
      <c r="ED3" s="3" t="s">
        <v>25</v>
      </c>
      <c r="EJ3" s="3"/>
    </row>
    <row r="4" spans="2:181" customFormat="1" x14ac:dyDescent="0.25">
      <c r="B4" t="s">
        <v>35</v>
      </c>
      <c r="C4" t="s">
        <v>36</v>
      </c>
      <c r="D4" t="s">
        <v>37</v>
      </c>
      <c r="E4" t="s">
        <v>38</v>
      </c>
      <c r="F4" s="3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39</v>
      </c>
      <c r="L4" s="3" t="s">
        <v>40</v>
      </c>
      <c r="M4" t="s">
        <v>41</v>
      </c>
      <c r="N4" t="s">
        <v>41</v>
      </c>
      <c r="O4" t="s">
        <v>41</v>
      </c>
      <c r="P4" t="s">
        <v>41</v>
      </c>
      <c r="Q4" s="3" t="s">
        <v>42</v>
      </c>
      <c r="W4" s="3" t="s">
        <v>43</v>
      </c>
      <c r="Y4" s="3" t="s">
        <v>44</v>
      </c>
      <c r="AD4" s="3" t="s">
        <v>45</v>
      </c>
      <c r="AJ4" s="3" t="s">
        <v>46</v>
      </c>
      <c r="AO4" s="3" t="s">
        <v>47</v>
      </c>
      <c r="AT4" s="3" t="s">
        <v>48</v>
      </c>
      <c r="AY4" s="3" t="s">
        <v>49</v>
      </c>
      <c r="BO4" s="3" t="s">
        <v>50</v>
      </c>
      <c r="BQ4" s="3" t="s">
        <v>51</v>
      </c>
      <c r="BR4" s="3" t="s">
        <v>52</v>
      </c>
      <c r="BW4" s="3" t="s">
        <v>52</v>
      </c>
      <c r="CC4" s="3" t="s">
        <v>52</v>
      </c>
      <c r="CH4" s="3"/>
      <c r="CJ4" s="3" t="s">
        <v>53</v>
      </c>
      <c r="CO4" s="3" t="s">
        <v>54</v>
      </c>
      <c r="CT4" s="3" t="s">
        <v>55</v>
      </c>
      <c r="DC4" s="3" t="s">
        <v>56</v>
      </c>
      <c r="DD4" t="s">
        <v>31</v>
      </c>
      <c r="DE4" t="s">
        <v>31</v>
      </c>
      <c r="DF4" t="s">
        <v>31</v>
      </c>
      <c r="DG4" t="s">
        <v>31</v>
      </c>
      <c r="DH4" t="s">
        <v>31</v>
      </c>
      <c r="DI4" t="s">
        <v>31</v>
      </c>
      <c r="DJ4" t="s">
        <v>31</v>
      </c>
      <c r="DK4" t="s">
        <v>31</v>
      </c>
      <c r="DP4" s="3" t="s">
        <v>57</v>
      </c>
      <c r="DS4" s="3" t="s">
        <v>58</v>
      </c>
      <c r="DT4" t="s">
        <v>31</v>
      </c>
      <c r="DU4" t="s">
        <v>31</v>
      </c>
      <c r="DV4" t="s">
        <v>31</v>
      </c>
      <c r="DW4" t="s">
        <v>31</v>
      </c>
      <c r="DX4" t="s">
        <v>31</v>
      </c>
      <c r="ED4" s="3" t="s">
        <v>59</v>
      </c>
      <c r="EJ4" s="3"/>
    </row>
    <row r="5" spans="2:181" x14ac:dyDescent="0.25">
      <c r="B5" t="s">
        <v>148</v>
      </c>
      <c r="C5" s="1">
        <v>1</v>
      </c>
      <c r="D5" s="11">
        <v>6948</v>
      </c>
      <c r="E5" s="11" t="s">
        <v>149</v>
      </c>
      <c r="F5" s="5"/>
      <c r="L5" s="5"/>
      <c r="Q5" s="5"/>
      <c r="W5" s="5"/>
      <c r="Y5" s="5"/>
      <c r="AD5" s="5"/>
      <c r="AJ5" s="5"/>
      <c r="AO5" s="5"/>
      <c r="AT5" s="5"/>
      <c r="AY5" s="5"/>
      <c r="BO5" s="5"/>
      <c r="BQ5" s="5"/>
      <c r="BR5" s="5"/>
      <c r="BW5" s="5"/>
      <c r="CC5" s="5"/>
      <c r="CH5" s="5"/>
      <c r="CJ5" s="5"/>
      <c r="CO5" s="5"/>
      <c r="CT5" s="5"/>
      <c r="DC5" s="5"/>
      <c r="DP5" s="5"/>
      <c r="DS5" s="5"/>
      <c r="ED5" s="5"/>
      <c r="EJ5" s="5"/>
    </row>
    <row r="6" spans="2:181" x14ac:dyDescent="0.25">
      <c r="B6" t="s">
        <v>230</v>
      </c>
      <c r="C6" s="1">
        <v>2</v>
      </c>
      <c r="D6" s="11">
        <v>3</v>
      </c>
      <c r="E6" s="11" t="s">
        <v>150</v>
      </c>
      <c r="F6" s="5"/>
      <c r="G6" s="1">
        <v>2</v>
      </c>
      <c r="H6" s="1">
        <v>2</v>
      </c>
      <c r="I6" s="1">
        <v>2</v>
      </c>
      <c r="J6" s="1">
        <v>4</v>
      </c>
      <c r="K6" s="1">
        <v>4</v>
      </c>
      <c r="L6" s="5"/>
      <c r="Q6" s="5"/>
      <c r="W6" s="5"/>
      <c r="Y6" s="5"/>
      <c r="AD6" s="5"/>
      <c r="AJ6" s="5"/>
      <c r="AO6" s="5"/>
      <c r="AT6" s="5"/>
      <c r="AY6" s="5"/>
      <c r="BO6" s="5"/>
      <c r="BQ6" s="5"/>
      <c r="BR6" s="5"/>
      <c r="BW6" s="5"/>
      <c r="CC6" s="5"/>
      <c r="CH6" s="5"/>
      <c r="CJ6" s="5"/>
      <c r="CO6" s="5"/>
      <c r="CT6" s="5"/>
      <c r="DC6" s="5"/>
      <c r="DP6" s="5"/>
      <c r="DS6" s="5"/>
      <c r="ED6" s="5"/>
      <c r="EJ6" s="5"/>
    </row>
    <row r="7" spans="2:181" x14ac:dyDescent="0.25">
      <c r="B7" t="s">
        <v>151</v>
      </c>
      <c r="C7" s="1">
        <v>3</v>
      </c>
      <c r="D7" s="11">
        <v>4</v>
      </c>
      <c r="E7" s="11" t="s">
        <v>152</v>
      </c>
      <c r="F7" s="5"/>
      <c r="G7" s="1">
        <v>10</v>
      </c>
      <c r="H7" s="1">
        <v>10</v>
      </c>
      <c r="I7" s="1">
        <v>10</v>
      </c>
      <c r="J7" s="1">
        <v>10</v>
      </c>
      <c r="K7" s="1">
        <v>10</v>
      </c>
      <c r="L7" s="5"/>
      <c r="Q7" s="5"/>
      <c r="W7" s="5"/>
      <c r="Y7" s="5"/>
      <c r="AD7" s="5"/>
      <c r="AJ7" s="5"/>
      <c r="AO7" s="5"/>
      <c r="AT7" s="5"/>
      <c r="AY7" s="5"/>
      <c r="BO7" s="5"/>
      <c r="BQ7" s="5"/>
      <c r="BR7" s="5"/>
      <c r="BW7" s="5"/>
      <c r="CC7" s="5"/>
      <c r="CH7" s="5"/>
      <c r="CJ7" s="5"/>
      <c r="CO7" s="5"/>
      <c r="CT7" s="5"/>
      <c r="DC7" s="5"/>
      <c r="DP7" s="5"/>
      <c r="DS7" s="5"/>
      <c r="ED7" s="5"/>
      <c r="EJ7" s="5"/>
    </row>
    <row r="8" spans="2:181" x14ac:dyDescent="0.25">
      <c r="B8" t="s">
        <v>198</v>
      </c>
      <c r="C8" s="1">
        <v>4</v>
      </c>
      <c r="D8" s="11">
        <v>6949</v>
      </c>
      <c r="E8" s="11" t="s">
        <v>199</v>
      </c>
      <c r="F8" s="5"/>
      <c r="L8" s="5"/>
      <c r="Q8" s="5"/>
      <c r="W8" s="5"/>
      <c r="Y8" s="5"/>
      <c r="Z8" s="1">
        <v>2</v>
      </c>
      <c r="AA8" s="1">
        <v>2</v>
      </c>
      <c r="AB8" s="1">
        <v>2</v>
      </c>
      <c r="AC8" s="1">
        <v>2</v>
      </c>
      <c r="AD8" s="5"/>
      <c r="AJ8" s="5"/>
      <c r="AO8" s="5"/>
      <c r="AT8" s="5"/>
      <c r="AY8" s="5"/>
      <c r="AZ8" s="1">
        <f>SUM(AZ$46:AZ$54)</f>
        <v>0</v>
      </c>
      <c r="BA8" s="1">
        <f t="shared" ref="BA8:BN8" si="0">SUM(BA$46:BA$54)</f>
        <v>0</v>
      </c>
      <c r="BB8" s="1">
        <f t="shared" si="0"/>
        <v>0</v>
      </c>
      <c r="BC8" s="1">
        <f t="shared" si="0"/>
        <v>2</v>
      </c>
      <c r="BD8" s="1">
        <f t="shared" si="0"/>
        <v>2</v>
      </c>
      <c r="BE8" s="1">
        <f t="shared" si="0"/>
        <v>2</v>
      </c>
      <c r="BF8" s="1">
        <f t="shared" si="0"/>
        <v>2</v>
      </c>
      <c r="BG8" s="1">
        <f t="shared" si="0"/>
        <v>3</v>
      </c>
      <c r="BH8" s="1">
        <f t="shared" si="0"/>
        <v>3</v>
      </c>
      <c r="BI8" s="1">
        <f t="shared" si="0"/>
        <v>3</v>
      </c>
      <c r="BJ8" s="1">
        <f t="shared" si="0"/>
        <v>3</v>
      </c>
      <c r="BK8" s="1">
        <f t="shared" si="0"/>
        <v>4</v>
      </c>
      <c r="BL8" s="1">
        <f t="shared" si="0"/>
        <v>4</v>
      </c>
      <c r="BM8" s="1">
        <f t="shared" si="0"/>
        <v>4</v>
      </c>
      <c r="BN8" s="1">
        <f t="shared" si="0"/>
        <v>4</v>
      </c>
      <c r="BO8" s="5"/>
      <c r="BQ8" s="5"/>
      <c r="BR8" s="5"/>
      <c r="BW8" s="5"/>
      <c r="CC8" s="5"/>
      <c r="CH8" s="5"/>
      <c r="CJ8" s="5"/>
      <c r="CO8" s="5"/>
      <c r="CT8" s="5"/>
      <c r="DC8" s="5"/>
      <c r="DP8" s="5"/>
      <c r="DS8" s="5"/>
      <c r="ED8" s="5"/>
      <c r="EJ8" s="5"/>
    </row>
    <row r="9" spans="2:181" x14ac:dyDescent="0.25">
      <c r="B9" t="s">
        <v>153</v>
      </c>
      <c r="C9" s="1">
        <v>5</v>
      </c>
      <c r="D9" s="11">
        <v>6393</v>
      </c>
      <c r="E9" s="11" t="s">
        <v>154</v>
      </c>
      <c r="F9" s="5"/>
      <c r="L9" s="5"/>
      <c r="Q9" s="5"/>
      <c r="W9" s="5"/>
      <c r="Y9" s="5"/>
      <c r="Z9" s="1">
        <v>8</v>
      </c>
      <c r="AA9" s="1">
        <v>8</v>
      </c>
      <c r="AB9" s="1">
        <v>8</v>
      </c>
      <c r="AC9" s="1">
        <v>8</v>
      </c>
      <c r="AD9" s="5"/>
      <c r="AI9" s="1">
        <v>4</v>
      </c>
      <c r="AJ9" s="5"/>
      <c r="AO9" s="5"/>
      <c r="AT9" s="5"/>
      <c r="AY9" s="5"/>
      <c r="BO9" s="5"/>
      <c r="BQ9" s="5"/>
      <c r="BR9" s="5"/>
      <c r="BW9" s="5"/>
      <c r="CC9" s="5"/>
      <c r="CH9" s="5"/>
      <c r="CJ9" s="5"/>
      <c r="CO9" s="5"/>
      <c r="CT9" s="5"/>
      <c r="DC9" s="5"/>
      <c r="DP9" s="5"/>
      <c r="DS9" s="5"/>
      <c r="ED9" s="5"/>
      <c r="EJ9" s="5"/>
    </row>
    <row r="10" spans="2:181" x14ac:dyDescent="0.25">
      <c r="B10" t="s">
        <v>157</v>
      </c>
      <c r="C10" s="1">
        <v>6</v>
      </c>
      <c r="D10" s="11">
        <v>6394</v>
      </c>
      <c r="E10" s="11" t="s">
        <v>158</v>
      </c>
      <c r="F10" s="5"/>
      <c r="L10" s="5"/>
      <c r="Q10" s="5"/>
      <c r="W10" s="5"/>
      <c r="Y10" s="5"/>
      <c r="AD10" s="5"/>
      <c r="AE10" s="1">
        <v>4</v>
      </c>
      <c r="AF10" s="1">
        <v>4</v>
      </c>
      <c r="AG10" s="1">
        <v>4</v>
      </c>
      <c r="AH10" s="1">
        <v>4</v>
      </c>
      <c r="AJ10" s="5"/>
      <c r="AO10" s="5"/>
      <c r="AT10" s="5"/>
      <c r="AU10" s="1">
        <v>1</v>
      </c>
      <c r="AV10" s="1">
        <v>1</v>
      </c>
      <c r="AW10" s="1">
        <v>1</v>
      </c>
      <c r="AX10" s="1">
        <v>1</v>
      </c>
      <c r="AY10" s="5"/>
      <c r="AZ10" s="1">
        <f>SUM(AZ$46:AZ$54)</f>
        <v>0</v>
      </c>
      <c r="BA10" s="1">
        <f t="shared" ref="BA10:BN11" si="1">SUM(BA$46:BA$54)</f>
        <v>0</v>
      </c>
      <c r="BB10" s="1">
        <f t="shared" si="1"/>
        <v>0</v>
      </c>
      <c r="BC10" s="1">
        <f t="shared" si="1"/>
        <v>2</v>
      </c>
      <c r="BD10" s="1">
        <f t="shared" si="1"/>
        <v>2</v>
      </c>
      <c r="BE10" s="1">
        <f t="shared" si="1"/>
        <v>2</v>
      </c>
      <c r="BF10" s="1">
        <f t="shared" si="1"/>
        <v>2</v>
      </c>
      <c r="BG10" s="1">
        <f t="shared" si="1"/>
        <v>3</v>
      </c>
      <c r="BH10" s="1">
        <f t="shared" si="1"/>
        <v>3</v>
      </c>
      <c r="BI10" s="1">
        <f t="shared" si="1"/>
        <v>3</v>
      </c>
      <c r="BJ10" s="1">
        <f t="shared" si="1"/>
        <v>3</v>
      </c>
      <c r="BK10" s="1">
        <f t="shared" si="1"/>
        <v>4</v>
      </c>
      <c r="BL10" s="1">
        <f t="shared" si="1"/>
        <v>4</v>
      </c>
      <c r="BM10" s="1">
        <f t="shared" si="1"/>
        <v>4</v>
      </c>
      <c r="BN10" s="1">
        <f t="shared" si="1"/>
        <v>4</v>
      </c>
      <c r="BO10" s="5"/>
      <c r="BQ10" s="5"/>
      <c r="BR10" s="5"/>
      <c r="BW10" s="5"/>
      <c r="CC10" s="5"/>
      <c r="CH10" s="5"/>
      <c r="CJ10" s="5"/>
      <c r="CO10" s="5"/>
      <c r="CT10" s="5"/>
      <c r="DC10" s="5"/>
      <c r="DP10" s="5"/>
      <c r="DS10" s="5"/>
      <c r="ED10" s="5"/>
      <c r="EJ10" s="5"/>
    </row>
    <row r="11" spans="2:181" x14ac:dyDescent="0.25">
      <c r="B11" t="s">
        <v>155</v>
      </c>
      <c r="C11" s="1">
        <v>7</v>
      </c>
      <c r="D11" s="11">
        <v>6396</v>
      </c>
      <c r="E11" s="11" t="s">
        <v>156</v>
      </c>
      <c r="F11" s="5"/>
      <c r="L11" s="5"/>
      <c r="Q11" s="5"/>
      <c r="W11" s="5"/>
      <c r="Y11" s="5"/>
      <c r="AD11" s="5"/>
      <c r="AE11" s="1">
        <v>2</v>
      </c>
      <c r="AF11" s="1">
        <v>2</v>
      </c>
      <c r="AG11" s="1">
        <v>2</v>
      </c>
      <c r="AH11" s="1">
        <v>2</v>
      </c>
      <c r="AJ11" s="5"/>
      <c r="AO11" s="5"/>
      <c r="AT11" s="5"/>
      <c r="AU11" s="1">
        <v>2</v>
      </c>
      <c r="AV11" s="1">
        <v>2</v>
      </c>
      <c r="AW11" s="1">
        <v>2</v>
      </c>
      <c r="AX11" s="1">
        <v>2</v>
      </c>
      <c r="AY11" s="5"/>
      <c r="AZ11" s="1">
        <f>SUM(AZ$46:AZ$54)</f>
        <v>0</v>
      </c>
      <c r="BA11" s="1">
        <f t="shared" si="1"/>
        <v>0</v>
      </c>
      <c r="BB11" s="1">
        <f t="shared" si="1"/>
        <v>0</v>
      </c>
      <c r="BC11" s="1">
        <f t="shared" si="1"/>
        <v>2</v>
      </c>
      <c r="BD11" s="1">
        <f t="shared" si="1"/>
        <v>2</v>
      </c>
      <c r="BE11" s="1">
        <f t="shared" si="1"/>
        <v>2</v>
      </c>
      <c r="BF11" s="1">
        <f t="shared" si="1"/>
        <v>2</v>
      </c>
      <c r="BG11" s="1">
        <f t="shared" si="1"/>
        <v>3</v>
      </c>
      <c r="BH11" s="1">
        <f t="shared" si="1"/>
        <v>3</v>
      </c>
      <c r="BI11" s="1">
        <f t="shared" si="1"/>
        <v>3</v>
      </c>
      <c r="BJ11" s="1">
        <f t="shared" si="1"/>
        <v>3</v>
      </c>
      <c r="BK11" s="1">
        <f t="shared" si="1"/>
        <v>4</v>
      </c>
      <c r="BL11" s="1">
        <f t="shared" si="1"/>
        <v>4</v>
      </c>
      <c r="BM11" s="1">
        <f t="shared" si="1"/>
        <v>4</v>
      </c>
      <c r="BN11" s="1">
        <f t="shared" si="1"/>
        <v>4</v>
      </c>
      <c r="BO11" s="5"/>
      <c r="BQ11" s="5"/>
      <c r="BR11" s="5"/>
      <c r="BW11" s="5"/>
      <c r="CC11" s="5"/>
      <c r="CH11" s="5"/>
      <c r="CJ11" s="5"/>
      <c r="CO11" s="5"/>
      <c r="CT11" s="5"/>
      <c r="DC11" s="5"/>
      <c r="DP11" s="5"/>
      <c r="DS11" s="5"/>
      <c r="ED11" s="5"/>
      <c r="EJ11" s="5"/>
    </row>
    <row r="12" spans="2:181" ht="14.25" customHeight="1" x14ac:dyDescent="0.25">
      <c r="B12" t="s">
        <v>159</v>
      </c>
      <c r="C12" s="1">
        <v>8</v>
      </c>
      <c r="D12" s="11">
        <v>6399</v>
      </c>
      <c r="E12" s="11" t="s">
        <v>160</v>
      </c>
      <c r="F12" s="5"/>
      <c r="L12" s="5"/>
      <c r="Q12" s="5"/>
      <c r="W12" s="5"/>
      <c r="Y12" s="5"/>
      <c r="AD12" s="5"/>
      <c r="AJ12" s="5"/>
      <c r="AO12" s="5"/>
      <c r="AQ12" s="1">
        <v>2</v>
      </c>
      <c r="AR12" s="1">
        <v>3</v>
      </c>
      <c r="AS12" s="1">
        <v>4</v>
      </c>
      <c r="AT12" s="5"/>
      <c r="AU12" s="1">
        <v>1</v>
      </c>
      <c r="AV12" s="1">
        <v>1</v>
      </c>
      <c r="AW12" s="1">
        <v>1</v>
      </c>
      <c r="AX12" s="1">
        <v>1</v>
      </c>
      <c r="AY12" s="5"/>
      <c r="BO12" s="5"/>
      <c r="BQ12" s="5"/>
      <c r="BR12" s="5"/>
      <c r="BW12" s="5"/>
      <c r="CC12" s="5"/>
      <c r="CH12" s="5"/>
      <c r="CJ12" s="5"/>
      <c r="CO12" s="5"/>
      <c r="CT12" s="5"/>
      <c r="DC12" s="5"/>
      <c r="DP12" s="5"/>
      <c r="DS12" s="5"/>
      <c r="ED12" s="5"/>
      <c r="EJ12" s="5"/>
    </row>
    <row r="13" spans="2:181" x14ac:dyDescent="0.25">
      <c r="B13" t="s">
        <v>235</v>
      </c>
      <c r="C13" s="1">
        <v>9</v>
      </c>
      <c r="D13" s="11">
        <v>9875</v>
      </c>
      <c r="E13" s="11" t="s">
        <v>236</v>
      </c>
      <c r="F13" s="5"/>
      <c r="L13" s="5"/>
      <c r="Q13" s="5"/>
      <c r="W13" s="5"/>
      <c r="Y13" s="5"/>
      <c r="AD13" s="5"/>
      <c r="AJ13" s="5"/>
      <c r="AO13" s="5"/>
      <c r="AP13" s="1">
        <v>2</v>
      </c>
      <c r="AQ13" s="1">
        <v>2</v>
      </c>
      <c r="AR13" s="1">
        <v>2</v>
      </c>
      <c r="AS13" s="1">
        <v>2</v>
      </c>
      <c r="AT13" s="5"/>
      <c r="AY13" s="5"/>
      <c r="BO13" s="5"/>
      <c r="BQ13" s="5"/>
      <c r="BR13" s="5"/>
      <c r="BW13" s="5"/>
      <c r="CC13" s="5"/>
      <c r="CH13" s="5"/>
      <c r="CJ13" s="5"/>
      <c r="CO13" s="5"/>
      <c r="CT13" s="5"/>
      <c r="DC13" s="5"/>
      <c r="DP13" s="5"/>
      <c r="DS13" s="5"/>
      <c r="ED13" s="5"/>
      <c r="EJ13" s="5"/>
    </row>
    <row r="14" spans="2:181" x14ac:dyDescent="0.25">
      <c r="B14" t="s">
        <v>60</v>
      </c>
      <c r="C14" s="1">
        <v>10</v>
      </c>
      <c r="D14" s="11">
        <v>5946</v>
      </c>
      <c r="E14" s="11" t="s">
        <v>61</v>
      </c>
      <c r="F14" s="5"/>
      <c r="L14" s="5"/>
      <c r="Q14" s="5"/>
      <c r="W14" s="5"/>
      <c r="Y14" s="5"/>
      <c r="AD14" s="5"/>
      <c r="AJ14" s="5"/>
      <c r="AO14" s="5"/>
      <c r="AP14" s="1">
        <v>2</v>
      </c>
      <c r="AQ14" s="1">
        <v>4</v>
      </c>
      <c r="AR14" s="1">
        <v>5</v>
      </c>
      <c r="AS14" s="1">
        <v>6</v>
      </c>
      <c r="AT14" s="5"/>
      <c r="AU14" s="1">
        <v>1</v>
      </c>
      <c r="AV14" s="1">
        <v>1</v>
      </c>
      <c r="AW14" s="1">
        <v>1</v>
      </c>
      <c r="AX14" s="1">
        <v>1</v>
      </c>
      <c r="AY14" s="5"/>
      <c r="BO14" s="5"/>
      <c r="BQ14" s="5"/>
      <c r="BR14" s="5"/>
      <c r="BW14" s="5"/>
      <c r="CC14" s="5"/>
      <c r="CH14" s="5"/>
      <c r="CJ14" s="5"/>
      <c r="CO14" s="5"/>
      <c r="CT14" s="5"/>
      <c r="DC14" s="5"/>
      <c r="DP14" s="5"/>
      <c r="DS14" s="5"/>
      <c r="ED14" s="5"/>
      <c r="EJ14" s="5"/>
    </row>
    <row r="15" spans="2:181" x14ac:dyDescent="0.25">
      <c r="B15" t="s">
        <v>161</v>
      </c>
      <c r="C15" s="1">
        <v>11</v>
      </c>
      <c r="D15" s="11">
        <v>6391</v>
      </c>
      <c r="E15" s="11" t="s">
        <v>162</v>
      </c>
      <c r="F15" s="5"/>
      <c r="L15" s="5"/>
      <c r="Q15" s="5"/>
      <c r="W15" s="5"/>
      <c r="Y15" s="5"/>
      <c r="Z15" s="1">
        <v>4</v>
      </c>
      <c r="AA15" s="1">
        <v>4</v>
      </c>
      <c r="AB15" s="1">
        <v>4</v>
      </c>
      <c r="AC15" s="1">
        <v>4</v>
      </c>
      <c r="AD15" s="5"/>
      <c r="AJ15" s="5"/>
      <c r="AO15" s="5"/>
      <c r="AT15" s="5"/>
      <c r="AY15" s="5"/>
      <c r="BO15" s="5"/>
      <c r="BQ15" s="5"/>
      <c r="BR15" s="5"/>
      <c r="BW15" s="5"/>
      <c r="CC15" s="5"/>
      <c r="CH15" s="5"/>
      <c r="CJ15" s="5"/>
      <c r="CO15" s="5"/>
      <c r="CT15" s="5"/>
      <c r="DC15" s="5"/>
      <c r="DP15" s="5"/>
      <c r="DS15" s="5"/>
      <c r="ED15" s="5"/>
      <c r="EJ15" s="5"/>
    </row>
    <row r="16" spans="2:181" x14ac:dyDescent="0.25">
      <c r="B16" t="s">
        <v>163</v>
      </c>
      <c r="C16" s="1">
        <v>12</v>
      </c>
      <c r="D16" s="11">
        <v>6392</v>
      </c>
      <c r="E16" s="11" t="s">
        <v>164</v>
      </c>
      <c r="F16" s="5"/>
      <c r="L16" s="5"/>
      <c r="Q16" s="5"/>
      <c r="W16" s="5"/>
      <c r="Y16" s="5"/>
      <c r="Z16" s="1">
        <v>2</v>
      </c>
      <c r="AA16" s="1">
        <v>2</v>
      </c>
      <c r="AB16" s="1">
        <v>2</v>
      </c>
      <c r="AC16" s="1">
        <v>2</v>
      </c>
      <c r="AD16" s="5"/>
      <c r="AJ16" s="5"/>
      <c r="AO16" s="5"/>
      <c r="AT16" s="5"/>
      <c r="AY16" s="5"/>
      <c r="BO16" s="5"/>
      <c r="BQ16" s="5"/>
      <c r="BR16" s="5"/>
      <c r="BW16" s="5"/>
      <c r="CC16" s="5"/>
      <c r="CH16" s="5"/>
      <c r="CJ16" s="5"/>
      <c r="CO16" s="5"/>
      <c r="CT16" s="5"/>
      <c r="DC16" s="5"/>
      <c r="DP16" s="5"/>
      <c r="DS16" s="5"/>
      <c r="ED16" s="5"/>
      <c r="EJ16" s="5"/>
    </row>
    <row r="17" spans="2:140" x14ac:dyDescent="0.25">
      <c r="B17" t="s">
        <v>248</v>
      </c>
      <c r="C17" s="1">
        <v>13</v>
      </c>
      <c r="D17" s="11">
        <v>9638</v>
      </c>
      <c r="E17" s="11" t="s">
        <v>249</v>
      </c>
      <c r="F17" s="5"/>
      <c r="L17" s="5"/>
      <c r="Q17" s="5"/>
      <c r="W17" s="5"/>
      <c r="Y17" s="5"/>
      <c r="Z17" s="1">
        <v>4</v>
      </c>
      <c r="AD17" s="5"/>
      <c r="AJ17" s="5"/>
      <c r="AO17" s="5"/>
      <c r="AT17" s="5"/>
      <c r="AY17" s="5"/>
      <c r="BO17" s="5"/>
      <c r="BQ17" s="5"/>
      <c r="BR17" s="5"/>
      <c r="BW17" s="5"/>
      <c r="CC17" s="5"/>
      <c r="CH17" s="5"/>
      <c r="CJ17" s="5"/>
      <c r="CO17" s="5"/>
      <c r="CT17" s="5"/>
      <c r="DC17" s="5"/>
      <c r="DP17" s="5"/>
      <c r="DS17" s="5"/>
      <c r="ED17" s="5"/>
      <c r="EJ17" s="5"/>
    </row>
    <row r="18" spans="2:140" x14ac:dyDescent="0.25">
      <c r="B18" t="s">
        <v>224</v>
      </c>
      <c r="C18" s="1">
        <v>14</v>
      </c>
      <c r="D18" s="11">
        <v>6407</v>
      </c>
      <c r="E18" s="11" t="s">
        <v>225</v>
      </c>
      <c r="F18" s="5"/>
      <c r="L18" s="5"/>
      <c r="Q18" s="5"/>
      <c r="W18" s="5"/>
      <c r="Y18" s="5"/>
      <c r="AA18" s="1">
        <v>4</v>
      </c>
      <c r="AD18" s="5"/>
      <c r="AJ18" s="5"/>
      <c r="AO18" s="5"/>
      <c r="AT18" s="5"/>
      <c r="AY18" s="5"/>
      <c r="BO18" s="5"/>
      <c r="BQ18" s="5"/>
      <c r="BR18" s="5"/>
      <c r="BW18" s="5"/>
      <c r="CC18" s="5"/>
      <c r="CH18" s="5"/>
      <c r="CJ18" s="5"/>
      <c r="CO18" s="5"/>
      <c r="CT18" s="5"/>
      <c r="DC18" s="5"/>
      <c r="DP18" s="5"/>
      <c r="DS18" s="5"/>
      <c r="ED18" s="5"/>
      <c r="EJ18" s="5"/>
    </row>
    <row r="19" spans="2:140" x14ac:dyDescent="0.25">
      <c r="B19" t="s">
        <v>62</v>
      </c>
      <c r="C19" s="1">
        <v>15</v>
      </c>
      <c r="D19" s="11">
        <v>5941</v>
      </c>
      <c r="E19" s="11" t="s">
        <v>63</v>
      </c>
      <c r="F19" s="5"/>
      <c r="L19" s="5"/>
      <c r="Q19" s="5"/>
      <c r="W19" s="5"/>
      <c r="Y19" s="5"/>
      <c r="AB19" s="1">
        <v>4</v>
      </c>
      <c r="AC19" s="1">
        <v>4</v>
      </c>
      <c r="AD19" s="5"/>
      <c r="AJ19" s="5"/>
      <c r="AO19" s="5"/>
      <c r="AT19" s="5"/>
      <c r="AY19" s="5"/>
      <c r="BO19" s="5"/>
      <c r="BQ19" s="5"/>
      <c r="BR19" s="5"/>
      <c r="BW19" s="5"/>
      <c r="CC19" s="5"/>
      <c r="CH19" s="5"/>
      <c r="CJ19" s="5"/>
      <c r="CO19" s="5"/>
      <c r="CT19" s="5"/>
      <c r="DC19" s="5"/>
      <c r="DP19" s="5"/>
      <c r="DS19" s="5"/>
      <c r="ED19" s="5"/>
      <c r="EJ19" s="5"/>
    </row>
    <row r="20" spans="2:140" x14ac:dyDescent="0.25">
      <c r="B20" t="s">
        <v>64</v>
      </c>
      <c r="C20" s="1">
        <v>16</v>
      </c>
      <c r="D20" s="11">
        <v>5942</v>
      </c>
      <c r="E20" s="11" t="s">
        <v>65</v>
      </c>
      <c r="F20" s="5"/>
      <c r="L20" s="5"/>
      <c r="Q20" s="5"/>
      <c r="W20" s="5"/>
      <c r="Y20" s="5"/>
      <c r="AC20" s="1">
        <v>4</v>
      </c>
      <c r="AD20" s="5"/>
      <c r="AJ20" s="5"/>
      <c r="AO20" s="5"/>
      <c r="AT20" s="5"/>
      <c r="AY20" s="5"/>
      <c r="BO20" s="5"/>
      <c r="BQ20" s="5"/>
      <c r="BR20" s="5"/>
      <c r="BW20" s="5"/>
      <c r="CC20" s="5"/>
      <c r="CH20" s="5"/>
      <c r="CJ20" s="5"/>
      <c r="CO20" s="5"/>
      <c r="CT20" s="5"/>
      <c r="DC20" s="5"/>
      <c r="DP20" s="5"/>
      <c r="DS20" s="5"/>
      <c r="ED20" s="5"/>
      <c r="EJ20" s="5"/>
    </row>
    <row r="21" spans="2:140" x14ac:dyDescent="0.25">
      <c r="B21" t="s">
        <v>216</v>
      </c>
      <c r="C21" s="1">
        <v>17</v>
      </c>
      <c r="D21" s="11">
        <v>7818</v>
      </c>
      <c r="E21" s="11" t="s">
        <v>217</v>
      </c>
      <c r="F21" s="5"/>
      <c r="L21" s="5"/>
      <c r="Q21" s="5"/>
      <c r="W21" s="5"/>
      <c r="Y21" s="5"/>
      <c r="AD21" s="5"/>
      <c r="AE21" s="1">
        <v>4</v>
      </c>
      <c r="AJ21" s="5"/>
      <c r="AO21" s="5"/>
      <c r="AT21" s="5"/>
      <c r="AY21" s="5"/>
      <c r="BO21" s="5"/>
      <c r="BQ21" s="5"/>
      <c r="BR21" s="5"/>
      <c r="BW21" s="5"/>
      <c r="CC21" s="5"/>
      <c r="CH21" s="5"/>
      <c r="CJ21" s="5"/>
      <c r="CO21" s="5"/>
      <c r="CT21" s="5"/>
      <c r="DC21" s="5"/>
      <c r="DP21" s="5"/>
      <c r="DS21" s="5"/>
      <c r="ED21" s="5"/>
      <c r="EJ21" s="5"/>
    </row>
    <row r="22" spans="2:140" x14ac:dyDescent="0.25">
      <c r="B22" t="s">
        <v>166</v>
      </c>
      <c r="C22" s="1">
        <v>18</v>
      </c>
      <c r="D22" s="11">
        <v>6403</v>
      </c>
      <c r="E22" s="11" t="s">
        <v>167</v>
      </c>
      <c r="F22" s="5"/>
      <c r="L22" s="5"/>
      <c r="Q22" s="5"/>
      <c r="W22" s="5"/>
      <c r="Y22" s="5"/>
      <c r="AD22" s="5"/>
      <c r="AF22" s="1">
        <v>4</v>
      </c>
      <c r="AJ22" s="5"/>
      <c r="AO22" s="5"/>
      <c r="AT22" s="5"/>
      <c r="AY22" s="5"/>
      <c r="BO22" s="5"/>
      <c r="BQ22" s="5"/>
      <c r="BR22" s="5"/>
      <c r="BW22" s="5"/>
      <c r="CC22" s="5"/>
      <c r="CH22" s="5"/>
      <c r="CJ22" s="5"/>
      <c r="CO22" s="5"/>
      <c r="CT22" s="5"/>
      <c r="DC22" s="5"/>
      <c r="DP22" s="5"/>
      <c r="DS22" s="5"/>
      <c r="ED22" s="5"/>
      <c r="EJ22" s="5"/>
    </row>
    <row r="23" spans="2:140" x14ac:dyDescent="0.25">
      <c r="B23" t="s">
        <v>200</v>
      </c>
      <c r="C23" s="1">
        <v>19</v>
      </c>
      <c r="D23" s="11">
        <v>6418</v>
      </c>
      <c r="E23" s="11" t="s">
        <v>201</v>
      </c>
      <c r="F23" s="5"/>
      <c r="L23" s="5"/>
      <c r="Q23" s="5"/>
      <c r="W23" s="5"/>
      <c r="Y23" s="5"/>
      <c r="AD23" s="5"/>
      <c r="AG23" s="1">
        <v>4</v>
      </c>
      <c r="AJ23" s="5"/>
      <c r="AO23" s="5"/>
      <c r="AT23" s="5"/>
      <c r="AY23" s="5"/>
      <c r="BO23" s="5"/>
      <c r="BQ23" s="5"/>
      <c r="BR23" s="5"/>
      <c r="BW23" s="5"/>
      <c r="CC23" s="5"/>
      <c r="CH23" s="5"/>
      <c r="CJ23" s="5"/>
      <c r="CO23" s="5"/>
      <c r="CT23" s="5"/>
      <c r="DC23" s="5"/>
      <c r="DP23" s="5"/>
      <c r="DS23" s="5"/>
      <c r="ED23" s="5"/>
      <c r="EJ23" s="5"/>
    </row>
    <row r="24" spans="2:140" x14ac:dyDescent="0.25">
      <c r="B24" t="s">
        <v>208</v>
      </c>
      <c r="C24" s="1">
        <v>20</v>
      </c>
      <c r="D24" s="11">
        <v>6406</v>
      </c>
      <c r="E24" s="11" t="s">
        <v>209</v>
      </c>
      <c r="F24" s="5"/>
      <c r="L24" s="5"/>
      <c r="Q24" s="5"/>
      <c r="W24" s="5"/>
      <c r="Y24" s="5"/>
      <c r="AD24" s="5"/>
      <c r="AH24" s="1">
        <v>4</v>
      </c>
      <c r="AJ24" s="5"/>
      <c r="AO24" s="5"/>
      <c r="AT24" s="5"/>
      <c r="AY24" s="5"/>
      <c r="BO24" s="5"/>
      <c r="BQ24" s="5"/>
      <c r="BR24" s="5"/>
      <c r="BW24" s="5"/>
      <c r="CC24" s="5"/>
      <c r="CH24" s="5"/>
      <c r="CJ24" s="5"/>
      <c r="CO24" s="5"/>
      <c r="CT24" s="5"/>
      <c r="DC24" s="5"/>
      <c r="DP24" s="5"/>
      <c r="DS24" s="5"/>
      <c r="ED24" s="5"/>
      <c r="EJ24" s="5"/>
    </row>
    <row r="25" spans="2:140" x14ac:dyDescent="0.25">
      <c r="B25" t="s">
        <v>253</v>
      </c>
      <c r="C25" s="1">
        <v>21</v>
      </c>
      <c r="D25" s="11">
        <v>10416</v>
      </c>
      <c r="E25" s="11" t="s">
        <v>254</v>
      </c>
      <c r="F25" s="5"/>
      <c r="L25" s="5"/>
      <c r="Q25" s="5"/>
      <c r="W25" s="5"/>
      <c r="Y25" s="5"/>
      <c r="AD25" s="5"/>
      <c r="AI25" s="1">
        <v>1</v>
      </c>
      <c r="AJ25" s="5"/>
      <c r="AO25" s="5"/>
      <c r="AT25" s="5"/>
      <c r="AY25" s="5"/>
      <c r="BO25" s="5"/>
      <c r="BQ25" s="5"/>
      <c r="BR25" s="5"/>
      <c r="BW25" s="5"/>
      <c r="CC25" s="5"/>
      <c r="CH25" s="5"/>
      <c r="CJ25" s="5"/>
      <c r="CO25" s="5"/>
      <c r="CT25" s="5"/>
      <c r="DC25" s="5"/>
      <c r="DP25" s="5"/>
      <c r="DS25" s="5"/>
      <c r="ED25" s="5"/>
      <c r="EJ25" s="5"/>
    </row>
    <row r="26" spans="2:140" x14ac:dyDescent="0.25">
      <c r="B26" t="s">
        <v>168</v>
      </c>
      <c r="C26" s="1">
        <v>22</v>
      </c>
      <c r="D26" s="11">
        <v>6413</v>
      </c>
      <c r="E26" s="11" t="s">
        <v>169</v>
      </c>
      <c r="F26" s="5"/>
      <c r="L26" s="5"/>
      <c r="Q26" s="5"/>
      <c r="W26" s="5"/>
      <c r="Y26" s="5"/>
      <c r="AD26" s="5"/>
      <c r="AJ26" s="5"/>
      <c r="AO26" s="5"/>
      <c r="AT26" s="5"/>
      <c r="AU26" s="1">
        <v>1</v>
      </c>
      <c r="AV26" s="1">
        <v>1</v>
      </c>
      <c r="AW26" s="1">
        <v>1</v>
      </c>
      <c r="AX26" s="1">
        <v>1</v>
      </c>
      <c r="AY26" s="5"/>
      <c r="BO26" s="5"/>
      <c r="BQ26" s="5"/>
      <c r="BR26" s="5"/>
      <c r="BW26" s="5"/>
      <c r="CC26" s="5"/>
      <c r="CH26" s="5"/>
      <c r="CJ26" s="5"/>
      <c r="CO26" s="5"/>
      <c r="CT26" s="5"/>
      <c r="DC26" s="5"/>
      <c r="DP26" s="5"/>
      <c r="DS26" s="5"/>
      <c r="ED26" s="5"/>
      <c r="EJ26" s="5"/>
    </row>
    <row r="27" spans="2:140" x14ac:dyDescent="0.25">
      <c r="B27" t="s">
        <v>170</v>
      </c>
      <c r="C27" s="1">
        <v>23</v>
      </c>
      <c r="D27" s="11">
        <v>6436</v>
      </c>
      <c r="E27" s="11" t="s">
        <v>171</v>
      </c>
      <c r="F27" s="5"/>
      <c r="L27" s="5"/>
      <c r="Q27" s="5"/>
      <c r="W27" s="5"/>
      <c r="Y27" s="5"/>
      <c r="AD27" s="5"/>
      <c r="AJ27" s="5"/>
      <c r="AO27" s="5"/>
      <c r="AT27" s="5"/>
      <c r="AY27" s="5"/>
      <c r="AZ27" s="1">
        <f>SUM(AZ$46:AZ$54)</f>
        <v>0</v>
      </c>
      <c r="BA27" s="1">
        <f t="shared" ref="BA27:BN27" si="2">SUM(BA$46:BA$54)</f>
        <v>0</v>
      </c>
      <c r="BB27" s="1">
        <f t="shared" si="2"/>
        <v>0</v>
      </c>
      <c r="BC27" s="1">
        <f t="shared" si="2"/>
        <v>2</v>
      </c>
      <c r="BD27" s="1">
        <f t="shared" si="2"/>
        <v>2</v>
      </c>
      <c r="BE27" s="1">
        <f t="shared" si="2"/>
        <v>2</v>
      </c>
      <c r="BF27" s="1">
        <f t="shared" si="2"/>
        <v>2</v>
      </c>
      <c r="BG27" s="1">
        <f t="shared" si="2"/>
        <v>3</v>
      </c>
      <c r="BH27" s="1">
        <f t="shared" si="2"/>
        <v>3</v>
      </c>
      <c r="BI27" s="1">
        <f t="shared" si="2"/>
        <v>3</v>
      </c>
      <c r="BJ27" s="1">
        <f t="shared" si="2"/>
        <v>3</v>
      </c>
      <c r="BK27" s="1">
        <f t="shared" si="2"/>
        <v>4</v>
      </c>
      <c r="BL27" s="1">
        <f t="shared" si="2"/>
        <v>4</v>
      </c>
      <c r="BM27" s="1">
        <f t="shared" si="2"/>
        <v>4</v>
      </c>
      <c r="BN27" s="1">
        <f t="shared" si="2"/>
        <v>4</v>
      </c>
      <c r="BO27" s="5"/>
      <c r="BQ27" s="5"/>
      <c r="BR27" s="5"/>
      <c r="BW27" s="5"/>
      <c r="CC27" s="5"/>
      <c r="CH27" s="5"/>
      <c r="CJ27" s="5"/>
      <c r="CO27" s="5"/>
      <c r="CT27" s="5"/>
      <c r="DC27" s="5"/>
      <c r="DP27" s="5"/>
      <c r="DS27" s="5"/>
      <c r="ED27" s="5"/>
      <c r="EJ27" s="5"/>
    </row>
    <row r="28" spans="2:140" x14ac:dyDescent="0.25">
      <c r="B28" t="s">
        <v>66</v>
      </c>
      <c r="C28" s="1">
        <v>24</v>
      </c>
      <c r="D28">
        <v>5928</v>
      </c>
      <c r="E28" t="s">
        <v>67</v>
      </c>
      <c r="F28" s="5"/>
      <c r="L28" s="5"/>
      <c r="N28" s="1">
        <v>6</v>
      </c>
      <c r="O28" s="1">
        <v>8</v>
      </c>
      <c r="P28" s="1">
        <v>10</v>
      </c>
      <c r="Q28" s="5"/>
      <c r="W28" s="5"/>
      <c r="Y28" s="5"/>
      <c r="AD28" s="5"/>
      <c r="AJ28" s="5"/>
      <c r="AO28" s="5"/>
      <c r="AT28" s="5"/>
      <c r="AY28" s="5"/>
      <c r="BO28" s="5"/>
      <c r="BQ28" s="5"/>
      <c r="BR28" s="5"/>
      <c r="BW28" s="5"/>
      <c r="CC28" s="5"/>
      <c r="CH28" s="5"/>
      <c r="CJ28" s="5"/>
      <c r="CO28" s="5"/>
      <c r="CT28" s="5"/>
      <c r="DC28" s="5"/>
      <c r="DP28" s="5"/>
      <c r="DS28" s="5"/>
      <c r="ED28" s="5"/>
      <c r="EJ28" s="5"/>
    </row>
    <row r="29" spans="2:140" x14ac:dyDescent="0.25">
      <c r="B29" t="s">
        <v>172</v>
      </c>
      <c r="C29" s="1">
        <v>25</v>
      </c>
      <c r="D29" s="11">
        <v>6419</v>
      </c>
      <c r="E29" s="11" t="s">
        <v>173</v>
      </c>
      <c r="F29" s="5"/>
      <c r="L29" s="5"/>
      <c r="M29" s="1">
        <v>3</v>
      </c>
      <c r="N29" s="1">
        <v>3</v>
      </c>
      <c r="O29" s="1">
        <v>3</v>
      </c>
      <c r="P29" s="1">
        <v>3</v>
      </c>
      <c r="Q29" s="5"/>
      <c r="W29" s="5"/>
      <c r="Y29" s="5"/>
      <c r="AD29" s="5"/>
      <c r="AJ29" s="5"/>
      <c r="AO29" s="5"/>
      <c r="AQ29" s="1">
        <v>1</v>
      </c>
      <c r="AR29" s="1">
        <v>2</v>
      </c>
      <c r="AS29" s="1">
        <v>3</v>
      </c>
      <c r="AT29" s="5"/>
      <c r="AY29" s="5"/>
      <c r="BO29" s="5"/>
      <c r="BQ29" s="5"/>
      <c r="BR29" s="5"/>
      <c r="BW29" s="5"/>
      <c r="CC29" s="5"/>
      <c r="CH29" s="5"/>
      <c r="CJ29" s="5"/>
      <c r="CO29" s="5"/>
      <c r="CT29" s="5"/>
      <c r="DC29" s="5"/>
      <c r="DP29" s="5"/>
      <c r="DS29" s="5"/>
      <c r="ED29" s="5"/>
      <c r="EJ29" s="5"/>
    </row>
    <row r="30" spans="2:140" x14ac:dyDescent="0.25">
      <c r="B30" t="s">
        <v>174</v>
      </c>
      <c r="C30" s="1">
        <v>26</v>
      </c>
      <c r="D30" s="11">
        <v>6444</v>
      </c>
      <c r="E30" s="11" t="s">
        <v>175</v>
      </c>
      <c r="F30" s="5"/>
      <c r="L30" s="5"/>
      <c r="M30" s="1">
        <v>2</v>
      </c>
      <c r="N30" s="1">
        <v>2</v>
      </c>
      <c r="O30" s="1">
        <v>2</v>
      </c>
      <c r="P30" s="1">
        <v>2</v>
      </c>
      <c r="Q30" s="5"/>
      <c r="W30" s="5"/>
      <c r="Y30" s="5"/>
      <c r="AD30" s="5"/>
      <c r="AJ30" s="5"/>
      <c r="AO30" s="5"/>
      <c r="AP30" s="1">
        <v>1</v>
      </c>
      <c r="AQ30" s="1">
        <v>3</v>
      </c>
      <c r="AR30" s="1">
        <v>4</v>
      </c>
      <c r="AS30" s="1">
        <v>5</v>
      </c>
      <c r="AT30" s="5"/>
      <c r="AY30" s="5"/>
      <c r="BO30" s="5"/>
      <c r="BQ30" s="5"/>
      <c r="BR30" s="5"/>
      <c r="BW30" s="5"/>
      <c r="CC30" s="5"/>
      <c r="CH30" s="5"/>
      <c r="CJ30" s="5"/>
      <c r="CO30" s="5"/>
      <c r="CT30" s="5"/>
      <c r="DC30" s="5"/>
      <c r="DP30" s="5"/>
      <c r="DS30" s="5"/>
      <c r="ED30" s="5"/>
      <c r="EJ30" s="5"/>
    </row>
    <row r="31" spans="2:140" x14ac:dyDescent="0.25">
      <c r="B31" t="s">
        <v>176</v>
      </c>
      <c r="C31" s="1">
        <v>27</v>
      </c>
      <c r="D31" s="11">
        <v>6451</v>
      </c>
      <c r="E31" s="11" t="s">
        <v>177</v>
      </c>
      <c r="F31" s="5"/>
      <c r="L31" s="5"/>
      <c r="Q31" s="5"/>
      <c r="W31" s="5"/>
      <c r="Y31" s="5"/>
      <c r="AD31" s="5"/>
      <c r="AJ31" s="5"/>
      <c r="AO31" s="5"/>
      <c r="AT31" s="5"/>
      <c r="AY31" s="5"/>
      <c r="BO31" s="5"/>
      <c r="BQ31" s="5"/>
      <c r="BR31" s="5"/>
      <c r="BS31" s="1">
        <v>1</v>
      </c>
      <c r="BT31" s="1">
        <v>1</v>
      </c>
      <c r="BU31" s="1">
        <v>1</v>
      </c>
      <c r="BV31" s="1">
        <v>1</v>
      </c>
      <c r="BW31" s="5"/>
      <c r="CC31" s="5"/>
      <c r="CH31" s="5"/>
      <c r="CJ31" s="5"/>
      <c r="CO31" s="5"/>
      <c r="CT31" s="5"/>
      <c r="DC31" s="5"/>
      <c r="DP31" s="5"/>
      <c r="DS31" s="5"/>
      <c r="ED31" s="5"/>
      <c r="EJ31" s="5"/>
    </row>
    <row r="32" spans="2:140" x14ac:dyDescent="0.25">
      <c r="B32" t="s">
        <v>178</v>
      </c>
      <c r="C32" s="1">
        <v>28</v>
      </c>
      <c r="D32" s="11">
        <v>6449</v>
      </c>
      <c r="E32" s="11" t="s">
        <v>179</v>
      </c>
      <c r="F32" s="5"/>
      <c r="L32" s="5"/>
      <c r="Q32" s="5"/>
      <c r="W32" s="5"/>
      <c r="Y32" s="5"/>
      <c r="AD32" s="5"/>
      <c r="AJ32" s="5"/>
      <c r="AO32" s="5"/>
      <c r="AT32" s="5"/>
      <c r="AY32" s="5"/>
      <c r="BO32" s="5"/>
      <c r="BQ32" s="5"/>
      <c r="BR32" s="5"/>
      <c r="BW32" s="5"/>
      <c r="CC32" s="5"/>
      <c r="CH32" s="5"/>
      <c r="CJ32" s="5"/>
      <c r="CK32" s="1">
        <v>1</v>
      </c>
      <c r="CL32" s="1">
        <v>1</v>
      </c>
      <c r="CM32" s="1">
        <v>1</v>
      </c>
      <c r="CN32" s="1">
        <v>1</v>
      </c>
      <c r="CO32" s="5"/>
      <c r="CT32" s="5"/>
      <c r="DC32" s="5"/>
      <c r="DP32" s="5"/>
      <c r="DS32" s="5"/>
      <c r="ED32" s="5"/>
      <c r="EJ32" s="5"/>
    </row>
    <row r="33" spans="2:140" x14ac:dyDescent="0.25">
      <c r="B33" t="s">
        <v>218</v>
      </c>
      <c r="C33" s="1">
        <v>29</v>
      </c>
      <c r="D33" s="11">
        <v>8057</v>
      </c>
      <c r="E33" s="11" t="s">
        <v>219</v>
      </c>
      <c r="F33" s="5"/>
      <c r="L33" s="5"/>
      <c r="Q33" s="5"/>
      <c r="W33" s="5"/>
      <c r="Y33" s="5"/>
      <c r="AD33" s="5"/>
      <c r="AJ33" s="5"/>
      <c r="AO33" s="5"/>
      <c r="AT33" s="5"/>
      <c r="AU33" s="1">
        <v>1</v>
      </c>
      <c r="AY33" s="5"/>
      <c r="BO33" s="5"/>
      <c r="BQ33" s="5"/>
      <c r="BR33" s="5"/>
      <c r="BW33" s="5"/>
      <c r="CC33" s="5"/>
      <c r="CH33" s="5"/>
      <c r="CJ33" s="5"/>
      <c r="CO33" s="5"/>
      <c r="CT33" s="5"/>
      <c r="DC33" s="5"/>
      <c r="DP33" s="5"/>
      <c r="DS33" s="5"/>
      <c r="ED33" s="5"/>
      <c r="EJ33" s="5"/>
    </row>
    <row r="34" spans="2:140" x14ac:dyDescent="0.25">
      <c r="B34" t="s">
        <v>180</v>
      </c>
      <c r="C34" s="1">
        <v>30</v>
      </c>
      <c r="D34" s="11">
        <v>6426</v>
      </c>
      <c r="E34" s="11" t="s">
        <v>181</v>
      </c>
      <c r="F34" s="5"/>
      <c r="L34" s="5"/>
      <c r="Q34" s="5"/>
      <c r="W34" s="5"/>
      <c r="Y34" s="5"/>
      <c r="AD34" s="5"/>
      <c r="AJ34" s="5"/>
      <c r="AO34" s="5"/>
      <c r="AT34" s="5"/>
      <c r="AV34" s="1">
        <v>1</v>
      </c>
      <c r="AY34" s="5"/>
      <c r="BO34" s="5"/>
      <c r="BQ34" s="5"/>
      <c r="BR34" s="5"/>
      <c r="BW34" s="5"/>
      <c r="CC34" s="5"/>
      <c r="CH34" s="5"/>
      <c r="CJ34" s="5"/>
      <c r="CO34" s="5"/>
      <c r="CT34" s="5"/>
      <c r="DC34" s="5"/>
      <c r="DP34" s="5"/>
      <c r="DS34" s="5"/>
      <c r="ED34" s="5"/>
      <c r="EJ34" s="5"/>
    </row>
    <row r="35" spans="2:140" x14ac:dyDescent="0.25">
      <c r="B35" t="s">
        <v>202</v>
      </c>
      <c r="C35" s="1">
        <v>31</v>
      </c>
      <c r="D35" s="11">
        <v>6446</v>
      </c>
      <c r="E35" s="11" t="s">
        <v>203</v>
      </c>
      <c r="F35" s="5"/>
      <c r="L35" s="5"/>
      <c r="Q35" s="5"/>
      <c r="W35" s="5"/>
      <c r="Y35" s="5"/>
      <c r="AD35" s="5"/>
      <c r="AJ35" s="5"/>
      <c r="AO35" s="5"/>
      <c r="AT35" s="5"/>
      <c r="AW35" s="1">
        <v>1</v>
      </c>
      <c r="AY35" s="5"/>
      <c r="BO35" s="5"/>
      <c r="BQ35" s="5"/>
      <c r="BR35" s="5"/>
      <c r="BW35" s="5"/>
      <c r="CC35" s="5"/>
      <c r="CH35" s="5"/>
      <c r="CJ35" s="5"/>
      <c r="CO35" s="5"/>
      <c r="CT35" s="5"/>
      <c r="DC35" s="5"/>
      <c r="DP35" s="5"/>
      <c r="DS35" s="5"/>
      <c r="ED35" s="5"/>
      <c r="EJ35" s="5"/>
    </row>
    <row r="36" spans="2:140" x14ac:dyDescent="0.25">
      <c r="B36" t="s">
        <v>210</v>
      </c>
      <c r="C36" s="1">
        <v>32</v>
      </c>
      <c r="D36" s="11">
        <v>6390</v>
      </c>
      <c r="E36" s="11" t="s">
        <v>211</v>
      </c>
      <c r="F36" s="5"/>
      <c r="L36" s="5"/>
      <c r="Q36" s="5"/>
      <c r="W36" s="5"/>
      <c r="Y36" s="5"/>
      <c r="AD36" s="5"/>
      <c r="AJ36" s="5"/>
      <c r="AO36" s="5"/>
      <c r="AT36" s="5"/>
      <c r="AX36" s="1">
        <v>1</v>
      </c>
      <c r="AY36" s="5"/>
      <c r="BO36" s="5"/>
      <c r="BQ36" s="5"/>
      <c r="BR36" s="5"/>
      <c r="BW36" s="5"/>
      <c r="CC36" s="5"/>
      <c r="CH36" s="5"/>
      <c r="CJ36" s="5"/>
      <c r="CO36" s="5"/>
      <c r="CT36" s="5"/>
      <c r="DC36" s="5"/>
      <c r="DP36" s="5"/>
      <c r="DS36" s="5"/>
      <c r="ED36" s="5"/>
      <c r="EJ36" s="5"/>
    </row>
    <row r="37" spans="2:140" x14ac:dyDescent="0.25">
      <c r="B37" t="s">
        <v>247</v>
      </c>
      <c r="C37" s="1">
        <v>33</v>
      </c>
      <c r="D37" s="11">
        <v>10414</v>
      </c>
      <c r="E37" s="11" t="s">
        <v>252</v>
      </c>
      <c r="F37" s="5"/>
      <c r="G37" s="1">
        <v>2</v>
      </c>
      <c r="L37" s="5"/>
      <c r="Q37" s="5"/>
      <c r="W37" s="5"/>
      <c r="Y37" s="5"/>
      <c r="AD37" s="5"/>
      <c r="AJ37" s="5"/>
      <c r="AO37" s="5"/>
      <c r="AT37" s="5"/>
      <c r="AY37" s="5"/>
      <c r="BO37" s="5"/>
      <c r="BQ37" s="5"/>
      <c r="BR37" s="5"/>
      <c r="BW37" s="5"/>
      <c r="CC37" s="5"/>
      <c r="CH37" s="5"/>
      <c r="CJ37" s="5"/>
      <c r="CO37" s="5"/>
      <c r="CT37" s="5"/>
      <c r="DC37" s="5"/>
      <c r="DP37" s="5"/>
      <c r="DS37" s="5"/>
      <c r="ED37" s="5"/>
      <c r="EJ37" s="5"/>
    </row>
    <row r="38" spans="2:140" x14ac:dyDescent="0.25">
      <c r="B38" t="s">
        <v>182</v>
      </c>
      <c r="C38" s="1">
        <v>34</v>
      </c>
      <c r="D38" s="11">
        <v>6421</v>
      </c>
      <c r="E38" s="11" t="s">
        <v>183</v>
      </c>
      <c r="F38" s="5"/>
      <c r="H38" s="1">
        <v>2</v>
      </c>
      <c r="J38" s="1">
        <v>2</v>
      </c>
      <c r="L38" s="5"/>
      <c r="Q38" s="5"/>
      <c r="W38" s="5"/>
      <c r="Y38" s="5"/>
      <c r="AD38" s="5"/>
      <c r="AJ38" s="5"/>
      <c r="AO38" s="5"/>
      <c r="AT38" s="5"/>
      <c r="AY38" s="5"/>
      <c r="BO38" s="5"/>
      <c r="BQ38" s="5"/>
      <c r="BR38" s="5"/>
      <c r="BW38" s="5"/>
      <c r="CC38" s="5"/>
      <c r="CH38" s="5"/>
      <c r="CJ38" s="5"/>
      <c r="CO38" s="5"/>
      <c r="CT38" s="5"/>
      <c r="DC38" s="5"/>
      <c r="DP38" s="5"/>
      <c r="DS38" s="5"/>
      <c r="ED38" s="5"/>
      <c r="EJ38" s="5"/>
    </row>
    <row r="39" spans="2:140" x14ac:dyDescent="0.25">
      <c r="B39" t="s">
        <v>238</v>
      </c>
      <c r="C39" s="1">
        <v>35</v>
      </c>
      <c r="D39" s="11">
        <v>6420</v>
      </c>
      <c r="E39" s="11" t="s">
        <v>239</v>
      </c>
      <c r="F39" s="5"/>
      <c r="I39" s="1">
        <v>2</v>
      </c>
      <c r="K39" s="1">
        <v>2</v>
      </c>
      <c r="L39" s="5"/>
      <c r="Q39" s="5"/>
      <c r="W39" s="5"/>
      <c r="Y39" s="5"/>
      <c r="AD39" s="5"/>
      <c r="AJ39" s="5"/>
      <c r="AO39" s="5"/>
      <c r="AT39" s="5"/>
      <c r="AY39" s="5"/>
      <c r="BO39" s="5"/>
      <c r="BQ39" s="5"/>
      <c r="BR39" s="5"/>
      <c r="BW39" s="5"/>
      <c r="CC39" s="5"/>
      <c r="CH39" s="5"/>
      <c r="CJ39" s="5"/>
      <c r="CO39" s="5"/>
      <c r="CT39" s="5"/>
      <c r="DC39" s="5"/>
      <c r="DP39" s="5"/>
      <c r="DS39" s="5"/>
      <c r="ED39" s="5"/>
      <c r="EJ39" s="5"/>
    </row>
    <row r="40" spans="2:140" x14ac:dyDescent="0.25">
      <c r="B40" t="s">
        <v>250</v>
      </c>
      <c r="C40" s="1">
        <v>36</v>
      </c>
      <c r="D40" s="11">
        <v>6439</v>
      </c>
      <c r="E40" s="11" t="s">
        <v>251</v>
      </c>
      <c r="F40" s="5"/>
      <c r="K40" s="1">
        <v>2</v>
      </c>
      <c r="L40" s="5"/>
      <c r="Q40" s="5"/>
      <c r="W40" s="5"/>
      <c r="Y40" s="5"/>
      <c r="AD40" s="5"/>
      <c r="AJ40" s="5"/>
      <c r="AO40" s="5"/>
      <c r="AT40" s="5"/>
      <c r="AY40" s="5"/>
      <c r="BO40" s="5"/>
      <c r="BQ40" s="5"/>
      <c r="BR40" s="5"/>
      <c r="BW40" s="5"/>
      <c r="CC40" s="5"/>
      <c r="CH40" s="5"/>
      <c r="CJ40" s="5"/>
      <c r="CO40" s="5"/>
      <c r="CT40" s="5"/>
      <c r="DC40" s="5"/>
      <c r="DP40" s="5"/>
      <c r="DS40" s="5"/>
      <c r="ED40" s="5"/>
      <c r="EJ40" s="5"/>
    </row>
    <row r="41" spans="2:140" x14ac:dyDescent="0.25">
      <c r="B41" t="s">
        <v>184</v>
      </c>
      <c r="C41" s="1">
        <v>37</v>
      </c>
      <c r="D41" s="11">
        <v>10724</v>
      </c>
      <c r="E41" s="11" t="s">
        <v>185</v>
      </c>
      <c r="F41" s="5"/>
      <c r="J41" s="1">
        <v>2</v>
      </c>
      <c r="L41" s="5"/>
      <c r="Q41" s="5"/>
      <c r="W41" s="5"/>
      <c r="Y41" s="5"/>
      <c r="AD41" s="5"/>
      <c r="AJ41" s="5"/>
      <c r="AO41" s="5"/>
      <c r="AT41" s="5"/>
      <c r="AY41" s="5"/>
      <c r="BO41" s="5"/>
      <c r="BQ41" s="5"/>
      <c r="BR41" s="5"/>
      <c r="BW41" s="5"/>
      <c r="CC41" s="5"/>
      <c r="CH41" s="5"/>
      <c r="CJ41" s="5"/>
      <c r="CO41" s="5"/>
      <c r="CT41" s="5"/>
      <c r="DC41" s="5"/>
      <c r="DP41" s="5"/>
      <c r="DS41" s="5"/>
      <c r="ED41" s="5"/>
      <c r="EJ41" s="5"/>
    </row>
    <row r="42" spans="2:140" x14ac:dyDescent="0.25">
      <c r="B42" t="s">
        <v>186</v>
      </c>
      <c r="C42" s="1">
        <v>38</v>
      </c>
      <c r="D42" s="11">
        <v>6415</v>
      </c>
      <c r="E42" s="11" t="s">
        <v>187</v>
      </c>
      <c r="F42" s="5"/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5"/>
      <c r="Q42" s="5"/>
      <c r="W42" s="5"/>
      <c r="Y42" s="5"/>
      <c r="AD42" s="5"/>
      <c r="AJ42" s="5"/>
      <c r="AO42" s="5"/>
      <c r="AT42" s="5"/>
      <c r="AY42" s="5"/>
      <c r="BO42" s="5"/>
      <c r="BQ42" s="5"/>
      <c r="BR42" s="5"/>
      <c r="BW42" s="5"/>
      <c r="CC42" s="5"/>
      <c r="CH42" s="5"/>
      <c r="CJ42" s="5"/>
      <c r="CO42" s="5"/>
      <c r="CT42" s="5"/>
      <c r="DC42" s="5"/>
      <c r="DP42" s="5"/>
      <c r="DS42" s="5"/>
      <c r="ED42" s="5"/>
      <c r="EJ42" s="5"/>
    </row>
    <row r="43" spans="2:140" x14ac:dyDescent="0.25">
      <c r="B43" t="s">
        <v>68</v>
      </c>
      <c r="C43" s="1">
        <v>39</v>
      </c>
      <c r="D43">
        <v>10805</v>
      </c>
      <c r="E43" t="s">
        <v>69</v>
      </c>
      <c r="F43" s="5"/>
      <c r="L43" s="5"/>
      <c r="Q43" s="5"/>
      <c r="W43" s="5"/>
      <c r="Y43" s="5"/>
      <c r="AD43" s="5"/>
      <c r="AJ43" s="5"/>
      <c r="AO43" s="5"/>
      <c r="AT43" s="5"/>
      <c r="AY43" s="5"/>
      <c r="BO43" s="5"/>
      <c r="BQ43" s="5"/>
      <c r="BR43" s="5"/>
      <c r="BW43" s="5"/>
      <c r="CC43" s="5"/>
      <c r="CH43" s="5"/>
      <c r="CJ43" s="5"/>
      <c r="CO43" s="5"/>
      <c r="CT43" s="5"/>
      <c r="DC43" s="5"/>
      <c r="DP43" s="5"/>
      <c r="DS43" s="5"/>
      <c r="ED43" s="5"/>
      <c r="EJ43" s="5"/>
    </row>
    <row r="44" spans="2:140" x14ac:dyDescent="0.25">
      <c r="B44" t="s">
        <v>188</v>
      </c>
      <c r="C44" s="1">
        <v>40</v>
      </c>
      <c r="D44" s="11">
        <v>6437</v>
      </c>
      <c r="E44" s="11" t="s">
        <v>189</v>
      </c>
      <c r="F44" s="5"/>
      <c r="L44" s="5"/>
      <c r="Q44" s="5"/>
      <c r="W44" s="5"/>
      <c r="Y44" s="5"/>
      <c r="AD44" s="5"/>
      <c r="AJ44" s="5"/>
      <c r="AO44" s="5"/>
      <c r="AQ44" s="1">
        <v>1</v>
      </c>
      <c r="AR44" s="1">
        <v>1</v>
      </c>
      <c r="AS44" s="1">
        <v>1</v>
      </c>
      <c r="AT44" s="5"/>
      <c r="AY44" s="5"/>
      <c r="BO44" s="5"/>
      <c r="BQ44" s="5"/>
      <c r="BR44" s="5"/>
      <c r="BW44" s="5"/>
      <c r="CC44" s="5"/>
      <c r="CH44" s="5"/>
      <c r="CJ44" s="5"/>
      <c r="CO44" s="5"/>
      <c r="CT44" s="5"/>
      <c r="DC44" s="5"/>
      <c r="DP44" s="5"/>
      <c r="DS44" s="5"/>
      <c r="ED44" s="5"/>
      <c r="EJ44" s="5"/>
    </row>
    <row r="45" spans="2:140" x14ac:dyDescent="0.25">
      <c r="B45" t="s">
        <v>190</v>
      </c>
      <c r="C45" s="1">
        <v>41</v>
      </c>
      <c r="D45" s="11">
        <v>6438</v>
      </c>
      <c r="E45" s="11" t="s">
        <v>191</v>
      </c>
      <c r="F45" s="5"/>
      <c r="L45" s="5"/>
      <c r="Q45" s="5"/>
      <c r="W45" s="5"/>
      <c r="Y45" s="5"/>
      <c r="AD45" s="5"/>
      <c r="AJ45" s="5"/>
      <c r="AO45" s="5"/>
      <c r="AQ45" s="1">
        <v>1</v>
      </c>
      <c r="AR45" s="1">
        <v>1</v>
      </c>
      <c r="AS45" s="1">
        <v>1</v>
      </c>
      <c r="AT45" s="5"/>
      <c r="AY45" s="5"/>
      <c r="BO45" s="5"/>
      <c r="BQ45" s="5"/>
      <c r="BR45" s="5"/>
      <c r="BW45" s="5"/>
      <c r="CC45" s="5"/>
      <c r="CH45" s="5"/>
      <c r="CJ45" s="5"/>
      <c r="CO45" s="5"/>
      <c r="CT45" s="5"/>
      <c r="DC45" s="5"/>
      <c r="DP45" s="5"/>
      <c r="DS45" s="5"/>
      <c r="ED45" s="5"/>
      <c r="EJ45" s="5"/>
    </row>
    <row r="46" spans="2:140" x14ac:dyDescent="0.25">
      <c r="B46" t="s">
        <v>220</v>
      </c>
      <c r="C46" s="1">
        <v>42</v>
      </c>
      <c r="D46" s="11">
        <v>8055</v>
      </c>
      <c r="E46" s="11" t="s">
        <v>221</v>
      </c>
      <c r="F46" s="5"/>
      <c r="L46" s="5"/>
      <c r="Q46" s="5"/>
      <c r="W46" s="5"/>
      <c r="Y46" s="5"/>
      <c r="AD46" s="5"/>
      <c r="AJ46" s="5"/>
      <c r="AO46" s="5"/>
      <c r="AT46" s="5"/>
      <c r="AY46" s="5"/>
      <c r="BC46" s="1">
        <v>2</v>
      </c>
      <c r="BG46" s="1">
        <v>2</v>
      </c>
      <c r="BK46" s="1">
        <v>2</v>
      </c>
      <c r="BO46" s="5"/>
      <c r="BQ46" s="5"/>
      <c r="BR46" s="5"/>
      <c r="BW46" s="5"/>
      <c r="CC46" s="5"/>
      <c r="CH46" s="5"/>
      <c r="CJ46" s="5"/>
      <c r="CO46" s="5"/>
      <c r="CT46" s="5"/>
      <c r="DC46" s="5"/>
      <c r="DP46" s="5"/>
      <c r="DS46" s="5"/>
      <c r="ED46" s="5"/>
      <c r="EJ46" s="5"/>
    </row>
    <row r="47" spans="2:140" x14ac:dyDescent="0.25">
      <c r="B47" t="s">
        <v>192</v>
      </c>
      <c r="C47" s="1">
        <v>43</v>
      </c>
      <c r="D47" s="11">
        <v>6427</v>
      </c>
      <c r="E47" s="11" t="s">
        <v>193</v>
      </c>
      <c r="F47" s="5"/>
      <c r="L47" s="5"/>
      <c r="Q47" s="5"/>
      <c r="W47" s="5"/>
      <c r="Y47" s="5"/>
      <c r="AD47" s="5"/>
      <c r="AJ47" s="5"/>
      <c r="AO47" s="5"/>
      <c r="AT47" s="5"/>
      <c r="AY47" s="5"/>
      <c r="BD47" s="1">
        <v>2</v>
      </c>
      <c r="BH47" s="1">
        <v>2</v>
      </c>
      <c r="BL47" s="1">
        <v>2</v>
      </c>
      <c r="BO47" s="5"/>
      <c r="BQ47" s="5"/>
      <c r="BR47" s="5"/>
      <c r="BW47" s="5"/>
      <c r="CC47" s="5"/>
      <c r="CH47" s="5"/>
      <c r="CJ47" s="5"/>
      <c r="CO47" s="5"/>
      <c r="CT47" s="5"/>
      <c r="DC47" s="5"/>
      <c r="DP47" s="5"/>
      <c r="DS47" s="5"/>
      <c r="ED47" s="5"/>
      <c r="EJ47" s="5"/>
    </row>
    <row r="48" spans="2:140" x14ac:dyDescent="0.25">
      <c r="B48" t="s">
        <v>204</v>
      </c>
      <c r="C48" s="1">
        <v>44</v>
      </c>
      <c r="D48" s="11">
        <v>6422</v>
      </c>
      <c r="E48" s="11" t="s">
        <v>205</v>
      </c>
      <c r="F48" s="5"/>
      <c r="L48" s="5"/>
      <c r="Q48" s="5"/>
      <c r="W48" s="5"/>
      <c r="Y48" s="5"/>
      <c r="AD48" s="5"/>
      <c r="AJ48" s="5"/>
      <c r="AO48" s="5"/>
      <c r="AT48" s="5"/>
      <c r="AY48" s="5"/>
      <c r="BE48" s="1">
        <v>2</v>
      </c>
      <c r="BI48" s="1">
        <v>2</v>
      </c>
      <c r="BM48" s="1">
        <v>2</v>
      </c>
      <c r="BO48" s="5"/>
      <c r="BQ48" s="5"/>
      <c r="BR48" s="5"/>
      <c r="BW48" s="5"/>
      <c r="CC48" s="5"/>
      <c r="CH48" s="5"/>
      <c r="CJ48" s="5"/>
      <c r="CO48" s="5"/>
      <c r="CT48" s="5"/>
      <c r="DC48" s="5"/>
      <c r="DP48" s="5"/>
      <c r="DS48" s="5"/>
      <c r="ED48" s="5"/>
      <c r="EJ48" s="5"/>
    </row>
    <row r="49" spans="2:140" x14ac:dyDescent="0.25">
      <c r="B49" t="s">
        <v>212</v>
      </c>
      <c r="C49" s="1">
        <v>45</v>
      </c>
      <c r="D49" s="11">
        <v>6424</v>
      </c>
      <c r="E49" s="11" t="s">
        <v>213</v>
      </c>
      <c r="F49" s="5"/>
      <c r="L49" s="5"/>
      <c r="Q49" s="5"/>
      <c r="W49" s="5"/>
      <c r="Y49" s="5"/>
      <c r="AD49" s="5"/>
      <c r="AJ49" s="5"/>
      <c r="AO49" s="5"/>
      <c r="AT49" s="5"/>
      <c r="AY49" s="5"/>
      <c r="BF49" s="1">
        <v>2</v>
      </c>
      <c r="BJ49" s="1">
        <v>2</v>
      </c>
      <c r="BN49" s="1">
        <v>2</v>
      </c>
      <c r="BO49" s="5"/>
      <c r="BQ49" s="5"/>
      <c r="BR49" s="5"/>
      <c r="BW49" s="5"/>
      <c r="CC49" s="5"/>
      <c r="CH49" s="5"/>
      <c r="CJ49" s="5"/>
      <c r="CO49" s="5"/>
      <c r="CT49" s="5"/>
      <c r="DC49" s="5"/>
      <c r="DP49" s="5"/>
      <c r="DS49" s="5"/>
      <c r="ED49" s="5"/>
      <c r="EJ49" s="5"/>
    </row>
    <row r="50" spans="2:140" x14ac:dyDescent="0.25">
      <c r="B50" t="s">
        <v>222</v>
      </c>
      <c r="C50" s="1">
        <v>46</v>
      </c>
      <c r="D50" s="11">
        <v>8056</v>
      </c>
      <c r="E50" s="11" t="s">
        <v>223</v>
      </c>
      <c r="F50" s="5"/>
      <c r="L50" s="5"/>
      <c r="Q50" s="5"/>
      <c r="W50" s="5"/>
      <c r="Y50" s="5"/>
      <c r="AD50" s="5"/>
      <c r="AJ50" s="5"/>
      <c r="AO50" s="5"/>
      <c r="AT50" s="5"/>
      <c r="AY50" s="5"/>
      <c r="BG50" s="1">
        <v>1</v>
      </c>
      <c r="BK50" s="1">
        <v>2</v>
      </c>
      <c r="BO50" s="5"/>
      <c r="BQ50" s="5"/>
      <c r="BR50" s="5"/>
      <c r="BW50" s="5"/>
      <c r="CC50" s="5"/>
      <c r="CH50" s="5"/>
      <c r="CJ50" s="5"/>
      <c r="CO50" s="5"/>
      <c r="CT50" s="5"/>
      <c r="DC50" s="5"/>
      <c r="DP50" s="5"/>
      <c r="DS50" s="5"/>
      <c r="ED50" s="5"/>
      <c r="EJ50" s="5"/>
    </row>
    <row r="51" spans="2:140" x14ac:dyDescent="0.25">
      <c r="B51" t="s">
        <v>194</v>
      </c>
      <c r="C51" s="1">
        <v>47</v>
      </c>
      <c r="D51" s="11">
        <v>6428</v>
      </c>
      <c r="E51" s="11" t="s">
        <v>195</v>
      </c>
      <c r="F51" s="5"/>
      <c r="L51" s="5"/>
      <c r="Q51" s="5"/>
      <c r="W51" s="5"/>
      <c r="Y51" s="5"/>
      <c r="AD51" s="5"/>
      <c r="AJ51" s="5"/>
      <c r="AO51" s="5"/>
      <c r="AT51" s="5"/>
      <c r="AY51" s="5"/>
      <c r="BH51" s="1">
        <v>1</v>
      </c>
      <c r="BL51" s="1">
        <v>2</v>
      </c>
      <c r="BO51" s="5"/>
      <c r="BQ51" s="5"/>
      <c r="BR51" s="5"/>
      <c r="BW51" s="5"/>
      <c r="CC51" s="5"/>
      <c r="CH51" s="5"/>
      <c r="CJ51" s="5"/>
      <c r="CO51" s="5"/>
      <c r="CT51" s="5"/>
      <c r="DC51" s="5"/>
      <c r="DP51" s="5"/>
      <c r="DS51" s="5"/>
      <c r="ED51" s="5"/>
      <c r="EJ51" s="5"/>
    </row>
    <row r="52" spans="2:140" x14ac:dyDescent="0.25">
      <c r="B52" t="s">
        <v>206</v>
      </c>
      <c r="C52" s="1">
        <v>48</v>
      </c>
      <c r="D52" s="11">
        <v>6423</v>
      </c>
      <c r="E52" s="11" t="s">
        <v>207</v>
      </c>
      <c r="F52" s="5"/>
      <c r="L52" s="5"/>
      <c r="Q52" s="5"/>
      <c r="W52" s="5"/>
      <c r="Y52" s="5"/>
      <c r="AD52" s="5"/>
      <c r="AJ52" s="5"/>
      <c r="AO52" s="5"/>
      <c r="AT52" s="5"/>
      <c r="AY52" s="5"/>
      <c r="BI52" s="1">
        <v>1</v>
      </c>
      <c r="BM52" s="1">
        <v>2</v>
      </c>
      <c r="BO52" s="5"/>
      <c r="BQ52" s="5"/>
      <c r="BR52" s="5"/>
      <c r="BW52" s="5"/>
      <c r="CC52" s="5"/>
      <c r="CH52" s="5"/>
      <c r="CJ52" s="5"/>
      <c r="CO52" s="5"/>
      <c r="CT52" s="5"/>
      <c r="DC52" s="5"/>
      <c r="DP52" s="5"/>
      <c r="DS52" s="5"/>
      <c r="ED52" s="5"/>
      <c r="EJ52" s="5"/>
    </row>
    <row r="53" spans="2:140" x14ac:dyDescent="0.25">
      <c r="B53" t="s">
        <v>214</v>
      </c>
      <c r="C53" s="1">
        <v>49</v>
      </c>
      <c r="D53" s="11">
        <v>6425</v>
      </c>
      <c r="E53" s="11" t="s">
        <v>215</v>
      </c>
      <c r="F53" s="5"/>
      <c r="L53" s="5"/>
      <c r="Q53" s="5"/>
      <c r="W53" s="5"/>
      <c r="Y53" s="5"/>
      <c r="AD53" s="5"/>
      <c r="AJ53" s="5"/>
      <c r="AO53" s="5"/>
      <c r="AT53" s="5"/>
      <c r="AY53" s="5"/>
      <c r="BJ53" s="1">
        <v>1</v>
      </c>
      <c r="BN53" s="1">
        <v>2</v>
      </c>
      <c r="BO53" s="5"/>
      <c r="BQ53" s="5"/>
      <c r="BR53" s="5"/>
      <c r="BW53" s="5"/>
      <c r="CC53" s="5"/>
      <c r="CH53" s="5"/>
      <c r="CJ53" s="5"/>
      <c r="CO53" s="5"/>
      <c r="CT53" s="5"/>
      <c r="DC53" s="5"/>
      <c r="DP53" s="5"/>
      <c r="DS53" s="5"/>
      <c r="ED53" s="5"/>
      <c r="EJ53" s="5"/>
    </row>
    <row r="54" spans="2:140" x14ac:dyDescent="0.25">
      <c r="B54" t="s">
        <v>70</v>
      </c>
      <c r="C54" s="1">
        <v>50</v>
      </c>
      <c r="D54" s="11">
        <v>9922</v>
      </c>
      <c r="E54" s="11" t="s">
        <v>71</v>
      </c>
      <c r="F54" s="5"/>
      <c r="L54" s="5"/>
      <c r="Q54" s="5"/>
      <c r="W54" s="5"/>
      <c r="Y54" s="5"/>
      <c r="AD54" s="5"/>
      <c r="AJ54" s="5"/>
      <c r="AO54" s="5"/>
      <c r="AT54" s="5"/>
      <c r="AY54" s="5"/>
      <c r="BO54" s="5"/>
      <c r="BQ54" s="5"/>
      <c r="BR54" s="5"/>
      <c r="BW54" s="5"/>
      <c r="CC54" s="5"/>
      <c r="CH54" s="5"/>
      <c r="CI54" s="1">
        <v>1</v>
      </c>
      <c r="CJ54" s="5"/>
      <c r="CO54" s="5"/>
      <c r="CT54" s="5"/>
      <c r="DC54" s="5"/>
      <c r="DP54" s="5"/>
      <c r="DS54" s="5"/>
      <c r="ED54" s="5"/>
      <c r="EJ54" s="5"/>
    </row>
    <row r="55" spans="2:140" x14ac:dyDescent="0.25">
      <c r="C55" s="1">
        <v>51</v>
      </c>
      <c r="D55" s="11"/>
      <c r="E55" s="11"/>
      <c r="F55" s="5"/>
      <c r="L55" s="5"/>
      <c r="Q55" s="5"/>
      <c r="W55" s="5"/>
      <c r="Y55" s="5"/>
      <c r="AD55" s="5"/>
      <c r="AJ55" s="5"/>
      <c r="AO55" s="5"/>
      <c r="AT55" s="5"/>
      <c r="AY55" s="5"/>
      <c r="BO55" s="5"/>
      <c r="BQ55" s="5"/>
      <c r="BR55" s="5"/>
      <c r="BW55" s="5"/>
      <c r="CC55" s="5"/>
      <c r="CH55" s="5"/>
      <c r="CJ55" s="5"/>
      <c r="CO55" s="5"/>
      <c r="CT55" s="5"/>
      <c r="DC55" s="5"/>
      <c r="DP55" s="5"/>
      <c r="DS55" s="5"/>
      <c r="ED55" s="5"/>
      <c r="EJ55" s="5"/>
    </row>
    <row r="56" spans="2:140" x14ac:dyDescent="0.25">
      <c r="B56" t="s">
        <v>196</v>
      </c>
      <c r="C56" s="1">
        <v>52</v>
      </c>
      <c r="D56" s="11"/>
      <c r="E56" s="11"/>
      <c r="F56" s="5"/>
      <c r="L56" s="5"/>
      <c r="Q56" s="5"/>
      <c r="W56" s="5"/>
      <c r="Y56" s="5"/>
      <c r="AD56" s="5"/>
      <c r="AJ56" s="5"/>
      <c r="AO56" s="5"/>
      <c r="AT56" s="5"/>
      <c r="AY56" s="5"/>
      <c r="BO56" s="5"/>
      <c r="BQ56" s="5"/>
      <c r="BR56" s="5"/>
      <c r="BW56" s="5"/>
      <c r="CC56" s="5"/>
      <c r="CH56" s="5"/>
      <c r="CJ56" s="5"/>
      <c r="CO56" s="5"/>
      <c r="CT56" s="5"/>
      <c r="DC56" s="5"/>
      <c r="DP56" s="5"/>
      <c r="DS56" s="5"/>
      <c r="ED56" s="5"/>
      <c r="EJ56" s="5"/>
    </row>
    <row r="57" spans="2:140" x14ac:dyDescent="0.25">
      <c r="B57" t="s">
        <v>72</v>
      </c>
      <c r="C57" s="1">
        <v>53</v>
      </c>
      <c r="D57" s="11">
        <v>6612</v>
      </c>
      <c r="E57" s="11" t="s">
        <v>73</v>
      </c>
      <c r="F57" s="5"/>
      <c r="L57" s="5"/>
      <c r="Q57" s="5"/>
      <c r="W57" s="5"/>
      <c r="Y57" s="5"/>
      <c r="AD57" s="5"/>
      <c r="AJ57" s="5"/>
      <c r="AK57" s="1">
        <v>1</v>
      </c>
      <c r="AO57" s="5"/>
      <c r="AT57" s="5"/>
      <c r="AY57" s="5"/>
      <c r="BO57" s="5"/>
      <c r="BQ57" s="5"/>
      <c r="BR57" s="5"/>
      <c r="BW57" s="5"/>
      <c r="CC57" s="5"/>
      <c r="CH57" s="5"/>
      <c r="CJ57" s="5"/>
      <c r="CO57" s="5"/>
      <c r="CT57" s="5"/>
      <c r="DC57" s="5"/>
      <c r="DP57" s="5"/>
      <c r="DS57" s="5"/>
      <c r="ED57" s="5"/>
      <c r="EJ57" s="5"/>
    </row>
    <row r="58" spans="2:140" x14ac:dyDescent="0.25">
      <c r="B58" t="s">
        <v>74</v>
      </c>
      <c r="C58" s="1">
        <v>54</v>
      </c>
      <c r="D58" s="11">
        <v>6642</v>
      </c>
      <c r="E58" s="11" t="s">
        <v>75</v>
      </c>
      <c r="F58" s="5"/>
      <c r="L58" s="5"/>
      <c r="Q58" s="5"/>
      <c r="W58" s="5"/>
      <c r="Y58" s="5"/>
      <c r="AD58" s="5"/>
      <c r="AJ58" s="5"/>
      <c r="AL58" s="1">
        <v>1</v>
      </c>
      <c r="AO58" s="5"/>
      <c r="AT58" s="5"/>
      <c r="AY58" s="5"/>
      <c r="BO58" s="5"/>
      <c r="BQ58" s="5"/>
      <c r="BR58" s="5"/>
      <c r="BW58" s="5"/>
      <c r="CC58" s="5"/>
      <c r="CH58" s="5"/>
      <c r="CJ58" s="5"/>
      <c r="CO58" s="5"/>
      <c r="CT58" s="5"/>
      <c r="DC58" s="5"/>
      <c r="DP58" s="5"/>
      <c r="DS58" s="5"/>
      <c r="ED58" s="5"/>
      <c r="EJ58" s="5"/>
    </row>
    <row r="59" spans="2:140" x14ac:dyDescent="0.25">
      <c r="B59" t="s">
        <v>76</v>
      </c>
      <c r="C59" s="1">
        <v>55</v>
      </c>
      <c r="D59" s="11">
        <v>6661</v>
      </c>
      <c r="E59" s="11" t="s">
        <v>77</v>
      </c>
      <c r="F59" s="5"/>
      <c r="L59" s="5"/>
      <c r="Q59" s="5"/>
      <c r="W59" s="5"/>
      <c r="Y59" s="5"/>
      <c r="AD59" s="5"/>
      <c r="AJ59" s="5"/>
      <c r="AM59" s="1">
        <v>1</v>
      </c>
      <c r="AO59" s="5"/>
      <c r="AT59" s="5"/>
      <c r="AY59" s="5"/>
      <c r="BO59" s="5"/>
      <c r="BQ59" s="5"/>
      <c r="BR59" s="5"/>
      <c r="BW59" s="5"/>
      <c r="CC59" s="5"/>
      <c r="CH59" s="5"/>
      <c r="CJ59" s="5"/>
      <c r="CO59" s="5"/>
      <c r="CT59" s="5"/>
      <c r="DC59" s="5"/>
      <c r="DP59" s="5"/>
      <c r="DS59" s="5"/>
      <c r="ED59" s="5"/>
      <c r="EJ59" s="5"/>
    </row>
    <row r="60" spans="2:140" x14ac:dyDescent="0.25">
      <c r="B60" t="s">
        <v>78</v>
      </c>
      <c r="C60" s="1">
        <v>56</v>
      </c>
      <c r="D60" s="11">
        <v>6674</v>
      </c>
      <c r="E60" s="11" t="s">
        <v>79</v>
      </c>
      <c r="F60" s="5"/>
      <c r="L60" s="5"/>
      <c r="Q60" s="5"/>
      <c r="W60" s="5"/>
      <c r="Y60" s="5"/>
      <c r="AD60" s="5"/>
      <c r="AJ60" s="5"/>
      <c r="AN60" s="1">
        <v>1</v>
      </c>
      <c r="AO60" s="5"/>
      <c r="AT60" s="5"/>
      <c r="AY60" s="5"/>
      <c r="BO60" s="5"/>
      <c r="BQ60" s="5"/>
      <c r="BR60" s="5"/>
      <c r="BW60" s="5"/>
      <c r="CC60" s="5"/>
      <c r="CH60" s="5"/>
      <c r="CJ60" s="5"/>
      <c r="CO60" s="5"/>
      <c r="CT60" s="5"/>
      <c r="DC60" s="5"/>
      <c r="DP60" s="5"/>
      <c r="DS60" s="5"/>
      <c r="ED60" s="5"/>
      <c r="EJ60" s="5"/>
    </row>
    <row r="61" spans="2:140" x14ac:dyDescent="0.25">
      <c r="B61" t="s">
        <v>80</v>
      </c>
      <c r="C61" s="1">
        <v>57</v>
      </c>
      <c r="D61" s="11">
        <v>5795</v>
      </c>
      <c r="E61" s="11" t="s">
        <v>81</v>
      </c>
      <c r="F61" s="5"/>
      <c r="L61" s="5"/>
      <c r="Q61" s="5"/>
      <c r="W61" s="5"/>
      <c r="Y61" s="5"/>
      <c r="AD61" s="5"/>
      <c r="AJ61" s="5"/>
      <c r="AO61" s="5"/>
      <c r="AP61" s="1">
        <v>1</v>
      </c>
      <c r="AT61" s="5"/>
      <c r="AY61" s="5"/>
      <c r="BO61" s="5"/>
      <c r="BQ61" s="5"/>
      <c r="BR61" s="5"/>
      <c r="BW61" s="5"/>
      <c r="CC61" s="5"/>
      <c r="CH61" s="5"/>
      <c r="CJ61" s="5"/>
      <c r="CO61" s="5"/>
      <c r="CT61" s="5"/>
      <c r="DC61" s="5"/>
      <c r="DP61" s="5"/>
      <c r="DS61" s="5"/>
      <c r="ED61" s="5"/>
      <c r="EJ61" s="5"/>
    </row>
    <row r="62" spans="2:140" x14ac:dyDescent="0.25">
      <c r="B62" t="s">
        <v>82</v>
      </c>
      <c r="C62" s="1">
        <v>58</v>
      </c>
      <c r="D62">
        <v>5812</v>
      </c>
      <c r="E62" t="s">
        <v>83</v>
      </c>
      <c r="F62" s="5"/>
      <c r="L62" s="5"/>
      <c r="Q62" s="5"/>
      <c r="W62" s="5"/>
      <c r="Y62" s="5"/>
      <c r="AD62" s="5"/>
      <c r="AJ62" s="5"/>
      <c r="AO62" s="5"/>
      <c r="AQ62" s="1">
        <v>1</v>
      </c>
      <c r="AT62" s="5"/>
      <c r="AY62" s="5"/>
      <c r="BO62" s="5"/>
      <c r="BQ62" s="5"/>
      <c r="BR62" s="5"/>
      <c r="BW62" s="5"/>
      <c r="CC62" s="5"/>
      <c r="CH62" s="5"/>
      <c r="CJ62" s="5"/>
      <c r="CO62" s="5"/>
      <c r="CT62" s="5"/>
      <c r="DC62" s="5"/>
      <c r="DP62" s="5"/>
      <c r="DS62" s="5"/>
      <c r="ED62" s="5"/>
      <c r="EJ62" s="5"/>
    </row>
    <row r="63" spans="2:140" x14ac:dyDescent="0.25">
      <c r="B63" t="s">
        <v>146</v>
      </c>
      <c r="C63" s="1">
        <v>59</v>
      </c>
      <c r="D63" s="11">
        <v>5859</v>
      </c>
      <c r="E63" s="11" t="s">
        <v>240</v>
      </c>
      <c r="F63" s="5"/>
      <c r="L63" s="5"/>
      <c r="Q63" s="5"/>
      <c r="W63" s="5"/>
      <c r="Y63" s="5"/>
      <c r="AD63" s="5"/>
      <c r="AJ63" s="5"/>
      <c r="AO63" s="5"/>
      <c r="AR63" s="1">
        <v>1</v>
      </c>
      <c r="AT63" s="5"/>
      <c r="AY63" s="5"/>
      <c r="BO63" s="5"/>
      <c r="BQ63" s="5"/>
      <c r="BR63" s="5"/>
      <c r="BW63" s="5"/>
      <c r="CC63" s="5"/>
      <c r="CH63" s="5"/>
      <c r="CJ63" s="5"/>
      <c r="CO63" s="5"/>
      <c r="CT63" s="5"/>
      <c r="DC63" s="5"/>
      <c r="DP63" s="5"/>
      <c r="DS63" s="5"/>
      <c r="ED63" s="5"/>
      <c r="EJ63" s="5"/>
    </row>
    <row r="64" spans="2:140" x14ac:dyDescent="0.25">
      <c r="B64" t="s">
        <v>147</v>
      </c>
      <c r="C64" s="1">
        <v>60</v>
      </c>
      <c r="D64" s="11">
        <v>5862</v>
      </c>
      <c r="E64" s="11" t="s">
        <v>197</v>
      </c>
      <c r="F64" s="5"/>
      <c r="L64" s="5"/>
      <c r="Q64" s="5"/>
      <c r="W64" s="5"/>
      <c r="Y64" s="5"/>
      <c r="AD64" s="5"/>
      <c r="AJ64" s="5"/>
      <c r="AO64" s="5"/>
      <c r="AS64" s="1">
        <v>1</v>
      </c>
      <c r="AT64" s="5"/>
      <c r="AY64" s="5"/>
      <c r="BO64" s="5"/>
      <c r="BQ64" s="5"/>
      <c r="BR64" s="5"/>
      <c r="BW64" s="5"/>
      <c r="CC64" s="5"/>
      <c r="CH64" s="5"/>
      <c r="CJ64" s="5"/>
      <c r="CO64" s="5"/>
      <c r="CT64" s="5"/>
      <c r="DC64" s="5"/>
      <c r="DP64" s="5"/>
      <c r="DS64" s="5"/>
      <c r="ED64" s="5"/>
      <c r="EJ64" s="5"/>
    </row>
    <row r="65" spans="1:140" x14ac:dyDescent="0.25">
      <c r="B65" t="s">
        <v>141</v>
      </c>
      <c r="C65" s="1">
        <v>61</v>
      </c>
      <c r="D65" s="11">
        <v>10185</v>
      </c>
      <c r="E65" s="11" t="s">
        <v>244</v>
      </c>
      <c r="F65" s="5"/>
      <c r="L65" s="5"/>
      <c r="Q65" s="5"/>
      <c r="W65" s="5"/>
      <c r="Y65" s="5"/>
      <c r="AD65" s="5"/>
      <c r="AJ65" s="5"/>
      <c r="AO65" s="5"/>
      <c r="AT65" s="5"/>
      <c r="AY65" s="5"/>
      <c r="BO65" s="5"/>
      <c r="BQ65" s="5"/>
      <c r="BR65" s="5"/>
      <c r="BS65" s="1">
        <v>1</v>
      </c>
      <c r="BW65" s="5"/>
      <c r="CC65" s="5"/>
      <c r="CH65" s="5"/>
      <c r="CJ65" s="5"/>
      <c r="CK65" s="1">
        <v>1</v>
      </c>
      <c r="CO65" s="5"/>
      <c r="CT65" s="5"/>
      <c r="DC65" s="5"/>
      <c r="DL65" s="1">
        <v>1</v>
      </c>
      <c r="DP65" s="5"/>
      <c r="DS65" s="5"/>
      <c r="ED65" s="5"/>
      <c r="EJ65" s="5"/>
    </row>
    <row r="66" spans="1:140" x14ac:dyDescent="0.25">
      <c r="B66" t="s">
        <v>142</v>
      </c>
      <c r="C66" s="1">
        <v>62</v>
      </c>
      <c r="D66" s="11">
        <v>10186</v>
      </c>
      <c r="E66" s="11" t="s">
        <v>243</v>
      </c>
      <c r="F66" s="5"/>
      <c r="L66" s="5"/>
      <c r="Q66" s="5"/>
      <c r="W66" s="5"/>
      <c r="Y66" s="5"/>
      <c r="AD66" s="5"/>
      <c r="AJ66" s="5"/>
      <c r="AO66" s="5"/>
      <c r="AT66" s="5"/>
      <c r="AY66" s="5"/>
      <c r="BO66" s="5"/>
      <c r="BQ66" s="5"/>
      <c r="BR66" s="5"/>
      <c r="BT66" s="1">
        <v>1</v>
      </c>
      <c r="BW66" s="5"/>
      <c r="CC66" s="5"/>
      <c r="CH66" s="5"/>
      <c r="CJ66" s="5"/>
      <c r="CL66" s="1">
        <v>1</v>
      </c>
      <c r="CO66" s="5"/>
      <c r="CT66" s="5"/>
      <c r="DC66" s="5"/>
      <c r="DM66" s="1">
        <v>2</v>
      </c>
      <c r="DP66" s="5"/>
      <c r="DS66" s="5"/>
      <c r="ED66" s="5"/>
      <c r="EJ66" s="5"/>
    </row>
    <row r="67" spans="1:140" x14ac:dyDescent="0.25">
      <c r="B67" t="s">
        <v>143</v>
      </c>
      <c r="C67" s="1">
        <v>63</v>
      </c>
      <c r="D67" s="11">
        <v>10187</v>
      </c>
      <c r="E67" s="11" t="s">
        <v>228</v>
      </c>
      <c r="F67" s="5"/>
      <c r="L67" s="5"/>
      <c r="Q67" s="5"/>
      <c r="W67" s="5"/>
      <c r="Y67" s="5"/>
      <c r="AD67" s="5"/>
      <c r="AJ67" s="5"/>
      <c r="AO67" s="5"/>
      <c r="AT67" s="5"/>
      <c r="AY67" s="5"/>
      <c r="BO67" s="5"/>
      <c r="BQ67" s="5"/>
      <c r="BR67" s="5"/>
      <c r="BU67" s="1">
        <v>1</v>
      </c>
      <c r="BW67" s="5"/>
      <c r="CC67" s="5"/>
      <c r="CH67" s="5"/>
      <c r="CJ67" s="5"/>
      <c r="CM67" s="1">
        <v>1</v>
      </c>
      <c r="CO67" s="5"/>
      <c r="CT67" s="5"/>
      <c r="DC67" s="5"/>
      <c r="DN67" s="1">
        <v>3</v>
      </c>
      <c r="DP67" s="5"/>
      <c r="DS67" s="5"/>
      <c r="ED67" s="5"/>
      <c r="EJ67" s="5"/>
    </row>
    <row r="68" spans="1:140" x14ac:dyDescent="0.25">
      <c r="B68" t="s">
        <v>144</v>
      </c>
      <c r="C68" s="1">
        <v>64</v>
      </c>
      <c r="D68" s="11">
        <v>10189</v>
      </c>
      <c r="E68" s="11" t="s">
        <v>241</v>
      </c>
      <c r="F68" s="5"/>
      <c r="L68" s="5"/>
      <c r="Q68" s="5"/>
      <c r="W68" s="5"/>
      <c r="Y68" s="5"/>
      <c r="AD68" s="5"/>
      <c r="AJ68" s="5"/>
      <c r="AO68" s="5"/>
      <c r="AT68" s="5"/>
      <c r="AY68" s="5"/>
      <c r="BO68" s="5"/>
      <c r="BQ68" s="5"/>
      <c r="BR68" s="5"/>
      <c r="BV68" s="1">
        <v>1</v>
      </c>
      <c r="BW68" s="5"/>
      <c r="CC68" s="5"/>
      <c r="CH68" s="5"/>
      <c r="CJ68" s="5"/>
      <c r="CN68" s="1">
        <v>1</v>
      </c>
      <c r="CO68" s="5"/>
      <c r="CT68" s="5"/>
      <c r="DC68" s="5"/>
      <c r="DO68" s="1">
        <v>4</v>
      </c>
      <c r="DP68" s="5"/>
      <c r="DS68" s="5"/>
      <c r="ED68" s="5"/>
      <c r="EJ68" s="5"/>
    </row>
    <row r="69" spans="1:140" x14ac:dyDescent="0.25">
      <c r="B69" t="s">
        <v>84</v>
      </c>
      <c r="C69" s="1">
        <v>65</v>
      </c>
      <c r="D69" s="11">
        <v>9911</v>
      </c>
      <c r="E69" s="11" t="s">
        <v>85</v>
      </c>
      <c r="F69" s="5"/>
      <c r="G69" s="1">
        <v>2</v>
      </c>
      <c r="L69" s="5"/>
      <c r="Q69" s="5"/>
      <c r="W69" s="5"/>
      <c r="Y69" s="5"/>
      <c r="AD69" s="5"/>
      <c r="AJ69" s="5"/>
      <c r="AO69" s="5"/>
      <c r="AT69" s="5"/>
      <c r="AU69" s="1">
        <v>4</v>
      </c>
      <c r="AV69" s="1">
        <v>4</v>
      </c>
      <c r="AW69" s="1">
        <v>4</v>
      </c>
      <c r="AX69" s="1">
        <v>4</v>
      </c>
      <c r="AY69" s="5"/>
      <c r="AZ69" s="1">
        <f>SUM(AZ$46:AZ$54)*4</f>
        <v>0</v>
      </c>
      <c r="BA69" s="1">
        <f>SUM(BA$46:BA$54)*4</f>
        <v>0</v>
      </c>
      <c r="BB69" s="1">
        <f>SUM(BB$46:BB$54)*4</f>
        <v>0</v>
      </c>
      <c r="BC69" s="1">
        <f t="shared" ref="BC69:BN69" si="3">SUM(BC$46:BC$54)*4</f>
        <v>8</v>
      </c>
      <c r="BD69" s="1">
        <f t="shared" si="3"/>
        <v>8</v>
      </c>
      <c r="BE69" s="1">
        <f t="shared" si="3"/>
        <v>8</v>
      </c>
      <c r="BF69" s="1">
        <f t="shared" si="3"/>
        <v>8</v>
      </c>
      <c r="BG69" s="1">
        <f t="shared" si="3"/>
        <v>12</v>
      </c>
      <c r="BH69" s="1">
        <f t="shared" si="3"/>
        <v>12</v>
      </c>
      <c r="BI69" s="1">
        <f t="shared" si="3"/>
        <v>12</v>
      </c>
      <c r="BJ69" s="1">
        <f t="shared" si="3"/>
        <v>12</v>
      </c>
      <c r="BK69" s="1">
        <f t="shared" si="3"/>
        <v>16</v>
      </c>
      <c r="BL69" s="1">
        <f t="shared" si="3"/>
        <v>16</v>
      </c>
      <c r="BM69" s="1">
        <f t="shared" si="3"/>
        <v>16</v>
      </c>
      <c r="BN69" s="1">
        <f t="shared" si="3"/>
        <v>16</v>
      </c>
      <c r="BO69" s="5"/>
      <c r="BQ69" s="5"/>
      <c r="BR69" s="5"/>
      <c r="BW69" s="5"/>
      <c r="CC69" s="5"/>
      <c r="CH69" s="5"/>
      <c r="CJ69" s="5"/>
      <c r="CO69" s="5"/>
      <c r="CT69" s="5"/>
      <c r="DC69" s="5"/>
      <c r="DP69" s="5"/>
      <c r="DS69" s="5"/>
      <c r="ED69" s="5"/>
      <c r="EJ69" s="5"/>
    </row>
    <row r="70" spans="1:140" x14ac:dyDescent="0.25">
      <c r="B70" t="s">
        <v>86</v>
      </c>
      <c r="C70" s="1">
        <v>66</v>
      </c>
      <c r="D70" s="11">
        <v>9915</v>
      </c>
      <c r="E70" s="11" t="s">
        <v>87</v>
      </c>
      <c r="F70" s="5"/>
      <c r="L70" s="5"/>
      <c r="Q70" s="5"/>
      <c r="W70" s="5"/>
      <c r="Y70" s="5"/>
      <c r="AD70" s="5"/>
      <c r="AJ70" s="5"/>
      <c r="AO70" s="5"/>
      <c r="AT70" s="5"/>
      <c r="AU70" s="1">
        <v>1</v>
      </c>
      <c r="AV70" s="1">
        <v>1</v>
      </c>
      <c r="AW70" s="1">
        <v>1</v>
      </c>
      <c r="AX70" s="1">
        <v>1</v>
      </c>
      <c r="AY70" s="5"/>
      <c r="AZ70" s="1">
        <f>SUM(AZ$46:AZ$54)</f>
        <v>0</v>
      </c>
      <c r="BA70" s="1">
        <f t="shared" ref="BA70:BN70" si="4">SUM(BA$46:BA$54)</f>
        <v>0</v>
      </c>
      <c r="BB70" s="1">
        <f t="shared" si="4"/>
        <v>0</v>
      </c>
      <c r="BC70" s="1">
        <f t="shared" si="4"/>
        <v>2</v>
      </c>
      <c r="BD70" s="1">
        <f t="shared" si="4"/>
        <v>2</v>
      </c>
      <c r="BE70" s="1">
        <f t="shared" si="4"/>
        <v>2</v>
      </c>
      <c r="BF70" s="1">
        <f t="shared" si="4"/>
        <v>2</v>
      </c>
      <c r="BG70" s="1">
        <f t="shared" si="4"/>
        <v>3</v>
      </c>
      <c r="BH70" s="1">
        <f t="shared" si="4"/>
        <v>3</v>
      </c>
      <c r="BI70" s="1">
        <f t="shared" si="4"/>
        <v>3</v>
      </c>
      <c r="BJ70" s="1">
        <f t="shared" si="4"/>
        <v>3</v>
      </c>
      <c r="BK70" s="1">
        <f t="shared" si="4"/>
        <v>4</v>
      </c>
      <c r="BL70" s="1">
        <f t="shared" si="4"/>
        <v>4</v>
      </c>
      <c r="BM70" s="1">
        <f t="shared" si="4"/>
        <v>4</v>
      </c>
      <c r="BN70" s="1">
        <f t="shared" si="4"/>
        <v>4</v>
      </c>
      <c r="BO70" s="5"/>
      <c r="BQ70" s="5"/>
      <c r="BR70" s="5"/>
      <c r="BW70" s="5"/>
      <c r="CC70" s="5"/>
      <c r="CH70" s="5"/>
      <c r="CJ70" s="5"/>
      <c r="CO70" s="5"/>
      <c r="CT70" s="5"/>
      <c r="DC70" s="5"/>
      <c r="DP70" s="5"/>
      <c r="DS70" s="5"/>
      <c r="ED70" s="5"/>
      <c r="EJ70" s="5"/>
    </row>
    <row r="71" spans="1:140" x14ac:dyDescent="0.25">
      <c r="B71" t="s">
        <v>88</v>
      </c>
      <c r="C71" s="1">
        <v>67</v>
      </c>
      <c r="D71" s="11">
        <v>9912</v>
      </c>
      <c r="E71" s="11" t="s">
        <v>89</v>
      </c>
      <c r="F71" s="5"/>
      <c r="L71" s="5"/>
      <c r="Q71" s="5"/>
      <c r="W71" s="5"/>
      <c r="Y71" s="5"/>
      <c r="AD71" s="5"/>
      <c r="AJ71" s="5"/>
      <c r="AO71" s="5"/>
      <c r="AT71" s="5"/>
      <c r="AY71" s="5"/>
      <c r="BO71" s="5"/>
      <c r="BQ71" s="5"/>
      <c r="BR71" s="5"/>
      <c r="BW71" s="5"/>
      <c r="CC71" s="5"/>
      <c r="CH71" s="5"/>
      <c r="CJ71" s="5"/>
      <c r="CO71" s="5"/>
      <c r="CT71" s="5"/>
      <c r="DC71" s="5"/>
      <c r="DP71" s="5"/>
      <c r="DS71" s="5"/>
      <c r="ED71" s="5"/>
      <c r="EJ71" s="5"/>
    </row>
    <row r="72" spans="1:140" x14ac:dyDescent="0.25">
      <c r="B72" t="s">
        <v>90</v>
      </c>
      <c r="C72" s="1">
        <v>68</v>
      </c>
      <c r="D72" s="11">
        <v>9916</v>
      </c>
      <c r="E72" s="11" t="s">
        <v>91</v>
      </c>
      <c r="F72" s="5"/>
      <c r="L72" s="5"/>
      <c r="Q72" s="5"/>
      <c r="W72" s="5"/>
      <c r="Y72" s="5"/>
      <c r="AD72" s="5"/>
      <c r="AJ72" s="5"/>
      <c r="AO72" s="5"/>
      <c r="AT72" s="5"/>
      <c r="AY72" s="5"/>
      <c r="BO72" s="5"/>
      <c r="BQ72" s="5"/>
      <c r="BR72" s="5"/>
      <c r="BW72" s="5"/>
      <c r="CC72" s="5"/>
      <c r="CH72" s="5"/>
      <c r="CJ72" s="5"/>
      <c r="CO72" s="5"/>
      <c r="CT72" s="5"/>
      <c r="DC72" s="5"/>
      <c r="DP72" s="5"/>
      <c r="DS72" s="5"/>
      <c r="ED72" s="5"/>
      <c r="EJ72" s="5"/>
    </row>
    <row r="73" spans="1:140" x14ac:dyDescent="0.25">
      <c r="B73" t="s">
        <v>92</v>
      </c>
      <c r="C73" s="1">
        <v>69</v>
      </c>
      <c r="D73">
        <v>9163</v>
      </c>
      <c r="E73" t="s">
        <v>93</v>
      </c>
      <c r="F73" s="5"/>
      <c r="L73" s="5"/>
      <c r="Q73" s="5"/>
      <c r="W73" s="5"/>
      <c r="Y73" s="5"/>
      <c r="AD73" s="5"/>
      <c r="AJ73" s="5"/>
      <c r="AO73" s="5"/>
      <c r="AP73" s="1">
        <v>1</v>
      </c>
      <c r="AT73" s="5"/>
      <c r="AY73" s="5"/>
      <c r="BO73" s="5"/>
      <c r="BQ73" s="5"/>
      <c r="BR73" s="5"/>
      <c r="BW73" s="5"/>
      <c r="CC73" s="5"/>
      <c r="CH73" s="5"/>
      <c r="CJ73" s="5"/>
      <c r="CO73" s="5"/>
      <c r="CT73" s="5"/>
      <c r="DC73" s="5"/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5"/>
      <c r="DS73" s="5"/>
      <c r="ED73" s="5"/>
      <c r="EJ73" s="5"/>
    </row>
    <row r="74" spans="1:140" x14ac:dyDescent="0.25">
      <c r="B74" t="s">
        <v>94</v>
      </c>
      <c r="C74" s="1">
        <v>70</v>
      </c>
      <c r="D74">
        <v>5377</v>
      </c>
      <c r="E74" t="s">
        <v>95</v>
      </c>
      <c r="F74" s="5"/>
      <c r="L74" s="5"/>
      <c r="Q74" s="5"/>
      <c r="W74" s="5"/>
      <c r="Y74" s="5"/>
      <c r="AD74" s="5"/>
      <c r="AJ74" s="5"/>
      <c r="AO74" s="5"/>
      <c r="AT74" s="5"/>
      <c r="AY74" s="5"/>
      <c r="BO74" s="5"/>
      <c r="BQ74" s="5"/>
      <c r="BR74" s="5"/>
      <c r="BW74" s="5"/>
      <c r="CC74" s="5"/>
      <c r="CH74" s="5"/>
      <c r="CJ74" s="5"/>
      <c r="CO74" s="5"/>
      <c r="CT74" s="5"/>
      <c r="DC74" s="5"/>
      <c r="DD74" s="1">
        <v>2</v>
      </c>
      <c r="DE74" s="1">
        <v>2</v>
      </c>
      <c r="DF74" s="1">
        <v>2</v>
      </c>
      <c r="DG74" s="1">
        <v>2</v>
      </c>
      <c r="DH74" s="1">
        <v>2</v>
      </c>
      <c r="DI74" s="1">
        <v>2</v>
      </c>
      <c r="DJ74" s="1">
        <v>2</v>
      </c>
      <c r="DK74" s="1">
        <v>2</v>
      </c>
      <c r="DL74" s="1">
        <v>2</v>
      </c>
      <c r="DM74" s="1">
        <v>2</v>
      </c>
      <c r="DN74" s="1">
        <v>2</v>
      </c>
      <c r="DO74" s="1">
        <v>2</v>
      </c>
      <c r="DP74" s="5"/>
      <c r="DS74" s="5"/>
      <c r="ED74" s="5"/>
      <c r="EJ74" s="5"/>
    </row>
    <row r="75" spans="1:140" x14ac:dyDescent="0.25">
      <c r="B75" t="s">
        <v>96</v>
      </c>
      <c r="C75" s="1">
        <v>71</v>
      </c>
      <c r="D75">
        <v>5378</v>
      </c>
      <c r="E75" t="s">
        <v>97</v>
      </c>
      <c r="F75" s="5"/>
      <c r="L75" s="5"/>
      <c r="Q75" s="5"/>
      <c r="W75" s="5"/>
      <c r="Y75" s="5"/>
      <c r="AD75" s="5"/>
      <c r="AJ75" s="5"/>
      <c r="AO75" s="5"/>
      <c r="AT75" s="5"/>
      <c r="AY75" s="5"/>
      <c r="BO75" s="5"/>
      <c r="BQ75" s="5"/>
      <c r="BR75" s="5"/>
      <c r="BW75" s="5"/>
      <c r="CC75" s="5"/>
      <c r="CH75" s="5"/>
      <c r="CJ75" s="5"/>
      <c r="CO75" s="5"/>
      <c r="CT75" s="5"/>
      <c r="DC75" s="5"/>
      <c r="DD75" s="1">
        <v>2</v>
      </c>
      <c r="DE75" s="1">
        <v>2</v>
      </c>
      <c r="DF75" s="1">
        <v>2</v>
      </c>
      <c r="DG75" s="1">
        <v>2</v>
      </c>
      <c r="DH75" s="1">
        <v>2</v>
      </c>
      <c r="DI75" s="1">
        <v>2</v>
      </c>
      <c r="DJ75" s="1">
        <v>2</v>
      </c>
      <c r="DK75" s="1">
        <v>2</v>
      </c>
      <c r="DL75" s="1">
        <v>2</v>
      </c>
      <c r="DM75" s="1">
        <v>2</v>
      </c>
      <c r="DN75" s="1">
        <v>2</v>
      </c>
      <c r="DO75" s="1">
        <v>2</v>
      </c>
      <c r="DP75" s="5"/>
      <c r="DS75" s="5"/>
      <c r="ED75" s="5"/>
      <c r="EJ75" s="5"/>
    </row>
    <row r="76" spans="1:140" x14ac:dyDescent="0.25">
      <c r="B76" t="s">
        <v>98</v>
      </c>
      <c r="C76" s="1">
        <v>72</v>
      </c>
      <c r="D76">
        <v>5379</v>
      </c>
      <c r="E76" t="s">
        <v>99</v>
      </c>
      <c r="F76" s="5"/>
      <c r="L76" s="5"/>
      <c r="Q76" s="5"/>
      <c r="W76" s="5"/>
      <c r="Y76" s="5"/>
      <c r="AD76" s="5"/>
      <c r="AJ76" s="5"/>
      <c r="AO76" s="5"/>
      <c r="AT76" s="5"/>
      <c r="AY76" s="5"/>
      <c r="BO76" s="5"/>
      <c r="BQ76" s="5"/>
      <c r="BR76" s="5"/>
      <c r="BW76" s="5"/>
      <c r="CC76" s="5"/>
      <c r="CH76" s="5"/>
      <c r="CJ76" s="5"/>
      <c r="CO76" s="5"/>
      <c r="CT76" s="5"/>
      <c r="DC76" s="5"/>
      <c r="DD76" s="1">
        <v>3</v>
      </c>
      <c r="DE76" s="1">
        <v>3</v>
      </c>
      <c r="DF76" s="1">
        <v>3</v>
      </c>
      <c r="DG76" s="1">
        <v>3</v>
      </c>
      <c r="DH76" s="1">
        <v>3</v>
      </c>
      <c r="DI76" s="1">
        <v>3</v>
      </c>
      <c r="DJ76" s="1">
        <v>3</v>
      </c>
      <c r="DK76" s="1">
        <v>3</v>
      </c>
      <c r="DL76" s="1">
        <v>3</v>
      </c>
      <c r="DM76" s="1">
        <v>3</v>
      </c>
      <c r="DN76" s="1">
        <v>3</v>
      </c>
      <c r="DO76" s="1">
        <v>3</v>
      </c>
      <c r="DP76" s="5"/>
      <c r="DS76" s="5"/>
      <c r="ED76" s="5"/>
      <c r="EJ76" s="5"/>
    </row>
    <row r="77" spans="1:140" x14ac:dyDescent="0.25">
      <c r="B77" t="s">
        <v>100</v>
      </c>
      <c r="C77" s="1">
        <v>73</v>
      </c>
      <c r="D77">
        <v>5380</v>
      </c>
      <c r="E77" t="s">
        <v>101</v>
      </c>
      <c r="F77" s="5"/>
      <c r="L77" s="5"/>
      <c r="Q77" s="5"/>
      <c r="W77" s="5"/>
      <c r="Y77" s="5"/>
      <c r="AD77" s="5"/>
      <c r="AJ77" s="5"/>
      <c r="AO77" s="5"/>
      <c r="AT77" s="5"/>
      <c r="AY77" s="5"/>
      <c r="BO77" s="5"/>
      <c r="BQ77" s="5"/>
      <c r="BR77" s="5"/>
      <c r="BW77" s="5"/>
      <c r="CC77" s="5"/>
      <c r="CH77" s="5"/>
      <c r="CJ77" s="5"/>
      <c r="CO77" s="5"/>
      <c r="CT77" s="5"/>
      <c r="DC77" s="5"/>
      <c r="DD77" s="1">
        <v>2</v>
      </c>
      <c r="DE77" s="1">
        <v>2</v>
      </c>
      <c r="DF77" s="1">
        <v>2</v>
      </c>
      <c r="DG77" s="1">
        <v>2</v>
      </c>
      <c r="DH77" s="1">
        <v>2</v>
      </c>
      <c r="DI77" s="1">
        <v>2</v>
      </c>
      <c r="DJ77" s="1">
        <v>2</v>
      </c>
      <c r="DK77" s="1">
        <v>2</v>
      </c>
      <c r="DL77" s="1">
        <v>2</v>
      </c>
      <c r="DM77" s="1">
        <v>2</v>
      </c>
      <c r="DN77" s="1">
        <v>2</v>
      </c>
      <c r="DO77" s="1">
        <v>2</v>
      </c>
      <c r="DP77" s="5"/>
      <c r="DS77" s="5"/>
      <c r="ED77" s="5"/>
      <c r="EJ77" s="5"/>
    </row>
    <row r="78" spans="1:140" x14ac:dyDescent="0.25">
      <c r="B78" t="s">
        <v>102</v>
      </c>
      <c r="C78" s="1">
        <v>74</v>
      </c>
      <c r="D78">
        <v>5381</v>
      </c>
      <c r="E78" t="s">
        <v>103</v>
      </c>
      <c r="F78" s="5"/>
      <c r="L78" s="5"/>
      <c r="Q78" s="5"/>
      <c r="W78" s="5"/>
      <c r="Y78" s="5"/>
      <c r="AD78" s="5"/>
      <c r="AJ78" s="5"/>
      <c r="AO78" s="5"/>
      <c r="AT78" s="5"/>
      <c r="AY78" s="5"/>
      <c r="BO78" s="5"/>
      <c r="BQ78" s="5"/>
      <c r="BR78" s="5"/>
      <c r="BW78" s="5"/>
      <c r="CC78" s="5"/>
      <c r="CH78" s="5"/>
      <c r="CJ78" s="5"/>
      <c r="CO78" s="5"/>
      <c r="CT78" s="5"/>
      <c r="DC78" s="5"/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5"/>
      <c r="DS78" s="5"/>
      <c r="ED78" s="5"/>
      <c r="EJ78" s="5"/>
    </row>
    <row r="79" spans="1:140" x14ac:dyDescent="0.25">
      <c r="A79" t="s">
        <v>104</v>
      </c>
      <c r="B79" t="s">
        <v>105</v>
      </c>
      <c r="C79" s="1">
        <v>75</v>
      </c>
      <c r="D79" s="1">
        <v>9484</v>
      </c>
      <c r="E79" t="s">
        <v>106</v>
      </c>
      <c r="F79" s="5"/>
      <c r="L79" s="5"/>
      <c r="Q79" s="5"/>
      <c r="W79" s="5"/>
      <c r="Y79" s="5"/>
      <c r="AD79" s="5"/>
      <c r="AJ79" s="5"/>
      <c r="AO79" s="5"/>
      <c r="AT79" s="5"/>
      <c r="AY79" s="5"/>
      <c r="BO79" s="5"/>
      <c r="BQ79" s="5"/>
      <c r="BR79" s="5"/>
      <c r="BW79" s="5"/>
      <c r="CC79" s="5"/>
      <c r="CH79" s="5"/>
      <c r="CJ79" s="5"/>
      <c r="CO79" s="5"/>
      <c r="CT79" s="5"/>
      <c r="CU79" s="1">
        <v>1</v>
      </c>
      <c r="CV79" s="1">
        <v>1</v>
      </c>
      <c r="CW79" s="1">
        <v>1</v>
      </c>
      <c r="DC79" s="5"/>
      <c r="DD79" s="1">
        <v>1</v>
      </c>
      <c r="DE79" s="1">
        <v>1</v>
      </c>
      <c r="DF79" s="1">
        <v>1</v>
      </c>
      <c r="DP79" s="5"/>
      <c r="DS79" s="5"/>
      <c r="ED79" s="5"/>
      <c r="EJ79" s="5"/>
    </row>
    <row r="80" spans="1:140" x14ac:dyDescent="0.25">
      <c r="A80" t="s">
        <v>104</v>
      </c>
      <c r="B80" t="s">
        <v>107</v>
      </c>
      <c r="C80" s="1">
        <v>76</v>
      </c>
      <c r="D80" s="1">
        <v>6159</v>
      </c>
      <c r="E80" t="s">
        <v>108</v>
      </c>
      <c r="F80" s="5"/>
      <c r="L80" s="5"/>
      <c r="Q80" s="5"/>
      <c r="W80" s="5"/>
      <c r="Y80" s="5"/>
      <c r="AD80" s="5"/>
      <c r="AJ80" s="5"/>
      <c r="AO80" s="5"/>
      <c r="AT80" s="5"/>
      <c r="AY80" s="5"/>
      <c r="BO80" s="5"/>
      <c r="BQ80" s="5"/>
      <c r="BR80" s="5"/>
      <c r="BW80" s="5"/>
      <c r="CC80" s="5"/>
      <c r="CH80" s="5"/>
      <c r="CJ80" s="5"/>
      <c r="CO80" s="5"/>
      <c r="CT80" s="5"/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5"/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P80" s="5"/>
      <c r="DS80" s="5"/>
      <c r="DT80" s="1">
        <v>1</v>
      </c>
      <c r="DU80" s="1">
        <v>1</v>
      </c>
      <c r="DV80" s="1">
        <v>1</v>
      </c>
      <c r="DW80" s="1">
        <v>1</v>
      </c>
      <c r="DX80" s="1">
        <v>1</v>
      </c>
      <c r="ED80" s="5"/>
      <c r="EJ80" s="5"/>
    </row>
    <row r="81" spans="1:140" x14ac:dyDescent="0.25">
      <c r="A81" t="s">
        <v>104</v>
      </c>
      <c r="B81" t="s">
        <v>109</v>
      </c>
      <c r="C81" s="1">
        <v>77</v>
      </c>
      <c r="D81" s="1">
        <v>9485</v>
      </c>
      <c r="E81" t="s">
        <v>110</v>
      </c>
      <c r="F81" s="5"/>
      <c r="L81" s="5"/>
      <c r="Q81" s="5"/>
      <c r="W81" s="5"/>
      <c r="Y81" s="5"/>
      <c r="AD81" s="5"/>
      <c r="AJ81" s="5"/>
      <c r="AO81" s="5"/>
      <c r="AT81" s="5"/>
      <c r="AY81" s="5"/>
      <c r="BO81" s="5"/>
      <c r="BQ81" s="5"/>
      <c r="BR81" s="5"/>
      <c r="BW81" s="5"/>
      <c r="CC81" s="5"/>
      <c r="CH81" s="5"/>
      <c r="CJ81" s="5"/>
      <c r="CO81" s="5"/>
      <c r="CT81" s="5"/>
      <c r="CU81" s="1">
        <v>6</v>
      </c>
      <c r="CV81" s="1">
        <v>7</v>
      </c>
      <c r="CW81" s="1">
        <v>9</v>
      </c>
      <c r="DC81" s="5"/>
      <c r="DD81" s="1">
        <v>6</v>
      </c>
      <c r="DE81" s="1">
        <v>7</v>
      </c>
      <c r="DF81" s="1">
        <v>9</v>
      </c>
      <c r="DP81" s="5"/>
      <c r="DS81" s="5"/>
      <c r="ED81" s="5"/>
      <c r="EJ81" s="5"/>
    </row>
    <row r="82" spans="1:140" x14ac:dyDescent="0.25">
      <c r="A82" t="s">
        <v>104</v>
      </c>
      <c r="B82" t="s">
        <v>111</v>
      </c>
      <c r="C82" s="1">
        <v>78</v>
      </c>
      <c r="D82" s="1">
        <v>6160</v>
      </c>
      <c r="E82" t="s">
        <v>112</v>
      </c>
      <c r="F82" s="5"/>
      <c r="L82" s="5"/>
      <c r="Q82" s="5"/>
      <c r="W82" s="5"/>
      <c r="Y82" s="5"/>
      <c r="AD82" s="5"/>
      <c r="AJ82" s="5"/>
      <c r="AO82" s="5"/>
      <c r="AT82" s="5"/>
      <c r="AY82" s="5"/>
      <c r="BO82" s="5"/>
      <c r="BQ82" s="5"/>
      <c r="BR82" s="5"/>
      <c r="BW82" s="5"/>
      <c r="CC82" s="5"/>
      <c r="CH82" s="5"/>
      <c r="CJ82" s="5"/>
      <c r="CO82" s="5"/>
      <c r="CT82" s="5"/>
      <c r="CX82" s="1">
        <v>3</v>
      </c>
      <c r="CY82" s="1">
        <v>4</v>
      </c>
      <c r="CZ82" s="1">
        <v>6</v>
      </c>
      <c r="DA82" s="1">
        <v>7</v>
      </c>
      <c r="DB82" s="1">
        <v>9</v>
      </c>
      <c r="DC82" s="5"/>
      <c r="DG82" s="1">
        <v>3</v>
      </c>
      <c r="DH82" s="1">
        <v>4</v>
      </c>
      <c r="DI82" s="1">
        <v>6</v>
      </c>
      <c r="DJ82" s="1">
        <v>7</v>
      </c>
      <c r="DK82" s="1">
        <v>9</v>
      </c>
      <c r="DP82" s="5"/>
      <c r="DS82" s="5"/>
      <c r="DT82" s="1">
        <v>3</v>
      </c>
      <c r="DU82" s="1">
        <v>4</v>
      </c>
      <c r="DV82" s="1">
        <v>6</v>
      </c>
      <c r="DW82" s="1">
        <v>7</v>
      </c>
      <c r="DX82" s="1">
        <v>9</v>
      </c>
      <c r="ED82" s="5"/>
      <c r="EJ82" s="5"/>
    </row>
    <row r="83" spans="1:140" x14ac:dyDescent="0.25">
      <c r="A83" t="s">
        <v>104</v>
      </c>
      <c r="B83" t="s">
        <v>113</v>
      </c>
      <c r="C83" s="1">
        <v>79</v>
      </c>
      <c r="D83" s="1">
        <v>6164</v>
      </c>
      <c r="E83" t="s">
        <v>114</v>
      </c>
      <c r="F83" s="5"/>
      <c r="L83" s="5"/>
      <c r="Q83" s="5"/>
      <c r="W83" s="5"/>
      <c r="Y83" s="5"/>
      <c r="AD83" s="5"/>
      <c r="AJ83" s="5"/>
      <c r="AO83" s="5"/>
      <c r="AT83" s="5"/>
      <c r="AY83" s="5"/>
      <c r="BO83" s="5"/>
      <c r="BQ83" s="5"/>
      <c r="BR83" s="5"/>
      <c r="BW83" s="5"/>
      <c r="CC83" s="5"/>
      <c r="CH83" s="5"/>
      <c r="CJ83" s="5"/>
      <c r="CO83" s="5"/>
      <c r="CT83" s="5"/>
      <c r="CX83" s="1">
        <v>2</v>
      </c>
      <c r="DC83" s="5"/>
      <c r="DD83" s="1">
        <v>3</v>
      </c>
      <c r="DE83" s="1">
        <v>3</v>
      </c>
      <c r="DF83" s="1">
        <v>3</v>
      </c>
      <c r="DG83" s="1">
        <v>5</v>
      </c>
      <c r="DH83" s="1">
        <v>3</v>
      </c>
      <c r="DI83" s="1">
        <v>3</v>
      </c>
      <c r="DJ83" s="1">
        <v>3</v>
      </c>
      <c r="DK83" s="1">
        <v>3</v>
      </c>
      <c r="DP83" s="5"/>
      <c r="DS83" s="5"/>
      <c r="DT83" s="1">
        <v>2</v>
      </c>
      <c r="ED83" s="5"/>
      <c r="EJ83" s="5"/>
    </row>
    <row r="84" spans="1:140" x14ac:dyDescent="0.25">
      <c r="A84" t="s">
        <v>104</v>
      </c>
      <c r="B84" t="s">
        <v>115</v>
      </c>
      <c r="C84" s="1">
        <v>80</v>
      </c>
      <c r="D84" s="1">
        <v>6161</v>
      </c>
      <c r="E84" t="s">
        <v>116</v>
      </c>
      <c r="F84" s="5"/>
      <c r="L84" s="5"/>
      <c r="Q84" s="5"/>
      <c r="W84" s="5"/>
      <c r="Y84" s="5"/>
      <c r="AD84" s="5"/>
      <c r="AJ84" s="5"/>
      <c r="AO84" s="5"/>
      <c r="AT84" s="5"/>
      <c r="AY84" s="5"/>
      <c r="BO84" s="5"/>
      <c r="BQ84" s="5"/>
      <c r="BR84" s="5"/>
      <c r="BW84" s="5"/>
      <c r="CC84" s="5"/>
      <c r="CH84" s="5"/>
      <c r="CJ84" s="5"/>
      <c r="CO84" s="5"/>
      <c r="CT84" s="5"/>
      <c r="CY84" s="1">
        <v>2</v>
      </c>
      <c r="DC84" s="5"/>
      <c r="DH84" s="1">
        <v>2</v>
      </c>
      <c r="DP84" s="5"/>
      <c r="DS84" s="5"/>
      <c r="DU84" s="1">
        <v>2</v>
      </c>
      <c r="ED84" s="5"/>
      <c r="EJ84" s="5"/>
    </row>
    <row r="85" spans="1:140" x14ac:dyDescent="0.25">
      <c r="A85" t="s">
        <v>104</v>
      </c>
      <c r="B85" t="s">
        <v>117</v>
      </c>
      <c r="C85" s="1">
        <v>81</v>
      </c>
      <c r="D85" s="1">
        <v>6162</v>
      </c>
      <c r="E85" t="s">
        <v>118</v>
      </c>
      <c r="F85" s="5"/>
      <c r="L85" s="5"/>
      <c r="Q85" s="5"/>
      <c r="W85" s="5"/>
      <c r="Y85" s="5"/>
      <c r="AD85" s="5"/>
      <c r="AJ85" s="5"/>
      <c r="AO85" s="5"/>
      <c r="AT85" s="5"/>
      <c r="AY85" s="5"/>
      <c r="BO85" s="5"/>
      <c r="BQ85" s="5"/>
      <c r="BR85" s="5"/>
      <c r="BW85" s="5"/>
      <c r="CC85" s="5"/>
      <c r="CH85" s="5"/>
      <c r="CJ85" s="5"/>
      <c r="CO85" s="5"/>
      <c r="CT85" s="5"/>
      <c r="CU85" s="1">
        <v>2</v>
      </c>
      <c r="CZ85" s="1">
        <v>2</v>
      </c>
      <c r="DC85" s="5"/>
      <c r="DD85" s="1">
        <v>2</v>
      </c>
      <c r="DI85" s="1">
        <v>2</v>
      </c>
      <c r="DP85" s="5"/>
      <c r="DS85" s="5"/>
      <c r="DV85" s="1">
        <v>2</v>
      </c>
      <c r="ED85" s="5"/>
      <c r="EJ85" s="5"/>
    </row>
    <row r="86" spans="1:140" x14ac:dyDescent="0.25">
      <c r="A86" t="s">
        <v>104</v>
      </c>
      <c r="B86" t="s">
        <v>119</v>
      </c>
      <c r="C86" s="1">
        <v>82</v>
      </c>
      <c r="D86" s="1">
        <v>6163</v>
      </c>
      <c r="E86" t="s">
        <v>120</v>
      </c>
      <c r="F86" s="5"/>
      <c r="L86" s="5"/>
      <c r="Q86" s="5"/>
      <c r="W86" s="5"/>
      <c r="Y86" s="5"/>
      <c r="AD86" s="5"/>
      <c r="AJ86" s="5"/>
      <c r="AO86" s="5"/>
      <c r="AT86" s="5"/>
      <c r="AY86" s="5"/>
      <c r="BO86" s="5"/>
      <c r="BQ86" s="5"/>
      <c r="BR86" s="5"/>
      <c r="BW86" s="5"/>
      <c r="CC86" s="5"/>
      <c r="CH86" s="5"/>
      <c r="CJ86" s="5"/>
      <c r="CO86" s="5"/>
      <c r="CT86" s="5"/>
      <c r="CV86" s="1">
        <v>2</v>
      </c>
      <c r="DA86" s="1">
        <v>2</v>
      </c>
      <c r="DC86" s="5"/>
      <c r="DE86" s="1">
        <v>2</v>
      </c>
      <c r="DJ86" s="1">
        <v>2</v>
      </c>
      <c r="DP86" s="5"/>
      <c r="DS86" s="5"/>
      <c r="DW86" s="1">
        <v>2</v>
      </c>
      <c r="ED86" s="5"/>
      <c r="EJ86" s="5"/>
    </row>
    <row r="87" spans="1:140" x14ac:dyDescent="0.25">
      <c r="A87" t="s">
        <v>104</v>
      </c>
      <c r="B87" t="s">
        <v>121</v>
      </c>
      <c r="C87" s="1">
        <v>83</v>
      </c>
      <c r="D87" s="1">
        <v>6165</v>
      </c>
      <c r="E87" t="s">
        <v>122</v>
      </c>
      <c r="F87" s="5"/>
      <c r="L87" s="5"/>
      <c r="Q87" s="5"/>
      <c r="W87" s="5"/>
      <c r="Y87" s="5"/>
      <c r="AD87" s="5"/>
      <c r="AJ87" s="5"/>
      <c r="AO87" s="5"/>
      <c r="AT87" s="5"/>
      <c r="AY87" s="5"/>
      <c r="BO87" s="5"/>
      <c r="BQ87" s="5"/>
      <c r="BR87" s="5"/>
      <c r="BW87" s="5"/>
      <c r="CC87" s="5"/>
      <c r="CH87" s="5"/>
      <c r="CJ87" s="5"/>
      <c r="CO87" s="5"/>
      <c r="CT87" s="5"/>
      <c r="CW87" s="1">
        <v>2</v>
      </c>
      <c r="DB87" s="1">
        <v>2</v>
      </c>
      <c r="DC87" s="5"/>
      <c r="DF87" s="1">
        <v>2</v>
      </c>
      <c r="DK87" s="1">
        <v>2</v>
      </c>
      <c r="DP87" s="5"/>
      <c r="DS87" s="5"/>
      <c r="DX87" s="1">
        <v>2</v>
      </c>
      <c r="ED87" s="5"/>
      <c r="EJ87" s="5"/>
    </row>
    <row r="88" spans="1:140" x14ac:dyDescent="0.25">
      <c r="A88" t="s">
        <v>104</v>
      </c>
      <c r="B88" t="s">
        <v>123</v>
      </c>
      <c r="C88" s="1">
        <v>84</v>
      </c>
      <c r="D88" s="1">
        <v>6166</v>
      </c>
      <c r="E88" t="s">
        <v>124</v>
      </c>
      <c r="F88" s="5"/>
      <c r="L88" s="5"/>
      <c r="Q88" s="5"/>
      <c r="W88" s="5"/>
      <c r="Y88" s="5"/>
      <c r="AD88" s="5"/>
      <c r="AJ88" s="5"/>
      <c r="AO88" s="5"/>
      <c r="AT88" s="5"/>
      <c r="AY88" s="5"/>
      <c r="BO88" s="5"/>
      <c r="BQ88" s="5"/>
      <c r="BR88" s="5"/>
      <c r="BW88" s="5"/>
      <c r="CC88" s="5"/>
      <c r="CH88" s="5"/>
      <c r="CJ88" s="5"/>
      <c r="CO88" s="5"/>
      <c r="CT88" s="5"/>
      <c r="CU88" s="1">
        <v>36</v>
      </c>
      <c r="CV88" s="1">
        <v>42</v>
      </c>
      <c r="CW88" s="1">
        <v>54</v>
      </c>
      <c r="CX88" s="1">
        <v>22</v>
      </c>
      <c r="CY88" s="1">
        <v>26</v>
      </c>
      <c r="CZ88" s="1">
        <v>36</v>
      </c>
      <c r="DA88" s="1">
        <v>42</v>
      </c>
      <c r="DB88" s="1">
        <v>50</v>
      </c>
      <c r="DC88" s="5"/>
      <c r="DD88" s="1">
        <v>36</v>
      </c>
      <c r="DE88" s="1">
        <v>42</v>
      </c>
      <c r="DF88" s="1">
        <v>54</v>
      </c>
      <c r="DG88" s="1">
        <v>22</v>
      </c>
      <c r="DH88" s="1">
        <v>26</v>
      </c>
      <c r="DI88" s="1">
        <v>36</v>
      </c>
      <c r="DJ88" s="1">
        <v>42</v>
      </c>
      <c r="DK88" s="1">
        <v>50</v>
      </c>
      <c r="DP88" s="5"/>
      <c r="DS88" s="5"/>
      <c r="DT88" s="1">
        <v>22</v>
      </c>
      <c r="DU88" s="1">
        <v>26</v>
      </c>
      <c r="DV88" s="1">
        <v>36</v>
      </c>
      <c r="DW88" s="1">
        <v>42</v>
      </c>
      <c r="DX88" s="1">
        <v>50</v>
      </c>
      <c r="ED88" s="5"/>
      <c r="EJ88" s="5"/>
    </row>
    <row r="89" spans="1:140" x14ac:dyDescent="0.25">
      <c r="A89" t="s">
        <v>104</v>
      </c>
      <c r="B89" t="s">
        <v>125</v>
      </c>
      <c r="C89" s="1">
        <v>85</v>
      </c>
      <c r="D89" s="1">
        <v>9486</v>
      </c>
      <c r="E89" t="s">
        <v>126</v>
      </c>
      <c r="F89" s="5"/>
      <c r="L89" s="5"/>
      <c r="Q89" s="5"/>
      <c r="W89" s="5"/>
      <c r="Y89" s="5"/>
      <c r="AD89" s="5"/>
      <c r="AJ89" s="5"/>
      <c r="AO89" s="5"/>
      <c r="AT89" s="5"/>
      <c r="AY89" s="5"/>
      <c r="BO89" s="5"/>
      <c r="BQ89" s="5"/>
      <c r="BR89" s="5"/>
      <c r="BW89" s="5"/>
      <c r="CC89" s="5"/>
      <c r="CH89" s="5"/>
      <c r="CJ89" s="5"/>
      <c r="CO89" s="5"/>
      <c r="CT89" s="5"/>
      <c r="CU89" s="1">
        <v>1</v>
      </c>
      <c r="CV89" s="1">
        <v>1</v>
      </c>
      <c r="CW89" s="1">
        <v>1</v>
      </c>
      <c r="DC89" s="5"/>
      <c r="DD89" s="1">
        <v>1</v>
      </c>
      <c r="DE89" s="1">
        <v>1</v>
      </c>
      <c r="DF89" s="1">
        <v>1</v>
      </c>
      <c r="DP89" s="5"/>
      <c r="DS89" s="5"/>
      <c r="ED89" s="5"/>
      <c r="EJ89" s="5"/>
    </row>
    <row r="90" spans="1:140" x14ac:dyDescent="0.25">
      <c r="A90" t="s">
        <v>104</v>
      </c>
      <c r="B90" t="s">
        <v>127</v>
      </c>
      <c r="C90" s="1">
        <v>86</v>
      </c>
      <c r="D90" s="1">
        <v>7241</v>
      </c>
      <c r="E90" t="s">
        <v>128</v>
      </c>
      <c r="F90" s="5"/>
      <c r="L90" s="5"/>
      <c r="Q90" s="5"/>
      <c r="W90" s="5"/>
      <c r="Y90" s="5"/>
      <c r="AD90" s="5"/>
      <c r="AJ90" s="5"/>
      <c r="AO90" s="5"/>
      <c r="AT90" s="5"/>
      <c r="AY90" s="5"/>
      <c r="BO90" s="5"/>
      <c r="BQ90" s="5"/>
      <c r="BR90" s="5"/>
      <c r="BW90" s="5"/>
      <c r="CC90" s="5"/>
      <c r="CH90" s="5"/>
      <c r="CJ90" s="5"/>
      <c r="CO90" s="5"/>
      <c r="CT90" s="5"/>
      <c r="CX90" s="1">
        <v>1</v>
      </c>
      <c r="CY90" s="1">
        <v>1</v>
      </c>
      <c r="CZ90" s="1">
        <v>1</v>
      </c>
      <c r="DA90" s="1">
        <v>1</v>
      </c>
      <c r="DB90" s="1">
        <v>1</v>
      </c>
      <c r="DC90" s="5"/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P90" s="5"/>
      <c r="DS90" s="5"/>
      <c r="DT90" s="1">
        <v>1</v>
      </c>
      <c r="DU90" s="1">
        <v>1</v>
      </c>
      <c r="DV90" s="1">
        <v>1</v>
      </c>
      <c r="DW90" s="1">
        <v>1</v>
      </c>
      <c r="DX90" s="1">
        <v>1</v>
      </c>
      <c r="ED90" s="5"/>
      <c r="EJ90" s="5"/>
    </row>
    <row r="91" spans="1:140" x14ac:dyDescent="0.25">
      <c r="A91" t="s">
        <v>104</v>
      </c>
      <c r="B91" t="s">
        <v>94</v>
      </c>
      <c r="C91" s="1">
        <v>87</v>
      </c>
      <c r="D91" s="1">
        <v>5377</v>
      </c>
      <c r="E91" t="s">
        <v>95</v>
      </c>
      <c r="F91" s="5"/>
      <c r="L91" s="5"/>
      <c r="Q91" s="5"/>
      <c r="W91" s="5"/>
      <c r="Y91" s="5"/>
      <c r="AD91" s="5"/>
      <c r="AJ91" s="5"/>
      <c r="AO91" s="5"/>
      <c r="AT91" s="5"/>
      <c r="AY91" s="5"/>
      <c r="BO91" s="5"/>
      <c r="BQ91" s="5"/>
      <c r="BR91" s="5"/>
      <c r="BW91" s="5"/>
      <c r="CC91" s="5"/>
      <c r="CH91" s="5"/>
      <c r="CJ91" s="5"/>
      <c r="CO91" s="5"/>
      <c r="CT91" s="5"/>
      <c r="CU91" s="1">
        <v>1</v>
      </c>
      <c r="CV91" s="1">
        <v>1</v>
      </c>
      <c r="CW91" s="1">
        <v>1</v>
      </c>
      <c r="CX91" s="1">
        <v>1</v>
      </c>
      <c r="CY91" s="1">
        <v>1</v>
      </c>
      <c r="CZ91" s="1">
        <v>1</v>
      </c>
      <c r="DA91" s="1">
        <v>1</v>
      </c>
      <c r="DB91" s="1">
        <v>1</v>
      </c>
      <c r="DC91" s="5"/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P91" s="5"/>
      <c r="DS91" s="5"/>
      <c r="DT91" s="1">
        <v>1</v>
      </c>
      <c r="DU91" s="1">
        <v>1</v>
      </c>
      <c r="DV91" s="1">
        <v>1</v>
      </c>
      <c r="DW91" s="1">
        <v>1</v>
      </c>
      <c r="DX91" s="1">
        <v>1</v>
      </c>
      <c r="ED91" s="5"/>
      <c r="EJ91" s="5"/>
    </row>
    <row r="92" spans="1:140" x14ac:dyDescent="0.25">
      <c r="A92" t="s">
        <v>104</v>
      </c>
      <c r="B92" t="s">
        <v>129</v>
      </c>
      <c r="C92" s="1">
        <v>88</v>
      </c>
      <c r="D92" s="1">
        <v>6167</v>
      </c>
      <c r="E92" t="s">
        <v>130</v>
      </c>
      <c r="F92" s="5"/>
      <c r="L92" s="5"/>
      <c r="Q92" s="5"/>
      <c r="W92" s="5"/>
      <c r="Y92" s="5"/>
      <c r="AD92" s="5"/>
      <c r="AJ92" s="5"/>
      <c r="AO92" s="5"/>
      <c r="AT92" s="5"/>
      <c r="AY92" s="5"/>
      <c r="BO92" s="5"/>
      <c r="BQ92" s="5"/>
      <c r="BR92" s="5"/>
      <c r="BW92" s="5"/>
      <c r="CC92" s="5"/>
      <c r="CH92" s="5"/>
      <c r="CJ92" s="5"/>
      <c r="CO92" s="5"/>
      <c r="CT92" s="5"/>
      <c r="CU92" s="1">
        <v>1</v>
      </c>
      <c r="CV92" s="1">
        <v>1</v>
      </c>
      <c r="CW92" s="1">
        <v>1</v>
      </c>
      <c r="CX92" s="1">
        <v>1</v>
      </c>
      <c r="CY92" s="1">
        <v>1</v>
      </c>
      <c r="CZ92" s="1">
        <v>1</v>
      </c>
      <c r="DA92" s="1">
        <v>1</v>
      </c>
      <c r="DB92" s="1">
        <v>1</v>
      </c>
      <c r="DC92" s="5"/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P92" s="5"/>
      <c r="DS92" s="5"/>
      <c r="DT92" s="1">
        <v>1</v>
      </c>
      <c r="DU92" s="1">
        <v>1</v>
      </c>
      <c r="DV92" s="1">
        <v>1</v>
      </c>
      <c r="DW92" s="1">
        <v>1</v>
      </c>
      <c r="DX92" s="1">
        <v>1</v>
      </c>
      <c r="ED92" s="5"/>
      <c r="EJ92" s="5"/>
    </row>
    <row r="93" spans="1:140" x14ac:dyDescent="0.25">
      <c r="A93" t="s">
        <v>104</v>
      </c>
      <c r="B93" t="s">
        <v>131</v>
      </c>
      <c r="C93" s="1">
        <v>89</v>
      </c>
      <c r="D93" s="1">
        <v>8519</v>
      </c>
      <c r="E93" t="s">
        <v>132</v>
      </c>
      <c r="F93" s="5"/>
      <c r="L93" s="5"/>
      <c r="Q93" s="5"/>
      <c r="W93" s="5"/>
      <c r="Y93" s="5"/>
      <c r="AD93" s="5"/>
      <c r="AJ93" s="5"/>
      <c r="AO93" s="5"/>
      <c r="AT93" s="5"/>
      <c r="AY93" s="5"/>
      <c r="BO93" s="5"/>
      <c r="BQ93" s="5"/>
      <c r="BR93" s="5"/>
      <c r="BW93" s="5"/>
      <c r="CC93" s="5"/>
      <c r="CH93" s="5"/>
      <c r="CJ93" s="5"/>
      <c r="CO93" s="5"/>
      <c r="CT93" s="5"/>
      <c r="CX93" s="1">
        <v>1</v>
      </c>
      <c r="DC93" s="5"/>
      <c r="DP93" s="5"/>
      <c r="DS93" s="5"/>
      <c r="DT93" s="1">
        <v>1</v>
      </c>
      <c r="ED93" s="5"/>
      <c r="EJ93" s="5"/>
    </row>
    <row r="94" spans="1:140" x14ac:dyDescent="0.25">
      <c r="A94" t="s">
        <v>104</v>
      </c>
      <c r="B94" t="s">
        <v>133</v>
      </c>
      <c r="C94" s="1">
        <v>90</v>
      </c>
      <c r="D94" s="1">
        <v>8520</v>
      </c>
      <c r="E94" t="s">
        <v>134</v>
      </c>
      <c r="F94" s="5"/>
      <c r="L94" s="5"/>
      <c r="Q94" s="5"/>
      <c r="W94" s="5"/>
      <c r="Y94" s="5"/>
      <c r="AD94" s="5"/>
      <c r="AJ94" s="5"/>
      <c r="AO94" s="5"/>
      <c r="AT94" s="5"/>
      <c r="AY94" s="5"/>
      <c r="BO94" s="5"/>
      <c r="BQ94" s="5"/>
      <c r="BR94" s="5"/>
      <c r="BW94" s="5"/>
      <c r="CC94" s="5"/>
      <c r="CH94" s="5"/>
      <c r="CJ94" s="5"/>
      <c r="CO94" s="5"/>
      <c r="CT94" s="5"/>
      <c r="CY94" s="1">
        <v>1</v>
      </c>
      <c r="DC94" s="5"/>
      <c r="DP94" s="5"/>
      <c r="DS94" s="5"/>
      <c r="DU94" s="1">
        <v>1</v>
      </c>
      <c r="ED94" s="5"/>
      <c r="EJ94" s="5"/>
    </row>
    <row r="95" spans="1:140" x14ac:dyDescent="0.25">
      <c r="A95" t="s">
        <v>104</v>
      </c>
      <c r="B95" t="s">
        <v>135</v>
      </c>
      <c r="C95" s="1">
        <v>91</v>
      </c>
      <c r="D95" s="1">
        <v>8521</v>
      </c>
      <c r="E95" t="s">
        <v>136</v>
      </c>
      <c r="F95" s="5"/>
      <c r="L95" s="5"/>
      <c r="Q95" s="5"/>
      <c r="W95" s="5"/>
      <c r="Y95" s="5"/>
      <c r="AD95" s="5"/>
      <c r="AJ95" s="5"/>
      <c r="AO95" s="5"/>
      <c r="AT95" s="5"/>
      <c r="AY95" s="5"/>
      <c r="BO95" s="5"/>
      <c r="BQ95" s="5"/>
      <c r="BR95" s="5"/>
      <c r="BW95" s="5"/>
      <c r="CC95" s="5"/>
      <c r="CH95" s="5"/>
      <c r="CJ95" s="5"/>
      <c r="CO95" s="5"/>
      <c r="CT95" s="5"/>
      <c r="CU95" s="1">
        <v>1</v>
      </c>
      <c r="CZ95" s="1">
        <v>1</v>
      </c>
      <c r="DC95" s="5"/>
      <c r="DP95" s="5"/>
      <c r="DS95" s="5"/>
      <c r="DV95" s="1">
        <v>1</v>
      </c>
      <c r="ED95" s="5"/>
      <c r="EJ95" s="5"/>
    </row>
    <row r="96" spans="1:140" x14ac:dyDescent="0.25">
      <c r="A96" t="s">
        <v>104</v>
      </c>
      <c r="B96" t="s">
        <v>137</v>
      </c>
      <c r="C96" s="1">
        <v>92</v>
      </c>
      <c r="D96" s="1">
        <v>8522</v>
      </c>
      <c r="E96" t="s">
        <v>138</v>
      </c>
      <c r="F96" s="5"/>
      <c r="L96" s="5"/>
      <c r="Q96" s="5"/>
      <c r="W96" s="5"/>
      <c r="Y96" s="5"/>
      <c r="AD96" s="5"/>
      <c r="AJ96" s="5"/>
      <c r="AO96" s="5"/>
      <c r="AT96" s="5"/>
      <c r="AY96" s="5"/>
      <c r="BO96" s="5"/>
      <c r="BQ96" s="5"/>
      <c r="BR96" s="5"/>
      <c r="BW96" s="5"/>
      <c r="CC96" s="5"/>
      <c r="CH96" s="5"/>
      <c r="CJ96" s="5"/>
      <c r="CO96" s="5"/>
      <c r="CT96" s="5"/>
      <c r="CV96" s="1">
        <v>1</v>
      </c>
      <c r="DA96" s="1">
        <v>1</v>
      </c>
      <c r="DC96" s="5"/>
      <c r="DP96" s="5"/>
      <c r="DS96" s="5"/>
      <c r="DW96" s="1">
        <v>1</v>
      </c>
      <c r="ED96" s="5"/>
      <c r="EJ96" s="5"/>
    </row>
    <row r="97" spans="1:140" x14ac:dyDescent="0.25">
      <c r="A97" t="s">
        <v>104</v>
      </c>
      <c r="B97" t="s">
        <v>139</v>
      </c>
      <c r="C97" s="1">
        <v>93</v>
      </c>
      <c r="D97" s="1">
        <v>8523</v>
      </c>
      <c r="E97" t="s">
        <v>140</v>
      </c>
      <c r="F97" s="5"/>
      <c r="L97" s="5"/>
      <c r="Q97" s="5"/>
      <c r="W97" s="5"/>
      <c r="Y97" s="5"/>
      <c r="AD97" s="5"/>
      <c r="AJ97" s="5"/>
      <c r="AO97" s="5"/>
      <c r="AT97" s="5"/>
      <c r="AY97" s="5"/>
      <c r="BO97" s="5"/>
      <c r="BQ97" s="5"/>
      <c r="BR97" s="5"/>
      <c r="BW97" s="5"/>
      <c r="CC97" s="5"/>
      <c r="CH97" s="5"/>
      <c r="CJ97" s="5"/>
      <c r="CO97" s="5"/>
      <c r="CT97" s="5"/>
      <c r="CW97" s="1">
        <v>1</v>
      </c>
      <c r="DB97" s="1">
        <v>1</v>
      </c>
      <c r="DC97" s="5"/>
      <c r="DP97" s="5"/>
      <c r="DS97" s="5"/>
      <c r="DX97" s="1">
        <v>1</v>
      </c>
      <c r="ED97" s="5"/>
      <c r="EJ97" s="5"/>
    </row>
    <row r="98" spans="1:140" x14ac:dyDescent="0.25">
      <c r="A98" t="s">
        <v>58</v>
      </c>
      <c r="C98" s="1">
        <v>94</v>
      </c>
      <c r="F98" s="5"/>
      <c r="L98" s="5"/>
      <c r="Q98" s="5"/>
      <c r="W98" s="5"/>
      <c r="Y98" s="5"/>
      <c r="AD98" s="5"/>
      <c r="AJ98" s="5"/>
      <c r="AO98" s="5"/>
      <c r="AT98" s="5"/>
      <c r="AY98" s="5"/>
      <c r="BO98" s="5"/>
      <c r="BQ98" s="5"/>
      <c r="BR98" s="5"/>
      <c r="BW98" s="5"/>
      <c r="CC98" s="5"/>
      <c r="CH98" s="5"/>
      <c r="CJ98" s="5"/>
      <c r="CO98" s="5"/>
      <c r="CT98" s="5"/>
      <c r="DC98" s="5"/>
      <c r="DP98" s="5"/>
      <c r="DS98" s="5"/>
      <c r="ED98" s="5"/>
      <c r="EJ98" s="5"/>
    </row>
    <row r="99" spans="1:140" x14ac:dyDescent="0.25">
      <c r="A99" t="s">
        <v>58</v>
      </c>
      <c r="C99" s="1">
        <v>95</v>
      </c>
      <c r="F99" s="5"/>
      <c r="L99" s="5"/>
      <c r="Q99" s="5"/>
      <c r="W99" s="5"/>
      <c r="Y99" s="5"/>
      <c r="AD99" s="5"/>
      <c r="AJ99" s="5"/>
      <c r="AO99" s="5"/>
      <c r="AT99" s="5"/>
      <c r="AY99" s="5"/>
      <c r="BO99" s="5"/>
      <c r="BQ99" s="5"/>
      <c r="BR99" s="5"/>
      <c r="BW99" s="5"/>
      <c r="CC99" s="5"/>
      <c r="CH99" s="5"/>
      <c r="CJ99" s="5"/>
      <c r="CO99" s="5"/>
      <c r="CT99" s="5"/>
      <c r="DC99" s="5"/>
      <c r="DP99" s="5"/>
      <c r="DS99" s="5"/>
      <c r="ED99" s="5"/>
      <c r="EJ99" s="5"/>
    </row>
    <row r="100" spans="1:140" x14ac:dyDescent="0.25">
      <c r="F100" s="5"/>
      <c r="L100" s="5"/>
      <c r="Q100" s="5"/>
      <c r="W100" s="5"/>
      <c r="Y100" s="5"/>
      <c r="AD100" s="5"/>
      <c r="AJ100" s="5"/>
      <c r="AO100" s="5"/>
      <c r="AT100" s="5"/>
      <c r="AY100" s="5"/>
      <c r="BO100" s="5"/>
      <c r="BQ100" s="5"/>
      <c r="BR100" s="5"/>
      <c r="BW100" s="5"/>
      <c r="CC100" s="5"/>
      <c r="CH100" s="5"/>
      <c r="CJ100" s="5"/>
      <c r="CO100" s="5"/>
      <c r="CT100" s="5"/>
      <c r="DC100" s="5"/>
      <c r="DP100" s="5"/>
      <c r="DS100" s="5"/>
      <c r="ED100" s="5"/>
      <c r="EJ100" s="5"/>
    </row>
    <row r="101" spans="1:140" x14ac:dyDescent="0.25">
      <c r="F101" s="5"/>
      <c r="L101" s="5"/>
      <c r="Q101" s="5"/>
      <c r="W101" s="5"/>
      <c r="Y101" s="5"/>
      <c r="AD101" s="5"/>
      <c r="AJ101" s="5"/>
      <c r="AO101" s="5"/>
      <c r="AT101" s="5"/>
      <c r="AY101" s="5"/>
      <c r="BO101" s="5"/>
      <c r="BQ101" s="5"/>
      <c r="BR101" s="5"/>
      <c r="BW101" s="5"/>
      <c r="CC101" s="5"/>
      <c r="CH101" s="5"/>
      <c r="CJ101" s="5"/>
      <c r="CO101" s="5"/>
      <c r="CT101" s="5"/>
      <c r="DC101" s="5"/>
      <c r="DP101" s="5"/>
      <c r="DS101" s="5"/>
      <c r="ED101" s="5"/>
      <c r="EJ101" s="5"/>
    </row>
    <row r="102" spans="1:140" x14ac:dyDescent="0.25">
      <c r="F102" s="5"/>
      <c r="L102" s="5"/>
      <c r="Q102" s="5"/>
      <c r="W102" s="5"/>
      <c r="Y102" s="5"/>
      <c r="AD102" s="5"/>
      <c r="AJ102" s="5"/>
      <c r="AO102" s="5"/>
      <c r="AT102" s="5"/>
      <c r="AY102" s="5"/>
      <c r="BO102" s="5"/>
      <c r="BQ102" s="5"/>
      <c r="BR102" s="5"/>
      <c r="BW102" s="5"/>
      <c r="CC102" s="5"/>
      <c r="CH102" s="5"/>
      <c r="CJ102" s="5"/>
      <c r="CO102" s="5"/>
      <c r="CT102" s="5"/>
      <c r="DC102" s="5"/>
      <c r="DP102" s="5"/>
      <c r="DS102" s="5"/>
      <c r="ED102" s="5"/>
      <c r="EJ102" s="5"/>
    </row>
    <row r="103" spans="1:140" x14ac:dyDescent="0.25">
      <c r="F103" s="5"/>
      <c r="L103" s="5"/>
      <c r="Q103" s="5"/>
      <c r="W103" s="5"/>
      <c r="Y103" s="5"/>
      <c r="AD103" s="5"/>
      <c r="AJ103" s="5"/>
      <c r="AO103" s="5"/>
      <c r="AT103" s="5"/>
      <c r="AY103" s="5"/>
      <c r="BO103" s="5"/>
      <c r="BQ103" s="5"/>
      <c r="BR103" s="5"/>
      <c r="BW103" s="5"/>
      <c r="CC103" s="5"/>
      <c r="CH103" s="5"/>
      <c r="CJ103" s="5"/>
      <c r="CO103" s="5"/>
      <c r="CT103" s="5"/>
      <c r="DC103" s="5"/>
      <c r="DP103" s="5"/>
      <c r="DS103" s="5"/>
      <c r="ED103" s="5"/>
      <c r="EJ103" s="5"/>
    </row>
    <row r="104" spans="1:140" x14ac:dyDescent="0.25">
      <c r="F104" s="5"/>
      <c r="L104" s="5"/>
      <c r="Q104" s="5"/>
      <c r="W104" s="5"/>
      <c r="Y104" s="5"/>
      <c r="AD104" s="5"/>
      <c r="AJ104" s="5"/>
      <c r="AO104" s="5"/>
      <c r="AT104" s="5"/>
      <c r="AY104" s="5"/>
      <c r="BO104" s="5"/>
      <c r="BQ104" s="5"/>
      <c r="BR104" s="5"/>
      <c r="BW104" s="5"/>
      <c r="CC104" s="5"/>
      <c r="CH104" s="5"/>
      <c r="CJ104" s="5"/>
      <c r="CO104" s="5"/>
      <c r="CT104" s="5"/>
      <c r="DC104" s="5"/>
      <c r="DP104" s="5"/>
      <c r="DS104" s="5"/>
      <c r="ED104" s="5"/>
      <c r="EJ104" s="5"/>
    </row>
    <row r="105" spans="1:140" x14ac:dyDescent="0.25">
      <c r="F105" s="5"/>
      <c r="L105" s="5"/>
      <c r="Q105" s="5"/>
      <c r="W105" s="5"/>
      <c r="Y105" s="5"/>
      <c r="AD105" s="5"/>
      <c r="AJ105" s="5"/>
      <c r="AO105" s="5"/>
      <c r="AT105" s="5"/>
      <c r="AY105" s="5"/>
      <c r="BO105" s="5"/>
      <c r="BQ105" s="5"/>
      <c r="BR105" s="5"/>
      <c r="BW105" s="5"/>
      <c r="CC105" s="5"/>
      <c r="CH105" s="5"/>
      <c r="CJ105" s="5"/>
      <c r="CO105" s="5"/>
      <c r="CT105" s="5"/>
      <c r="DC105" s="5"/>
      <c r="DP105" s="5"/>
      <c r="DS105" s="5"/>
      <c r="ED105" s="5"/>
      <c r="EJ105" s="5"/>
    </row>
    <row r="106" spans="1:140" x14ac:dyDescent="0.25">
      <c r="F106" s="5"/>
      <c r="L106" s="5"/>
      <c r="Q106" s="5"/>
      <c r="W106" s="5"/>
      <c r="Y106" s="5"/>
      <c r="AD106" s="5"/>
      <c r="AJ106" s="5"/>
      <c r="AO106" s="5"/>
      <c r="AT106" s="5"/>
      <c r="AY106" s="5"/>
      <c r="BO106" s="5"/>
      <c r="BQ106" s="5"/>
      <c r="BR106" s="5"/>
      <c r="BW106" s="5"/>
      <c r="CC106" s="5"/>
      <c r="CH106" s="5"/>
      <c r="CJ106" s="5"/>
      <c r="CO106" s="5"/>
      <c r="CT106" s="5"/>
      <c r="DC106" s="5"/>
      <c r="DP106" s="5"/>
      <c r="DS106" s="5"/>
      <c r="ED106" s="5"/>
      <c r="EJ106" s="5"/>
    </row>
    <row r="107" spans="1:140" x14ac:dyDescent="0.25">
      <c r="F107" s="5"/>
      <c r="L107" s="5"/>
      <c r="Q107" s="5"/>
      <c r="W107" s="5"/>
      <c r="Y107" s="5"/>
      <c r="AD107" s="5"/>
      <c r="AJ107" s="5"/>
      <c r="AO107" s="5"/>
      <c r="AT107" s="5"/>
      <c r="AY107" s="5"/>
      <c r="BO107" s="5"/>
      <c r="BQ107" s="5"/>
      <c r="BR107" s="5"/>
      <c r="BW107" s="5"/>
      <c r="CC107" s="5"/>
      <c r="CH107" s="5"/>
      <c r="CJ107" s="5"/>
      <c r="CO107" s="5"/>
      <c r="CT107" s="5"/>
      <c r="DC107" s="5"/>
      <c r="DP107" s="5"/>
      <c r="DS107" s="5"/>
      <c r="ED107" s="5"/>
      <c r="EJ107" s="5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F051-F32C-4EB2-926C-0136CEEFF0BA}">
  <dimension ref="A1:AS245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256</v>
      </c>
      <c r="E1" s="9"/>
      <c r="F1" s="9" t="s">
        <v>257</v>
      </c>
      <c r="G1" s="9"/>
      <c r="H1" s="9" t="s">
        <v>258</v>
      </c>
      <c r="I1" s="9"/>
      <c r="J1" s="9" t="s">
        <v>259</v>
      </c>
      <c r="K1" s="9"/>
      <c r="L1" s="9" t="s">
        <v>260</v>
      </c>
      <c r="M1" s="9"/>
      <c r="N1" s="9" t="s">
        <v>261</v>
      </c>
      <c r="O1" s="9"/>
      <c r="P1" s="9" t="s">
        <v>262</v>
      </c>
      <c r="Q1" s="9" t="s">
        <v>263</v>
      </c>
      <c r="R1" s="9" t="s">
        <v>264</v>
      </c>
      <c r="S1" s="9" t="s">
        <v>265</v>
      </c>
      <c r="T1" s="9" t="s">
        <v>266</v>
      </c>
      <c r="U1" s="9" t="s">
        <v>267</v>
      </c>
      <c r="V1" s="9" t="s">
        <v>268</v>
      </c>
      <c r="W1" s="9" t="s">
        <v>269</v>
      </c>
      <c r="X1" s="9" t="s">
        <v>270</v>
      </c>
      <c r="Y1" s="9" t="s">
        <v>271</v>
      </c>
      <c r="Z1" s="9" t="s">
        <v>272</v>
      </c>
      <c r="AA1" s="9" t="s">
        <v>273</v>
      </c>
      <c r="AB1" s="9" t="s">
        <v>274</v>
      </c>
      <c r="AC1" s="9" t="s">
        <v>275</v>
      </c>
      <c r="AD1" s="9" t="s">
        <v>276</v>
      </c>
      <c r="AE1" s="9" t="s">
        <v>277</v>
      </c>
      <c r="AF1" s="9" t="s">
        <v>278</v>
      </c>
      <c r="AG1" s="9" t="s">
        <v>279</v>
      </c>
      <c r="AH1" s="9" t="s">
        <v>280</v>
      </c>
      <c r="AI1" s="9" t="s">
        <v>281</v>
      </c>
      <c r="AJ1" s="9" t="s">
        <v>282</v>
      </c>
      <c r="AK1" s="9" t="s">
        <v>283</v>
      </c>
      <c r="AL1" s="9" t="s">
        <v>284</v>
      </c>
      <c r="AM1" s="9" t="s">
        <v>285</v>
      </c>
      <c r="AN1" s="9" t="s">
        <v>286</v>
      </c>
      <c r="AO1" s="9" t="s">
        <v>287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1911</v>
      </c>
      <c r="E2" s="9"/>
      <c r="F2" s="9">
        <v>1915</v>
      </c>
      <c r="G2" s="9"/>
      <c r="H2" s="9">
        <v>1919</v>
      </c>
      <c r="I2" s="9"/>
      <c r="J2" s="9">
        <v>1923</v>
      </c>
      <c r="K2" s="9"/>
      <c r="L2" s="9">
        <v>1927</v>
      </c>
      <c r="M2" s="9"/>
      <c r="N2" s="9">
        <v>1931</v>
      </c>
      <c r="O2" s="9"/>
      <c r="P2" s="9">
        <v>1935</v>
      </c>
      <c r="Q2" s="9">
        <v>1939</v>
      </c>
      <c r="R2" s="9">
        <v>1943</v>
      </c>
      <c r="S2" s="9">
        <v>1947</v>
      </c>
      <c r="T2" s="9">
        <v>1951</v>
      </c>
      <c r="U2" s="9">
        <v>1955</v>
      </c>
      <c r="V2" s="9">
        <v>1959</v>
      </c>
      <c r="W2" s="9">
        <v>1963</v>
      </c>
      <c r="X2" s="9">
        <v>1967</v>
      </c>
      <c r="Y2" s="9">
        <v>1971</v>
      </c>
      <c r="Z2" s="9">
        <v>1975</v>
      </c>
      <c r="AA2" s="9">
        <v>1979</v>
      </c>
      <c r="AB2" s="9">
        <v>1983</v>
      </c>
      <c r="AC2" s="9">
        <v>1987</v>
      </c>
      <c r="AD2" s="9">
        <v>1991</v>
      </c>
      <c r="AE2" s="9">
        <v>1995</v>
      </c>
      <c r="AF2" s="9">
        <v>1999</v>
      </c>
      <c r="AG2" s="9">
        <v>2003</v>
      </c>
      <c r="AH2" s="9">
        <v>2006</v>
      </c>
      <c r="AI2" s="9">
        <v>2010</v>
      </c>
      <c r="AJ2" s="9">
        <v>2014</v>
      </c>
      <c r="AK2" s="9">
        <v>2018</v>
      </c>
      <c r="AL2" s="9">
        <v>2022</v>
      </c>
      <c r="AM2" s="9">
        <v>2026</v>
      </c>
      <c r="AN2" s="9">
        <v>2030</v>
      </c>
      <c r="AO2" s="9">
        <v>2034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289</v>
      </c>
      <c r="E3" s="9"/>
      <c r="F3" s="9" t="s">
        <v>290</v>
      </c>
      <c r="G3" s="9"/>
      <c r="H3" s="9" t="s">
        <v>291</v>
      </c>
      <c r="I3" s="9"/>
      <c r="J3" s="9" t="s">
        <v>292</v>
      </c>
      <c r="K3" s="9"/>
      <c r="L3" s="9" t="s">
        <v>293</v>
      </c>
      <c r="M3" s="9"/>
      <c r="N3" s="9" t="s">
        <v>294</v>
      </c>
      <c r="O3" s="9"/>
      <c r="P3" s="9" t="s">
        <v>295</v>
      </c>
      <c r="Q3" s="9" t="s">
        <v>296</v>
      </c>
      <c r="R3" s="9" t="s">
        <v>297</v>
      </c>
      <c r="S3" s="9" t="s">
        <v>298</v>
      </c>
      <c r="T3" s="9" t="s">
        <v>299</v>
      </c>
      <c r="U3" s="9" t="s">
        <v>300</v>
      </c>
      <c r="V3" s="9" t="s">
        <v>301</v>
      </c>
      <c r="W3" s="9" t="s">
        <v>302</v>
      </c>
      <c r="X3" s="9" t="s">
        <v>303</v>
      </c>
      <c r="Y3" s="9" t="s">
        <v>304</v>
      </c>
      <c r="Z3" s="9" t="s">
        <v>305</v>
      </c>
      <c r="AA3" s="9" t="s">
        <v>306</v>
      </c>
      <c r="AB3" s="9" t="s">
        <v>307</v>
      </c>
      <c r="AC3" s="9" t="s">
        <v>308</v>
      </c>
      <c r="AD3" s="9" t="s">
        <v>309</v>
      </c>
      <c r="AE3" s="9" t="s">
        <v>310</v>
      </c>
      <c r="AF3" s="9" t="s">
        <v>311</v>
      </c>
      <c r="AG3" s="9" t="s">
        <v>312</v>
      </c>
      <c r="AH3" s="9" t="s">
        <v>313</v>
      </c>
      <c r="AI3" s="9" t="s">
        <v>314</v>
      </c>
      <c r="AJ3" s="9" t="s">
        <v>315</v>
      </c>
      <c r="AK3" s="9" t="s">
        <v>316</v>
      </c>
      <c r="AL3" s="9" t="s">
        <v>317</v>
      </c>
      <c r="AM3" s="9" t="s">
        <v>318</v>
      </c>
      <c r="AN3" s="9" t="s">
        <v>319</v>
      </c>
      <c r="AO3" s="9" t="s">
        <v>320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9"/>
      <c r="F4" s="9"/>
      <c r="G4" s="9"/>
      <c r="H4" s="9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D5" s="12">
        <v>2</v>
      </c>
      <c r="E5" s="16"/>
      <c r="F5" s="12">
        <v>3</v>
      </c>
      <c r="G5" s="16"/>
      <c r="H5" s="12">
        <v>4</v>
      </c>
      <c r="I5" s="16"/>
      <c r="J5" s="12">
        <v>5</v>
      </c>
      <c r="K5" s="16"/>
      <c r="L5" s="12">
        <v>6</v>
      </c>
      <c r="N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</row>
    <row r="6" spans="1:45" x14ac:dyDescent="0.25">
      <c r="A6" s="9"/>
      <c r="B6" s="8">
        <v>22016</v>
      </c>
      <c r="C6" s="8" t="s">
        <v>322</v>
      </c>
      <c r="D6" s="12">
        <f>SUM(D$17:D$18)</f>
        <v>1</v>
      </c>
      <c r="E6" s="16"/>
      <c r="F6" s="12">
        <f>SUM(F$17:F$18)</f>
        <v>1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N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</row>
    <row r="7" spans="1:45" x14ac:dyDescent="0.25">
      <c r="A7" s="9"/>
      <c r="B7" s="8">
        <v>22006</v>
      </c>
      <c r="C7" s="8" t="s">
        <v>323</v>
      </c>
      <c r="D7" s="12">
        <v>1</v>
      </c>
      <c r="E7" s="16"/>
      <c r="F7" s="12"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N7" s="12">
        <f>N5-1</f>
        <v>6</v>
      </c>
      <c r="P7" s="12">
        <f t="shared" ref="P7:AO7" si="1">P5-1</f>
        <v>7</v>
      </c>
      <c r="Q7" s="12">
        <f t="shared" si="1"/>
        <v>8</v>
      </c>
      <c r="R7" s="12">
        <f t="shared" si="1"/>
        <v>9</v>
      </c>
      <c r="S7" s="12">
        <f t="shared" si="1"/>
        <v>10</v>
      </c>
      <c r="T7" s="12">
        <f t="shared" si="1"/>
        <v>11</v>
      </c>
      <c r="U7" s="12">
        <f t="shared" si="1"/>
        <v>12</v>
      </c>
      <c r="V7" s="12">
        <f t="shared" si="1"/>
        <v>13</v>
      </c>
      <c r="W7" s="12">
        <f t="shared" si="1"/>
        <v>14</v>
      </c>
      <c r="X7" s="12">
        <f t="shared" si="1"/>
        <v>15</v>
      </c>
      <c r="Y7" s="12">
        <f t="shared" si="1"/>
        <v>16</v>
      </c>
      <c r="Z7" s="12">
        <f t="shared" si="1"/>
        <v>17</v>
      </c>
      <c r="AA7" s="12">
        <f t="shared" si="1"/>
        <v>18</v>
      </c>
      <c r="AB7" s="12">
        <f t="shared" si="1"/>
        <v>19</v>
      </c>
      <c r="AC7" s="12">
        <f t="shared" si="1"/>
        <v>20</v>
      </c>
      <c r="AD7" s="12">
        <f t="shared" si="1"/>
        <v>21</v>
      </c>
      <c r="AE7" s="12">
        <f t="shared" si="1"/>
        <v>22</v>
      </c>
      <c r="AF7" s="12">
        <f t="shared" si="1"/>
        <v>23</v>
      </c>
      <c r="AG7" s="12">
        <f t="shared" si="1"/>
        <v>24</v>
      </c>
      <c r="AH7" s="12">
        <f t="shared" si="1"/>
        <v>25</v>
      </c>
      <c r="AI7" s="12">
        <f t="shared" si="1"/>
        <v>26</v>
      </c>
      <c r="AJ7" s="12">
        <f t="shared" si="1"/>
        <v>27</v>
      </c>
      <c r="AK7" s="12">
        <f t="shared" si="1"/>
        <v>28</v>
      </c>
      <c r="AL7" s="12">
        <f t="shared" si="1"/>
        <v>29</v>
      </c>
      <c r="AM7" s="12">
        <f t="shared" si="1"/>
        <v>30</v>
      </c>
      <c r="AN7" s="12">
        <f t="shared" si="1"/>
        <v>31</v>
      </c>
      <c r="AO7" s="12">
        <f t="shared" si="1"/>
        <v>32</v>
      </c>
    </row>
    <row r="8" spans="1:45" x14ac:dyDescent="0.25">
      <c r="A8" s="9"/>
      <c r="B8" s="8">
        <v>22032</v>
      </c>
      <c r="C8" s="8" t="s">
        <v>324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N8" s="12">
        <f>N5*2</f>
        <v>14</v>
      </c>
      <c r="P8" s="12">
        <f t="shared" ref="P8:AO8" si="2">P5*2</f>
        <v>16</v>
      </c>
      <c r="Q8" s="12">
        <f t="shared" si="2"/>
        <v>18</v>
      </c>
      <c r="R8" s="12">
        <f t="shared" si="2"/>
        <v>20</v>
      </c>
      <c r="S8" s="12">
        <f t="shared" si="2"/>
        <v>22</v>
      </c>
      <c r="T8" s="12">
        <f t="shared" si="2"/>
        <v>24</v>
      </c>
      <c r="U8" s="12">
        <f t="shared" si="2"/>
        <v>26</v>
      </c>
      <c r="V8" s="12">
        <f t="shared" si="2"/>
        <v>28</v>
      </c>
      <c r="W8" s="12">
        <f t="shared" si="2"/>
        <v>30</v>
      </c>
      <c r="X8" s="12">
        <f t="shared" si="2"/>
        <v>32</v>
      </c>
      <c r="Y8" s="12">
        <f t="shared" si="2"/>
        <v>34</v>
      </c>
      <c r="Z8" s="12">
        <f t="shared" si="2"/>
        <v>36</v>
      </c>
      <c r="AA8" s="12">
        <f t="shared" si="2"/>
        <v>38</v>
      </c>
      <c r="AB8" s="12">
        <f t="shared" si="2"/>
        <v>40</v>
      </c>
      <c r="AC8" s="12">
        <f t="shared" si="2"/>
        <v>42</v>
      </c>
      <c r="AD8" s="12">
        <f t="shared" si="2"/>
        <v>44</v>
      </c>
      <c r="AE8" s="12">
        <f t="shared" si="2"/>
        <v>46</v>
      </c>
      <c r="AF8" s="12">
        <f t="shared" si="2"/>
        <v>48</v>
      </c>
      <c r="AG8" s="12">
        <f t="shared" si="2"/>
        <v>50</v>
      </c>
      <c r="AH8" s="12">
        <f t="shared" si="2"/>
        <v>52</v>
      </c>
      <c r="AI8" s="12">
        <f t="shared" si="2"/>
        <v>54</v>
      </c>
      <c r="AJ8" s="12">
        <f t="shared" si="2"/>
        <v>56</v>
      </c>
      <c r="AK8" s="12">
        <f t="shared" si="2"/>
        <v>58</v>
      </c>
      <c r="AL8" s="12">
        <f t="shared" si="2"/>
        <v>60</v>
      </c>
      <c r="AM8" s="12">
        <f t="shared" si="2"/>
        <v>62</v>
      </c>
      <c r="AN8" s="12">
        <f t="shared" si="2"/>
        <v>64</v>
      </c>
      <c r="AO8" s="12">
        <f t="shared" si="2"/>
        <v>66</v>
      </c>
    </row>
    <row r="9" spans="1:45" x14ac:dyDescent="0.25">
      <c r="A9" s="9"/>
      <c r="B9" s="8">
        <v>22019</v>
      </c>
      <c r="C9" s="8" t="s">
        <v>325</v>
      </c>
      <c r="D9" s="12">
        <f>SUM(D$17:D$18)</f>
        <v>1</v>
      </c>
      <c r="E9" s="16"/>
      <c r="F9" s="12">
        <f>SUM(F$17:F$18)</f>
        <v>1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N9" s="12">
        <f>SUM(N$17:N$18)</f>
        <v>2</v>
      </c>
      <c r="P9" s="12">
        <f t="shared" ref="P9:AO9" si="3">SUM(P$17:P$18)</f>
        <v>2</v>
      </c>
      <c r="Q9" s="12">
        <f t="shared" si="3"/>
        <v>3</v>
      </c>
      <c r="R9" s="12">
        <f t="shared" si="3"/>
        <v>3</v>
      </c>
      <c r="S9" s="12">
        <f t="shared" si="3"/>
        <v>3</v>
      </c>
      <c r="T9" s="12">
        <f t="shared" si="3"/>
        <v>3</v>
      </c>
      <c r="U9" s="12">
        <f t="shared" si="3"/>
        <v>3</v>
      </c>
      <c r="V9" s="12">
        <f t="shared" si="3"/>
        <v>3</v>
      </c>
      <c r="W9" s="12">
        <f t="shared" si="3"/>
        <v>4</v>
      </c>
      <c r="X9" s="12">
        <f t="shared" si="3"/>
        <v>4</v>
      </c>
      <c r="Y9" s="12">
        <f t="shared" si="3"/>
        <v>4</v>
      </c>
      <c r="Z9" s="12">
        <f t="shared" si="3"/>
        <v>4</v>
      </c>
      <c r="AA9" s="12">
        <f t="shared" si="3"/>
        <v>4</v>
      </c>
      <c r="AB9" s="12">
        <f t="shared" si="3"/>
        <v>4</v>
      </c>
      <c r="AC9" s="12">
        <f t="shared" si="3"/>
        <v>5</v>
      </c>
      <c r="AD9" s="12">
        <f t="shared" si="3"/>
        <v>5</v>
      </c>
      <c r="AE9" s="12">
        <f t="shared" si="3"/>
        <v>5</v>
      </c>
      <c r="AF9" s="12">
        <f t="shared" si="3"/>
        <v>5</v>
      </c>
      <c r="AG9" s="12">
        <f t="shared" si="3"/>
        <v>5</v>
      </c>
      <c r="AH9" s="12">
        <f t="shared" si="3"/>
        <v>5</v>
      </c>
      <c r="AI9" s="12">
        <f t="shared" si="3"/>
        <v>6</v>
      </c>
      <c r="AJ9" s="12">
        <f t="shared" si="3"/>
        <v>6</v>
      </c>
      <c r="AK9" s="12">
        <f t="shared" si="3"/>
        <v>6</v>
      </c>
      <c r="AL9" s="12">
        <f t="shared" si="3"/>
        <v>6</v>
      </c>
      <c r="AM9" s="12">
        <f t="shared" si="3"/>
        <v>6</v>
      </c>
      <c r="AN9" s="12">
        <f t="shared" si="3"/>
        <v>6</v>
      </c>
      <c r="AO9" s="12">
        <f t="shared" si="3"/>
        <v>7</v>
      </c>
    </row>
    <row r="10" spans="1:45" x14ac:dyDescent="0.25">
      <c r="A10" s="9"/>
      <c r="B10" s="8">
        <v>22039</v>
      </c>
      <c r="C10" s="8" t="s">
        <v>326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</row>
    <row r="11" spans="1:45" x14ac:dyDescent="0.25">
      <c r="A11" s="9"/>
      <c r="B11" s="8">
        <v>22025</v>
      </c>
      <c r="C11" s="8" t="s">
        <v>327</v>
      </c>
      <c r="D11" s="12">
        <v>1</v>
      </c>
      <c r="E11" s="16"/>
      <c r="F11" s="12">
        <f>F7</f>
        <v>2</v>
      </c>
      <c r="G11" s="16"/>
      <c r="H11" s="12">
        <f>H7</f>
        <v>3</v>
      </c>
      <c r="I11" s="16"/>
      <c r="J11" s="12">
        <f>J7</f>
        <v>4</v>
      </c>
      <c r="K11" s="16"/>
      <c r="L11" s="12">
        <f>L7</f>
        <v>5</v>
      </c>
      <c r="N11" s="12">
        <f>N7</f>
        <v>6</v>
      </c>
      <c r="P11" s="12">
        <f t="shared" ref="P11:AO11" si="4">P7</f>
        <v>7</v>
      </c>
      <c r="Q11" s="12">
        <f t="shared" si="4"/>
        <v>8</v>
      </c>
      <c r="R11" s="12">
        <f t="shared" si="4"/>
        <v>9</v>
      </c>
      <c r="S11" s="12">
        <f t="shared" si="4"/>
        <v>10</v>
      </c>
      <c r="T11" s="12">
        <f t="shared" si="4"/>
        <v>11</v>
      </c>
      <c r="U11" s="12">
        <f t="shared" si="4"/>
        <v>12</v>
      </c>
      <c r="V11" s="12">
        <f t="shared" si="4"/>
        <v>13</v>
      </c>
      <c r="W11" s="12">
        <f t="shared" si="4"/>
        <v>14</v>
      </c>
      <c r="X11" s="12">
        <f t="shared" si="4"/>
        <v>15</v>
      </c>
      <c r="Y11" s="12">
        <f t="shared" si="4"/>
        <v>16</v>
      </c>
      <c r="Z11" s="12">
        <f t="shared" si="4"/>
        <v>17</v>
      </c>
      <c r="AA11" s="12">
        <f t="shared" si="4"/>
        <v>18</v>
      </c>
      <c r="AB11" s="12">
        <f t="shared" si="4"/>
        <v>19</v>
      </c>
      <c r="AC11" s="12">
        <f t="shared" si="4"/>
        <v>20</v>
      </c>
      <c r="AD11" s="12">
        <f t="shared" si="4"/>
        <v>21</v>
      </c>
      <c r="AE11" s="12">
        <f t="shared" si="4"/>
        <v>22</v>
      </c>
      <c r="AF11" s="12">
        <f t="shared" si="4"/>
        <v>23</v>
      </c>
      <c r="AG11" s="12">
        <f t="shared" si="4"/>
        <v>24</v>
      </c>
      <c r="AH11" s="12">
        <f t="shared" si="4"/>
        <v>25</v>
      </c>
      <c r="AI11" s="12">
        <f t="shared" si="4"/>
        <v>26</v>
      </c>
      <c r="AJ11" s="12">
        <f t="shared" si="4"/>
        <v>27</v>
      </c>
      <c r="AK11" s="12">
        <f t="shared" si="4"/>
        <v>28</v>
      </c>
      <c r="AL11" s="12">
        <f t="shared" si="4"/>
        <v>29</v>
      </c>
      <c r="AM11" s="12">
        <f t="shared" si="4"/>
        <v>30</v>
      </c>
      <c r="AN11" s="12">
        <f t="shared" si="4"/>
        <v>31</v>
      </c>
      <c r="AO11" s="12">
        <f t="shared" si="4"/>
        <v>32</v>
      </c>
    </row>
    <row r="12" spans="1:45" x14ac:dyDescent="0.25">
      <c r="A12" s="9"/>
      <c r="B12" s="8">
        <v>22029</v>
      </c>
      <c r="C12" s="8" t="s">
        <v>328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</row>
    <row r="13" spans="1:45" x14ac:dyDescent="0.25">
      <c r="A13" s="9"/>
      <c r="B13" s="8">
        <v>22051</v>
      </c>
      <c r="C13" s="8" t="s">
        <v>329</v>
      </c>
      <c r="D13" s="12">
        <f>D12*1+D11*2</f>
        <v>4</v>
      </c>
      <c r="E13" s="16"/>
      <c r="F13" s="12">
        <f>F12*1+F11*2</f>
        <v>6</v>
      </c>
      <c r="G13" s="16"/>
      <c r="H13" s="12">
        <f>H12*1+H11*2</f>
        <v>8</v>
      </c>
      <c r="I13" s="16"/>
      <c r="J13" s="12">
        <f>J12*1+J11*2</f>
        <v>10</v>
      </c>
      <c r="K13" s="16"/>
      <c r="L13" s="12">
        <f>L12*1+L11*2</f>
        <v>12</v>
      </c>
      <c r="N13" s="12">
        <f>N12*1+N11*2</f>
        <v>14</v>
      </c>
      <c r="P13" s="12">
        <f t="shared" ref="P13:AO13" si="5">P12*1+P11*2</f>
        <v>16</v>
      </c>
      <c r="Q13" s="12">
        <f t="shared" si="5"/>
        <v>18</v>
      </c>
      <c r="R13" s="12">
        <f t="shared" si="5"/>
        <v>20</v>
      </c>
      <c r="S13" s="12">
        <f t="shared" si="5"/>
        <v>22</v>
      </c>
      <c r="T13" s="12">
        <f t="shared" si="5"/>
        <v>24</v>
      </c>
      <c r="U13" s="12">
        <f t="shared" si="5"/>
        <v>26</v>
      </c>
      <c r="V13" s="12">
        <f t="shared" si="5"/>
        <v>28</v>
      </c>
      <c r="W13" s="12">
        <f t="shared" si="5"/>
        <v>30</v>
      </c>
      <c r="X13" s="12">
        <f t="shared" si="5"/>
        <v>32</v>
      </c>
      <c r="Y13" s="12">
        <f t="shared" si="5"/>
        <v>34</v>
      </c>
      <c r="Z13" s="12">
        <f t="shared" si="5"/>
        <v>36</v>
      </c>
      <c r="AA13" s="12">
        <f t="shared" si="5"/>
        <v>38</v>
      </c>
      <c r="AB13" s="12">
        <f t="shared" si="5"/>
        <v>40</v>
      </c>
      <c r="AC13" s="12">
        <f t="shared" si="5"/>
        <v>42</v>
      </c>
      <c r="AD13" s="12">
        <f t="shared" si="5"/>
        <v>44</v>
      </c>
      <c r="AE13" s="12">
        <f t="shared" si="5"/>
        <v>46</v>
      </c>
      <c r="AF13" s="12">
        <f t="shared" si="5"/>
        <v>48</v>
      </c>
      <c r="AG13" s="12">
        <f t="shared" si="5"/>
        <v>50</v>
      </c>
      <c r="AH13" s="12">
        <f t="shared" si="5"/>
        <v>52</v>
      </c>
      <c r="AI13" s="12">
        <f t="shared" si="5"/>
        <v>54</v>
      </c>
      <c r="AJ13" s="12">
        <f t="shared" si="5"/>
        <v>56</v>
      </c>
      <c r="AK13" s="12">
        <f t="shared" si="5"/>
        <v>58</v>
      </c>
      <c r="AL13" s="12">
        <f t="shared" si="5"/>
        <v>60</v>
      </c>
      <c r="AM13" s="12">
        <f t="shared" si="5"/>
        <v>62</v>
      </c>
      <c r="AN13" s="12">
        <f t="shared" si="5"/>
        <v>64</v>
      </c>
      <c r="AO13" s="12">
        <f t="shared" si="5"/>
        <v>66</v>
      </c>
    </row>
    <row r="14" spans="1:45" x14ac:dyDescent="0.25">
      <c r="A14" s="9"/>
      <c r="B14" s="8">
        <v>22064</v>
      </c>
      <c r="C14" s="8" t="s">
        <v>330</v>
      </c>
      <c r="D14" s="12">
        <v>4</v>
      </c>
      <c r="E14" s="16"/>
      <c r="F14" s="12">
        <v>4</v>
      </c>
      <c r="G14" s="16"/>
      <c r="H14" s="12">
        <v>4</v>
      </c>
      <c r="I14" s="16"/>
      <c r="J14" s="12">
        <v>4</v>
      </c>
      <c r="K14" s="16"/>
      <c r="L14" s="12">
        <v>4</v>
      </c>
      <c r="N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</row>
    <row r="16" spans="1:45" x14ac:dyDescent="0.25">
      <c r="A16" s="9"/>
      <c r="B16" s="9"/>
      <c r="C16" s="9"/>
      <c r="D16" s="9"/>
      <c r="E16" s="9"/>
      <c r="F16" s="9"/>
      <c r="G16" s="9"/>
      <c r="H16" s="9"/>
      <c r="I16" s="17"/>
      <c r="J16" s="9"/>
      <c r="K16" s="17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331</v>
      </c>
      <c r="B17" s="9">
        <v>8067</v>
      </c>
      <c r="C17" s="9" t="s">
        <v>332</v>
      </c>
      <c r="D17" s="10">
        <v>1</v>
      </c>
      <c r="E17" s="10"/>
      <c r="F17" s="10">
        <v>1</v>
      </c>
      <c r="G17" s="10"/>
      <c r="H17" s="10">
        <v>1</v>
      </c>
      <c r="I17" s="10"/>
      <c r="J17" s="10">
        <v>1</v>
      </c>
      <c r="K17" s="10"/>
      <c r="L17" s="10">
        <v>1</v>
      </c>
      <c r="M17" s="10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333</v>
      </c>
      <c r="B18" s="9">
        <v>8066</v>
      </c>
      <c r="C18" s="9" t="s">
        <v>334</v>
      </c>
      <c r="D18" s="10"/>
      <c r="E18" s="10"/>
      <c r="F18" s="10"/>
      <c r="G18" s="10"/>
      <c r="H18" s="10">
        <v>1</v>
      </c>
      <c r="I18" s="10"/>
      <c r="J18" s="10">
        <v>1</v>
      </c>
      <c r="K18" s="10"/>
      <c r="L18" s="10">
        <v>1</v>
      </c>
      <c r="M18" s="10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335</v>
      </c>
      <c r="B19" s="9">
        <v>8065</v>
      </c>
      <c r="C19" s="9" t="s">
        <v>336</v>
      </c>
      <c r="D19" s="10"/>
      <c r="E19" s="10"/>
      <c r="F19" s="10">
        <v>1</v>
      </c>
      <c r="G19" s="10"/>
      <c r="H19" s="10">
        <v>1</v>
      </c>
      <c r="I19" s="10"/>
      <c r="J19" s="10">
        <v>2</v>
      </c>
      <c r="K19" s="10"/>
      <c r="L19" s="10">
        <v>3</v>
      </c>
      <c r="M19" s="10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t="s">
        <v>230</v>
      </c>
      <c r="B22" s="11">
        <v>3</v>
      </c>
      <c r="C22" s="11" t="s">
        <v>150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6</v>
      </c>
      <c r="F24" s="10">
        <v>4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6</v>
      </c>
      <c r="H24" s="10">
        <v>8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8</v>
      </c>
      <c r="J24" s="10">
        <v>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8</v>
      </c>
      <c r="L24" s="10">
        <v>8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8</v>
      </c>
      <c r="N24" s="10">
        <v>8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8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22</v>
      </c>
      <c r="F26" s="10">
        <v>14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22</v>
      </c>
      <c r="H26" s="10">
        <v>20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26</v>
      </c>
      <c r="J26" s="10">
        <v>22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26</v>
      </c>
      <c r="L26" s="10">
        <v>24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26</v>
      </c>
      <c r="N26" s="10">
        <v>26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16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34</v>
      </c>
      <c r="F27" s="10">
        <v>20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34</v>
      </c>
      <c r="H27" s="10">
        <v>24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36</v>
      </c>
      <c r="J27" s="10">
        <v>28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36</v>
      </c>
      <c r="L27" s="10">
        <v>32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36</v>
      </c>
      <c r="N27" s="10">
        <v>36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36</v>
      </c>
      <c r="P27" s="10">
        <v>40</v>
      </c>
      <c r="Q27" s="10">
        <v>44</v>
      </c>
      <c r="R27" s="10">
        <v>48</v>
      </c>
      <c r="S27" s="10">
        <v>52</v>
      </c>
      <c r="T27" s="10">
        <v>56</v>
      </c>
      <c r="U27" s="10">
        <v>60</v>
      </c>
      <c r="V27" s="10">
        <v>64</v>
      </c>
      <c r="W27" s="10">
        <v>68</v>
      </c>
      <c r="X27" s="10">
        <v>72</v>
      </c>
      <c r="Y27" s="10">
        <v>76</v>
      </c>
      <c r="Z27" s="10">
        <v>80</v>
      </c>
      <c r="AA27" s="10">
        <v>84</v>
      </c>
      <c r="AB27" s="10">
        <v>88</v>
      </c>
      <c r="AC27" s="10">
        <v>92</v>
      </c>
      <c r="AD27" s="10">
        <v>96</v>
      </c>
      <c r="AE27" s="10">
        <v>100</v>
      </c>
      <c r="AF27" s="10">
        <v>104</v>
      </c>
      <c r="AG27" s="10">
        <v>108</v>
      </c>
      <c r="AH27" s="10">
        <v>112</v>
      </c>
      <c r="AI27" s="10">
        <v>116</v>
      </c>
      <c r="AJ27" s="10">
        <v>120</v>
      </c>
      <c r="AK27" s="10">
        <v>124</v>
      </c>
      <c r="AL27" s="10">
        <v>128</v>
      </c>
      <c r="AM27" s="10">
        <v>132</v>
      </c>
      <c r="AN27" s="10">
        <v>136</v>
      </c>
      <c r="AO27" s="10">
        <v>140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18</v>
      </c>
      <c r="F28" s="10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18</v>
      </c>
      <c r="H28" s="10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18</v>
      </c>
      <c r="J28" s="10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18</v>
      </c>
      <c r="L28" s="10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18</v>
      </c>
      <c r="N28" s="10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22</v>
      </c>
      <c r="F30" s="10">
        <v>14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22</v>
      </c>
      <c r="H30" s="10">
        <v>16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22</v>
      </c>
      <c r="J30" s="10">
        <v>18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22</v>
      </c>
      <c r="L30" s="10">
        <v>20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22</v>
      </c>
      <c r="N30" s="10">
        <v>22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4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2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2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4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4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216</v>
      </c>
      <c r="B34" s="9">
        <v>7818</v>
      </c>
      <c r="C34" s="9" t="s">
        <v>217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4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4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14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14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14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14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4</v>
      </c>
      <c r="F36" s="10">
        <v>4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4</v>
      </c>
      <c r="H36" s="10">
        <v>4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4</v>
      </c>
      <c r="J36" s="10">
        <v>4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4</v>
      </c>
      <c r="L36" s="10">
        <v>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4</v>
      </c>
      <c r="N36" s="10">
        <v>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5</v>
      </c>
      <c r="F38" s="10">
        <v>8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8</v>
      </c>
      <c r="H38" s="10">
        <v>11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11</v>
      </c>
      <c r="J38" s="10">
        <v>14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14</v>
      </c>
      <c r="L38" s="10">
        <v>17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17</v>
      </c>
      <c r="N38" s="10">
        <v>20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8</v>
      </c>
      <c r="F39" s="10">
        <v>10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10</v>
      </c>
      <c r="H39" s="10">
        <v>12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12</v>
      </c>
      <c r="J39" s="10">
        <v>14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14</v>
      </c>
      <c r="L39" s="10">
        <v>16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16</v>
      </c>
      <c r="N39" s="10">
        <v>18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4</v>
      </c>
      <c r="F40" s="10">
        <v>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6</v>
      </c>
      <c r="H40" s="10">
        <v>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8</v>
      </c>
      <c r="J40" s="10">
        <v>10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10</v>
      </c>
      <c r="L40" s="10">
        <v>12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12</v>
      </c>
      <c r="N40" s="10">
        <v>14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218</v>
      </c>
      <c r="B42" s="9">
        <v>8057</v>
      </c>
      <c r="C42" s="9" t="s">
        <v>219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14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14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14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14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14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220</v>
      </c>
      <c r="B47" s="9">
        <v>8055</v>
      </c>
      <c r="C47" s="9" t="s">
        <v>221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Master'!$B$1:$XFD$1,0))+$N$8*INDEX('L200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Master'!$B$1:$XFD$1,0))+$N$8*INDEX('L200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Master'!$B$1:$XFD$1,0))+$N$8*INDEX('L200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Master'!$B$1:$XFD$1,0))+$N$8*INDEX('L200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Master'!$B$1:$XFD$1,0))+$N$8*INDEX('L200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Master'!$B$1:$XFD$1,0))+$N$8*INDEX('L200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Master'!$B$1:$XFD$1,0))+$N$8*INDEX('L200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1</v>
      </c>
      <c r="F48" s="10">
        <v>1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Master'!$B$1:$XFD$1,0))+$N$8*INDEX('L200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1</v>
      </c>
      <c r="H48" s="10">
        <v>1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Master'!$B$1:$XFD$1,0))+$N$8*INDEX('L200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1</v>
      </c>
      <c r="J48" s="10">
        <v>1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Master'!$B$1:$XFD$1,0))+$N$8*INDEX('L200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1</v>
      </c>
      <c r="L48" s="10">
        <v>1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Master'!$B$1:$XFD$1,0))+$N$8*INDEX('L200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1</v>
      </c>
      <c r="N48" s="10">
        <v>1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Master'!$B$1:$XFD$1,0))+$N$8*INDEX('L200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Master'!$B$1:$XFD$1,0))+$N$8*INDEX('L200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/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Master'!$B$1:$XFD$1,0))+$N$8*INDEX('L200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2</v>
      </c>
      <c r="H49" s="10"/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Master'!$B$1:$XFD$1,0))+$N$8*INDEX('L200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3</v>
      </c>
      <c r="J49" s="10"/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Master'!$B$1:$XFD$1,0))+$N$8*INDEX('L200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/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Master'!$B$1:$XFD$1,0))+$N$8*INDEX('L200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5</v>
      </c>
      <c r="N49" s="10"/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Master'!$B$1:$XFD$1,0))+$N$8*INDEX('L200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t="s">
        <v>82</v>
      </c>
      <c r="B50">
        <v>5812</v>
      </c>
      <c r="C50" t="s">
        <v>83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Master'!$B$1:$XFD$1,0))+$N$8*INDEX('L200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2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Master'!$B$1:$XFD$1,0))+$N$8*INDEX('L200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Master'!$B$1:$XFD$1,0))+$N$8*INDEX('L200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2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Master'!$B$1:$XFD$1,0))+$N$8*INDEX('L200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2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Master'!$B$1:$XFD$1,0))+$N$8*INDEX('L200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2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Master'!$B$1:$XFD$1,0))+$N$8*INDEX('L200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141</v>
      </c>
      <c r="B51" s="9">
        <v>10185</v>
      </c>
      <c r="C51" s="9" t="s">
        <v>244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Master'!$B$1:$XFD$1,0))+$N$8*INDEX('L200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8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Master'!$B$1:$XFD$1,0))+$N$8*INDEX('L200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10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Master'!$B$1:$XFD$1,0))+$N$8*INDEX('L200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Master'!$B$1:$XFD$1,0))+$N$8*INDEX('L200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14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Master'!$B$1:$XFD$1,0))+$N$8*INDEX('L200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16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Master'!$B$1:$XFD$1,0))+$N$8*INDEX('L200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Master'!$B$1:$XFD$1,0))+$N$8*INDEX('L200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72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Master'!$B$1:$XFD$1,0))+$N$8*INDEX('L200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72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Master'!$B$1:$XFD$1,0))+$N$8*INDEX('L200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72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Master'!$B$1:$XFD$1,0))+$N$8*INDEX('L200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72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Master'!$B$1:$XFD$1,0))+$N$8*INDEX('L200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72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Master'!$B$1:$XFD$1,0))+$N$8*INDEX('L200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Master'!$B$1:$XFD$1,0))+$N$8*INDEX('L200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18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Master'!$B$1:$XFD$1,0))+$N$8*INDEX('L200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18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Master'!$B$1:$XFD$1,0))+$N$8*INDEX('L200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18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Master'!$B$1:$XFD$1,0))+$N$8*INDEX('L200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18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Master'!$B$1:$XFD$1,0))+$N$8*INDEX('L200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18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Master'!$B$1:$XFD$1,0))+$N$8*INDEX('L200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0"/>
      <c r="F57" s="10">
        <v>2</v>
      </c>
      <c r="G57" s="10"/>
      <c r="H57" s="10">
        <v>3</v>
      </c>
      <c r="I57" s="10"/>
      <c r="J57" s="10">
        <v>4</v>
      </c>
      <c r="K57" s="10"/>
      <c r="L57" s="10">
        <v>5</v>
      </c>
      <c r="M57" s="10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0"/>
      <c r="F58" s="10">
        <v>2</v>
      </c>
      <c r="G58" s="10"/>
      <c r="H58" s="10">
        <v>2</v>
      </c>
      <c r="I58" s="10"/>
      <c r="J58" s="10">
        <v>2</v>
      </c>
      <c r="K58" s="10"/>
      <c r="L58" s="10">
        <v>2</v>
      </c>
      <c r="M58" s="10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141</v>
      </c>
      <c r="B59" s="9">
        <v>10185</v>
      </c>
      <c r="C59" s="9" t="s">
        <v>244</v>
      </c>
      <c r="D59" s="10">
        <v>8</v>
      </c>
      <c r="E59" s="10"/>
      <c r="F59" s="10">
        <v>10</v>
      </c>
      <c r="G59" s="10"/>
      <c r="H59" s="10">
        <v>12</v>
      </c>
      <c r="I59" s="10"/>
      <c r="J59" s="10">
        <v>14</v>
      </c>
      <c r="K59" s="10"/>
      <c r="L59" s="10">
        <v>16</v>
      </c>
      <c r="M59" s="10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3">
        <v>32</v>
      </c>
      <c r="E60" s="13"/>
      <c r="F60" s="13">
        <v>40</v>
      </c>
      <c r="G60" s="13"/>
      <c r="H60" s="13">
        <v>48</v>
      </c>
      <c r="I60" s="13"/>
      <c r="J60" s="13">
        <v>56</v>
      </c>
      <c r="K60" s="13"/>
      <c r="L60" s="13">
        <v>64</v>
      </c>
      <c r="M60" s="13"/>
      <c r="N60" s="13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3">
        <v>8</v>
      </c>
      <c r="E61" s="13"/>
      <c r="F61" s="13">
        <v>10</v>
      </c>
      <c r="G61" s="13"/>
      <c r="H61" s="13">
        <v>12</v>
      </c>
      <c r="I61" s="13"/>
      <c r="J61" s="13">
        <v>14</v>
      </c>
      <c r="K61" s="13"/>
      <c r="L61" s="13">
        <v>16</v>
      </c>
      <c r="M61" s="13"/>
      <c r="N61" s="13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ht="30" x14ac:dyDescent="0.25">
      <c r="A69" s="9">
        <v>5</v>
      </c>
      <c r="B69" s="9">
        <v>16</v>
      </c>
      <c r="C69" s="9"/>
      <c r="D69" s="10" t="s">
        <v>256</v>
      </c>
      <c r="E69" s="10"/>
      <c r="F69" s="10">
        <v>1911</v>
      </c>
      <c r="G69" s="10"/>
      <c r="H69" s="10" t="s">
        <v>289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ht="30" x14ac:dyDescent="0.25">
      <c r="A70" s="9">
        <v>10</v>
      </c>
      <c r="B70" s="9">
        <v>33</v>
      </c>
      <c r="C70" s="9"/>
      <c r="D70" s="10" t="s">
        <v>257</v>
      </c>
      <c r="E70" s="10"/>
      <c r="F70" s="10">
        <v>1915</v>
      </c>
      <c r="G70" s="10"/>
      <c r="H70" s="10" t="s">
        <v>290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ht="30" x14ac:dyDescent="0.25">
      <c r="A71" s="9">
        <v>15</v>
      </c>
      <c r="B71" s="9">
        <v>50</v>
      </c>
      <c r="C71" s="9"/>
      <c r="D71" s="10" t="s">
        <v>258</v>
      </c>
      <c r="E71" s="10"/>
      <c r="F71" s="10">
        <v>1919</v>
      </c>
      <c r="G71" s="10"/>
      <c r="H71" s="10" t="s">
        <v>291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ht="30" x14ac:dyDescent="0.25">
      <c r="A72" s="9">
        <v>20</v>
      </c>
      <c r="B72" s="9">
        <v>66</v>
      </c>
      <c r="C72" s="9"/>
      <c r="D72" s="10" t="s">
        <v>259</v>
      </c>
      <c r="E72" s="10"/>
      <c r="F72" s="10">
        <v>1923</v>
      </c>
      <c r="G72" s="10"/>
      <c r="H72" s="10" t="s">
        <v>292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ht="30" x14ac:dyDescent="0.25">
      <c r="A73" s="9">
        <v>25</v>
      </c>
      <c r="B73" s="9">
        <v>82</v>
      </c>
      <c r="C73" s="9"/>
      <c r="D73" s="10" t="s">
        <v>260</v>
      </c>
      <c r="E73" s="10"/>
      <c r="F73" s="10">
        <v>1927</v>
      </c>
      <c r="G73" s="10"/>
      <c r="H73" s="10" t="s">
        <v>293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ht="30" x14ac:dyDescent="0.25">
      <c r="A74" s="9">
        <v>30</v>
      </c>
      <c r="B74" s="9">
        <v>100</v>
      </c>
      <c r="C74" s="9"/>
      <c r="D74" s="10" t="s">
        <v>261</v>
      </c>
      <c r="E74" s="10"/>
      <c r="F74" s="10">
        <v>1931</v>
      </c>
      <c r="G74" s="10"/>
      <c r="H74" s="10" t="s">
        <v>294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ht="30" x14ac:dyDescent="0.25">
      <c r="A75" s="9">
        <v>35</v>
      </c>
      <c r="B75" s="9">
        <v>116</v>
      </c>
      <c r="C75" s="9"/>
      <c r="D75" s="10" t="s">
        <v>262</v>
      </c>
      <c r="E75" s="10"/>
      <c r="F75" s="10">
        <v>1935</v>
      </c>
      <c r="G75" s="10"/>
      <c r="H75" s="10" t="s">
        <v>295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ht="30" x14ac:dyDescent="0.25">
      <c r="A76" s="9">
        <v>40</v>
      </c>
      <c r="B76" s="9">
        <v>132</v>
      </c>
      <c r="C76" s="9"/>
      <c r="D76" s="10" t="s">
        <v>263</v>
      </c>
      <c r="E76" s="10"/>
      <c r="F76" s="10">
        <v>1939</v>
      </c>
      <c r="G76" s="10"/>
      <c r="H76" s="10" t="s">
        <v>296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ht="30" x14ac:dyDescent="0.25">
      <c r="A77" s="9">
        <v>45</v>
      </c>
      <c r="B77" s="9">
        <v>150</v>
      </c>
      <c r="C77" s="9"/>
      <c r="D77" s="10" t="s">
        <v>264</v>
      </c>
      <c r="E77" s="10"/>
      <c r="F77" s="10">
        <v>1943</v>
      </c>
      <c r="G77" s="10"/>
      <c r="H77" s="10" t="s">
        <v>297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ht="30" x14ac:dyDescent="0.25">
      <c r="A78" s="9">
        <v>50</v>
      </c>
      <c r="B78" s="9">
        <v>166</v>
      </c>
      <c r="C78" s="9"/>
      <c r="D78" s="10" t="s">
        <v>265</v>
      </c>
      <c r="E78" s="10"/>
      <c r="F78" s="10">
        <v>1947</v>
      </c>
      <c r="G78" s="10"/>
      <c r="H78" s="10" t="s">
        <v>298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ht="30" x14ac:dyDescent="0.25">
      <c r="A79" s="9">
        <v>55</v>
      </c>
      <c r="B79" s="9">
        <v>182</v>
      </c>
      <c r="C79" s="9"/>
      <c r="D79" s="10" t="s">
        <v>266</v>
      </c>
      <c r="E79" s="10"/>
      <c r="F79" s="10">
        <v>1951</v>
      </c>
      <c r="G79" s="10"/>
      <c r="H79" s="10" t="s">
        <v>299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ht="30" x14ac:dyDescent="0.25">
      <c r="A80" s="9">
        <v>60</v>
      </c>
      <c r="B80" s="9">
        <v>200</v>
      </c>
      <c r="C80" s="9"/>
      <c r="D80" s="10" t="s">
        <v>267</v>
      </c>
      <c r="E80" s="10"/>
      <c r="F80" s="10">
        <v>1955</v>
      </c>
      <c r="G80" s="10"/>
      <c r="H80" s="10" t="s">
        <v>300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ht="30" x14ac:dyDescent="0.25">
      <c r="A81" s="9">
        <v>65</v>
      </c>
      <c r="B81" s="9">
        <v>216</v>
      </c>
      <c r="C81" s="9"/>
      <c r="D81" s="10" t="s">
        <v>268</v>
      </c>
      <c r="E81" s="10"/>
      <c r="F81" s="10">
        <v>1959</v>
      </c>
      <c r="G81" s="10"/>
      <c r="H81" s="10" t="s">
        <v>301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ht="30" x14ac:dyDescent="0.25">
      <c r="A82" s="9">
        <v>70</v>
      </c>
      <c r="B82" s="9">
        <v>233</v>
      </c>
      <c r="C82" s="9"/>
      <c r="D82" s="10" t="s">
        <v>269</v>
      </c>
      <c r="E82" s="10"/>
      <c r="F82" s="10">
        <v>1963</v>
      </c>
      <c r="G82" s="10"/>
      <c r="H82" s="10" t="s">
        <v>302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ht="30" x14ac:dyDescent="0.25">
      <c r="A83" s="9">
        <v>75</v>
      </c>
      <c r="B83" s="9">
        <v>250</v>
      </c>
      <c r="C83" s="9"/>
      <c r="D83" s="10" t="s">
        <v>270</v>
      </c>
      <c r="E83" s="10"/>
      <c r="F83" s="10">
        <v>1967</v>
      </c>
      <c r="G83" s="10"/>
      <c r="H83" s="10" t="s">
        <v>303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ht="30" x14ac:dyDescent="0.25">
      <c r="A84" s="9">
        <v>80</v>
      </c>
      <c r="B84" s="9">
        <v>263</v>
      </c>
      <c r="C84" s="9"/>
      <c r="D84" s="10" t="s">
        <v>271</v>
      </c>
      <c r="E84" s="10"/>
      <c r="F84" s="10">
        <v>1971</v>
      </c>
      <c r="G84" s="10"/>
      <c r="H84" s="10" t="s">
        <v>304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ht="30" x14ac:dyDescent="0.25">
      <c r="A85" s="9">
        <v>85</v>
      </c>
      <c r="B85" s="9">
        <v>279</v>
      </c>
      <c r="C85" s="9"/>
      <c r="D85" s="10" t="s">
        <v>272</v>
      </c>
      <c r="E85" s="10"/>
      <c r="F85" s="10">
        <v>1975</v>
      </c>
      <c r="G85" s="10"/>
      <c r="H85" s="10" t="s">
        <v>305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ht="30" x14ac:dyDescent="0.25">
      <c r="A86" s="9">
        <v>90</v>
      </c>
      <c r="B86" s="9">
        <v>296</v>
      </c>
      <c r="C86" s="9"/>
      <c r="D86" s="10" t="s">
        <v>273</v>
      </c>
      <c r="E86" s="10"/>
      <c r="F86" s="10">
        <v>1979</v>
      </c>
      <c r="G86" s="10"/>
      <c r="H86" s="10" t="s">
        <v>306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ht="30" x14ac:dyDescent="0.25">
      <c r="A87" s="9">
        <v>95</v>
      </c>
      <c r="B87" s="9">
        <v>311</v>
      </c>
      <c r="C87" s="9"/>
      <c r="D87" s="10" t="s">
        <v>274</v>
      </c>
      <c r="E87" s="10"/>
      <c r="F87" s="10">
        <v>1983</v>
      </c>
      <c r="G87" s="10"/>
      <c r="H87" s="10" t="s">
        <v>307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ht="30" x14ac:dyDescent="0.25">
      <c r="A88" s="9">
        <v>100</v>
      </c>
      <c r="B88" s="9">
        <v>328</v>
      </c>
      <c r="C88" s="9"/>
      <c r="D88" s="10" t="s">
        <v>275</v>
      </c>
      <c r="E88" s="10"/>
      <c r="F88" s="10">
        <v>1987</v>
      </c>
      <c r="G88" s="10"/>
      <c r="H88" s="10" t="s">
        <v>308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ht="30" x14ac:dyDescent="0.25">
      <c r="A89" s="9">
        <v>105</v>
      </c>
      <c r="B89" s="9">
        <v>345</v>
      </c>
      <c r="C89" s="9"/>
      <c r="D89" s="10" t="s">
        <v>276</v>
      </c>
      <c r="E89" s="10"/>
      <c r="F89" s="10">
        <v>1991</v>
      </c>
      <c r="G89" s="10"/>
      <c r="H89" s="10" t="s">
        <v>309</v>
      </c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ht="30" x14ac:dyDescent="0.25">
      <c r="A90" s="9">
        <v>110</v>
      </c>
      <c r="B90" s="9">
        <v>361</v>
      </c>
      <c r="C90" s="9"/>
      <c r="D90" s="10" t="s">
        <v>277</v>
      </c>
      <c r="E90" s="10"/>
      <c r="F90" s="10">
        <v>1995</v>
      </c>
      <c r="G90" s="10"/>
      <c r="H90" s="10" t="s">
        <v>310</v>
      </c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ht="30" x14ac:dyDescent="0.25">
      <c r="A91" s="9">
        <v>115</v>
      </c>
      <c r="B91" s="9">
        <v>377</v>
      </c>
      <c r="C91" s="9"/>
      <c r="D91" s="10" t="s">
        <v>278</v>
      </c>
      <c r="E91" s="10"/>
      <c r="F91" s="10">
        <v>1999</v>
      </c>
      <c r="G91" s="10"/>
      <c r="H91" s="10" t="s">
        <v>311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ht="30" x14ac:dyDescent="0.25">
      <c r="A92" s="9">
        <v>120</v>
      </c>
      <c r="B92" s="9">
        <v>394</v>
      </c>
      <c r="C92" s="9"/>
      <c r="D92" s="10" t="s">
        <v>279</v>
      </c>
      <c r="E92" s="10"/>
      <c r="F92" s="10">
        <v>2003</v>
      </c>
      <c r="G92" s="10"/>
      <c r="H92" s="10" t="s">
        <v>312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ht="30" x14ac:dyDescent="0.25">
      <c r="A93" s="9">
        <v>125</v>
      </c>
      <c r="B93" s="9">
        <v>410</v>
      </c>
      <c r="C93" s="9"/>
      <c r="D93" s="10" t="s">
        <v>280</v>
      </c>
      <c r="E93" s="10"/>
      <c r="F93" s="10">
        <v>2006</v>
      </c>
      <c r="G93" s="10"/>
      <c r="H93" s="10" t="s">
        <v>313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ht="30" x14ac:dyDescent="0.25">
      <c r="A94" s="9">
        <v>130</v>
      </c>
      <c r="B94" s="9">
        <v>427</v>
      </c>
      <c r="C94" s="9"/>
      <c r="D94" s="10" t="s">
        <v>281</v>
      </c>
      <c r="E94" s="10"/>
      <c r="F94" s="10">
        <v>2010</v>
      </c>
      <c r="G94" s="10"/>
      <c r="H94" s="10" t="s">
        <v>314</v>
      </c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ht="30" x14ac:dyDescent="0.25">
      <c r="A95" s="9">
        <v>135</v>
      </c>
      <c r="B95" s="9">
        <v>443</v>
      </c>
      <c r="C95" s="9"/>
      <c r="D95" s="10" t="s">
        <v>282</v>
      </c>
      <c r="E95" s="10"/>
      <c r="F95" s="10">
        <v>2014</v>
      </c>
      <c r="G95" s="10"/>
      <c r="H95" s="10" t="s">
        <v>315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ht="30" x14ac:dyDescent="0.25">
      <c r="A96" s="9">
        <v>140</v>
      </c>
      <c r="B96" s="9">
        <v>459</v>
      </c>
      <c r="C96" s="9"/>
      <c r="D96" s="10" t="s">
        <v>283</v>
      </c>
      <c r="E96" s="10"/>
      <c r="F96" s="10">
        <v>2018</v>
      </c>
      <c r="G96" s="10"/>
      <c r="H96" s="10" t="s">
        <v>316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ht="30" x14ac:dyDescent="0.25">
      <c r="A97" s="9">
        <v>145</v>
      </c>
      <c r="B97" s="9">
        <v>476</v>
      </c>
      <c r="C97" s="9"/>
      <c r="D97" s="10" t="s">
        <v>284</v>
      </c>
      <c r="E97" s="10"/>
      <c r="F97" s="10">
        <v>2022</v>
      </c>
      <c r="G97" s="10"/>
      <c r="H97" s="10" t="s">
        <v>317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ht="30" x14ac:dyDescent="0.25">
      <c r="A98" s="9">
        <v>150</v>
      </c>
      <c r="B98" s="9">
        <v>492</v>
      </c>
      <c r="C98" s="9"/>
      <c r="D98" s="10" t="s">
        <v>285</v>
      </c>
      <c r="E98" s="10"/>
      <c r="F98" s="10">
        <v>2026</v>
      </c>
      <c r="G98" s="10"/>
      <c r="H98" s="10" t="s">
        <v>318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ht="30" x14ac:dyDescent="0.25">
      <c r="A99" s="9">
        <v>155</v>
      </c>
      <c r="B99" s="9">
        <v>509</v>
      </c>
      <c r="C99" s="9"/>
      <c r="D99" s="10" t="s">
        <v>286</v>
      </c>
      <c r="E99" s="10"/>
      <c r="F99" s="10">
        <v>2030</v>
      </c>
      <c r="G99" s="10"/>
      <c r="H99" s="10" t="s">
        <v>319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ht="30" x14ac:dyDescent="0.25">
      <c r="A100" s="9">
        <v>160</v>
      </c>
      <c r="B100" s="9">
        <v>525</v>
      </c>
      <c r="C100" s="9"/>
      <c r="D100" s="10" t="s">
        <v>287</v>
      </c>
      <c r="E100" s="10"/>
      <c r="F100" s="10">
        <v>2034</v>
      </c>
      <c r="G100" s="10"/>
      <c r="H100" s="10" t="s">
        <v>320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>
        <v>165</v>
      </c>
      <c r="B101" s="9">
        <v>541</v>
      </c>
      <c r="C101" s="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>
        <v>170</v>
      </c>
      <c r="B102" s="9">
        <v>558</v>
      </c>
      <c r="C102" s="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>
        <v>175</v>
      </c>
      <c r="B103" s="9">
        <v>574.33333333333303</v>
      </c>
      <c r="C103" s="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>
        <v>180</v>
      </c>
      <c r="B104" s="9">
        <v>590.83333333333303</v>
      </c>
      <c r="C104" s="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>
        <v>185</v>
      </c>
      <c r="B105" s="9">
        <v>607.33333333333303</v>
      </c>
      <c r="C105" s="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>
        <v>190</v>
      </c>
      <c r="B106" s="9">
        <v>623.83333333333303</v>
      </c>
      <c r="C106" s="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>
        <v>195</v>
      </c>
      <c r="B107" s="9">
        <v>640.33333333333303</v>
      </c>
      <c r="C107" s="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>
        <v>200</v>
      </c>
      <c r="B108" s="9">
        <v>656.83333333333303</v>
      </c>
      <c r="C108" s="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>
        <v>205</v>
      </c>
      <c r="B109" s="9">
        <v>672.57217847769027</v>
      </c>
      <c r="C109" s="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ht="30" x14ac:dyDescent="0.25">
      <c r="A111" s="9"/>
      <c r="B111" s="9"/>
      <c r="C111" s="9"/>
      <c r="D111" s="10" t="s">
        <v>331</v>
      </c>
      <c r="E111" s="10"/>
      <c r="F111" s="10">
        <v>8067</v>
      </c>
      <c r="G111" s="10"/>
      <c r="H111" s="10" t="s">
        <v>332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 t="s">
        <v>333</v>
      </c>
      <c r="E112" s="10"/>
      <c r="F112" s="10">
        <v>8066</v>
      </c>
      <c r="G112" s="10"/>
      <c r="H112" s="10" t="s">
        <v>334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ht="30" x14ac:dyDescent="0.25">
      <c r="A113" s="9"/>
      <c r="B113" s="9"/>
      <c r="C113" s="9"/>
      <c r="D113" s="10" t="s">
        <v>335</v>
      </c>
      <c r="E113" s="10"/>
      <c r="F113" s="10">
        <v>8065</v>
      </c>
      <c r="G113" s="10"/>
      <c r="H113" s="10" t="s">
        <v>336</v>
      </c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  <row r="243" spans="1:45" x14ac:dyDescent="0.25">
      <c r="A243" s="9"/>
      <c r="B243" s="9"/>
      <c r="C243" s="9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</row>
    <row r="244" spans="1:45" x14ac:dyDescent="0.25">
      <c r="A244" s="9"/>
      <c r="B244" s="9"/>
      <c r="C244" s="9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</row>
    <row r="245" spans="1:45" x14ac:dyDescent="0.25">
      <c r="A245" s="9"/>
      <c r="B245" s="9"/>
      <c r="C245" s="9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ACFD-F0CB-4FFA-8A2A-B1C85402C5A8}">
  <dimension ref="A1:AS242"/>
  <sheetViews>
    <sheetView zoomScale="80" zoomScaleNormal="80" workbookViewId="0">
      <pane xSplit="3" ySplit="20" topLeftCell="D21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337</v>
      </c>
      <c r="E1" s="17"/>
      <c r="F1" s="9" t="s">
        <v>338</v>
      </c>
      <c r="G1" s="17"/>
      <c r="H1" s="9" t="s">
        <v>339</v>
      </c>
      <c r="I1" s="17"/>
      <c r="J1" s="9" t="s">
        <v>340</v>
      </c>
      <c r="K1" s="17"/>
      <c r="L1" t="s">
        <v>411</v>
      </c>
      <c r="M1" s="11"/>
      <c r="N1" s="9" t="s">
        <v>341</v>
      </c>
      <c r="O1" s="9"/>
      <c r="P1" s="9" t="s">
        <v>342</v>
      </c>
      <c r="Q1" s="9" t="s">
        <v>343</v>
      </c>
      <c r="R1" s="9" t="s">
        <v>344</v>
      </c>
      <c r="S1" s="9" t="s">
        <v>345</v>
      </c>
      <c r="T1" s="9" t="s">
        <v>346</v>
      </c>
      <c r="U1" s="9" t="s">
        <v>347</v>
      </c>
      <c r="V1" s="9" t="s">
        <v>348</v>
      </c>
      <c r="W1" s="9" t="s">
        <v>349</v>
      </c>
      <c r="X1" s="9" t="s">
        <v>350</v>
      </c>
      <c r="Y1" s="9" t="s">
        <v>351</v>
      </c>
      <c r="Z1" s="9" t="s">
        <v>352</v>
      </c>
      <c r="AA1" s="9" t="s">
        <v>353</v>
      </c>
      <c r="AB1" s="9" t="s">
        <v>354</v>
      </c>
      <c r="AC1" s="9" t="s">
        <v>355</v>
      </c>
      <c r="AD1" s="9" t="s">
        <v>356</v>
      </c>
      <c r="AE1" s="9" t="s">
        <v>357</v>
      </c>
      <c r="AF1" s="9" t="s">
        <v>358</v>
      </c>
      <c r="AG1" s="9" t="s">
        <v>359</v>
      </c>
      <c r="AH1" s="9" t="s">
        <v>360</v>
      </c>
      <c r="AI1" s="9" t="s">
        <v>361</v>
      </c>
      <c r="AJ1" s="9" t="s">
        <v>362</v>
      </c>
      <c r="AK1" s="9" t="s">
        <v>363</v>
      </c>
      <c r="AL1" s="9" t="s">
        <v>364</v>
      </c>
      <c r="AM1" s="9" t="s">
        <v>365</v>
      </c>
      <c r="AN1" s="9" t="s">
        <v>366</v>
      </c>
      <c r="AO1" s="9" t="s">
        <v>367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1912</v>
      </c>
      <c r="E2" s="17"/>
      <c r="F2" s="9">
        <v>1916</v>
      </c>
      <c r="G2" s="17"/>
      <c r="H2" s="9">
        <v>1920</v>
      </c>
      <c r="I2" s="17"/>
      <c r="J2" s="9">
        <v>1924</v>
      </c>
      <c r="K2" s="17"/>
      <c r="L2">
        <v>1928</v>
      </c>
      <c r="M2" s="11"/>
      <c r="N2" s="9">
        <v>1932</v>
      </c>
      <c r="O2" s="9"/>
      <c r="P2" s="9">
        <v>1936</v>
      </c>
      <c r="Q2" s="9">
        <v>1940</v>
      </c>
      <c r="R2" s="9">
        <v>1944</v>
      </c>
      <c r="S2" s="9">
        <v>1948</v>
      </c>
      <c r="T2" s="9">
        <v>1952</v>
      </c>
      <c r="U2" s="9">
        <v>1956</v>
      </c>
      <c r="V2" s="9">
        <v>1960</v>
      </c>
      <c r="W2" s="9">
        <v>1964</v>
      </c>
      <c r="X2" s="9">
        <v>1968</v>
      </c>
      <c r="Y2" s="9">
        <v>1972</v>
      </c>
      <c r="Z2" s="9">
        <v>1976</v>
      </c>
      <c r="AA2" s="9">
        <v>1980</v>
      </c>
      <c r="AB2" s="9">
        <v>1984</v>
      </c>
      <c r="AC2" s="9">
        <v>1988</v>
      </c>
      <c r="AD2" s="9">
        <v>1992</v>
      </c>
      <c r="AE2" s="9">
        <v>1996</v>
      </c>
      <c r="AF2" s="9">
        <v>2000</v>
      </c>
      <c r="AG2" s="9">
        <v>2004</v>
      </c>
      <c r="AH2" s="9">
        <v>2007</v>
      </c>
      <c r="AI2" s="9">
        <v>2011</v>
      </c>
      <c r="AJ2" s="9">
        <v>2015</v>
      </c>
      <c r="AK2" s="9">
        <v>2019</v>
      </c>
      <c r="AL2" s="9">
        <v>2023</v>
      </c>
      <c r="AM2" s="9">
        <v>2027</v>
      </c>
      <c r="AN2" s="9">
        <v>2031</v>
      </c>
      <c r="AO2" s="9">
        <v>2035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368</v>
      </c>
      <c r="E3" s="17"/>
      <c r="F3" s="9" t="s">
        <v>369</v>
      </c>
      <c r="G3" s="17"/>
      <c r="H3" s="9" t="s">
        <v>370</v>
      </c>
      <c r="I3" s="17"/>
      <c r="J3" s="9" t="s">
        <v>371</v>
      </c>
      <c r="K3" s="17"/>
      <c r="L3" s="9" t="s">
        <v>372</v>
      </c>
      <c r="M3" s="17"/>
      <c r="N3" s="9" t="s">
        <v>373</v>
      </c>
      <c r="O3" s="9"/>
      <c r="P3" s="9" t="s">
        <v>374</v>
      </c>
      <c r="Q3" s="9" t="s">
        <v>375</v>
      </c>
      <c r="R3" s="9" t="s">
        <v>376</v>
      </c>
      <c r="S3" s="9" t="s">
        <v>377</v>
      </c>
      <c r="T3" s="9" t="s">
        <v>378</v>
      </c>
      <c r="U3" s="9" t="s">
        <v>379</v>
      </c>
      <c r="V3" s="9" t="s">
        <v>380</v>
      </c>
      <c r="W3" s="9" t="s">
        <v>381</v>
      </c>
      <c r="X3" s="9" t="s">
        <v>382</v>
      </c>
      <c r="Y3" s="9" t="s">
        <v>383</v>
      </c>
      <c r="Z3" s="9" t="s">
        <v>384</v>
      </c>
      <c r="AA3" s="9" t="s">
        <v>385</v>
      </c>
      <c r="AB3" s="9" t="s">
        <v>386</v>
      </c>
      <c r="AC3" s="9" t="s">
        <v>387</v>
      </c>
      <c r="AD3" s="9" t="s">
        <v>388</v>
      </c>
      <c r="AE3" s="9" t="s">
        <v>389</v>
      </c>
      <c r="AF3" s="9" t="s">
        <v>390</v>
      </c>
      <c r="AG3" s="9" t="s">
        <v>391</v>
      </c>
      <c r="AH3" s="9" t="s">
        <v>392</v>
      </c>
      <c r="AI3" s="9" t="s">
        <v>393</v>
      </c>
      <c r="AJ3" s="9" t="s">
        <v>394</v>
      </c>
      <c r="AK3" s="9" t="s">
        <v>395</v>
      </c>
      <c r="AL3" s="9" t="s">
        <v>396</v>
      </c>
      <c r="AM3" s="9" t="s">
        <v>397</v>
      </c>
      <c r="AN3" s="9" t="s">
        <v>398</v>
      </c>
      <c r="AO3" s="9" t="s">
        <v>399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D5" s="12">
        <v>2</v>
      </c>
      <c r="E5" s="16"/>
      <c r="F5" s="12">
        <v>3</v>
      </c>
      <c r="G5" s="16"/>
      <c r="H5" s="12">
        <v>4</v>
      </c>
      <c r="I5" s="16"/>
      <c r="J5" s="12">
        <v>5</v>
      </c>
      <c r="K5" s="16"/>
      <c r="L5" s="12">
        <v>6</v>
      </c>
      <c r="M5" s="8"/>
      <c r="N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P5" s="9"/>
      <c r="AQ5" s="9"/>
      <c r="AR5" s="9"/>
      <c r="AS5" s="9"/>
    </row>
    <row r="6" spans="1:45" x14ac:dyDescent="0.25">
      <c r="A6" s="9"/>
      <c r="B6" s="8">
        <v>22016</v>
      </c>
      <c r="C6" s="8" t="s">
        <v>322</v>
      </c>
      <c r="D6" s="12">
        <f>SUM(D$17:D$18)</f>
        <v>1</v>
      </c>
      <c r="E6" s="16"/>
      <c r="F6" s="12">
        <f>SUM(F$17:F$18)</f>
        <v>1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  <c r="AP6" s="9"/>
      <c r="AQ6" s="9"/>
      <c r="AR6" s="9"/>
      <c r="AS6" s="9"/>
    </row>
    <row r="7" spans="1:45" x14ac:dyDescent="0.25">
      <c r="A7" s="9"/>
      <c r="B7" s="8">
        <v>22006</v>
      </c>
      <c r="C7" s="8" t="s">
        <v>323</v>
      </c>
      <c r="D7" s="12">
        <v>1</v>
      </c>
      <c r="E7" s="16"/>
      <c r="F7" s="12"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 s="8"/>
      <c r="N7" s="12">
        <f>N5-1</f>
        <v>6</v>
      </c>
      <c r="P7" s="12">
        <f t="shared" ref="P7:AO7" si="1">P5-1</f>
        <v>7</v>
      </c>
      <c r="Q7" s="12">
        <f t="shared" si="1"/>
        <v>8</v>
      </c>
      <c r="R7" s="12">
        <f t="shared" si="1"/>
        <v>9</v>
      </c>
      <c r="S7" s="12">
        <f t="shared" si="1"/>
        <v>10</v>
      </c>
      <c r="T7" s="12">
        <f t="shared" si="1"/>
        <v>11</v>
      </c>
      <c r="U7" s="12">
        <f t="shared" si="1"/>
        <v>12</v>
      </c>
      <c r="V7" s="12">
        <f t="shared" si="1"/>
        <v>13</v>
      </c>
      <c r="W7" s="12">
        <f t="shared" si="1"/>
        <v>14</v>
      </c>
      <c r="X7" s="12">
        <f t="shared" si="1"/>
        <v>15</v>
      </c>
      <c r="Y7" s="12">
        <f t="shared" si="1"/>
        <v>16</v>
      </c>
      <c r="Z7" s="12">
        <f t="shared" si="1"/>
        <v>17</v>
      </c>
      <c r="AA7" s="12">
        <f t="shared" si="1"/>
        <v>18</v>
      </c>
      <c r="AB7" s="12">
        <f t="shared" si="1"/>
        <v>19</v>
      </c>
      <c r="AC7" s="12">
        <f t="shared" si="1"/>
        <v>20</v>
      </c>
      <c r="AD7" s="12">
        <f t="shared" si="1"/>
        <v>21</v>
      </c>
      <c r="AE7" s="12">
        <f t="shared" si="1"/>
        <v>22</v>
      </c>
      <c r="AF7" s="12">
        <f t="shared" si="1"/>
        <v>23</v>
      </c>
      <c r="AG7" s="12">
        <f t="shared" si="1"/>
        <v>24</v>
      </c>
      <c r="AH7" s="12">
        <f t="shared" si="1"/>
        <v>25</v>
      </c>
      <c r="AI7" s="12">
        <f t="shared" si="1"/>
        <v>26</v>
      </c>
      <c r="AJ7" s="12">
        <f t="shared" si="1"/>
        <v>27</v>
      </c>
      <c r="AK7" s="12">
        <f t="shared" si="1"/>
        <v>28</v>
      </c>
      <c r="AL7" s="12">
        <f t="shared" si="1"/>
        <v>29</v>
      </c>
      <c r="AM7" s="12">
        <f t="shared" si="1"/>
        <v>30</v>
      </c>
      <c r="AN7" s="12">
        <f t="shared" si="1"/>
        <v>31</v>
      </c>
      <c r="AO7" s="12">
        <f t="shared" si="1"/>
        <v>32</v>
      </c>
      <c r="AP7" s="9"/>
      <c r="AQ7" s="9"/>
      <c r="AR7" s="9"/>
      <c r="AS7" s="9"/>
    </row>
    <row r="8" spans="1:45" x14ac:dyDescent="0.25">
      <c r="A8" s="9"/>
      <c r="B8" s="8">
        <v>22033</v>
      </c>
      <c r="C8" s="8" t="s">
        <v>400</v>
      </c>
      <c r="D8" s="12">
        <f>D5*2</f>
        <v>4</v>
      </c>
      <c r="E8" s="16"/>
      <c r="F8" s="12">
        <f>F5*2</f>
        <v>6</v>
      </c>
      <c r="G8" s="16"/>
      <c r="H8" s="12">
        <f>H5*2</f>
        <v>8</v>
      </c>
      <c r="I8" s="16"/>
      <c r="J8" s="12">
        <f>J5*2</f>
        <v>10</v>
      </c>
      <c r="K8" s="16"/>
      <c r="L8" s="12">
        <f>L5*2</f>
        <v>12</v>
      </c>
      <c r="M8" s="8"/>
      <c r="N8" s="12">
        <v>14</v>
      </c>
      <c r="P8" s="12">
        <f t="shared" ref="P8:AO8" si="2">P5*2</f>
        <v>16</v>
      </c>
      <c r="Q8" s="12">
        <f t="shared" si="2"/>
        <v>18</v>
      </c>
      <c r="R8" s="12">
        <f t="shared" si="2"/>
        <v>20</v>
      </c>
      <c r="S8" s="12">
        <f t="shared" si="2"/>
        <v>22</v>
      </c>
      <c r="T8" s="12">
        <f t="shared" si="2"/>
        <v>24</v>
      </c>
      <c r="U8" s="12">
        <f t="shared" si="2"/>
        <v>26</v>
      </c>
      <c r="V8" s="12">
        <f t="shared" si="2"/>
        <v>28</v>
      </c>
      <c r="W8" s="12">
        <f t="shared" si="2"/>
        <v>30</v>
      </c>
      <c r="X8" s="12">
        <f t="shared" si="2"/>
        <v>32</v>
      </c>
      <c r="Y8" s="12">
        <f t="shared" si="2"/>
        <v>34</v>
      </c>
      <c r="Z8" s="12">
        <f t="shared" si="2"/>
        <v>36</v>
      </c>
      <c r="AA8" s="12">
        <f t="shared" si="2"/>
        <v>38</v>
      </c>
      <c r="AB8" s="12">
        <f t="shared" si="2"/>
        <v>40</v>
      </c>
      <c r="AC8" s="12">
        <f t="shared" si="2"/>
        <v>42</v>
      </c>
      <c r="AD8" s="12">
        <f t="shared" si="2"/>
        <v>44</v>
      </c>
      <c r="AE8" s="12">
        <f t="shared" si="2"/>
        <v>46</v>
      </c>
      <c r="AF8" s="12">
        <f t="shared" si="2"/>
        <v>48</v>
      </c>
      <c r="AG8" s="12">
        <f t="shared" si="2"/>
        <v>50</v>
      </c>
      <c r="AH8" s="12">
        <f t="shared" si="2"/>
        <v>52</v>
      </c>
      <c r="AI8" s="12">
        <f t="shared" si="2"/>
        <v>54</v>
      </c>
      <c r="AJ8" s="12">
        <f t="shared" si="2"/>
        <v>56</v>
      </c>
      <c r="AK8" s="12">
        <f t="shared" si="2"/>
        <v>58</v>
      </c>
      <c r="AL8" s="12">
        <f t="shared" si="2"/>
        <v>60</v>
      </c>
      <c r="AM8" s="12">
        <f t="shared" si="2"/>
        <v>62</v>
      </c>
      <c r="AN8" s="12">
        <f t="shared" si="2"/>
        <v>64</v>
      </c>
      <c r="AO8" s="12">
        <f t="shared" si="2"/>
        <v>66</v>
      </c>
      <c r="AP8" s="9"/>
      <c r="AQ8" s="9"/>
      <c r="AR8" s="9"/>
      <c r="AS8" s="9"/>
    </row>
    <row r="9" spans="1:45" x14ac:dyDescent="0.25">
      <c r="A9" s="9"/>
      <c r="B9" s="8">
        <v>22020</v>
      </c>
      <c r="C9" s="8" t="s">
        <v>401</v>
      </c>
      <c r="D9" s="12">
        <f>SUM(D$17:D$18)</f>
        <v>1</v>
      </c>
      <c r="E9" s="16"/>
      <c r="F9" s="12">
        <f>SUM(F$17:F$18)</f>
        <v>1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O9" si="3">SUM(P$17:P$18)</f>
        <v>2</v>
      </c>
      <c r="Q9" s="12">
        <f t="shared" si="3"/>
        <v>3</v>
      </c>
      <c r="R9" s="12">
        <f t="shared" si="3"/>
        <v>3</v>
      </c>
      <c r="S9" s="12">
        <f t="shared" si="3"/>
        <v>3</v>
      </c>
      <c r="T9" s="12">
        <f t="shared" si="3"/>
        <v>3</v>
      </c>
      <c r="U9" s="12">
        <f t="shared" si="3"/>
        <v>3</v>
      </c>
      <c r="V9" s="12">
        <f t="shared" si="3"/>
        <v>3</v>
      </c>
      <c r="W9" s="12">
        <f t="shared" si="3"/>
        <v>4</v>
      </c>
      <c r="X9" s="12">
        <f t="shared" si="3"/>
        <v>4</v>
      </c>
      <c r="Y9" s="12">
        <f t="shared" si="3"/>
        <v>4</v>
      </c>
      <c r="Z9" s="12">
        <f t="shared" si="3"/>
        <v>4</v>
      </c>
      <c r="AA9" s="12">
        <f t="shared" si="3"/>
        <v>4</v>
      </c>
      <c r="AB9" s="12">
        <f t="shared" si="3"/>
        <v>4</v>
      </c>
      <c r="AC9" s="12">
        <f t="shared" si="3"/>
        <v>5</v>
      </c>
      <c r="AD9" s="12">
        <f t="shared" si="3"/>
        <v>5</v>
      </c>
      <c r="AE9" s="12">
        <f t="shared" si="3"/>
        <v>5</v>
      </c>
      <c r="AF9" s="12">
        <f t="shared" si="3"/>
        <v>5</v>
      </c>
      <c r="AG9" s="12">
        <f t="shared" si="3"/>
        <v>5</v>
      </c>
      <c r="AH9" s="12">
        <f t="shared" si="3"/>
        <v>5</v>
      </c>
      <c r="AI9" s="12">
        <f t="shared" si="3"/>
        <v>6</v>
      </c>
      <c r="AJ9" s="12">
        <f t="shared" si="3"/>
        <v>6</v>
      </c>
      <c r="AK9" s="12">
        <f t="shared" si="3"/>
        <v>6</v>
      </c>
      <c r="AL9" s="12">
        <f t="shared" si="3"/>
        <v>6</v>
      </c>
      <c r="AM9" s="12">
        <f t="shared" si="3"/>
        <v>6</v>
      </c>
      <c r="AN9" s="12">
        <f t="shared" si="3"/>
        <v>6</v>
      </c>
      <c r="AO9" s="12">
        <f t="shared" si="3"/>
        <v>7</v>
      </c>
      <c r="AP9" s="9"/>
      <c r="AQ9" s="9"/>
      <c r="AR9" s="9"/>
      <c r="AS9" s="9"/>
    </row>
    <row r="10" spans="1:45" x14ac:dyDescent="0.25">
      <c r="A10" s="9"/>
      <c r="B10" s="8">
        <v>22040</v>
      </c>
      <c r="C10" s="8" t="s">
        <v>402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9"/>
      <c r="AQ10" s="9"/>
      <c r="AR10" s="9"/>
      <c r="AS10" s="9"/>
    </row>
    <row r="11" spans="1:45" x14ac:dyDescent="0.25">
      <c r="A11" s="9"/>
      <c r="B11" s="8">
        <v>22025</v>
      </c>
      <c r="C11" s="8" t="s">
        <v>327</v>
      </c>
      <c r="D11" s="12">
        <v>1</v>
      </c>
      <c r="E11" s="16"/>
      <c r="F11" s="12">
        <f>F7</f>
        <v>2</v>
      </c>
      <c r="G11" s="16"/>
      <c r="H11" s="12">
        <f>H7</f>
        <v>3</v>
      </c>
      <c r="I11" s="16"/>
      <c r="J11" s="12">
        <f>J7</f>
        <v>4</v>
      </c>
      <c r="K11" s="16"/>
      <c r="L11" s="12">
        <f>L7</f>
        <v>5</v>
      </c>
      <c r="M11" s="8"/>
      <c r="N11" s="12">
        <f>N7</f>
        <v>6</v>
      </c>
      <c r="P11" s="12">
        <f t="shared" ref="P11:AO11" si="4">P7</f>
        <v>7</v>
      </c>
      <c r="Q11" s="12">
        <f t="shared" si="4"/>
        <v>8</v>
      </c>
      <c r="R11" s="12">
        <f t="shared" si="4"/>
        <v>9</v>
      </c>
      <c r="S11" s="12">
        <f t="shared" si="4"/>
        <v>10</v>
      </c>
      <c r="T11" s="12">
        <f t="shared" si="4"/>
        <v>11</v>
      </c>
      <c r="U11" s="12">
        <f t="shared" si="4"/>
        <v>12</v>
      </c>
      <c r="V11" s="12">
        <f t="shared" si="4"/>
        <v>13</v>
      </c>
      <c r="W11" s="12">
        <f t="shared" si="4"/>
        <v>14</v>
      </c>
      <c r="X11" s="12">
        <f t="shared" si="4"/>
        <v>15</v>
      </c>
      <c r="Y11" s="12">
        <f t="shared" si="4"/>
        <v>16</v>
      </c>
      <c r="Z11" s="12">
        <f t="shared" si="4"/>
        <v>17</v>
      </c>
      <c r="AA11" s="12">
        <f t="shared" si="4"/>
        <v>18</v>
      </c>
      <c r="AB11" s="12">
        <f t="shared" si="4"/>
        <v>19</v>
      </c>
      <c r="AC11" s="12">
        <f t="shared" si="4"/>
        <v>20</v>
      </c>
      <c r="AD11" s="12">
        <f t="shared" si="4"/>
        <v>21</v>
      </c>
      <c r="AE11" s="12">
        <f t="shared" si="4"/>
        <v>22</v>
      </c>
      <c r="AF11" s="12">
        <f t="shared" si="4"/>
        <v>23</v>
      </c>
      <c r="AG11" s="12">
        <f t="shared" si="4"/>
        <v>24</v>
      </c>
      <c r="AH11" s="12">
        <f t="shared" si="4"/>
        <v>25</v>
      </c>
      <c r="AI11" s="12">
        <f t="shared" si="4"/>
        <v>26</v>
      </c>
      <c r="AJ11" s="12">
        <f t="shared" si="4"/>
        <v>27</v>
      </c>
      <c r="AK11" s="12">
        <f t="shared" si="4"/>
        <v>28</v>
      </c>
      <c r="AL11" s="12">
        <f t="shared" si="4"/>
        <v>29</v>
      </c>
      <c r="AM11" s="12">
        <f t="shared" si="4"/>
        <v>30</v>
      </c>
      <c r="AN11" s="12">
        <f t="shared" si="4"/>
        <v>31</v>
      </c>
      <c r="AO11" s="12">
        <f t="shared" si="4"/>
        <v>32</v>
      </c>
      <c r="AP11" s="9"/>
      <c r="AQ11" s="9"/>
      <c r="AR11" s="9"/>
      <c r="AS11" s="9"/>
    </row>
    <row r="12" spans="1:45" x14ac:dyDescent="0.25">
      <c r="A12" s="9"/>
      <c r="B12" s="8">
        <v>22029</v>
      </c>
      <c r="C12" s="8" t="s">
        <v>328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9"/>
      <c r="AQ12" s="9"/>
      <c r="AR12" s="9"/>
      <c r="AS12" s="9"/>
    </row>
    <row r="13" spans="1:45" x14ac:dyDescent="0.25">
      <c r="A13" s="9"/>
      <c r="B13" s="8">
        <v>22052</v>
      </c>
      <c r="C13" s="8" t="s">
        <v>403</v>
      </c>
      <c r="D13" s="12">
        <f>D12*1+D11*2</f>
        <v>4</v>
      </c>
      <c r="E13" s="16"/>
      <c r="F13" s="12">
        <f>F12*1+F11*2</f>
        <v>6</v>
      </c>
      <c r="G13" s="16"/>
      <c r="H13" s="12">
        <f>H12*1+H11*2</f>
        <v>8</v>
      </c>
      <c r="I13" s="16"/>
      <c r="J13" s="12">
        <f>J12*1+J11*2</f>
        <v>10</v>
      </c>
      <c r="K13" s="16"/>
      <c r="L13" s="12">
        <f>L12*1+L11*2</f>
        <v>12</v>
      </c>
      <c r="M13" s="8"/>
      <c r="N13" s="12">
        <f>N12*1+N11*2</f>
        <v>14</v>
      </c>
      <c r="P13" s="12">
        <f t="shared" ref="P13:AO13" si="5">P12*1+P11*2</f>
        <v>16</v>
      </c>
      <c r="Q13" s="12">
        <f t="shared" si="5"/>
        <v>18</v>
      </c>
      <c r="R13" s="12">
        <f t="shared" si="5"/>
        <v>20</v>
      </c>
      <c r="S13" s="12">
        <f t="shared" si="5"/>
        <v>22</v>
      </c>
      <c r="T13" s="12">
        <f t="shared" si="5"/>
        <v>24</v>
      </c>
      <c r="U13" s="12">
        <f t="shared" si="5"/>
        <v>26</v>
      </c>
      <c r="V13" s="12">
        <f t="shared" si="5"/>
        <v>28</v>
      </c>
      <c r="W13" s="12">
        <f t="shared" si="5"/>
        <v>30</v>
      </c>
      <c r="X13" s="12">
        <f t="shared" si="5"/>
        <v>32</v>
      </c>
      <c r="Y13" s="12">
        <f t="shared" si="5"/>
        <v>34</v>
      </c>
      <c r="Z13" s="12">
        <f t="shared" si="5"/>
        <v>36</v>
      </c>
      <c r="AA13" s="12">
        <f t="shared" si="5"/>
        <v>38</v>
      </c>
      <c r="AB13" s="12">
        <f t="shared" si="5"/>
        <v>40</v>
      </c>
      <c r="AC13" s="12">
        <f t="shared" si="5"/>
        <v>42</v>
      </c>
      <c r="AD13" s="12">
        <f t="shared" si="5"/>
        <v>44</v>
      </c>
      <c r="AE13" s="12">
        <f t="shared" si="5"/>
        <v>46</v>
      </c>
      <c r="AF13" s="12">
        <f t="shared" si="5"/>
        <v>48</v>
      </c>
      <c r="AG13" s="12">
        <f t="shared" si="5"/>
        <v>50</v>
      </c>
      <c r="AH13" s="12">
        <f t="shared" si="5"/>
        <v>52</v>
      </c>
      <c r="AI13" s="12">
        <f t="shared" si="5"/>
        <v>54</v>
      </c>
      <c r="AJ13" s="12">
        <f t="shared" si="5"/>
        <v>56</v>
      </c>
      <c r="AK13" s="12">
        <f t="shared" si="5"/>
        <v>58</v>
      </c>
      <c r="AL13" s="12">
        <f t="shared" si="5"/>
        <v>60</v>
      </c>
      <c r="AM13" s="12">
        <f t="shared" si="5"/>
        <v>62</v>
      </c>
      <c r="AN13" s="12">
        <f t="shared" si="5"/>
        <v>64</v>
      </c>
      <c r="AO13" s="12">
        <f t="shared" si="5"/>
        <v>66</v>
      </c>
      <c r="AP13" s="9"/>
      <c r="AQ13" s="9"/>
      <c r="AR13" s="9"/>
      <c r="AS13" s="9"/>
    </row>
    <row r="14" spans="1:45" x14ac:dyDescent="0.25">
      <c r="A14" s="9"/>
      <c r="B14" s="8">
        <v>22065</v>
      </c>
      <c r="C14" s="8" t="s">
        <v>404</v>
      </c>
      <c r="D14" s="12">
        <v>4</v>
      </c>
      <c r="E14" s="16"/>
      <c r="F14" s="12">
        <v>4</v>
      </c>
      <c r="G14" s="16"/>
      <c r="H14" s="12">
        <v>4</v>
      </c>
      <c r="I14" s="16"/>
      <c r="J14" s="12">
        <v>4</v>
      </c>
      <c r="K14" s="16"/>
      <c r="L14" s="12">
        <v>4</v>
      </c>
      <c r="M14" s="8"/>
      <c r="N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P14" s="9"/>
      <c r="AQ14" s="9"/>
      <c r="AR14" s="9"/>
      <c r="AS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9"/>
      <c r="AQ15" s="9"/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405</v>
      </c>
      <c r="B17" s="9">
        <v>4993</v>
      </c>
      <c r="C17" s="9" t="s">
        <v>406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407</v>
      </c>
      <c r="B18" s="9">
        <v>4991</v>
      </c>
      <c r="C18" s="9" t="s">
        <v>408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409</v>
      </c>
      <c r="B19" s="9">
        <v>4992</v>
      </c>
      <c r="C19" s="9" t="s">
        <v>410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t="s">
        <v>230</v>
      </c>
      <c r="B22" s="11">
        <v>3</v>
      </c>
      <c r="C22" s="11" t="s">
        <v>150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Master'!$B$1:$XFD$1,0))+D$8*INDEX('L200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Master'!$B$1:$XFD$1,0))+F$8*INDEX('L200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Master'!$B$1:$XFD$1,0))+H$8*INDEX('L200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Master'!$B$1:$XFD$1,0))+J$8*INDEX('L200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Master'!$B$1:$XFD$1,0))+D$8*INDEX('L200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Master'!$B$1:$XFD$1,0))+F$8*INDEX('L200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Master'!$B$1:$XFD$1,0))+H$8*INDEX('L200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Master'!$B$1:$XFD$1,0))+J$8*INDEX('L200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Master'!$B$1:$XFD$1,0))+D$8*INDEX('L200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6</v>
      </c>
      <c r="F24" s="10">
        <v>4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Master'!$B$1:$XFD$1,0))+F$8*INDEX('L200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6</v>
      </c>
      <c r="H24" s="10">
        <v>8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Master'!$B$1:$XFD$1,0))+H$8*INDEX('L200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8</v>
      </c>
      <c r="J24" s="10">
        <v>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Master'!$B$1:$XFD$1,0))+J$8*INDEX('L200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8</v>
      </c>
      <c r="L24" s="10">
        <v>8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8</v>
      </c>
      <c r="N24" s="10">
        <v>8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Master'!$B$1:$XFD$1,0))+D$8*INDEX('L200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Master'!$B$1:$XFD$1,0))+F$8*INDEX('L200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8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Master'!$B$1:$XFD$1,0))+H$8*INDEX('L200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Master'!$B$1:$XFD$1,0))+J$8*INDEX('L200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155</v>
      </c>
      <c r="B26" s="9">
        <v>6396</v>
      </c>
      <c r="C26" s="9" t="s">
        <v>156</v>
      </c>
      <c r="D26" s="10">
        <v>16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Master'!$B$1:$XFD$1,0))+D$8*INDEX('L200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14</v>
      </c>
      <c r="F26" s="10">
        <v>20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Master'!$B$1:$XFD$1,0))+F$8*INDEX('L200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18</v>
      </c>
      <c r="H26" s="10">
        <v>24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Master'!$B$1:$XFD$1,0))+H$8*INDEX('L200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24</v>
      </c>
      <c r="J26" s="10">
        <v>28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Master'!$B$1:$XFD$1,0))+J$8*INDEX('L200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28</v>
      </c>
      <c r="L26" s="10">
        <v>32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32</v>
      </c>
      <c r="N26" s="10">
        <v>36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36</v>
      </c>
      <c r="P26" s="10">
        <v>40</v>
      </c>
      <c r="Q26" s="10">
        <v>44</v>
      </c>
      <c r="R26" s="10">
        <v>48</v>
      </c>
      <c r="S26" s="10">
        <v>52</v>
      </c>
      <c r="T26" s="10">
        <v>56</v>
      </c>
      <c r="U26" s="10">
        <v>60</v>
      </c>
      <c r="V26" s="10">
        <v>64</v>
      </c>
      <c r="W26" s="10">
        <v>68</v>
      </c>
      <c r="X26" s="10">
        <v>72</v>
      </c>
      <c r="Y26" s="10">
        <v>76</v>
      </c>
      <c r="Z26" s="10">
        <v>80</v>
      </c>
      <c r="AA26" s="10">
        <v>84</v>
      </c>
      <c r="AB26" s="10">
        <v>88</v>
      </c>
      <c r="AC26" s="10">
        <v>92</v>
      </c>
      <c r="AD26" s="10">
        <v>96</v>
      </c>
      <c r="AE26" s="10">
        <v>100</v>
      </c>
      <c r="AF26" s="10">
        <v>104</v>
      </c>
      <c r="AG26" s="10">
        <v>108</v>
      </c>
      <c r="AH26" s="10">
        <v>112</v>
      </c>
      <c r="AI26" s="10">
        <v>116</v>
      </c>
      <c r="AJ26" s="10">
        <v>120</v>
      </c>
      <c r="AK26" s="10">
        <v>124</v>
      </c>
      <c r="AL26" s="10">
        <v>128</v>
      </c>
      <c r="AM26" s="10">
        <v>132</v>
      </c>
      <c r="AN26" s="10">
        <v>136</v>
      </c>
      <c r="AO26" s="10">
        <v>140</v>
      </c>
      <c r="AP26" s="10"/>
      <c r="AQ26" s="10"/>
      <c r="AR26" s="10"/>
      <c r="AS26" s="10"/>
    </row>
    <row r="27" spans="1:45" x14ac:dyDescent="0.25">
      <c r="A27" s="9" t="s">
        <v>157</v>
      </c>
      <c r="B27" s="9">
        <v>6394</v>
      </c>
      <c r="C27" s="9" t="s">
        <v>158</v>
      </c>
      <c r="D27" s="10">
        <v>12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Master'!$B$1:$XFD$1,0))+D$8*INDEX('L200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12</v>
      </c>
      <c r="F27" s="10">
        <v>14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Master'!$B$1:$XFD$1,0))+F$8*INDEX('L200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14</v>
      </c>
      <c r="H27" s="10">
        <v>20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Master'!$B$1:$XFD$1,0))+H$8*INDEX('L200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20</v>
      </c>
      <c r="J27" s="10">
        <v>22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Master'!$B$1:$XFD$1,0))+J$8*INDEX('L200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22</v>
      </c>
      <c r="L27" s="10">
        <v>24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24</v>
      </c>
      <c r="N27" s="10">
        <v>26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26</v>
      </c>
      <c r="P27" s="10">
        <v>28</v>
      </c>
      <c r="Q27" s="10">
        <v>34</v>
      </c>
      <c r="R27" s="10">
        <v>36</v>
      </c>
      <c r="S27" s="10">
        <v>38</v>
      </c>
      <c r="T27" s="10">
        <v>40</v>
      </c>
      <c r="U27" s="10">
        <v>42</v>
      </c>
      <c r="V27" s="10">
        <v>44</v>
      </c>
      <c r="W27" s="10">
        <v>50</v>
      </c>
      <c r="X27" s="10">
        <v>52</v>
      </c>
      <c r="Y27" s="10">
        <v>54</v>
      </c>
      <c r="Z27" s="10">
        <v>56</v>
      </c>
      <c r="AA27" s="10">
        <v>58</v>
      </c>
      <c r="AB27" s="10">
        <v>60</v>
      </c>
      <c r="AC27" s="10">
        <v>66</v>
      </c>
      <c r="AD27" s="10">
        <v>68</v>
      </c>
      <c r="AE27" s="10">
        <v>70</v>
      </c>
      <c r="AF27" s="10">
        <v>72</v>
      </c>
      <c r="AG27" s="10">
        <v>74</v>
      </c>
      <c r="AH27" s="10">
        <v>76</v>
      </c>
      <c r="AI27" s="10">
        <v>82</v>
      </c>
      <c r="AJ27" s="10">
        <v>84</v>
      </c>
      <c r="AK27" s="10">
        <v>86</v>
      </c>
      <c r="AL27" s="10">
        <v>88</v>
      </c>
      <c r="AM27" s="10">
        <v>90</v>
      </c>
      <c r="AN27" s="10">
        <v>92</v>
      </c>
      <c r="AO27" s="10">
        <v>98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Master'!$B$1:$XFD$1,0))+D$8*INDEX('L200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8</v>
      </c>
      <c r="F28" s="10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Master'!$B$1:$XFD$1,0))+F$8*INDEX('L200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10</v>
      </c>
      <c r="H28" s="10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Master'!$B$1:$XFD$1,0))+H$8*INDEX('L200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12</v>
      </c>
      <c r="J28" s="10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Master'!$B$1:$XFD$1,0))+J$8*INDEX('L200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14</v>
      </c>
      <c r="L28" s="10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16</v>
      </c>
      <c r="N28" s="10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Master'!$B$1:$XFD$1,0))+D$8*INDEX('L200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Master'!$B$1:$XFD$1,0))+F$8*INDEX('L200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Master'!$B$1:$XFD$1,0))+H$8*INDEX('L200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Master'!$B$1:$XFD$1,0))+J$8*INDEX('L200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Master'!$B$1:$XFD$1,0))+D$8*INDEX('L200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12</v>
      </c>
      <c r="F30" s="10">
        <v>14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Master'!$B$1:$XFD$1,0))+F$8*INDEX('L200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14</v>
      </c>
      <c r="H30" s="10">
        <v>16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Master'!$B$1:$XFD$1,0))+H$8*INDEX('L200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16</v>
      </c>
      <c r="J30" s="10">
        <v>18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Master'!$B$1:$XFD$1,0))+J$8*INDEX('L200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18</v>
      </c>
      <c r="L30" s="10">
        <v>20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20</v>
      </c>
      <c r="N30" s="10">
        <v>22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Master'!$B$1:$XFD$1,0))+D$8*INDEX('L200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Master'!$B$1:$XFD$1,0))+F$8*INDEX('L200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4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Master'!$B$1:$XFD$1,0))+H$8*INDEX('L200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Master'!$B$1:$XFD$1,0))+J$8*INDEX('L200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Master'!$B$1:$XFD$1,0))+D$8*INDEX('L200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2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Master'!$B$1:$XFD$1,0))+F$8*INDEX('L200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2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Master'!$B$1:$XFD$1,0))+H$8*INDEX('L200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Master'!$B$1:$XFD$1,0))+J$8*INDEX('L200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Master'!$B$1:$XFD$1,0))+D$8*INDEX('L200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4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Master'!$B$1:$XFD$1,0))+F$8*INDEX('L200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4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Master'!$B$1:$XFD$1,0))+H$8*INDEX('L200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Master'!$B$1:$XFD$1,0))+J$8*INDEX('L200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166</v>
      </c>
      <c r="B34" s="9">
        <v>6403</v>
      </c>
      <c r="C34" s="9" t="s">
        <v>167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Master'!$B$1:$XFD$1,0))+D$8*INDEX('L200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4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Master'!$B$1:$XFD$1,0))+F$8*INDEX('L200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4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Master'!$B$1:$XFD$1,0))+H$8*INDEX('L200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Master'!$B$1:$XFD$1,0))+J$8*INDEX('L200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Master'!$B$1:$XFD$1,0))+D$8*INDEX('L200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Master'!$B$1:$XFD$1,0))+F$8*INDEX('L200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6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Master'!$B$1:$XFD$1,0))+H$8*INDEX('L200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Master'!$B$1:$XFD$1,0))+J$8*INDEX('L200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10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12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Master'!$B$1:$XFD$1,0))+D$8*INDEX('L200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4</v>
      </c>
      <c r="F36" s="10">
        <v>4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Master'!$B$1:$XFD$1,0))+F$8*INDEX('L200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4</v>
      </c>
      <c r="H36" s="10">
        <v>4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Master'!$B$1:$XFD$1,0))+H$8*INDEX('L200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4</v>
      </c>
      <c r="J36" s="10">
        <v>4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Master'!$B$1:$XFD$1,0))+J$8*INDEX('L200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4</v>
      </c>
      <c r="L36" s="10">
        <v>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4</v>
      </c>
      <c r="N36" s="10">
        <v>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Master'!$B$1:$XFD$1,0))+D$8*INDEX('L200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Master'!$B$1:$XFD$1,0))+F$8*INDEX('L200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Master'!$B$1:$XFD$1,0))+H$8*INDEX('L200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Master'!$B$1:$XFD$1,0))+J$8*INDEX('L200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Master'!$B$1:$XFD$1,0))+D$8*INDEX('L200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5</v>
      </c>
      <c r="F38" s="10">
        <v>8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Master'!$B$1:$XFD$1,0))+F$8*INDEX('L200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8</v>
      </c>
      <c r="H38" s="10">
        <v>11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Master'!$B$1:$XFD$1,0))+H$8*INDEX('L200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11</v>
      </c>
      <c r="J38" s="10">
        <v>14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Master'!$B$1:$XFD$1,0))+J$8*INDEX('L200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14</v>
      </c>
      <c r="L38" s="10">
        <v>17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17</v>
      </c>
      <c r="N38" s="10">
        <v>20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Master'!$B$1:$XFD$1,0))+D$8*INDEX('L200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8</v>
      </c>
      <c r="F39" s="10">
        <v>10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Master'!$B$1:$XFD$1,0))+F$8*INDEX('L200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10</v>
      </c>
      <c r="H39" s="10">
        <v>12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Master'!$B$1:$XFD$1,0))+H$8*INDEX('L200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12</v>
      </c>
      <c r="J39" s="10">
        <v>14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Master'!$B$1:$XFD$1,0))+J$8*INDEX('L200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14</v>
      </c>
      <c r="L39" s="10">
        <v>16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16</v>
      </c>
      <c r="N39" s="10">
        <v>18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Master'!$B$1:$XFD$1,0))+D$8*INDEX('L200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4</v>
      </c>
      <c r="F40" s="10">
        <v>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Master'!$B$1:$XFD$1,0))+F$8*INDEX('L200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6</v>
      </c>
      <c r="H40" s="10">
        <v>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Master'!$B$1:$XFD$1,0))+H$8*INDEX('L200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8</v>
      </c>
      <c r="J40" s="10">
        <v>10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Master'!$B$1:$XFD$1,0))+J$8*INDEX('L200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10</v>
      </c>
      <c r="L40" s="10">
        <v>12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12</v>
      </c>
      <c r="N40" s="10">
        <v>14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Master'!$B$1:$XFD$1,0))+D$8*INDEX('L200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Master'!$B$1:$XFD$1,0))+F$8*INDEX('L200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Master'!$B$1:$XFD$1,0))+H$8*INDEX('L200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Master'!$B$1:$XFD$1,0))+J$8*INDEX('L200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180</v>
      </c>
      <c r="B42" s="9">
        <v>6426</v>
      </c>
      <c r="C42" s="9" t="s">
        <v>181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Master'!$B$1:$XFD$1,0))+D$8*INDEX('L200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Master'!$B$1:$XFD$1,0))+F$8*INDEX('L200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6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Master'!$B$1:$XFD$1,0))+H$8*INDEX('L200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8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Master'!$B$1:$XFD$1,0))+J$8*INDEX('L200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10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12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Master'!$B$1:$XFD$1,0))+D$8*INDEX('L200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Master'!$B$1:$XFD$1,0))+F$8*INDEX('L200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Master'!$B$1:$XFD$1,0))+H$8*INDEX('L200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Master'!$B$1:$XFD$1,0))+J$8*INDEX('L200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Master'!$B$1:$XFD$1,0))+D$8*INDEX('L200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Master'!$B$1:$XFD$1,0))+F$8*INDEX('L200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Master'!$B$1:$XFD$1,0))+H$8*INDEX('L200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Master'!$B$1:$XFD$1,0))+J$8*INDEX('L200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Master'!$B$1:$XFD$1,0))+D$8*INDEX('L200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Master'!$B$1:$XFD$1,0))+F$8*INDEX('L200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Master'!$B$1:$XFD$1,0))+H$8*INDEX('L200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Master'!$B$1:$XFD$1,0))+J$8*INDEX('L200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Master'!$B$1:$XFD$1,0))+D$8*INDEX('L200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Master'!$B$1:$XFD$1,0))+F$8*INDEX('L200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Master'!$B$1:$XFD$1,0))+H$8*INDEX('L200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Master'!$B$1:$XFD$1,0))+J$8*INDEX('L200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192</v>
      </c>
      <c r="B47" s="9">
        <v>6427</v>
      </c>
      <c r="C47" s="9" t="s">
        <v>193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Master'!$B$1:$XFD$1,0))+D$8*INDEX('L200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Master'!$B$1:$XFD$1,0))+F$8*INDEX('L200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Master'!$B$1:$XFD$1,0))+H$8*INDEX('L200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Master'!$B$1:$XFD$1,0))+J$8*INDEX('L200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Master'!$B$1:$XFD$1,0))+D$8*INDEX('L200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1</v>
      </c>
      <c r="F48" s="10">
        <v>1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Master'!$B$1:$XFD$1,0))+F$8*INDEX('L200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1</v>
      </c>
      <c r="H48" s="10">
        <v>1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Master'!$B$1:$XFD$1,0))+H$8*INDEX('L200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1</v>
      </c>
      <c r="J48" s="10">
        <v>1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Master'!$B$1:$XFD$1,0))+J$8*INDEX('L200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1</v>
      </c>
      <c r="L48" s="10">
        <v>1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1</v>
      </c>
      <c r="N48" s="10">
        <v>1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Master'!$B$1:$XFD$1,0))+D$8*INDEX('L200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/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Master'!$B$1:$XFD$1,0))+F$8*INDEX('L200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2</v>
      </c>
      <c r="H49" s="10"/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Master'!$B$1:$XFD$1,0))+H$8*INDEX('L200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3</v>
      </c>
      <c r="J49" s="10"/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Master'!$B$1:$XFD$1,0))+J$8*INDEX('L200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/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5</v>
      </c>
      <c r="N49" s="10"/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t="s">
        <v>82</v>
      </c>
      <c r="B50">
        <v>5812</v>
      </c>
      <c r="C50" t="s">
        <v>83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Master'!$B$1:$XFD$1,0))+D$8*INDEX('L200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2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Master'!$B$1:$XFD$1,0))+F$8*INDEX('L200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Master'!$B$1:$XFD$1,0))+H$8*INDEX('L200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2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Master'!$B$1:$XFD$1,0))+J$8*INDEX('L200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2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2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142</v>
      </c>
      <c r="B51" s="9">
        <v>10186</v>
      </c>
      <c r="C51" s="9" t="s">
        <v>243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Master'!$B$1:$XFD$1,0))+D$8*INDEX('L200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8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Master'!$B$1:$XFD$1,0))+F$8*INDEX('L200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10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Master'!$B$1:$XFD$1,0))+H$8*INDEX('L200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Master'!$B$1:$XFD$1,0))+J$8*INDEX('L200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14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16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Master'!$B$1:$XFD$1,0))+D$8*INDEX('L200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32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Master'!$B$1:$XFD$1,0))+F$8*INDEX('L200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40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Master'!$B$1:$XFD$1,0))+H$8*INDEX('L200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48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Master'!$B$1:$XFD$1,0))+J$8*INDEX('L200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64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Master'!$B$1:$XFD$1,0))+D$8*INDEX('L200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Master'!$B$1:$XFD$1,0))+F$8*INDEX('L200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10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Master'!$B$1:$XFD$1,0))+H$8*INDEX('L200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12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Master'!$B$1:$XFD$1,0))+J$8*INDEX('L200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14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16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8"/>
      <c r="F57" s="10">
        <v>2</v>
      </c>
      <c r="G57" s="18"/>
      <c r="H57" s="10">
        <v>3</v>
      </c>
      <c r="I57" s="18"/>
      <c r="J57" s="10">
        <v>4</v>
      </c>
      <c r="K57" s="18"/>
      <c r="L57" s="10">
        <v>5</v>
      </c>
      <c r="M57" s="18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8"/>
      <c r="F58" s="10">
        <v>2</v>
      </c>
      <c r="G58" s="18"/>
      <c r="H58" s="10">
        <v>2</v>
      </c>
      <c r="I58" s="18"/>
      <c r="J58" s="10">
        <v>2</v>
      </c>
      <c r="K58" s="18"/>
      <c r="L58" s="10">
        <v>2</v>
      </c>
      <c r="M58" s="18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142</v>
      </c>
      <c r="B59" s="9">
        <v>10186</v>
      </c>
      <c r="C59" s="9" t="s">
        <v>243</v>
      </c>
      <c r="D59" s="10">
        <v>8</v>
      </c>
      <c r="E59" s="18"/>
      <c r="F59" s="10">
        <v>10</v>
      </c>
      <c r="G59" s="18"/>
      <c r="H59" s="10">
        <v>12</v>
      </c>
      <c r="I59" s="18"/>
      <c r="J59" s="10">
        <v>14</v>
      </c>
      <c r="K59" s="18"/>
      <c r="L59" s="10">
        <v>16</v>
      </c>
      <c r="M59" s="18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0">
        <v>32</v>
      </c>
      <c r="E60" s="18"/>
      <c r="F60" s="10">
        <v>40</v>
      </c>
      <c r="G60" s="18"/>
      <c r="H60" s="10">
        <v>48</v>
      </c>
      <c r="I60" s="18"/>
      <c r="J60" s="10">
        <v>56</v>
      </c>
      <c r="K60" s="18"/>
      <c r="L60" s="10">
        <v>64</v>
      </c>
      <c r="M60" s="18"/>
      <c r="N60" s="10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0">
        <v>8</v>
      </c>
      <c r="E61" s="18"/>
      <c r="F61" s="10">
        <v>10</v>
      </c>
      <c r="G61" s="18"/>
      <c r="H61" s="10">
        <v>12</v>
      </c>
      <c r="I61" s="18"/>
      <c r="J61" s="10">
        <v>14</v>
      </c>
      <c r="K61" s="18"/>
      <c r="L61" s="10">
        <v>16</v>
      </c>
      <c r="M61" s="18"/>
      <c r="N61" s="10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8"/>
      <c r="F241" s="10"/>
      <c r="G241" s="18"/>
      <c r="H241" s="10"/>
      <c r="I241" s="18"/>
      <c r="J241" s="10"/>
      <c r="K241" s="18"/>
      <c r="L241" s="10"/>
      <c r="M241" s="1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8"/>
      <c r="F242" s="10"/>
      <c r="G242" s="18"/>
      <c r="H242" s="10"/>
      <c r="I242" s="18"/>
      <c r="J242" s="10"/>
      <c r="K242" s="18"/>
      <c r="L242" s="10"/>
      <c r="M242" s="1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10485-0BDF-419D-BC4D-4B8568E8399B}">
  <dimension ref="A1:AS242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412</v>
      </c>
      <c r="E1" s="17"/>
      <c r="F1" s="9" t="s">
        <v>413</v>
      </c>
      <c r="G1" s="17"/>
      <c r="H1" s="9" t="s">
        <v>414</v>
      </c>
      <c r="I1" s="17"/>
      <c r="J1" s="9" t="s">
        <v>415</v>
      </c>
      <c r="K1" s="17"/>
      <c r="L1" s="9" t="s">
        <v>416</v>
      </c>
      <c r="M1" s="17"/>
      <c r="N1" s="9" t="s">
        <v>417</v>
      </c>
      <c r="O1" s="9"/>
      <c r="P1" s="9" t="s">
        <v>418</v>
      </c>
      <c r="Q1" s="9" t="s">
        <v>419</v>
      </c>
      <c r="R1" s="9" t="s">
        <v>420</v>
      </c>
      <c r="S1" s="9" t="s">
        <v>421</v>
      </c>
      <c r="T1" s="9" t="s">
        <v>422</v>
      </c>
      <c r="U1" s="9" t="s">
        <v>423</v>
      </c>
      <c r="V1" s="9" t="s">
        <v>424</v>
      </c>
      <c r="W1" s="9" t="s">
        <v>425</v>
      </c>
      <c r="X1" s="9" t="s">
        <v>426</v>
      </c>
      <c r="Y1" s="9" t="s">
        <v>427</v>
      </c>
      <c r="Z1" s="9" t="s">
        <v>428</v>
      </c>
      <c r="AA1" s="9" t="s">
        <v>429</v>
      </c>
      <c r="AB1" s="9" t="s">
        <v>430</v>
      </c>
      <c r="AC1" s="9" t="s">
        <v>431</v>
      </c>
      <c r="AD1" s="9" t="s">
        <v>432</v>
      </c>
      <c r="AE1" s="9" t="s">
        <v>433</v>
      </c>
      <c r="AF1" s="9" t="s">
        <v>434</v>
      </c>
      <c r="AG1" s="9" t="s">
        <v>435</v>
      </c>
      <c r="AH1" s="9" t="s">
        <v>436</v>
      </c>
      <c r="AI1" s="9" t="s">
        <v>437</v>
      </c>
      <c r="AJ1" s="9" t="s">
        <v>438</v>
      </c>
      <c r="AK1" s="9" t="s">
        <v>439</v>
      </c>
      <c r="AL1" s="9" t="s">
        <v>440</v>
      </c>
      <c r="AM1" s="9" t="s">
        <v>441</v>
      </c>
      <c r="AN1" s="9" t="s">
        <v>442</v>
      </c>
      <c r="AO1" s="9" t="s">
        <v>443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1913</v>
      </c>
      <c r="E2" s="17"/>
      <c r="F2" s="9">
        <v>1917</v>
      </c>
      <c r="G2" s="17"/>
      <c r="H2" s="9">
        <v>1921</v>
      </c>
      <c r="I2" s="17"/>
      <c r="J2" s="9">
        <v>1925</v>
      </c>
      <c r="K2" s="17"/>
      <c r="L2" s="9">
        <v>1929</v>
      </c>
      <c r="M2" s="17"/>
      <c r="N2" s="9">
        <v>1933</v>
      </c>
      <c r="O2" s="9"/>
      <c r="P2" s="9">
        <v>1937</v>
      </c>
      <c r="Q2" s="9">
        <v>1941</v>
      </c>
      <c r="R2" s="9">
        <v>1945</v>
      </c>
      <c r="S2" s="9">
        <v>1949</v>
      </c>
      <c r="T2" s="9">
        <v>1953</v>
      </c>
      <c r="U2" s="9">
        <v>1957</v>
      </c>
      <c r="V2" s="9">
        <v>1961</v>
      </c>
      <c r="W2" s="9">
        <v>1965</v>
      </c>
      <c r="X2" s="9">
        <v>1969</v>
      </c>
      <c r="Y2" s="9">
        <v>1973</v>
      </c>
      <c r="Z2" s="9">
        <v>1977</v>
      </c>
      <c r="AA2" s="9">
        <v>1981</v>
      </c>
      <c r="AB2" s="9">
        <v>1985</v>
      </c>
      <c r="AC2" s="9">
        <v>1989</v>
      </c>
      <c r="AD2" s="9">
        <v>1993</v>
      </c>
      <c r="AE2" s="9">
        <v>1997</v>
      </c>
      <c r="AF2" s="9">
        <v>2001</v>
      </c>
      <c r="AG2" s="9">
        <v>2005</v>
      </c>
      <c r="AH2" s="9">
        <v>2008</v>
      </c>
      <c r="AI2" s="9">
        <v>2012</v>
      </c>
      <c r="AJ2" s="9">
        <v>2016</v>
      </c>
      <c r="AK2" s="9">
        <v>2020</v>
      </c>
      <c r="AL2" s="9">
        <v>2024</v>
      </c>
      <c r="AM2" s="9">
        <v>2028</v>
      </c>
      <c r="AN2" s="9">
        <v>2032</v>
      </c>
      <c r="AO2" s="9">
        <v>2036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444</v>
      </c>
      <c r="E3" s="17"/>
      <c r="F3" s="9" t="s">
        <v>445</v>
      </c>
      <c r="G3" s="17"/>
      <c r="H3" s="9" t="s">
        <v>446</v>
      </c>
      <c r="I3" s="17"/>
      <c r="J3" s="9" t="s">
        <v>447</v>
      </c>
      <c r="K3" s="17"/>
      <c r="L3" s="9" t="s">
        <v>448</v>
      </c>
      <c r="M3" s="17"/>
      <c r="N3" s="9" t="s">
        <v>449</v>
      </c>
      <c r="O3" s="9"/>
      <c r="P3" s="9" t="s">
        <v>450</v>
      </c>
      <c r="Q3" s="9" t="s">
        <v>451</v>
      </c>
      <c r="R3" s="9" t="s">
        <v>452</v>
      </c>
      <c r="S3" s="9" t="s">
        <v>453</v>
      </c>
      <c r="T3" s="9" t="s">
        <v>454</v>
      </c>
      <c r="U3" s="9" t="s">
        <v>455</v>
      </c>
      <c r="V3" s="9" t="s">
        <v>456</v>
      </c>
      <c r="W3" s="9" t="s">
        <v>457</v>
      </c>
      <c r="X3" s="9" t="s">
        <v>458</v>
      </c>
      <c r="Y3" s="9" t="s">
        <v>459</v>
      </c>
      <c r="Z3" s="9" t="s">
        <v>460</v>
      </c>
      <c r="AA3" s="9" t="s">
        <v>461</v>
      </c>
      <c r="AB3" s="9" t="s">
        <v>462</v>
      </c>
      <c r="AC3" s="9" t="s">
        <v>463</v>
      </c>
      <c r="AD3" s="9" t="s">
        <v>464</v>
      </c>
      <c r="AE3" s="9" t="s">
        <v>465</v>
      </c>
      <c r="AF3" s="9" t="s">
        <v>466</v>
      </c>
      <c r="AG3" s="9" t="s">
        <v>467</v>
      </c>
      <c r="AH3" s="9" t="s">
        <v>468</v>
      </c>
      <c r="AI3" s="9" t="s">
        <v>469</v>
      </c>
      <c r="AJ3" s="9" t="s">
        <v>470</v>
      </c>
      <c r="AK3" s="9" t="s">
        <v>471</v>
      </c>
      <c r="AL3" s="9" t="s">
        <v>472</v>
      </c>
      <c r="AM3" s="9" t="s">
        <v>473</v>
      </c>
      <c r="AN3" s="9" t="s">
        <v>474</v>
      </c>
      <c r="AO3" s="9" t="s">
        <v>475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D5" s="12">
        <v>2</v>
      </c>
      <c r="E5" s="16"/>
      <c r="F5" s="12">
        <v>3</v>
      </c>
      <c r="G5" s="16"/>
      <c r="H5" s="12">
        <v>4</v>
      </c>
      <c r="I5" s="16"/>
      <c r="J5" s="12">
        <v>5</v>
      </c>
      <c r="K5" s="16"/>
      <c r="L5" s="12">
        <v>6</v>
      </c>
      <c r="M5" s="8"/>
      <c r="N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P5" s="9"/>
      <c r="AQ5" s="9"/>
      <c r="AR5" s="9"/>
    </row>
    <row r="6" spans="1:45" x14ac:dyDescent="0.25">
      <c r="A6" s="9"/>
      <c r="B6" s="8">
        <v>22016</v>
      </c>
      <c r="C6" s="8" t="s">
        <v>322</v>
      </c>
      <c r="D6" s="12">
        <f>SUM(D$17:D$18)</f>
        <v>1</v>
      </c>
      <c r="E6" s="16"/>
      <c r="F6" s="12">
        <f>SUM(F$17:F$18)</f>
        <v>1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O6" si="0">SUM(P$17:P$18)</f>
        <v>2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3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4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5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6</v>
      </c>
      <c r="AO6" s="12">
        <f t="shared" si="0"/>
        <v>7</v>
      </c>
      <c r="AP6" s="9"/>
      <c r="AQ6" s="9"/>
      <c r="AR6" s="9"/>
    </row>
    <row r="7" spans="1:45" x14ac:dyDescent="0.25">
      <c r="A7" s="9"/>
      <c r="B7" s="8">
        <v>22006</v>
      </c>
      <c r="C7" s="8" t="s">
        <v>323</v>
      </c>
      <c r="D7" s="12">
        <v>1</v>
      </c>
      <c r="E7" s="16"/>
      <c r="F7" s="12">
        <v>2</v>
      </c>
      <c r="G7" s="16"/>
      <c r="H7" s="12">
        <f>H5-1</f>
        <v>3</v>
      </c>
      <c r="I7" s="16"/>
      <c r="J7" s="12">
        <f t="shared" ref="J7:L7" si="1">J5-1</f>
        <v>4</v>
      </c>
      <c r="K7" s="16"/>
      <c r="L7" s="12">
        <f t="shared" si="1"/>
        <v>5</v>
      </c>
      <c r="M7" s="8"/>
      <c r="N7" s="12">
        <f>N5-1</f>
        <v>6</v>
      </c>
      <c r="P7" s="12">
        <f t="shared" ref="P7:AO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P7" s="9"/>
      <c r="AQ7" s="9"/>
      <c r="AR7" s="9"/>
    </row>
    <row r="8" spans="1:45" x14ac:dyDescent="0.25">
      <c r="A8" s="9"/>
      <c r="B8" s="8">
        <v>22034</v>
      </c>
      <c r="C8" s="8" t="s">
        <v>485</v>
      </c>
      <c r="D8" s="12">
        <f>D5*2</f>
        <v>4</v>
      </c>
      <c r="E8" s="16"/>
      <c r="F8" s="12">
        <f>F5*2</f>
        <v>6</v>
      </c>
      <c r="G8" s="16"/>
      <c r="H8" s="12">
        <f t="shared" ref="H8:L8" si="3">H5*2</f>
        <v>8</v>
      </c>
      <c r="I8" s="16"/>
      <c r="J8" s="12">
        <f t="shared" si="3"/>
        <v>10</v>
      </c>
      <c r="K8" s="16"/>
      <c r="L8" s="12">
        <f t="shared" si="3"/>
        <v>12</v>
      </c>
      <c r="M8" s="8"/>
      <c r="N8" s="12">
        <f>N5*2</f>
        <v>14</v>
      </c>
      <c r="P8" s="12">
        <f t="shared" ref="P8:AO8" si="4">P5*2</f>
        <v>16</v>
      </c>
      <c r="Q8" s="12">
        <f t="shared" si="4"/>
        <v>18</v>
      </c>
      <c r="R8" s="12">
        <f t="shared" si="4"/>
        <v>20</v>
      </c>
      <c r="S8" s="12">
        <f t="shared" si="4"/>
        <v>22</v>
      </c>
      <c r="T8" s="12">
        <f t="shared" si="4"/>
        <v>24</v>
      </c>
      <c r="U8" s="12">
        <f t="shared" si="4"/>
        <v>26</v>
      </c>
      <c r="V8" s="12">
        <f t="shared" si="4"/>
        <v>28</v>
      </c>
      <c r="W8" s="12">
        <f t="shared" si="4"/>
        <v>30</v>
      </c>
      <c r="X8" s="12">
        <f t="shared" si="4"/>
        <v>32</v>
      </c>
      <c r="Y8" s="12">
        <f t="shared" si="4"/>
        <v>34</v>
      </c>
      <c r="Z8" s="12">
        <f t="shared" si="4"/>
        <v>36</v>
      </c>
      <c r="AA8" s="12">
        <f t="shared" si="4"/>
        <v>38</v>
      </c>
      <c r="AB8" s="12">
        <f t="shared" si="4"/>
        <v>40</v>
      </c>
      <c r="AC8" s="12">
        <f t="shared" si="4"/>
        <v>42</v>
      </c>
      <c r="AD8" s="12">
        <f t="shared" si="4"/>
        <v>44</v>
      </c>
      <c r="AE8" s="12">
        <f t="shared" si="4"/>
        <v>46</v>
      </c>
      <c r="AF8" s="12">
        <f t="shared" si="4"/>
        <v>48</v>
      </c>
      <c r="AG8" s="12">
        <f t="shared" si="4"/>
        <v>50</v>
      </c>
      <c r="AH8" s="12">
        <f t="shared" si="4"/>
        <v>52</v>
      </c>
      <c r="AI8" s="12">
        <f t="shared" si="4"/>
        <v>54</v>
      </c>
      <c r="AJ8" s="12">
        <f t="shared" si="4"/>
        <v>56</v>
      </c>
      <c r="AK8" s="12">
        <f t="shared" si="4"/>
        <v>58</v>
      </c>
      <c r="AL8" s="12">
        <f t="shared" si="4"/>
        <v>60</v>
      </c>
      <c r="AM8" s="12">
        <f t="shared" si="4"/>
        <v>62</v>
      </c>
      <c r="AN8" s="12">
        <f t="shared" si="4"/>
        <v>64</v>
      </c>
      <c r="AO8" s="12">
        <f t="shared" si="4"/>
        <v>66</v>
      </c>
      <c r="AP8" s="9"/>
      <c r="AQ8" s="9"/>
      <c r="AR8" s="9"/>
    </row>
    <row r="9" spans="1:45" x14ac:dyDescent="0.25">
      <c r="A9" s="9"/>
      <c r="B9" s="8">
        <v>22021</v>
      </c>
      <c r="C9" s="8" t="s">
        <v>486</v>
      </c>
      <c r="D9" s="12">
        <f>SUM(D$17:D$18)</f>
        <v>1</v>
      </c>
      <c r="E9" s="16"/>
      <c r="F9" s="12">
        <f>SUM(F$17:F$18)</f>
        <v>1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O9" si="5">SUM(P$17:P$18)</f>
        <v>2</v>
      </c>
      <c r="Q9" s="12">
        <f t="shared" si="5"/>
        <v>3</v>
      </c>
      <c r="R9" s="12">
        <f t="shared" si="5"/>
        <v>3</v>
      </c>
      <c r="S9" s="12">
        <f t="shared" si="5"/>
        <v>3</v>
      </c>
      <c r="T9" s="12">
        <f t="shared" si="5"/>
        <v>3</v>
      </c>
      <c r="U9" s="12">
        <f t="shared" si="5"/>
        <v>3</v>
      </c>
      <c r="V9" s="12">
        <f t="shared" si="5"/>
        <v>3</v>
      </c>
      <c r="W9" s="12">
        <f t="shared" si="5"/>
        <v>4</v>
      </c>
      <c r="X9" s="12">
        <f t="shared" si="5"/>
        <v>4</v>
      </c>
      <c r="Y9" s="12">
        <f t="shared" si="5"/>
        <v>4</v>
      </c>
      <c r="Z9" s="12">
        <f t="shared" si="5"/>
        <v>4</v>
      </c>
      <c r="AA9" s="12">
        <f t="shared" si="5"/>
        <v>4</v>
      </c>
      <c r="AB9" s="12">
        <f t="shared" si="5"/>
        <v>4</v>
      </c>
      <c r="AC9" s="12">
        <f t="shared" si="5"/>
        <v>5</v>
      </c>
      <c r="AD9" s="12">
        <f t="shared" si="5"/>
        <v>5</v>
      </c>
      <c r="AE9" s="12">
        <f t="shared" si="5"/>
        <v>5</v>
      </c>
      <c r="AF9" s="12">
        <f t="shared" si="5"/>
        <v>5</v>
      </c>
      <c r="AG9" s="12">
        <f t="shared" si="5"/>
        <v>5</v>
      </c>
      <c r="AH9" s="12">
        <f t="shared" si="5"/>
        <v>5</v>
      </c>
      <c r="AI9" s="12">
        <f t="shared" si="5"/>
        <v>6</v>
      </c>
      <c r="AJ9" s="12">
        <f t="shared" si="5"/>
        <v>6</v>
      </c>
      <c r="AK9" s="12">
        <f t="shared" si="5"/>
        <v>6</v>
      </c>
      <c r="AL9" s="12">
        <f t="shared" si="5"/>
        <v>6</v>
      </c>
      <c r="AM9" s="12">
        <f t="shared" si="5"/>
        <v>6</v>
      </c>
      <c r="AN9" s="12">
        <f t="shared" si="5"/>
        <v>6</v>
      </c>
      <c r="AO9" s="12">
        <f t="shared" si="5"/>
        <v>7</v>
      </c>
      <c r="AP9" s="9"/>
      <c r="AQ9" s="9"/>
      <c r="AR9" s="9"/>
    </row>
    <row r="10" spans="1:45" x14ac:dyDescent="0.25">
      <c r="A10" s="9"/>
      <c r="B10" s="8">
        <v>22041</v>
      </c>
      <c r="C10" s="8" t="s">
        <v>484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9"/>
      <c r="AQ10" s="9"/>
      <c r="AR10" s="9"/>
    </row>
    <row r="11" spans="1:45" x14ac:dyDescent="0.25">
      <c r="A11" s="9"/>
      <c r="B11" s="8">
        <v>22025</v>
      </c>
      <c r="C11" s="8" t="s">
        <v>327</v>
      </c>
      <c r="D11" s="12">
        <v>1</v>
      </c>
      <c r="E11" s="16"/>
      <c r="F11" s="12">
        <f>F7</f>
        <v>2</v>
      </c>
      <c r="G11" s="16"/>
      <c r="H11" s="12">
        <f t="shared" ref="H11:L11" si="6">H7</f>
        <v>3</v>
      </c>
      <c r="I11" s="16"/>
      <c r="J11" s="12">
        <f t="shared" si="6"/>
        <v>4</v>
      </c>
      <c r="K11" s="16"/>
      <c r="L11" s="12">
        <f t="shared" si="6"/>
        <v>5</v>
      </c>
      <c r="M11" s="8"/>
      <c r="N11" s="12">
        <f>N7</f>
        <v>6</v>
      </c>
      <c r="P11" s="12">
        <f t="shared" ref="P11:AO11" si="7">P7</f>
        <v>7</v>
      </c>
      <c r="Q11" s="12">
        <f t="shared" si="7"/>
        <v>8</v>
      </c>
      <c r="R11" s="12">
        <f t="shared" si="7"/>
        <v>9</v>
      </c>
      <c r="S11" s="12">
        <f t="shared" si="7"/>
        <v>10</v>
      </c>
      <c r="T11" s="12">
        <f t="shared" si="7"/>
        <v>11</v>
      </c>
      <c r="U11" s="12">
        <f t="shared" si="7"/>
        <v>12</v>
      </c>
      <c r="V11" s="12">
        <f t="shared" si="7"/>
        <v>13</v>
      </c>
      <c r="W11" s="12">
        <f t="shared" si="7"/>
        <v>14</v>
      </c>
      <c r="X11" s="12">
        <f t="shared" si="7"/>
        <v>15</v>
      </c>
      <c r="Y11" s="12">
        <f t="shared" si="7"/>
        <v>16</v>
      </c>
      <c r="Z11" s="12">
        <f t="shared" si="7"/>
        <v>17</v>
      </c>
      <c r="AA11" s="12">
        <f t="shared" si="7"/>
        <v>18</v>
      </c>
      <c r="AB11" s="12">
        <f t="shared" si="7"/>
        <v>19</v>
      </c>
      <c r="AC11" s="12">
        <f t="shared" si="7"/>
        <v>20</v>
      </c>
      <c r="AD11" s="12">
        <f t="shared" si="7"/>
        <v>21</v>
      </c>
      <c r="AE11" s="12">
        <f t="shared" si="7"/>
        <v>22</v>
      </c>
      <c r="AF11" s="12">
        <f t="shared" si="7"/>
        <v>23</v>
      </c>
      <c r="AG11" s="12">
        <f t="shared" si="7"/>
        <v>24</v>
      </c>
      <c r="AH11" s="12">
        <f t="shared" si="7"/>
        <v>25</v>
      </c>
      <c r="AI11" s="12">
        <f t="shared" si="7"/>
        <v>26</v>
      </c>
      <c r="AJ11" s="12">
        <f t="shared" si="7"/>
        <v>27</v>
      </c>
      <c r="AK11" s="12">
        <f t="shared" si="7"/>
        <v>28</v>
      </c>
      <c r="AL11" s="12">
        <f t="shared" si="7"/>
        <v>29</v>
      </c>
      <c r="AM11" s="12">
        <f t="shared" si="7"/>
        <v>30</v>
      </c>
      <c r="AN11" s="12">
        <f t="shared" si="7"/>
        <v>31</v>
      </c>
      <c r="AO11" s="12">
        <f t="shared" si="7"/>
        <v>32</v>
      </c>
      <c r="AP11" s="9"/>
      <c r="AQ11" s="9"/>
      <c r="AR11" s="9"/>
    </row>
    <row r="12" spans="1:45" x14ac:dyDescent="0.25">
      <c r="A12" s="9"/>
      <c r="B12" s="8">
        <v>22029</v>
      </c>
      <c r="C12" s="8" t="s">
        <v>328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9"/>
      <c r="AQ12" s="9"/>
      <c r="AR12" s="9"/>
    </row>
    <row r="13" spans="1:45" x14ac:dyDescent="0.25">
      <c r="A13" s="9"/>
      <c r="B13" s="8">
        <v>22053</v>
      </c>
      <c r="C13" s="8" t="s">
        <v>482</v>
      </c>
      <c r="D13" s="12">
        <f>D12*1+D11*2</f>
        <v>4</v>
      </c>
      <c r="E13" s="16"/>
      <c r="F13" s="12">
        <f>F12*1+F11*2</f>
        <v>6</v>
      </c>
      <c r="G13" s="16"/>
      <c r="H13" s="12">
        <f>H12*1+H11*2</f>
        <v>8</v>
      </c>
      <c r="I13" s="16"/>
      <c r="J13" s="12">
        <f>J12*1+J11*2</f>
        <v>10</v>
      </c>
      <c r="K13" s="16"/>
      <c r="L13" s="12">
        <f>L12*1+L11*2</f>
        <v>12</v>
      </c>
      <c r="M13" s="8"/>
      <c r="N13" s="12">
        <f>N12*1+N11*2</f>
        <v>14</v>
      </c>
      <c r="P13" s="12">
        <f t="shared" ref="P13:AO13" si="8">P12*1+P11*2</f>
        <v>16</v>
      </c>
      <c r="Q13" s="12">
        <f t="shared" si="8"/>
        <v>18</v>
      </c>
      <c r="R13" s="12">
        <f t="shared" si="8"/>
        <v>20</v>
      </c>
      <c r="S13" s="12">
        <f t="shared" si="8"/>
        <v>22</v>
      </c>
      <c r="T13" s="12">
        <f t="shared" si="8"/>
        <v>24</v>
      </c>
      <c r="U13" s="12">
        <f t="shared" si="8"/>
        <v>26</v>
      </c>
      <c r="V13" s="12">
        <f t="shared" si="8"/>
        <v>28</v>
      </c>
      <c r="W13" s="12">
        <f t="shared" si="8"/>
        <v>30</v>
      </c>
      <c r="X13" s="12">
        <f t="shared" si="8"/>
        <v>32</v>
      </c>
      <c r="Y13" s="12">
        <f t="shared" si="8"/>
        <v>34</v>
      </c>
      <c r="Z13" s="12">
        <f t="shared" si="8"/>
        <v>36</v>
      </c>
      <c r="AA13" s="12">
        <f t="shared" si="8"/>
        <v>38</v>
      </c>
      <c r="AB13" s="12">
        <f t="shared" si="8"/>
        <v>40</v>
      </c>
      <c r="AC13" s="12">
        <f t="shared" si="8"/>
        <v>42</v>
      </c>
      <c r="AD13" s="12">
        <f t="shared" si="8"/>
        <v>44</v>
      </c>
      <c r="AE13" s="12">
        <f t="shared" si="8"/>
        <v>46</v>
      </c>
      <c r="AF13" s="12">
        <f t="shared" si="8"/>
        <v>48</v>
      </c>
      <c r="AG13" s="12">
        <f t="shared" si="8"/>
        <v>50</v>
      </c>
      <c r="AH13" s="12">
        <f t="shared" si="8"/>
        <v>52</v>
      </c>
      <c r="AI13" s="12">
        <f t="shared" si="8"/>
        <v>54</v>
      </c>
      <c r="AJ13" s="12">
        <f t="shared" si="8"/>
        <v>56</v>
      </c>
      <c r="AK13" s="12">
        <f t="shared" si="8"/>
        <v>58</v>
      </c>
      <c r="AL13" s="12">
        <f t="shared" si="8"/>
        <v>60</v>
      </c>
      <c r="AM13" s="12">
        <f t="shared" si="8"/>
        <v>62</v>
      </c>
      <c r="AN13" s="12">
        <f t="shared" si="8"/>
        <v>64</v>
      </c>
      <c r="AO13" s="12">
        <f t="shared" si="8"/>
        <v>66</v>
      </c>
      <c r="AP13" s="9"/>
      <c r="AQ13" s="9"/>
      <c r="AR13" s="9"/>
    </row>
    <row r="14" spans="1:45" x14ac:dyDescent="0.25">
      <c r="A14" s="9"/>
      <c r="B14" s="8">
        <v>22066</v>
      </c>
      <c r="C14" s="8" t="s">
        <v>483</v>
      </c>
      <c r="D14" s="12">
        <v>4</v>
      </c>
      <c r="E14" s="16"/>
      <c r="F14" s="12">
        <v>4</v>
      </c>
      <c r="G14" s="16"/>
      <c r="H14" s="12">
        <v>4</v>
      </c>
      <c r="I14" s="16"/>
      <c r="J14" s="12">
        <v>4</v>
      </c>
      <c r="K14" s="16"/>
      <c r="L14" s="12">
        <v>4</v>
      </c>
      <c r="M14" s="8"/>
      <c r="N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P14" s="9"/>
      <c r="AQ14" s="9"/>
      <c r="AR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9"/>
      <c r="AQ15" s="9"/>
      <c r="AR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476</v>
      </c>
      <c r="B17" s="9">
        <v>4996</v>
      </c>
      <c r="C17" s="9" t="s">
        <v>477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478</v>
      </c>
      <c r="B18" s="9">
        <v>4994</v>
      </c>
      <c r="C18" s="9" t="s">
        <v>479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480</v>
      </c>
      <c r="B19" s="9">
        <v>4995</v>
      </c>
      <c r="C19" s="9" t="s">
        <v>481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8" t="s">
        <v>230</v>
      </c>
      <c r="B22" s="8">
        <v>3</v>
      </c>
      <c r="C22" s="8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Master'!$B$1:$XFD$1,0))+D$8*INDEX('L200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Master'!$B$1:$XFD$1,0))+F$8*INDEX('L200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Master'!$B$1:$XFD$1,0))+H$8*INDEX('L200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Master'!$B$1:$XFD$1,0))+J$8*INDEX('L200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Master'!$B$1:$XFD$1,0))+D$8*INDEX('L200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Master'!$B$1:$XFD$1,0))+F$8*INDEX('L200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Master'!$B$1:$XFD$1,0))+H$8*INDEX('L200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Master'!$B$1:$XFD$1,0))+J$8*INDEX('L200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Master'!$B$1:$XFD$1,0))+D$8*INDEX('L200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6</v>
      </c>
      <c r="F24" s="10">
        <v>4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Master'!$B$1:$XFD$1,0))+F$8*INDEX('L200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6</v>
      </c>
      <c r="H24" s="10">
        <v>8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Master'!$B$1:$XFD$1,0))+H$8*INDEX('L200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8</v>
      </c>
      <c r="J24" s="10">
        <v>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Master'!$B$1:$XFD$1,0))+J$8*INDEX('L200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8</v>
      </c>
      <c r="L24" s="10">
        <v>8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8</v>
      </c>
      <c r="N24" s="10">
        <v>8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Master'!$B$1:$XFD$1,0))+D$8*INDEX('L200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Master'!$B$1:$XFD$1,0))+F$8*INDEX('L200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8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Master'!$B$1:$XFD$1,0))+H$8*INDEX('L200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Master'!$B$1:$XFD$1,0))+J$8*INDEX('L200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Master'!$B$1:$XFD$1,0))+D$8*INDEX('L200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12</v>
      </c>
      <c r="F26" s="10">
        <v>14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Master'!$B$1:$XFD$1,0))+F$8*INDEX('L200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14</v>
      </c>
      <c r="H26" s="10">
        <v>20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Master'!$B$1:$XFD$1,0))+H$8*INDEX('L200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20</v>
      </c>
      <c r="J26" s="10">
        <v>22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Master'!$B$1:$XFD$1,0))+J$8*INDEX('L200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22</v>
      </c>
      <c r="L26" s="10">
        <v>24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24</v>
      </c>
      <c r="N26" s="10">
        <v>26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4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Master'!$B$1:$XFD$1,0))+D$8*INDEX('L200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14</v>
      </c>
      <c r="F27" s="10">
        <v>8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Master'!$B$1:$XFD$1,0))+F$8*INDEX('L200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18</v>
      </c>
      <c r="H27" s="10">
        <v>24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Master'!$B$1:$XFD$1,0))+H$8*INDEX('L200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24</v>
      </c>
      <c r="J27" s="10">
        <v>28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Master'!$B$1:$XFD$1,0))+J$8*INDEX('L200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28</v>
      </c>
      <c r="L27" s="10">
        <v>32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32</v>
      </c>
      <c r="N27" s="10">
        <v>36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36</v>
      </c>
      <c r="P27" s="10">
        <v>40</v>
      </c>
      <c r="Q27" s="10">
        <v>56</v>
      </c>
      <c r="R27" s="10">
        <v>60</v>
      </c>
      <c r="S27" s="10">
        <v>64</v>
      </c>
      <c r="T27" s="10">
        <v>68</v>
      </c>
      <c r="U27" s="10">
        <v>72</v>
      </c>
      <c r="V27" s="10">
        <v>76</v>
      </c>
      <c r="W27" s="10">
        <v>92</v>
      </c>
      <c r="X27" s="10">
        <v>96</v>
      </c>
      <c r="Y27" s="10">
        <v>100</v>
      </c>
      <c r="Z27" s="10">
        <v>104</v>
      </c>
      <c r="AA27" s="10">
        <v>108</v>
      </c>
      <c r="AB27" s="10">
        <v>112</v>
      </c>
      <c r="AC27" s="10">
        <v>128</v>
      </c>
      <c r="AD27" s="10">
        <v>132</v>
      </c>
      <c r="AE27" s="10">
        <v>136</v>
      </c>
      <c r="AF27" s="10">
        <v>140</v>
      </c>
      <c r="AG27" s="10">
        <v>144</v>
      </c>
      <c r="AH27" s="10">
        <v>148</v>
      </c>
      <c r="AI27" s="10">
        <v>164</v>
      </c>
      <c r="AJ27" s="10">
        <v>168</v>
      </c>
      <c r="AK27" s="10">
        <v>172</v>
      </c>
      <c r="AL27" s="10">
        <v>176</v>
      </c>
      <c r="AM27" s="10">
        <v>180</v>
      </c>
      <c r="AN27" s="10">
        <v>184</v>
      </c>
      <c r="AO27" s="10">
        <v>200</v>
      </c>
      <c r="AP27" s="10"/>
      <c r="AQ27" s="10"/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8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Master'!$B$1:$XFD$1,0))+D$8*INDEX('L200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8</v>
      </c>
      <c r="F28" s="10">
        <v>10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Master'!$B$1:$XFD$1,0))+F$8*INDEX('L200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10</v>
      </c>
      <c r="H28" s="10">
        <v>12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Master'!$B$1:$XFD$1,0))+H$8*INDEX('L200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12</v>
      </c>
      <c r="J28" s="10">
        <v>14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Master'!$B$1:$XFD$1,0))+J$8*INDEX('L200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14</v>
      </c>
      <c r="L28" s="10">
        <v>16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16</v>
      </c>
      <c r="N28" s="10">
        <v>18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18</v>
      </c>
      <c r="P28" s="10">
        <v>20</v>
      </c>
      <c r="Q28" s="10">
        <v>22</v>
      </c>
      <c r="R28" s="10">
        <v>24</v>
      </c>
      <c r="S28" s="10">
        <v>26</v>
      </c>
      <c r="T28" s="10">
        <v>28</v>
      </c>
      <c r="U28" s="10">
        <v>30</v>
      </c>
      <c r="V28" s="10">
        <v>32</v>
      </c>
      <c r="W28" s="10">
        <v>34</v>
      </c>
      <c r="X28" s="10">
        <v>36</v>
      </c>
      <c r="Y28" s="10">
        <v>38</v>
      </c>
      <c r="Z28" s="10">
        <v>40</v>
      </c>
      <c r="AA28" s="10">
        <v>42</v>
      </c>
      <c r="AB28" s="10">
        <v>44</v>
      </c>
      <c r="AC28" s="10">
        <v>46</v>
      </c>
      <c r="AD28" s="10">
        <v>48</v>
      </c>
      <c r="AE28" s="10">
        <v>50</v>
      </c>
      <c r="AF28" s="10">
        <v>52</v>
      </c>
      <c r="AG28" s="10">
        <v>54</v>
      </c>
      <c r="AH28" s="10">
        <v>56</v>
      </c>
      <c r="AI28" s="10">
        <v>58</v>
      </c>
      <c r="AJ28" s="10">
        <v>60</v>
      </c>
      <c r="AK28" s="10">
        <v>62</v>
      </c>
      <c r="AL28" s="10">
        <v>64</v>
      </c>
      <c r="AM28" s="10">
        <v>66</v>
      </c>
      <c r="AN28" s="10">
        <v>68</v>
      </c>
      <c r="AO28" s="10">
        <v>70</v>
      </c>
      <c r="AP28" s="10"/>
      <c r="AQ28" s="10"/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Master'!$B$1:$XFD$1,0))+D$8*INDEX('L200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Master'!$B$1:$XFD$1,0))+F$8*INDEX('L200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Master'!$B$1:$XFD$1,0))+H$8*INDEX('L200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Master'!$B$1:$XFD$1,0))+J$8*INDEX('L200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/>
      <c r="AQ29" s="10"/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12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Master'!$B$1:$XFD$1,0))+D$8*INDEX('L200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12</v>
      </c>
      <c r="F30" s="10">
        <v>14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Master'!$B$1:$XFD$1,0))+F$8*INDEX('L200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14</v>
      </c>
      <c r="H30" s="10">
        <v>16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Master'!$B$1:$XFD$1,0))+H$8*INDEX('L200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16</v>
      </c>
      <c r="J30" s="10">
        <v>18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Master'!$B$1:$XFD$1,0))+J$8*INDEX('L200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18</v>
      </c>
      <c r="L30" s="10">
        <v>20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20</v>
      </c>
      <c r="N30" s="10">
        <v>22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22</v>
      </c>
      <c r="P30" s="10">
        <v>24</v>
      </c>
      <c r="Q30" s="10">
        <v>26</v>
      </c>
      <c r="R30" s="10">
        <v>28</v>
      </c>
      <c r="S30" s="10">
        <v>30</v>
      </c>
      <c r="T30" s="10">
        <v>32</v>
      </c>
      <c r="U30" s="10">
        <v>34</v>
      </c>
      <c r="V30" s="10">
        <v>36</v>
      </c>
      <c r="W30" s="10">
        <v>38</v>
      </c>
      <c r="X30" s="10">
        <v>40</v>
      </c>
      <c r="Y30" s="10">
        <v>42</v>
      </c>
      <c r="Z30" s="10">
        <v>44</v>
      </c>
      <c r="AA30" s="10">
        <v>46</v>
      </c>
      <c r="AB30" s="10">
        <v>48</v>
      </c>
      <c r="AC30" s="10">
        <v>50</v>
      </c>
      <c r="AD30" s="10">
        <v>52</v>
      </c>
      <c r="AE30" s="10">
        <v>54</v>
      </c>
      <c r="AF30" s="10">
        <v>56</v>
      </c>
      <c r="AG30" s="10">
        <v>58</v>
      </c>
      <c r="AH30" s="10">
        <v>60</v>
      </c>
      <c r="AI30" s="10">
        <v>62</v>
      </c>
      <c r="AJ30" s="10">
        <v>64</v>
      </c>
      <c r="AK30" s="10">
        <v>66</v>
      </c>
      <c r="AL30" s="10">
        <v>68</v>
      </c>
      <c r="AM30" s="10">
        <v>70</v>
      </c>
      <c r="AN30" s="10">
        <v>72</v>
      </c>
      <c r="AO30" s="10">
        <v>74</v>
      </c>
      <c r="AP30" s="10"/>
      <c r="AQ30" s="10"/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Master'!$B$1:$XFD$1,0))+D$8*INDEX('L200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Master'!$B$1:$XFD$1,0))+F$8*INDEX('L200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4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Master'!$B$1:$XFD$1,0))+H$8*INDEX('L200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Master'!$B$1:$XFD$1,0))+J$8*INDEX('L200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Master'!$B$1:$XFD$1,0))+D$8*INDEX('L200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2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Master'!$B$1:$XFD$1,0))+F$8*INDEX('L200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2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Master'!$B$1:$XFD$1,0))+H$8*INDEX('L200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Master'!$B$1:$XFD$1,0))+J$8*INDEX('L200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/>
      <c r="AQ32" s="10"/>
      <c r="AR32" s="10"/>
      <c r="AS32" s="10"/>
    </row>
    <row r="33" spans="1:45" x14ac:dyDescent="0.25">
      <c r="A33" s="9" t="s">
        <v>224</v>
      </c>
      <c r="B33" s="9">
        <v>6407</v>
      </c>
      <c r="C33" s="9" t="s">
        <v>225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Master'!$B$1:$XFD$1,0))+D$8*INDEX('L200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4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Master'!$B$1:$XFD$1,0))+F$8*INDEX('L200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4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Master'!$B$1:$XFD$1,0))+H$8*INDEX('L200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Master'!$B$1:$XFD$1,0))+J$8*INDEX('L200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/>
      <c r="AQ33" s="10"/>
      <c r="AR33" s="10"/>
      <c r="AS33" s="10"/>
    </row>
    <row r="34" spans="1:45" x14ac:dyDescent="0.25">
      <c r="A34" s="9" t="s">
        <v>200</v>
      </c>
      <c r="B34" s="9">
        <v>6418</v>
      </c>
      <c r="C34" s="9" t="s">
        <v>201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Master'!$B$1:$XFD$1,0))+D$8*INDEX('L200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4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Master'!$B$1:$XFD$1,0))+F$8*INDEX('L200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4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Master'!$B$1:$XFD$1,0))+H$8*INDEX('L200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Master'!$B$1:$XFD$1,0))+J$8*INDEX('L200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/>
      <c r="AQ34" s="10"/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Master'!$B$1:$XFD$1,0))+D$8*INDEX('L200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Master'!$B$1:$XFD$1,0))+F$8*INDEX('L200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6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Master'!$B$1:$XFD$1,0))+H$8*INDEX('L200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8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Master'!$B$1:$XFD$1,0))+J$8*INDEX('L200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10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12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/>
      <c r="AQ35" s="10"/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4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Master'!$B$1:$XFD$1,0))+D$8*INDEX('L200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4</v>
      </c>
      <c r="F36" s="10">
        <v>4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Master'!$B$1:$XFD$1,0))+F$8*INDEX('L200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4</v>
      </c>
      <c r="H36" s="10">
        <v>4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Master'!$B$1:$XFD$1,0))+H$8*INDEX('L200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4</v>
      </c>
      <c r="J36" s="10">
        <v>4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Master'!$B$1:$XFD$1,0))+J$8*INDEX('L200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4</v>
      </c>
      <c r="L36" s="10">
        <v>4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4</v>
      </c>
      <c r="N36" s="10">
        <v>4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4</v>
      </c>
      <c r="P36" s="10">
        <v>4</v>
      </c>
      <c r="Q36" s="10">
        <v>4</v>
      </c>
      <c r="R36" s="10">
        <v>4</v>
      </c>
      <c r="S36" s="10">
        <v>4</v>
      </c>
      <c r="T36" s="10">
        <v>4</v>
      </c>
      <c r="U36" s="10">
        <v>4</v>
      </c>
      <c r="V36" s="10">
        <v>4</v>
      </c>
      <c r="W36" s="10">
        <v>4</v>
      </c>
      <c r="X36" s="10">
        <v>4</v>
      </c>
      <c r="Y36" s="10">
        <v>4</v>
      </c>
      <c r="Z36" s="10">
        <v>4</v>
      </c>
      <c r="AA36" s="10">
        <v>4</v>
      </c>
      <c r="AB36" s="10">
        <v>4</v>
      </c>
      <c r="AC36" s="10">
        <v>4</v>
      </c>
      <c r="AD36" s="10">
        <v>4</v>
      </c>
      <c r="AE36" s="10">
        <v>4</v>
      </c>
      <c r="AF36" s="10">
        <v>4</v>
      </c>
      <c r="AG36" s="10">
        <v>4</v>
      </c>
      <c r="AH36" s="10">
        <v>4</v>
      </c>
      <c r="AI36" s="10">
        <v>4</v>
      </c>
      <c r="AJ36" s="10">
        <v>4</v>
      </c>
      <c r="AK36" s="10">
        <v>4</v>
      </c>
      <c r="AL36" s="10">
        <v>4</v>
      </c>
      <c r="AM36" s="10">
        <v>4</v>
      </c>
      <c r="AN36" s="10">
        <v>4</v>
      </c>
      <c r="AO36" s="10">
        <v>4</v>
      </c>
      <c r="AP36" s="10"/>
      <c r="AQ36" s="10"/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Master'!$B$1:$XFD$1,0))+D$8*INDEX('L200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Master'!$B$1:$XFD$1,0))+F$8*INDEX('L200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Master'!$B$1:$XFD$1,0))+H$8*INDEX('L200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Master'!$B$1:$XFD$1,0))+J$8*INDEX('L200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/>
      <c r="AQ37" s="10"/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5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Master'!$B$1:$XFD$1,0))+D$8*INDEX('L200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5</v>
      </c>
      <c r="F38" s="10">
        <v>8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Master'!$B$1:$XFD$1,0))+F$8*INDEX('L200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8</v>
      </c>
      <c r="H38" s="10">
        <v>11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Master'!$B$1:$XFD$1,0))+H$8*INDEX('L200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11</v>
      </c>
      <c r="J38" s="10">
        <v>14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Master'!$B$1:$XFD$1,0))+J$8*INDEX('L200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14</v>
      </c>
      <c r="L38" s="10">
        <v>17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17</v>
      </c>
      <c r="N38" s="10">
        <v>20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20</v>
      </c>
      <c r="P38" s="10">
        <v>23</v>
      </c>
      <c r="Q38" s="10">
        <v>26</v>
      </c>
      <c r="R38" s="10">
        <v>29</v>
      </c>
      <c r="S38" s="10">
        <v>32</v>
      </c>
      <c r="T38" s="10">
        <v>35</v>
      </c>
      <c r="U38" s="10">
        <v>38</v>
      </c>
      <c r="V38" s="10">
        <v>41</v>
      </c>
      <c r="W38" s="10">
        <v>44</v>
      </c>
      <c r="X38" s="10">
        <v>47</v>
      </c>
      <c r="Y38" s="10">
        <v>50</v>
      </c>
      <c r="Z38" s="10">
        <v>53</v>
      </c>
      <c r="AA38" s="10">
        <v>56</v>
      </c>
      <c r="AB38" s="10">
        <v>59</v>
      </c>
      <c r="AC38" s="10">
        <v>62</v>
      </c>
      <c r="AD38" s="10">
        <v>65</v>
      </c>
      <c r="AE38" s="10">
        <v>68</v>
      </c>
      <c r="AF38" s="10">
        <v>71</v>
      </c>
      <c r="AG38" s="10">
        <v>74</v>
      </c>
      <c r="AH38" s="10">
        <v>77</v>
      </c>
      <c r="AI38" s="10">
        <v>80</v>
      </c>
      <c r="AJ38" s="10">
        <v>83</v>
      </c>
      <c r="AK38" s="10">
        <v>86</v>
      </c>
      <c r="AL38" s="10">
        <v>89</v>
      </c>
      <c r="AM38" s="10">
        <v>92</v>
      </c>
      <c r="AN38" s="10">
        <v>95</v>
      </c>
      <c r="AO38" s="10">
        <v>98</v>
      </c>
      <c r="AP38" s="10"/>
      <c r="AQ38" s="10"/>
      <c r="AR38" s="10"/>
      <c r="AS38" s="10"/>
    </row>
    <row r="39" spans="1:45" x14ac:dyDescent="0.25">
      <c r="A39" s="9" t="s">
        <v>174</v>
      </c>
      <c r="B39" s="9">
        <v>6444</v>
      </c>
      <c r="C39" s="9" t="s">
        <v>175</v>
      </c>
      <c r="D39" s="10">
        <v>8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Master'!$B$1:$XFD$1,0))+D$8*INDEX('L200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8</v>
      </c>
      <c r="F39" s="10">
        <v>10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Master'!$B$1:$XFD$1,0))+F$8*INDEX('L200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10</v>
      </c>
      <c r="H39" s="10">
        <v>12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Master'!$B$1:$XFD$1,0))+H$8*INDEX('L200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12</v>
      </c>
      <c r="J39" s="10">
        <v>14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Master'!$B$1:$XFD$1,0))+J$8*INDEX('L200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14</v>
      </c>
      <c r="L39" s="10">
        <v>16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16</v>
      </c>
      <c r="N39" s="10">
        <v>18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18</v>
      </c>
      <c r="P39" s="10">
        <v>20</v>
      </c>
      <c r="Q39" s="10">
        <v>22</v>
      </c>
      <c r="R39" s="10">
        <v>24</v>
      </c>
      <c r="S39" s="10">
        <v>26</v>
      </c>
      <c r="T39" s="10">
        <v>28</v>
      </c>
      <c r="U39" s="10">
        <v>30</v>
      </c>
      <c r="V39" s="10">
        <v>32</v>
      </c>
      <c r="W39" s="10">
        <v>34</v>
      </c>
      <c r="X39" s="10">
        <v>36</v>
      </c>
      <c r="Y39" s="10">
        <v>38</v>
      </c>
      <c r="Z39" s="10">
        <v>40</v>
      </c>
      <c r="AA39" s="10">
        <v>42</v>
      </c>
      <c r="AB39" s="10">
        <v>44</v>
      </c>
      <c r="AC39" s="10">
        <v>46</v>
      </c>
      <c r="AD39" s="10">
        <v>48</v>
      </c>
      <c r="AE39" s="10">
        <v>50</v>
      </c>
      <c r="AF39" s="10">
        <v>52</v>
      </c>
      <c r="AG39" s="10">
        <v>54</v>
      </c>
      <c r="AH39" s="10">
        <v>56</v>
      </c>
      <c r="AI39" s="10">
        <v>58</v>
      </c>
      <c r="AJ39" s="10">
        <v>60</v>
      </c>
      <c r="AK39" s="10">
        <v>62</v>
      </c>
      <c r="AL39" s="10">
        <v>64</v>
      </c>
      <c r="AM39" s="10">
        <v>66</v>
      </c>
      <c r="AN39" s="10">
        <v>68</v>
      </c>
      <c r="AO39" s="10">
        <v>70</v>
      </c>
      <c r="AP39" s="10"/>
      <c r="AQ39" s="10"/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Master'!$B$1:$XFD$1,0))+D$8*INDEX('L200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4</v>
      </c>
      <c r="F40" s="10">
        <v>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Master'!$B$1:$XFD$1,0))+F$8*INDEX('L200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6</v>
      </c>
      <c r="H40" s="10">
        <v>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Master'!$B$1:$XFD$1,0))+H$8*INDEX('L200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8</v>
      </c>
      <c r="J40" s="10">
        <v>10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Master'!$B$1:$XFD$1,0))+J$8*INDEX('L200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10</v>
      </c>
      <c r="L40" s="10">
        <v>12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12</v>
      </c>
      <c r="N40" s="10">
        <v>14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Master'!$B$1:$XFD$1,0))+D$8*INDEX('L200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Master'!$B$1:$XFD$1,0))+F$8*INDEX('L200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Master'!$B$1:$XFD$1,0))+H$8*INDEX('L200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Master'!$B$1:$XFD$1,0))+J$8*INDEX('L200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/>
      <c r="AQ41" s="10"/>
      <c r="AR41" s="10"/>
      <c r="AS41" s="10"/>
    </row>
    <row r="42" spans="1:45" x14ac:dyDescent="0.25">
      <c r="A42" s="9" t="s">
        <v>202</v>
      </c>
      <c r="B42" s="9">
        <v>6446</v>
      </c>
      <c r="C42" s="9" t="s">
        <v>203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Master'!$B$1:$XFD$1,0))+D$8*INDEX('L200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Master'!$B$1:$XFD$1,0))+F$8*INDEX('L200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6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Master'!$B$1:$XFD$1,0))+H$8*INDEX('L200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8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Master'!$B$1:$XFD$1,0))+J$8*INDEX('L200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10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12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/>
      <c r="AQ42" s="10"/>
      <c r="AR42" s="10"/>
      <c r="AS42" s="10"/>
    </row>
    <row r="43" spans="1:45" x14ac:dyDescent="0.25">
      <c r="A43" s="9" t="s">
        <v>182</v>
      </c>
      <c r="B43" s="9">
        <v>6421</v>
      </c>
      <c r="C43" s="9" t="s">
        <v>183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Master'!$B$1:$XFD$1,0))+D$8*INDEX('L200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Master'!$B$1:$XFD$1,0))+F$8*INDEX('L200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Master'!$B$1:$XFD$1,0))+H$8*INDEX('L200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Master'!$B$1:$XFD$1,0))+J$8*INDEX('L200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/>
      <c r="AQ43" s="10"/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Master'!$B$1:$XFD$1,0))+D$8*INDEX('L200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Master'!$B$1:$XFD$1,0))+F$8*INDEX('L200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Master'!$B$1:$XFD$1,0))+H$8*INDEX('L200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Master'!$B$1:$XFD$1,0))+J$8*INDEX('L200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/>
      <c r="AQ44" s="10"/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Master'!$B$1:$XFD$1,0))+D$8*INDEX('L200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Master'!$B$1:$XFD$1,0))+F$8*INDEX('L200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Master'!$B$1:$XFD$1,0))+H$8*INDEX('L200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Master'!$B$1:$XFD$1,0))+J$8*INDEX('L200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/>
      <c r="AQ45" s="10"/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Master'!$B$1:$XFD$1,0))+D$8*INDEX('L200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Master'!$B$1:$XFD$1,0))+F$8*INDEX('L200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Master'!$B$1:$XFD$1,0))+H$8*INDEX('L200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Master'!$B$1:$XFD$1,0))+J$8*INDEX('L200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/>
      <c r="AQ46" s="10"/>
      <c r="AR46" s="10"/>
      <c r="AS46" s="10"/>
    </row>
    <row r="47" spans="1:45" x14ac:dyDescent="0.25">
      <c r="A47" s="9" t="s">
        <v>204</v>
      </c>
      <c r="B47" s="9">
        <v>6422</v>
      </c>
      <c r="C47" s="9" t="s">
        <v>205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Master'!$B$1:$XFD$1,0))+D$8*INDEX('L200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Master'!$B$1:$XFD$1,0))+F$8*INDEX('L200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Master'!$B$1:$XFD$1,0))+H$8*INDEX('L200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Master'!$B$1:$XFD$1,0))+J$8*INDEX('L200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/>
      <c r="AQ47" s="10"/>
      <c r="AR47" s="10"/>
      <c r="AS47" s="10"/>
    </row>
    <row r="48" spans="1:45" x14ac:dyDescent="0.25">
      <c r="A48" s="9" t="s">
        <v>70</v>
      </c>
      <c r="B48" s="9">
        <v>9922</v>
      </c>
      <c r="C48" s="9" t="s">
        <v>71</v>
      </c>
      <c r="D48" s="10">
        <v>1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Master'!$B$1:$XFD$1,0))+D$8*INDEX('L200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1</v>
      </c>
      <c r="F48" s="10">
        <v>1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Master'!$B$1:$XFD$1,0))+F$8*INDEX('L200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1</v>
      </c>
      <c r="H48" s="10">
        <v>1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Master'!$B$1:$XFD$1,0))+H$8*INDEX('L200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1</v>
      </c>
      <c r="J48" s="10">
        <v>1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Master'!$B$1:$XFD$1,0))+J$8*INDEX('L200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1</v>
      </c>
      <c r="L48" s="10">
        <v>1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1</v>
      </c>
      <c r="N48" s="10">
        <v>1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1</v>
      </c>
      <c r="P48" s="10">
        <v>1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1</v>
      </c>
      <c r="AL48" s="10">
        <v>1</v>
      </c>
      <c r="AM48" s="10">
        <v>1</v>
      </c>
      <c r="AN48" s="10">
        <v>1</v>
      </c>
      <c r="AO48" s="10">
        <v>1</v>
      </c>
      <c r="AP48" s="10"/>
      <c r="AQ48" s="10"/>
      <c r="AR48" s="10"/>
      <c r="AS48" s="10"/>
    </row>
    <row r="49" spans="1:45" x14ac:dyDescent="0.25">
      <c r="A49" s="9" t="s">
        <v>74</v>
      </c>
      <c r="B49" s="9">
        <v>6642</v>
      </c>
      <c r="C49" s="9" t="s">
        <v>75</v>
      </c>
      <c r="D49" s="10"/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Master'!$B$1:$XFD$1,0))+D$8*INDEX('L200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/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Master'!$B$1:$XFD$1,0))+F$8*INDEX('L200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2</v>
      </c>
      <c r="H49" s="10"/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Master'!$B$1:$XFD$1,0))+H$8*INDEX('L200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3</v>
      </c>
      <c r="J49" s="10"/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Master'!$B$1:$XFD$1,0))+J$8*INDEX('L200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4</v>
      </c>
      <c r="L49" s="10"/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5</v>
      </c>
      <c r="N49" s="10"/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s="8" t="s">
        <v>82</v>
      </c>
      <c r="B50" s="8">
        <v>5812</v>
      </c>
      <c r="C50" s="8" t="s">
        <v>83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Master'!$B$1:$XFD$1,0))+D$8*INDEX('L200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2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Master'!$B$1:$XFD$1,0))+F$8*INDEX('L200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Master'!$B$1:$XFD$1,0))+H$8*INDEX('L200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2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Master'!$B$1:$XFD$1,0))+J$8*INDEX('L200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2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2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2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t="s">
        <v>143</v>
      </c>
      <c r="B51" s="9">
        <v>10187</v>
      </c>
      <c r="C51" s="9" t="s">
        <v>228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Master'!$B$1:$XFD$1,0))+D$8*INDEX('L200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8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Master'!$B$1:$XFD$1,0))+F$8*INDEX('L200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10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Master'!$B$1:$XFD$1,0))+H$8*INDEX('L200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12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Master'!$B$1:$XFD$1,0))+J$8*INDEX('L200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14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Master'!$B$1:$XFD$1,0))+L$8*INDEX('L200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16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18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84</v>
      </c>
      <c r="B52" s="9">
        <v>9911</v>
      </c>
      <c r="C52" s="9" t="s">
        <v>229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Master'!$B$1:$XFD$1,0))+D$8*INDEX('L200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32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Master'!$B$1:$XFD$1,0))+F$8*INDEX('L200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40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Master'!$B$1:$XFD$1,0))+H$8*INDEX('L200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48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Master'!$B$1:$XFD$1,0))+J$8*INDEX('L200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56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Master'!$B$1:$XFD$1,0))+L$8*INDEX('L200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64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72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86</v>
      </c>
      <c r="B53" s="9">
        <v>9915</v>
      </c>
      <c r="C53" s="9" t="s">
        <v>87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Master'!$B$1:$XFD$1,0))+D$8*INDEX('L200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Master'!$B$1:$XFD$1,0))+F$8*INDEX('L200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10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Master'!$B$1:$XFD$1,0))+H$8*INDEX('L200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12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Master'!$B$1:$XFD$1,0))+J$8*INDEX('L200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14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Master'!$B$1:$XFD$1,0))+L$8*INDEX('L200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16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18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/>
      <c r="B54" s="9"/>
      <c r="C54" s="9"/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196</v>
      </c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74</v>
      </c>
      <c r="B57" s="9">
        <v>6642</v>
      </c>
      <c r="C57" s="9" t="s">
        <v>75</v>
      </c>
      <c r="D57" s="10">
        <v>1</v>
      </c>
      <c r="E57" s="18"/>
      <c r="F57" s="10">
        <v>2</v>
      </c>
      <c r="G57" s="18"/>
      <c r="H57" s="10">
        <v>3</v>
      </c>
      <c r="I57" s="18"/>
      <c r="J57" s="10">
        <v>4</v>
      </c>
      <c r="K57" s="18"/>
      <c r="L57" s="10">
        <v>5</v>
      </c>
      <c r="M57" s="18"/>
      <c r="N57" s="10">
        <v>6</v>
      </c>
      <c r="O57" s="10"/>
      <c r="P57" s="10">
        <v>7</v>
      </c>
      <c r="Q57" s="10">
        <v>8</v>
      </c>
      <c r="R57" s="10">
        <v>9</v>
      </c>
      <c r="S57" s="10">
        <v>10</v>
      </c>
      <c r="T57" s="10">
        <v>11</v>
      </c>
      <c r="U57" s="10">
        <v>12</v>
      </c>
      <c r="V57" s="10">
        <v>13</v>
      </c>
      <c r="W57" s="10">
        <v>14</v>
      </c>
      <c r="X57" s="10">
        <v>15</v>
      </c>
      <c r="Y57" s="10">
        <v>16</v>
      </c>
      <c r="Z57" s="10">
        <v>17</v>
      </c>
      <c r="AA57" s="10">
        <v>18</v>
      </c>
      <c r="AB57" s="10">
        <v>19</v>
      </c>
      <c r="AC57" s="10">
        <v>20</v>
      </c>
      <c r="AD57" s="10">
        <v>21</v>
      </c>
      <c r="AE57" s="10">
        <v>22</v>
      </c>
      <c r="AF57" s="10">
        <v>23</v>
      </c>
      <c r="AG57" s="10">
        <v>24</v>
      </c>
      <c r="AH57" s="10">
        <v>25</v>
      </c>
      <c r="AI57" s="10">
        <v>26</v>
      </c>
      <c r="AJ57" s="10">
        <v>27</v>
      </c>
      <c r="AK57" s="10">
        <v>28</v>
      </c>
      <c r="AL57" s="10">
        <v>29</v>
      </c>
      <c r="AM57" s="10">
        <v>30</v>
      </c>
      <c r="AN57" s="10">
        <v>31</v>
      </c>
      <c r="AO57" s="10">
        <v>32</v>
      </c>
      <c r="AP57" s="10"/>
      <c r="AQ57" s="10"/>
      <c r="AR57" s="10"/>
      <c r="AS57" s="10"/>
    </row>
    <row r="58" spans="1:45" x14ac:dyDescent="0.25">
      <c r="A58" s="9" t="s">
        <v>145</v>
      </c>
      <c r="B58" s="9">
        <v>7597</v>
      </c>
      <c r="C58" s="9" t="s">
        <v>227</v>
      </c>
      <c r="D58" s="10">
        <v>2</v>
      </c>
      <c r="E58" s="18"/>
      <c r="F58" s="10">
        <v>2</v>
      </c>
      <c r="G58" s="18"/>
      <c r="H58" s="10">
        <v>2</v>
      </c>
      <c r="I58" s="18"/>
      <c r="J58" s="10">
        <v>2</v>
      </c>
      <c r="K58" s="18"/>
      <c r="L58" s="10">
        <v>2</v>
      </c>
      <c r="M58" s="18"/>
      <c r="N58" s="10">
        <v>2</v>
      </c>
      <c r="O58" s="10"/>
      <c r="P58" s="10">
        <v>2</v>
      </c>
      <c r="Q58" s="10">
        <v>2</v>
      </c>
      <c r="R58" s="10">
        <v>2</v>
      </c>
      <c r="S58" s="10">
        <v>2</v>
      </c>
      <c r="T58" s="10">
        <v>2</v>
      </c>
      <c r="U58" s="10">
        <v>2</v>
      </c>
      <c r="V58" s="10">
        <v>2</v>
      </c>
      <c r="W58" s="10">
        <v>2</v>
      </c>
      <c r="X58" s="10">
        <v>2</v>
      </c>
      <c r="Y58" s="10">
        <v>2</v>
      </c>
      <c r="Z58" s="10">
        <v>2</v>
      </c>
      <c r="AA58" s="10">
        <v>2</v>
      </c>
      <c r="AB58" s="10">
        <v>2</v>
      </c>
      <c r="AC58" s="10">
        <v>2</v>
      </c>
      <c r="AD58" s="10">
        <v>2</v>
      </c>
      <c r="AE58" s="10">
        <v>2</v>
      </c>
      <c r="AF58" s="10">
        <v>2</v>
      </c>
      <c r="AG58" s="10">
        <v>2</v>
      </c>
      <c r="AH58" s="10">
        <v>2</v>
      </c>
      <c r="AI58" s="10">
        <v>2</v>
      </c>
      <c r="AJ58" s="10">
        <v>2</v>
      </c>
      <c r="AK58" s="10">
        <v>2</v>
      </c>
      <c r="AL58" s="10">
        <v>2</v>
      </c>
      <c r="AM58" s="10">
        <v>2</v>
      </c>
      <c r="AN58" s="10">
        <v>2</v>
      </c>
      <c r="AO58" s="10">
        <v>2</v>
      </c>
      <c r="AP58" s="10"/>
      <c r="AQ58" s="10"/>
      <c r="AR58" s="10"/>
      <c r="AS58" s="10"/>
    </row>
    <row r="59" spans="1:45" x14ac:dyDescent="0.25">
      <c r="A59" s="9" t="s">
        <v>143</v>
      </c>
      <c r="B59" s="9">
        <v>10187</v>
      </c>
      <c r="C59" s="9" t="s">
        <v>228</v>
      </c>
      <c r="D59" s="10">
        <v>8</v>
      </c>
      <c r="E59" s="18"/>
      <c r="F59" s="10">
        <v>10</v>
      </c>
      <c r="G59" s="18"/>
      <c r="H59" s="10">
        <v>12</v>
      </c>
      <c r="I59" s="18"/>
      <c r="J59" s="10">
        <v>14</v>
      </c>
      <c r="K59" s="18"/>
      <c r="L59" s="10">
        <v>16</v>
      </c>
      <c r="M59" s="18"/>
      <c r="N59" s="10">
        <v>18</v>
      </c>
      <c r="O59" s="10"/>
      <c r="P59" s="10">
        <v>20</v>
      </c>
      <c r="Q59" s="10">
        <v>22</v>
      </c>
      <c r="R59" s="10">
        <v>24</v>
      </c>
      <c r="S59" s="10">
        <v>26</v>
      </c>
      <c r="T59" s="10">
        <v>28</v>
      </c>
      <c r="U59" s="10">
        <v>30</v>
      </c>
      <c r="V59" s="10">
        <v>32</v>
      </c>
      <c r="W59" s="10">
        <v>34</v>
      </c>
      <c r="X59" s="10">
        <v>36</v>
      </c>
      <c r="Y59" s="10">
        <v>38</v>
      </c>
      <c r="Z59" s="10">
        <v>40</v>
      </c>
      <c r="AA59" s="10">
        <v>42</v>
      </c>
      <c r="AB59" s="10">
        <v>44</v>
      </c>
      <c r="AC59" s="10">
        <v>46</v>
      </c>
      <c r="AD59" s="10">
        <v>48</v>
      </c>
      <c r="AE59" s="10">
        <v>50</v>
      </c>
      <c r="AF59" s="10">
        <v>52</v>
      </c>
      <c r="AG59" s="10">
        <v>54</v>
      </c>
      <c r="AH59" s="10">
        <v>56</v>
      </c>
      <c r="AI59" s="10">
        <v>58</v>
      </c>
      <c r="AJ59" s="10">
        <v>60</v>
      </c>
      <c r="AK59" s="10">
        <v>62</v>
      </c>
      <c r="AL59" s="10">
        <v>64</v>
      </c>
      <c r="AM59" s="10">
        <v>66</v>
      </c>
      <c r="AN59" s="10">
        <v>68</v>
      </c>
      <c r="AO59" s="10">
        <v>70</v>
      </c>
      <c r="AP59" s="10"/>
      <c r="AQ59" s="10"/>
      <c r="AR59" s="10"/>
      <c r="AS59" s="10"/>
    </row>
    <row r="60" spans="1:45" x14ac:dyDescent="0.25">
      <c r="A60" s="9" t="s">
        <v>84</v>
      </c>
      <c r="B60" s="9">
        <v>9911</v>
      </c>
      <c r="C60" s="9" t="s">
        <v>229</v>
      </c>
      <c r="D60" s="10">
        <v>32</v>
      </c>
      <c r="E60" s="18"/>
      <c r="F60" s="10">
        <v>40</v>
      </c>
      <c r="G60" s="18"/>
      <c r="H60" s="10">
        <v>48</v>
      </c>
      <c r="I60" s="18"/>
      <c r="J60" s="10">
        <v>56</v>
      </c>
      <c r="K60" s="18"/>
      <c r="L60" s="10">
        <v>64</v>
      </c>
      <c r="M60" s="18"/>
      <c r="N60" s="10">
        <v>72</v>
      </c>
      <c r="O60" s="10"/>
      <c r="P60" s="10">
        <v>80</v>
      </c>
      <c r="Q60" s="10">
        <v>88</v>
      </c>
      <c r="R60" s="10">
        <v>96</v>
      </c>
      <c r="S60" s="10">
        <v>104</v>
      </c>
      <c r="T60" s="10">
        <v>112</v>
      </c>
      <c r="U60" s="10">
        <v>120</v>
      </c>
      <c r="V60" s="10">
        <v>128</v>
      </c>
      <c r="W60" s="10">
        <v>136</v>
      </c>
      <c r="X60" s="10">
        <v>144</v>
      </c>
      <c r="Y60" s="10">
        <v>152</v>
      </c>
      <c r="Z60" s="10">
        <v>160</v>
      </c>
      <c r="AA60" s="10">
        <v>168</v>
      </c>
      <c r="AB60" s="10">
        <v>176</v>
      </c>
      <c r="AC60" s="10">
        <v>184</v>
      </c>
      <c r="AD60" s="10">
        <v>192</v>
      </c>
      <c r="AE60" s="10">
        <v>200</v>
      </c>
      <c r="AF60" s="10">
        <v>208</v>
      </c>
      <c r="AG60" s="10">
        <v>216</v>
      </c>
      <c r="AH60" s="10">
        <v>224</v>
      </c>
      <c r="AI60" s="10">
        <v>232</v>
      </c>
      <c r="AJ60" s="10">
        <v>240</v>
      </c>
      <c r="AK60" s="10">
        <v>248</v>
      </c>
      <c r="AL60" s="10">
        <v>256</v>
      </c>
      <c r="AM60" s="10">
        <v>264</v>
      </c>
      <c r="AN60" s="10">
        <v>272</v>
      </c>
      <c r="AO60" s="10">
        <v>280</v>
      </c>
      <c r="AP60" s="10"/>
      <c r="AQ60" s="10"/>
      <c r="AR60" s="10"/>
      <c r="AS60" s="10"/>
    </row>
    <row r="61" spans="1:45" x14ac:dyDescent="0.25">
      <c r="A61" s="9" t="s">
        <v>86</v>
      </c>
      <c r="B61" s="9">
        <v>9915</v>
      </c>
      <c r="C61" s="9" t="s">
        <v>87</v>
      </c>
      <c r="D61" s="10">
        <v>8</v>
      </c>
      <c r="E61" s="18"/>
      <c r="F61" s="10">
        <v>10</v>
      </c>
      <c r="G61" s="18"/>
      <c r="H61" s="10">
        <v>12</v>
      </c>
      <c r="I61" s="18"/>
      <c r="J61" s="10">
        <v>14</v>
      </c>
      <c r="K61" s="18"/>
      <c r="L61" s="10">
        <v>16</v>
      </c>
      <c r="M61" s="18"/>
      <c r="N61" s="10">
        <v>18</v>
      </c>
      <c r="O61" s="10"/>
      <c r="P61" s="10">
        <v>20</v>
      </c>
      <c r="Q61" s="10">
        <v>22</v>
      </c>
      <c r="R61" s="10">
        <v>24</v>
      </c>
      <c r="S61" s="10">
        <v>26</v>
      </c>
      <c r="T61" s="10">
        <v>28</v>
      </c>
      <c r="U61" s="10">
        <v>30</v>
      </c>
      <c r="V61" s="10">
        <v>32</v>
      </c>
      <c r="W61" s="10">
        <v>34</v>
      </c>
      <c r="X61" s="10">
        <v>36</v>
      </c>
      <c r="Y61" s="10">
        <v>38</v>
      </c>
      <c r="Z61" s="10">
        <v>40</v>
      </c>
      <c r="AA61" s="10">
        <v>42</v>
      </c>
      <c r="AB61" s="10">
        <v>44</v>
      </c>
      <c r="AC61" s="10">
        <v>46</v>
      </c>
      <c r="AD61" s="10">
        <v>48</v>
      </c>
      <c r="AE61" s="10">
        <v>50</v>
      </c>
      <c r="AF61" s="10">
        <v>52</v>
      </c>
      <c r="AG61" s="10">
        <v>54</v>
      </c>
      <c r="AH61" s="10">
        <v>56</v>
      </c>
      <c r="AI61" s="10">
        <v>58</v>
      </c>
      <c r="AJ61" s="10">
        <v>60</v>
      </c>
      <c r="AK61" s="10">
        <v>62</v>
      </c>
      <c r="AL61" s="10">
        <v>64</v>
      </c>
      <c r="AM61" s="10">
        <v>66</v>
      </c>
      <c r="AN61" s="10">
        <v>68</v>
      </c>
      <c r="AO61" s="10">
        <v>70</v>
      </c>
      <c r="AP61" s="10"/>
      <c r="AQ61" s="10"/>
      <c r="AR61" s="10"/>
      <c r="AS61" s="10"/>
    </row>
    <row r="62" spans="1:45" x14ac:dyDescent="0.25">
      <c r="A62" s="9" t="s">
        <v>88</v>
      </c>
      <c r="B62" s="9">
        <v>9912</v>
      </c>
      <c r="C62" s="9" t="s">
        <v>89</v>
      </c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 t="s">
        <v>90</v>
      </c>
      <c r="B63" s="9">
        <v>9916</v>
      </c>
      <c r="C63" s="9" t="s">
        <v>91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  <row r="240" spans="1:45" x14ac:dyDescent="0.25">
      <c r="A240" s="9"/>
      <c r="B240" s="9"/>
      <c r="C240" s="9"/>
      <c r="D240" s="10"/>
      <c r="E240" s="18"/>
      <c r="F240" s="10"/>
      <c r="G240" s="18"/>
      <c r="H240" s="10"/>
      <c r="I240" s="18"/>
      <c r="J240" s="10"/>
      <c r="K240" s="18"/>
      <c r="L240" s="10"/>
      <c r="M240" s="18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</row>
    <row r="241" spans="1:45" x14ac:dyDescent="0.25">
      <c r="A241" s="9"/>
      <c r="B241" s="9"/>
      <c r="C241" s="9"/>
      <c r="D241" s="10"/>
      <c r="E241" s="18"/>
      <c r="F241" s="10"/>
      <c r="G241" s="18"/>
      <c r="H241" s="10"/>
      <c r="I241" s="18"/>
      <c r="J241" s="10"/>
      <c r="K241" s="18"/>
      <c r="L241" s="10"/>
      <c r="M241" s="18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</row>
    <row r="242" spans="1:45" x14ac:dyDescent="0.25">
      <c r="A242" s="9"/>
      <c r="B242" s="9"/>
      <c r="C242" s="9"/>
      <c r="D242" s="10"/>
      <c r="E242" s="18"/>
      <c r="F242" s="10"/>
      <c r="G242" s="18"/>
      <c r="H242" s="10"/>
      <c r="I242" s="18"/>
      <c r="J242" s="10"/>
      <c r="K242" s="18"/>
      <c r="L242" s="10"/>
      <c r="M242" s="18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6B24-2F91-407A-918F-DB07F688059B}">
  <dimension ref="A1:AS239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12.7109375" style="8" bestFit="1" customWidth="1"/>
    <col min="3" max="3" width="43.85546875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411</v>
      </c>
      <c r="E1" s="17"/>
      <c r="F1" s="9" t="s">
        <v>487</v>
      </c>
      <c r="G1" s="17"/>
      <c r="H1" s="9" t="s">
        <v>488</v>
      </c>
      <c r="I1" s="17"/>
      <c r="J1" s="9" t="s">
        <v>489</v>
      </c>
      <c r="K1" s="17"/>
      <c r="L1" s="9" t="s">
        <v>490</v>
      </c>
      <c r="M1" s="17"/>
      <c r="N1" s="9" t="s">
        <v>491</v>
      </c>
      <c r="O1" s="9"/>
      <c r="P1" s="9" t="s">
        <v>492</v>
      </c>
      <c r="Q1" s="9" t="s">
        <v>493</v>
      </c>
      <c r="R1" s="9" t="s">
        <v>494</v>
      </c>
      <c r="S1" s="9" t="s">
        <v>495</v>
      </c>
      <c r="T1" s="9" t="s">
        <v>496</v>
      </c>
      <c r="U1" s="9" t="s">
        <v>497</v>
      </c>
      <c r="V1" s="9" t="s">
        <v>498</v>
      </c>
      <c r="W1" s="9" t="s">
        <v>499</v>
      </c>
      <c r="X1" s="9" t="s">
        <v>500</v>
      </c>
      <c r="Y1" s="9" t="s">
        <v>501</v>
      </c>
      <c r="Z1" s="9" t="s">
        <v>502</v>
      </c>
      <c r="AA1" s="9" t="s">
        <v>503</v>
      </c>
      <c r="AB1" s="9" t="s">
        <v>504</v>
      </c>
      <c r="AC1" s="9" t="s">
        <v>505</v>
      </c>
      <c r="AD1" s="9" t="s">
        <v>506</v>
      </c>
      <c r="AE1" s="9" t="s">
        <v>507</v>
      </c>
      <c r="AF1" s="9" t="s">
        <v>508</v>
      </c>
      <c r="AG1" s="9" t="s">
        <v>509</v>
      </c>
      <c r="AH1" s="9" t="s">
        <v>510</v>
      </c>
      <c r="AI1" s="9" t="s">
        <v>511</v>
      </c>
      <c r="AJ1" s="9" t="s">
        <v>512</v>
      </c>
      <c r="AK1" s="9" t="s">
        <v>513</v>
      </c>
      <c r="AL1" s="9" t="s">
        <v>514</v>
      </c>
      <c r="AM1" s="9" t="s">
        <v>515</v>
      </c>
      <c r="AN1" s="9" t="s">
        <v>516</v>
      </c>
      <c r="AO1" s="9" t="s">
        <v>517</v>
      </c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1914</v>
      </c>
      <c r="E2" s="17"/>
      <c r="F2" s="9">
        <v>1918</v>
      </c>
      <c r="G2" s="17"/>
      <c r="H2" s="9">
        <v>1922</v>
      </c>
      <c r="I2" s="17"/>
      <c r="J2" s="9">
        <v>1926</v>
      </c>
      <c r="K2" s="17"/>
      <c r="L2" s="9">
        <v>1930</v>
      </c>
      <c r="M2" s="17"/>
      <c r="N2" s="9">
        <v>1934</v>
      </c>
      <c r="O2" s="9"/>
      <c r="P2" s="9">
        <v>1938</v>
      </c>
      <c r="Q2" s="9">
        <v>1942</v>
      </c>
      <c r="R2" s="9">
        <v>1946</v>
      </c>
      <c r="S2" s="9">
        <v>1950</v>
      </c>
      <c r="T2" s="9">
        <v>1954</v>
      </c>
      <c r="U2" s="9">
        <v>1958</v>
      </c>
      <c r="V2" s="9">
        <v>1962</v>
      </c>
      <c r="W2" s="9">
        <v>1966</v>
      </c>
      <c r="X2" s="9">
        <v>1970</v>
      </c>
      <c r="Y2" s="9">
        <v>1974</v>
      </c>
      <c r="Z2" s="9">
        <v>1978</v>
      </c>
      <c r="AA2" s="9">
        <v>1982</v>
      </c>
      <c r="AB2" s="9">
        <v>1986</v>
      </c>
      <c r="AC2" s="9">
        <v>1990</v>
      </c>
      <c r="AD2" s="9">
        <v>1994</v>
      </c>
      <c r="AE2" s="9">
        <v>1998</v>
      </c>
      <c r="AF2" s="9">
        <v>2002</v>
      </c>
      <c r="AG2" s="9">
        <v>9812</v>
      </c>
      <c r="AH2" s="9">
        <v>2009</v>
      </c>
      <c r="AI2" s="9">
        <v>2013</v>
      </c>
      <c r="AJ2" s="9">
        <v>2017</v>
      </c>
      <c r="AK2" s="9">
        <v>2021</v>
      </c>
      <c r="AL2" s="9">
        <v>2025</v>
      </c>
      <c r="AM2" s="9">
        <v>2029</v>
      </c>
      <c r="AN2" s="9">
        <v>2033</v>
      </c>
      <c r="AO2" s="9">
        <v>2037</v>
      </c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518</v>
      </c>
      <c r="E3" s="17"/>
      <c r="F3" s="9" t="s">
        <v>519</v>
      </c>
      <c r="G3" s="17"/>
      <c r="H3" s="9" t="s">
        <v>520</v>
      </c>
      <c r="I3" s="17"/>
      <c r="J3" s="9" t="s">
        <v>521</v>
      </c>
      <c r="K3" s="17"/>
      <c r="L3" s="9" t="s">
        <v>522</v>
      </c>
      <c r="M3" s="17"/>
      <c r="N3" s="9" t="s">
        <v>523</v>
      </c>
      <c r="O3" s="9"/>
      <c r="P3" s="9" t="s">
        <v>524</v>
      </c>
      <c r="Q3" s="9" t="s">
        <v>525</v>
      </c>
      <c r="R3" s="9" t="s">
        <v>526</v>
      </c>
      <c r="S3" s="9" t="s">
        <v>527</v>
      </c>
      <c r="T3" s="9" t="s">
        <v>528</v>
      </c>
      <c r="U3" s="9" t="s">
        <v>529</v>
      </c>
      <c r="V3" s="9" t="s">
        <v>530</v>
      </c>
      <c r="W3" s="9" t="s">
        <v>531</v>
      </c>
      <c r="X3" s="9" t="s">
        <v>532</v>
      </c>
      <c r="Y3" s="9" t="s">
        <v>533</v>
      </c>
      <c r="Z3" s="9" t="s">
        <v>534</v>
      </c>
      <c r="AA3" s="9" t="s">
        <v>535</v>
      </c>
      <c r="AB3" s="9" t="s">
        <v>536</v>
      </c>
      <c r="AC3" s="9" t="s">
        <v>537</v>
      </c>
      <c r="AD3" s="9" t="s">
        <v>538</v>
      </c>
      <c r="AE3" s="9" t="s">
        <v>539</v>
      </c>
      <c r="AF3" s="9" t="s">
        <v>540</v>
      </c>
      <c r="AG3" s="9" t="s">
        <v>541</v>
      </c>
      <c r="AH3" s="9" t="s">
        <v>542</v>
      </c>
      <c r="AI3" s="9" t="s">
        <v>543</v>
      </c>
      <c r="AJ3" s="9" t="s">
        <v>544</v>
      </c>
      <c r="AK3" s="9" t="s">
        <v>545</v>
      </c>
      <c r="AL3" s="9" t="s">
        <v>546</v>
      </c>
      <c r="AM3" s="9" t="s">
        <v>547</v>
      </c>
      <c r="AN3" s="9" t="s">
        <v>548</v>
      </c>
      <c r="AO3" s="9" t="s">
        <v>549</v>
      </c>
      <c r="AP3" s="9"/>
      <c r="AQ3" s="9"/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22001</v>
      </c>
      <c r="C5" s="8" t="s">
        <v>321</v>
      </c>
      <c r="D5" s="12">
        <v>2</v>
      </c>
      <c r="E5" s="16"/>
      <c r="F5" s="12">
        <v>3</v>
      </c>
      <c r="G5" s="16"/>
      <c r="H5" s="12">
        <v>4</v>
      </c>
      <c r="I5" s="16"/>
      <c r="J5" s="12">
        <v>5</v>
      </c>
      <c r="K5" s="16"/>
      <c r="L5" s="12">
        <v>6</v>
      </c>
      <c r="M5" s="8"/>
      <c r="N5" s="12">
        <v>7</v>
      </c>
      <c r="P5" s="12">
        <v>8</v>
      </c>
      <c r="Q5" s="12">
        <v>9</v>
      </c>
      <c r="R5" s="12">
        <v>10</v>
      </c>
      <c r="S5" s="12">
        <v>11</v>
      </c>
      <c r="T5" s="12">
        <v>12</v>
      </c>
      <c r="U5" s="12">
        <v>13</v>
      </c>
      <c r="V5" s="12">
        <v>14</v>
      </c>
      <c r="W5" s="12">
        <v>15</v>
      </c>
      <c r="X5" s="12">
        <v>16</v>
      </c>
      <c r="Y5" s="12">
        <v>17</v>
      </c>
      <c r="Z5" s="12">
        <v>18</v>
      </c>
      <c r="AA5" s="12">
        <v>19</v>
      </c>
      <c r="AB5" s="12">
        <v>20</v>
      </c>
      <c r="AC5" s="12">
        <v>21</v>
      </c>
      <c r="AD5" s="12">
        <v>22</v>
      </c>
      <c r="AE5" s="12">
        <v>23</v>
      </c>
      <c r="AF5" s="12">
        <v>24</v>
      </c>
      <c r="AG5" s="12">
        <v>25</v>
      </c>
      <c r="AH5" s="12">
        <v>26</v>
      </c>
      <c r="AI5" s="12">
        <v>27</v>
      </c>
      <c r="AJ5" s="12">
        <v>28</v>
      </c>
      <c r="AK5" s="12">
        <v>29</v>
      </c>
      <c r="AL5" s="12">
        <v>30</v>
      </c>
      <c r="AM5" s="12">
        <v>31</v>
      </c>
      <c r="AN5" s="12">
        <v>32</v>
      </c>
      <c r="AO5" s="12">
        <v>33</v>
      </c>
      <c r="AQ5" s="9"/>
      <c r="AR5" s="9"/>
      <c r="AS5" s="9"/>
    </row>
    <row r="6" spans="1:45" x14ac:dyDescent="0.25">
      <c r="A6" s="9"/>
      <c r="B6" s="8">
        <v>22016</v>
      </c>
      <c r="C6" s="8" t="s">
        <v>322</v>
      </c>
      <c r="D6" s="12">
        <f>SUM(D$17:D$18)</f>
        <v>1</v>
      </c>
      <c r="E6" s="16"/>
      <c r="F6" s="12">
        <f>SUM(F$17:F$18)</f>
        <v>1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O6" si="0">SUM(Q$17:Q$18)</f>
        <v>3</v>
      </c>
      <c r="Q6" s="12">
        <f t="shared" si="0"/>
        <v>3</v>
      </c>
      <c r="R6" s="12">
        <f t="shared" si="0"/>
        <v>3</v>
      </c>
      <c r="S6" s="12">
        <f t="shared" si="0"/>
        <v>3</v>
      </c>
      <c r="T6" s="12">
        <f t="shared" si="0"/>
        <v>3</v>
      </c>
      <c r="U6" s="12">
        <f t="shared" si="0"/>
        <v>3</v>
      </c>
      <c r="V6" s="12">
        <f t="shared" si="0"/>
        <v>4</v>
      </c>
      <c r="W6" s="12">
        <f t="shared" si="0"/>
        <v>4</v>
      </c>
      <c r="X6" s="12">
        <f t="shared" si="0"/>
        <v>4</v>
      </c>
      <c r="Y6" s="12">
        <f t="shared" si="0"/>
        <v>4</v>
      </c>
      <c r="Z6" s="12">
        <f t="shared" si="0"/>
        <v>4</v>
      </c>
      <c r="AA6" s="12">
        <f t="shared" si="0"/>
        <v>4</v>
      </c>
      <c r="AB6" s="12">
        <f t="shared" si="0"/>
        <v>5</v>
      </c>
      <c r="AC6" s="12">
        <f t="shared" si="0"/>
        <v>5</v>
      </c>
      <c r="AD6" s="12">
        <f t="shared" si="0"/>
        <v>5</v>
      </c>
      <c r="AE6" s="12">
        <f t="shared" si="0"/>
        <v>5</v>
      </c>
      <c r="AF6" s="12">
        <f t="shared" si="0"/>
        <v>5</v>
      </c>
      <c r="AG6" s="12">
        <f t="shared" si="0"/>
        <v>5</v>
      </c>
      <c r="AH6" s="12">
        <f t="shared" si="0"/>
        <v>6</v>
      </c>
      <c r="AI6" s="12">
        <f t="shared" si="0"/>
        <v>6</v>
      </c>
      <c r="AJ6" s="12">
        <f t="shared" si="0"/>
        <v>6</v>
      </c>
      <c r="AK6" s="12">
        <f t="shared" si="0"/>
        <v>6</v>
      </c>
      <c r="AL6" s="12">
        <f t="shared" si="0"/>
        <v>6</v>
      </c>
      <c r="AM6" s="12">
        <f t="shared" si="0"/>
        <v>6</v>
      </c>
      <c r="AN6" s="12">
        <f t="shared" si="0"/>
        <v>7</v>
      </c>
      <c r="AO6" s="12">
        <f t="shared" si="0"/>
        <v>7</v>
      </c>
      <c r="AQ6" s="9"/>
      <c r="AR6" s="9"/>
      <c r="AS6" s="9"/>
    </row>
    <row r="7" spans="1:45" x14ac:dyDescent="0.25">
      <c r="A7" s="9"/>
      <c r="B7" s="8">
        <v>22006</v>
      </c>
      <c r="C7" s="8" t="s">
        <v>323</v>
      </c>
      <c r="D7" s="12">
        <v>1</v>
      </c>
      <c r="E7" s="16"/>
      <c r="F7" s="12">
        <v>2</v>
      </c>
      <c r="G7" s="16"/>
      <c r="H7" s="12">
        <f>H5-1</f>
        <v>3</v>
      </c>
      <c r="I7" s="16"/>
      <c r="J7" s="12">
        <f t="shared" ref="J7:L7" si="1">J5-1</f>
        <v>4</v>
      </c>
      <c r="K7" s="16"/>
      <c r="L7" s="12">
        <f t="shared" si="1"/>
        <v>5</v>
      </c>
      <c r="M7" s="8"/>
      <c r="N7" s="12">
        <f>N5-1</f>
        <v>6</v>
      </c>
      <c r="P7" s="12">
        <f t="shared" ref="P7:AO7" si="2">P5-1</f>
        <v>7</v>
      </c>
      <c r="Q7" s="12">
        <f t="shared" si="2"/>
        <v>8</v>
      </c>
      <c r="R7" s="12">
        <f t="shared" si="2"/>
        <v>9</v>
      </c>
      <c r="S7" s="12">
        <f t="shared" si="2"/>
        <v>10</v>
      </c>
      <c r="T7" s="12">
        <f t="shared" si="2"/>
        <v>11</v>
      </c>
      <c r="U7" s="12">
        <f t="shared" si="2"/>
        <v>12</v>
      </c>
      <c r="V7" s="12">
        <f t="shared" si="2"/>
        <v>13</v>
      </c>
      <c r="W7" s="12">
        <f t="shared" si="2"/>
        <v>14</v>
      </c>
      <c r="X7" s="12">
        <f t="shared" si="2"/>
        <v>15</v>
      </c>
      <c r="Y7" s="12">
        <f t="shared" si="2"/>
        <v>16</v>
      </c>
      <c r="Z7" s="12">
        <f t="shared" si="2"/>
        <v>17</v>
      </c>
      <c r="AA7" s="12">
        <f t="shared" si="2"/>
        <v>18</v>
      </c>
      <c r="AB7" s="12">
        <f t="shared" si="2"/>
        <v>19</v>
      </c>
      <c r="AC7" s="12">
        <f t="shared" si="2"/>
        <v>20</v>
      </c>
      <c r="AD7" s="12">
        <f t="shared" si="2"/>
        <v>21</v>
      </c>
      <c r="AE7" s="12">
        <f t="shared" si="2"/>
        <v>22</v>
      </c>
      <c r="AF7" s="12">
        <f t="shared" si="2"/>
        <v>23</v>
      </c>
      <c r="AG7" s="12">
        <f t="shared" si="2"/>
        <v>24</v>
      </c>
      <c r="AH7" s="12">
        <f t="shared" si="2"/>
        <v>25</v>
      </c>
      <c r="AI7" s="12">
        <f t="shared" si="2"/>
        <v>26</v>
      </c>
      <c r="AJ7" s="12">
        <f t="shared" si="2"/>
        <v>27</v>
      </c>
      <c r="AK7" s="12">
        <f t="shared" si="2"/>
        <v>28</v>
      </c>
      <c r="AL7" s="12">
        <f t="shared" si="2"/>
        <v>29</v>
      </c>
      <c r="AM7" s="12">
        <f t="shared" si="2"/>
        <v>30</v>
      </c>
      <c r="AN7" s="12">
        <f t="shared" si="2"/>
        <v>31</v>
      </c>
      <c r="AO7" s="12">
        <f t="shared" si="2"/>
        <v>32</v>
      </c>
      <c r="AQ7" s="9"/>
      <c r="AR7" s="9"/>
      <c r="AS7" s="9"/>
    </row>
    <row r="8" spans="1:45" x14ac:dyDescent="0.25">
      <c r="A8" s="9"/>
      <c r="B8" s="8">
        <v>22035</v>
      </c>
      <c r="C8" s="8" t="s">
        <v>550</v>
      </c>
      <c r="D8" s="12">
        <f>D5*2</f>
        <v>4</v>
      </c>
      <c r="E8" s="16"/>
      <c r="F8" s="12">
        <f>F5*2</f>
        <v>6</v>
      </c>
      <c r="G8" s="16"/>
      <c r="H8" s="12">
        <f t="shared" ref="H8:L8" si="3">H5*2</f>
        <v>8</v>
      </c>
      <c r="I8" s="16"/>
      <c r="J8" s="12">
        <f t="shared" si="3"/>
        <v>10</v>
      </c>
      <c r="K8" s="16"/>
      <c r="L8" s="12">
        <f t="shared" si="3"/>
        <v>12</v>
      </c>
      <c r="M8" s="8"/>
      <c r="N8" s="12">
        <f>N5*2</f>
        <v>14</v>
      </c>
      <c r="P8" s="12">
        <f t="shared" ref="P8:AO8" si="4">P5*2</f>
        <v>16</v>
      </c>
      <c r="Q8" s="12">
        <f t="shared" si="4"/>
        <v>18</v>
      </c>
      <c r="R8" s="12">
        <f t="shared" si="4"/>
        <v>20</v>
      </c>
      <c r="S8" s="12">
        <f t="shared" si="4"/>
        <v>22</v>
      </c>
      <c r="T8" s="12">
        <f t="shared" si="4"/>
        <v>24</v>
      </c>
      <c r="U8" s="12">
        <f t="shared" si="4"/>
        <v>26</v>
      </c>
      <c r="V8" s="12">
        <f t="shared" si="4"/>
        <v>28</v>
      </c>
      <c r="W8" s="12">
        <f t="shared" si="4"/>
        <v>30</v>
      </c>
      <c r="X8" s="12">
        <f t="shared" si="4"/>
        <v>32</v>
      </c>
      <c r="Y8" s="12">
        <f t="shared" si="4"/>
        <v>34</v>
      </c>
      <c r="Z8" s="12">
        <f t="shared" si="4"/>
        <v>36</v>
      </c>
      <c r="AA8" s="12">
        <f t="shared" si="4"/>
        <v>38</v>
      </c>
      <c r="AB8" s="12">
        <f t="shared" si="4"/>
        <v>40</v>
      </c>
      <c r="AC8" s="12">
        <f t="shared" si="4"/>
        <v>42</v>
      </c>
      <c r="AD8" s="12">
        <f t="shared" si="4"/>
        <v>44</v>
      </c>
      <c r="AE8" s="12">
        <f t="shared" si="4"/>
        <v>46</v>
      </c>
      <c r="AF8" s="12">
        <f t="shared" si="4"/>
        <v>48</v>
      </c>
      <c r="AG8" s="12">
        <f t="shared" si="4"/>
        <v>50</v>
      </c>
      <c r="AH8" s="12">
        <f t="shared" si="4"/>
        <v>52</v>
      </c>
      <c r="AI8" s="12">
        <f t="shared" si="4"/>
        <v>54</v>
      </c>
      <c r="AJ8" s="12">
        <f t="shared" si="4"/>
        <v>56</v>
      </c>
      <c r="AK8" s="12">
        <f t="shared" si="4"/>
        <v>58</v>
      </c>
      <c r="AL8" s="12">
        <f t="shared" si="4"/>
        <v>60</v>
      </c>
      <c r="AM8" s="12">
        <f t="shared" si="4"/>
        <v>62</v>
      </c>
      <c r="AN8" s="12">
        <f t="shared" si="4"/>
        <v>64</v>
      </c>
      <c r="AO8" s="12">
        <f t="shared" si="4"/>
        <v>66</v>
      </c>
      <c r="AQ8" s="9"/>
      <c r="AR8" s="9"/>
      <c r="AS8" s="9"/>
    </row>
    <row r="9" spans="1:45" x14ac:dyDescent="0.25">
      <c r="A9" s="9"/>
      <c r="B9" s="8">
        <v>22022</v>
      </c>
      <c r="C9" s="8" t="s">
        <v>551</v>
      </c>
      <c r="D9" s="12">
        <f>SUM(D$17:D$18)</f>
        <v>1</v>
      </c>
      <c r="E9" s="16"/>
      <c r="F9" s="12">
        <f>SUM(F$17:F$18)</f>
        <v>1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O9" si="5">SUM(Q$17:Q$18)</f>
        <v>3</v>
      </c>
      <c r="Q9" s="12">
        <f t="shared" si="5"/>
        <v>3</v>
      </c>
      <c r="R9" s="12">
        <f t="shared" si="5"/>
        <v>3</v>
      </c>
      <c r="S9" s="12">
        <f t="shared" si="5"/>
        <v>3</v>
      </c>
      <c r="T9" s="12">
        <f t="shared" si="5"/>
        <v>3</v>
      </c>
      <c r="U9" s="12">
        <f t="shared" si="5"/>
        <v>3</v>
      </c>
      <c r="V9" s="12">
        <f t="shared" si="5"/>
        <v>4</v>
      </c>
      <c r="W9" s="12">
        <f t="shared" si="5"/>
        <v>4</v>
      </c>
      <c r="X9" s="12">
        <f t="shared" si="5"/>
        <v>4</v>
      </c>
      <c r="Y9" s="12">
        <f t="shared" si="5"/>
        <v>4</v>
      </c>
      <c r="Z9" s="12">
        <f t="shared" si="5"/>
        <v>4</v>
      </c>
      <c r="AA9" s="12">
        <f t="shared" si="5"/>
        <v>4</v>
      </c>
      <c r="AB9" s="12">
        <f t="shared" si="5"/>
        <v>5</v>
      </c>
      <c r="AC9" s="12">
        <f t="shared" si="5"/>
        <v>5</v>
      </c>
      <c r="AD9" s="12">
        <f t="shared" si="5"/>
        <v>5</v>
      </c>
      <c r="AE9" s="12">
        <f t="shared" si="5"/>
        <v>5</v>
      </c>
      <c r="AF9" s="12">
        <f t="shared" si="5"/>
        <v>5</v>
      </c>
      <c r="AG9" s="12">
        <f t="shared" si="5"/>
        <v>5</v>
      </c>
      <c r="AH9" s="12">
        <f t="shared" si="5"/>
        <v>6</v>
      </c>
      <c r="AI9" s="12">
        <f t="shared" si="5"/>
        <v>6</v>
      </c>
      <c r="AJ9" s="12">
        <f t="shared" si="5"/>
        <v>6</v>
      </c>
      <c r="AK9" s="12">
        <f t="shared" si="5"/>
        <v>6</v>
      </c>
      <c r="AL9" s="12">
        <f t="shared" si="5"/>
        <v>6</v>
      </c>
      <c r="AM9" s="12">
        <f t="shared" si="5"/>
        <v>6</v>
      </c>
      <c r="AN9" s="12">
        <f t="shared" si="5"/>
        <v>7</v>
      </c>
      <c r="AO9" s="12">
        <f t="shared" si="5"/>
        <v>7</v>
      </c>
      <c r="AQ9" s="9"/>
      <c r="AR9" s="9"/>
      <c r="AS9" s="9"/>
    </row>
    <row r="10" spans="1:45" x14ac:dyDescent="0.25">
      <c r="A10" s="9"/>
      <c r="B10" s="8">
        <v>22042</v>
      </c>
      <c r="C10" s="8" t="s">
        <v>552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Q10" s="9"/>
      <c r="AR10" s="9"/>
      <c r="AS10" s="9"/>
    </row>
    <row r="11" spans="1:45" x14ac:dyDescent="0.25">
      <c r="A11" s="9"/>
      <c r="B11" s="8">
        <v>22025</v>
      </c>
      <c r="C11" s="8" t="s">
        <v>327</v>
      </c>
      <c r="D11" s="12">
        <v>1</v>
      </c>
      <c r="E11" s="16"/>
      <c r="F11" s="12">
        <f>F7</f>
        <v>2</v>
      </c>
      <c r="G11" s="16"/>
      <c r="H11" s="12">
        <f t="shared" ref="H11:L11" si="6">H7</f>
        <v>3</v>
      </c>
      <c r="I11" s="16"/>
      <c r="J11" s="12">
        <f t="shared" si="6"/>
        <v>4</v>
      </c>
      <c r="K11" s="16"/>
      <c r="L11" s="12">
        <f t="shared" si="6"/>
        <v>5</v>
      </c>
      <c r="M11" s="8"/>
      <c r="N11" s="12">
        <f>N7</f>
        <v>6</v>
      </c>
      <c r="P11" s="12">
        <f t="shared" ref="P11:AO11" si="7">P7</f>
        <v>7</v>
      </c>
      <c r="Q11" s="12">
        <f t="shared" si="7"/>
        <v>8</v>
      </c>
      <c r="R11" s="12">
        <f t="shared" si="7"/>
        <v>9</v>
      </c>
      <c r="S11" s="12">
        <f t="shared" si="7"/>
        <v>10</v>
      </c>
      <c r="T11" s="12">
        <f t="shared" si="7"/>
        <v>11</v>
      </c>
      <c r="U11" s="12">
        <f t="shared" si="7"/>
        <v>12</v>
      </c>
      <c r="V11" s="12">
        <f t="shared" si="7"/>
        <v>13</v>
      </c>
      <c r="W11" s="12">
        <f t="shared" si="7"/>
        <v>14</v>
      </c>
      <c r="X11" s="12">
        <f t="shared" si="7"/>
        <v>15</v>
      </c>
      <c r="Y11" s="12">
        <f t="shared" si="7"/>
        <v>16</v>
      </c>
      <c r="Z11" s="12">
        <f t="shared" si="7"/>
        <v>17</v>
      </c>
      <c r="AA11" s="12">
        <f t="shared" si="7"/>
        <v>18</v>
      </c>
      <c r="AB11" s="12">
        <f t="shared" si="7"/>
        <v>19</v>
      </c>
      <c r="AC11" s="12">
        <f t="shared" si="7"/>
        <v>20</v>
      </c>
      <c r="AD11" s="12">
        <f t="shared" si="7"/>
        <v>21</v>
      </c>
      <c r="AE11" s="12">
        <f t="shared" si="7"/>
        <v>22</v>
      </c>
      <c r="AF11" s="12">
        <f t="shared" si="7"/>
        <v>23</v>
      </c>
      <c r="AG11" s="12">
        <f t="shared" si="7"/>
        <v>24</v>
      </c>
      <c r="AH11" s="12">
        <f t="shared" si="7"/>
        <v>25</v>
      </c>
      <c r="AI11" s="12">
        <f t="shared" si="7"/>
        <v>26</v>
      </c>
      <c r="AJ11" s="12">
        <f t="shared" si="7"/>
        <v>27</v>
      </c>
      <c r="AK11" s="12">
        <f t="shared" si="7"/>
        <v>28</v>
      </c>
      <c r="AL11" s="12">
        <f t="shared" si="7"/>
        <v>29</v>
      </c>
      <c r="AM11" s="12">
        <f t="shared" si="7"/>
        <v>30</v>
      </c>
      <c r="AN11" s="12">
        <f t="shared" si="7"/>
        <v>31</v>
      </c>
      <c r="AO11" s="12">
        <f t="shared" si="7"/>
        <v>32</v>
      </c>
      <c r="AQ11" s="9"/>
      <c r="AR11" s="9"/>
      <c r="AS11" s="9"/>
    </row>
    <row r="12" spans="1:45" x14ac:dyDescent="0.25">
      <c r="A12" s="9"/>
      <c r="B12" s="8">
        <v>22029</v>
      </c>
      <c r="C12" s="8" t="s">
        <v>328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Q12" s="9"/>
      <c r="AR12" s="9"/>
      <c r="AS12" s="9"/>
    </row>
    <row r="13" spans="1:45" x14ac:dyDescent="0.25">
      <c r="A13" s="9"/>
      <c r="B13" s="8">
        <v>22054</v>
      </c>
      <c r="C13" s="8" t="s">
        <v>553</v>
      </c>
      <c r="D13" s="12">
        <f>D12*1+D11*2</f>
        <v>4</v>
      </c>
      <c r="E13" s="16"/>
      <c r="F13" s="12">
        <f>F12*1+F11*2</f>
        <v>6</v>
      </c>
      <c r="G13" s="16"/>
      <c r="H13" s="12">
        <f>H12*1+H11*2</f>
        <v>8</v>
      </c>
      <c r="I13" s="16"/>
      <c r="J13" s="12">
        <f>J12*1+J11*2</f>
        <v>10</v>
      </c>
      <c r="K13" s="16"/>
      <c r="L13" s="12">
        <f>L12*1+L11*2</f>
        <v>12</v>
      </c>
      <c r="M13" s="8"/>
      <c r="N13" s="12">
        <f>N12*1+N11*2</f>
        <v>14</v>
      </c>
      <c r="P13" s="12">
        <f t="shared" ref="P13:AO13" si="8">P12*1+P11*2</f>
        <v>16</v>
      </c>
      <c r="Q13" s="12">
        <f t="shared" si="8"/>
        <v>18</v>
      </c>
      <c r="R13" s="12">
        <f t="shared" si="8"/>
        <v>20</v>
      </c>
      <c r="S13" s="12">
        <f t="shared" si="8"/>
        <v>22</v>
      </c>
      <c r="T13" s="12">
        <f t="shared" si="8"/>
        <v>24</v>
      </c>
      <c r="U13" s="12">
        <f t="shared" si="8"/>
        <v>26</v>
      </c>
      <c r="V13" s="12">
        <f t="shared" si="8"/>
        <v>28</v>
      </c>
      <c r="W13" s="12">
        <f t="shared" si="8"/>
        <v>30</v>
      </c>
      <c r="X13" s="12">
        <f t="shared" si="8"/>
        <v>32</v>
      </c>
      <c r="Y13" s="12">
        <f t="shared" si="8"/>
        <v>34</v>
      </c>
      <c r="Z13" s="12">
        <f t="shared" si="8"/>
        <v>36</v>
      </c>
      <c r="AA13" s="12">
        <f t="shared" si="8"/>
        <v>38</v>
      </c>
      <c r="AB13" s="12">
        <f t="shared" si="8"/>
        <v>40</v>
      </c>
      <c r="AC13" s="12">
        <f t="shared" si="8"/>
        <v>42</v>
      </c>
      <c r="AD13" s="12">
        <f t="shared" si="8"/>
        <v>44</v>
      </c>
      <c r="AE13" s="12">
        <f t="shared" si="8"/>
        <v>46</v>
      </c>
      <c r="AF13" s="12">
        <f t="shared" si="8"/>
        <v>48</v>
      </c>
      <c r="AG13" s="12">
        <f t="shared" si="8"/>
        <v>50</v>
      </c>
      <c r="AH13" s="12">
        <f t="shared" si="8"/>
        <v>52</v>
      </c>
      <c r="AI13" s="12">
        <f t="shared" si="8"/>
        <v>54</v>
      </c>
      <c r="AJ13" s="12">
        <f t="shared" si="8"/>
        <v>56</v>
      </c>
      <c r="AK13" s="12">
        <f t="shared" si="8"/>
        <v>58</v>
      </c>
      <c r="AL13" s="12">
        <f t="shared" si="8"/>
        <v>60</v>
      </c>
      <c r="AM13" s="12">
        <f t="shared" si="8"/>
        <v>62</v>
      </c>
      <c r="AN13" s="12">
        <f t="shared" si="8"/>
        <v>64</v>
      </c>
      <c r="AO13" s="12">
        <f t="shared" si="8"/>
        <v>66</v>
      </c>
      <c r="AQ13" s="9"/>
      <c r="AR13" s="9"/>
      <c r="AS13" s="9"/>
    </row>
    <row r="14" spans="1:45" x14ac:dyDescent="0.25">
      <c r="A14" s="9"/>
      <c r="B14" s="8">
        <v>22067</v>
      </c>
      <c r="C14" s="8" t="s">
        <v>554</v>
      </c>
      <c r="D14" s="12">
        <v>4</v>
      </c>
      <c r="E14" s="16"/>
      <c r="F14" s="12">
        <v>4</v>
      </c>
      <c r="G14" s="16"/>
      <c r="H14" s="12">
        <v>4</v>
      </c>
      <c r="I14" s="16"/>
      <c r="J14" s="12">
        <v>4</v>
      </c>
      <c r="K14" s="16"/>
      <c r="L14" s="12">
        <v>4</v>
      </c>
      <c r="M14" s="8"/>
      <c r="N14" s="12">
        <v>4</v>
      </c>
      <c r="P14" s="12">
        <v>4</v>
      </c>
      <c r="Q14" s="12">
        <v>4</v>
      </c>
      <c r="R14" s="12">
        <v>4</v>
      </c>
      <c r="S14" s="12">
        <v>4</v>
      </c>
      <c r="T14" s="12">
        <v>4</v>
      </c>
      <c r="U14" s="12">
        <v>4</v>
      </c>
      <c r="V14" s="12">
        <v>4</v>
      </c>
      <c r="W14" s="12">
        <v>4</v>
      </c>
      <c r="X14" s="12">
        <v>4</v>
      </c>
      <c r="Y14" s="12">
        <v>4</v>
      </c>
      <c r="Z14" s="12">
        <v>4</v>
      </c>
      <c r="AA14" s="12">
        <v>4</v>
      </c>
      <c r="AB14" s="12">
        <v>4</v>
      </c>
      <c r="AC14" s="12">
        <v>4</v>
      </c>
      <c r="AD14" s="12">
        <v>4</v>
      </c>
      <c r="AE14" s="12">
        <v>4</v>
      </c>
      <c r="AF14" s="12">
        <v>4</v>
      </c>
      <c r="AG14" s="12">
        <v>4</v>
      </c>
      <c r="AH14" s="12">
        <v>4</v>
      </c>
      <c r="AI14" s="12">
        <v>4</v>
      </c>
      <c r="AJ14" s="12">
        <v>4</v>
      </c>
      <c r="AK14" s="12">
        <v>4</v>
      </c>
      <c r="AL14" s="12">
        <v>4</v>
      </c>
      <c r="AM14" s="12">
        <v>4</v>
      </c>
      <c r="AN14" s="12">
        <v>4</v>
      </c>
      <c r="AO14" s="12">
        <v>4</v>
      </c>
      <c r="AQ14" s="9"/>
      <c r="AR14" s="9"/>
      <c r="AS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Q15" s="9"/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555</v>
      </c>
      <c r="B17" s="9">
        <v>4999</v>
      </c>
      <c r="C17" s="9" t="s">
        <v>556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557</v>
      </c>
      <c r="B18" s="9">
        <v>4997</v>
      </c>
      <c r="C18" s="9" t="s">
        <v>558</v>
      </c>
      <c r="D18" s="10"/>
      <c r="E18" s="18"/>
      <c r="F18" s="10"/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559</v>
      </c>
      <c r="B19" s="9">
        <v>4998</v>
      </c>
      <c r="C19" s="9" t="s">
        <v>560</v>
      </c>
      <c r="D19" s="10"/>
      <c r="E19" s="18"/>
      <c r="F19" s="10">
        <v>1</v>
      </c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8" t="s">
        <v>230</v>
      </c>
      <c r="B22" s="8">
        <v>3</v>
      </c>
      <c r="C22" s="8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Master'!$B$1:$XFD$1,0))+D$8*INDEX('L200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Master'!$B$1:$XFD$1,0))+F$8*INDEX('L200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Master'!$B$1:$XFD$1,0))+H$8*INDEX('L200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Master'!$B$1:$XFD$1,0))+J$8*INDEX('L200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Master'!$B$1:$XFD$1,0))+L$8*INDEX('L200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/>
      <c r="AQ22" s="10"/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Master'!$B$1:$XFD$1,0))+D$8*INDEX('L200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Master'!$B$1:$XFD$1,0))+F$8*INDEX('L200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Master'!$B$1:$XFD$1,0))+H$8*INDEX('L200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Master'!$B$1:$XFD$1,0))+J$8*INDEX('L200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Master'!$B$1:$XFD$1,0))+L$8*INDEX('L200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/>
      <c r="AQ23" s="10"/>
      <c r="AR23" s="10"/>
      <c r="AS23" s="10"/>
    </row>
    <row r="24" spans="1:45" x14ac:dyDescent="0.25">
      <c r="A24" s="9" t="s">
        <v>198</v>
      </c>
      <c r="B24" s="9">
        <v>6949</v>
      </c>
      <c r="C24" s="9" t="s">
        <v>199</v>
      </c>
      <c r="D24" s="10">
        <v>4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Master'!$B$1:$XFD$1,0))+D$8*INDEX('L200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6</v>
      </c>
      <c r="F24" s="10">
        <v>4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Master'!$B$1:$XFD$1,0))+F$8*INDEX('L200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6</v>
      </c>
      <c r="H24" s="10">
        <v>8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Master'!$B$1:$XFD$1,0))+H$8*INDEX('L200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8</v>
      </c>
      <c r="J24" s="10">
        <v>8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Master'!$B$1:$XFD$1,0))+J$8*INDEX('L200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8</v>
      </c>
      <c r="L24" s="10">
        <v>8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Master'!$B$1:$XFD$1,0))+L$8*INDEX('L200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8</v>
      </c>
      <c r="N24" s="10">
        <v>8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8</v>
      </c>
      <c r="P24" s="10">
        <v>8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16</v>
      </c>
      <c r="X24" s="10">
        <v>16</v>
      </c>
      <c r="Y24" s="10">
        <v>16</v>
      </c>
      <c r="Z24" s="10">
        <v>16</v>
      </c>
      <c r="AA24" s="10">
        <v>16</v>
      </c>
      <c r="AB24" s="10">
        <v>16</v>
      </c>
      <c r="AC24" s="10">
        <v>20</v>
      </c>
      <c r="AD24" s="10">
        <v>20</v>
      </c>
      <c r="AE24" s="10">
        <v>20</v>
      </c>
      <c r="AF24" s="10">
        <v>20</v>
      </c>
      <c r="AG24" s="10">
        <v>20</v>
      </c>
      <c r="AH24" s="10">
        <v>20</v>
      </c>
      <c r="AI24" s="10">
        <v>24</v>
      </c>
      <c r="AJ24" s="10">
        <v>24</v>
      </c>
      <c r="AK24" s="10">
        <v>24</v>
      </c>
      <c r="AL24" s="10">
        <v>24</v>
      </c>
      <c r="AM24" s="10">
        <v>24</v>
      </c>
      <c r="AN24" s="10">
        <v>24</v>
      </c>
      <c r="AO24" s="10">
        <v>28</v>
      </c>
      <c r="AP24" s="10"/>
      <c r="AQ24" s="10"/>
      <c r="AR24" s="10"/>
      <c r="AS24" s="10"/>
    </row>
    <row r="25" spans="1:45" x14ac:dyDescent="0.25">
      <c r="A25" s="9" t="s">
        <v>153</v>
      </c>
      <c r="B25" s="9">
        <v>6393</v>
      </c>
      <c r="C25" s="9" t="s">
        <v>154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Master'!$B$1:$XFD$1,0))+D$8*INDEX('L200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8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Master'!$B$1:$XFD$1,0))+F$8*INDEX('L200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8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Master'!$B$1:$XFD$1,0))+H$8*INDEX('L200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Master'!$B$1:$XFD$1,0))+J$8*INDEX('L200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Master'!$B$1:$XFD$1,0))+L$8*INDEX('L200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/>
      <c r="AQ25" s="10"/>
      <c r="AR25" s="10"/>
      <c r="AS25" s="10"/>
    </row>
    <row r="26" spans="1:45" x14ac:dyDescent="0.25">
      <c r="A26" s="9" t="s">
        <v>157</v>
      </c>
      <c r="B26" s="9">
        <v>6394</v>
      </c>
      <c r="C26" s="9" t="s">
        <v>158</v>
      </c>
      <c r="D26" s="10">
        <v>12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Master'!$B$1:$XFD$1,0))+D$8*INDEX('L200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12</v>
      </c>
      <c r="F26" s="10">
        <v>14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Master'!$B$1:$XFD$1,0))+F$8*INDEX('L200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14</v>
      </c>
      <c r="H26" s="10">
        <v>20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Master'!$B$1:$XFD$1,0))+H$8*INDEX('L200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20</v>
      </c>
      <c r="J26" s="10">
        <v>22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Master'!$B$1:$XFD$1,0))+J$8*INDEX('L200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22</v>
      </c>
      <c r="L26" s="10">
        <v>24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Master'!$B$1:$XFD$1,0))+L$8*INDEX('L200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24</v>
      </c>
      <c r="N26" s="10">
        <v>26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26</v>
      </c>
      <c r="P26" s="10">
        <v>28</v>
      </c>
      <c r="Q26" s="10">
        <v>34</v>
      </c>
      <c r="R26" s="10">
        <v>36</v>
      </c>
      <c r="S26" s="10">
        <v>38</v>
      </c>
      <c r="T26" s="10">
        <v>40</v>
      </c>
      <c r="U26" s="10">
        <v>42</v>
      </c>
      <c r="V26" s="10">
        <v>44</v>
      </c>
      <c r="W26" s="10">
        <v>50</v>
      </c>
      <c r="X26" s="10">
        <v>52</v>
      </c>
      <c r="Y26" s="10">
        <v>54</v>
      </c>
      <c r="Z26" s="10">
        <v>56</v>
      </c>
      <c r="AA26" s="10">
        <v>58</v>
      </c>
      <c r="AB26" s="10">
        <v>60</v>
      </c>
      <c r="AC26" s="10">
        <v>66</v>
      </c>
      <c r="AD26" s="10">
        <v>68</v>
      </c>
      <c r="AE26" s="10">
        <v>70</v>
      </c>
      <c r="AF26" s="10">
        <v>72</v>
      </c>
      <c r="AG26" s="10">
        <v>74</v>
      </c>
      <c r="AH26" s="10">
        <v>76</v>
      </c>
      <c r="AI26" s="10">
        <v>82</v>
      </c>
      <c r="AJ26" s="10">
        <v>84</v>
      </c>
      <c r="AK26" s="10">
        <v>86</v>
      </c>
      <c r="AL26" s="10">
        <v>88</v>
      </c>
      <c r="AM26" s="10">
        <v>90</v>
      </c>
      <c r="AN26" s="10">
        <v>92</v>
      </c>
      <c r="AO26" s="10">
        <v>98</v>
      </c>
      <c r="AP26" s="10"/>
      <c r="AQ26" s="10"/>
      <c r="AR26" s="10"/>
      <c r="AS26" s="10"/>
    </row>
    <row r="27" spans="1:45" x14ac:dyDescent="0.25">
      <c r="A27" s="9" t="s">
        <v>159</v>
      </c>
      <c r="B27" s="9">
        <v>6399</v>
      </c>
      <c r="C27" s="9" t="s">
        <v>160</v>
      </c>
      <c r="D27" s="10">
        <v>16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Master'!$B$1:$XFD$1,0))+D$8*INDEX('L200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8</v>
      </c>
      <c r="F27" s="10">
        <v>20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Master'!$B$1:$XFD$1,0))+F$8*INDEX('L200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10</v>
      </c>
      <c r="H27" s="10">
        <v>24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Master'!$B$1:$XFD$1,0))+H$8*INDEX('L200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12</v>
      </c>
      <c r="J27" s="10">
        <v>28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Master'!$B$1:$XFD$1,0))+J$8*INDEX('L200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14</v>
      </c>
      <c r="L27" s="10">
        <v>32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Master'!$B$1:$XFD$1,0))+L$8*INDEX('L200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16</v>
      </c>
      <c r="N27" s="10">
        <v>36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18</v>
      </c>
      <c r="P27" s="10">
        <v>40</v>
      </c>
      <c r="Q27" s="10">
        <v>44</v>
      </c>
      <c r="R27" s="10">
        <v>48</v>
      </c>
      <c r="S27" s="10">
        <v>52</v>
      </c>
      <c r="T27" s="10">
        <v>56</v>
      </c>
      <c r="U27" s="10">
        <v>60</v>
      </c>
      <c r="V27" s="10">
        <v>64</v>
      </c>
      <c r="W27" s="10">
        <v>68</v>
      </c>
      <c r="X27" s="10">
        <v>72</v>
      </c>
      <c r="Y27" s="10">
        <v>76</v>
      </c>
      <c r="Z27" s="10">
        <v>80</v>
      </c>
      <c r="AA27" s="10">
        <v>84</v>
      </c>
      <c r="AB27" s="10">
        <v>88</v>
      </c>
      <c r="AC27" s="10">
        <v>92</v>
      </c>
      <c r="AD27" s="10">
        <v>96</v>
      </c>
      <c r="AE27" s="10">
        <v>100</v>
      </c>
      <c r="AF27" s="10">
        <v>104</v>
      </c>
      <c r="AG27" s="10">
        <v>108</v>
      </c>
      <c r="AH27" s="10">
        <v>112</v>
      </c>
      <c r="AI27" s="10">
        <v>116</v>
      </c>
      <c r="AJ27" s="10">
        <v>120</v>
      </c>
      <c r="AK27" s="10">
        <v>124</v>
      </c>
      <c r="AL27" s="10">
        <v>128</v>
      </c>
      <c r="AM27" s="10">
        <v>132</v>
      </c>
      <c r="AN27" s="10">
        <v>136</v>
      </c>
      <c r="AO27" s="10">
        <v>140</v>
      </c>
      <c r="AP27" s="10"/>
      <c r="AQ27" s="10"/>
      <c r="AR27" s="10"/>
      <c r="AS27" s="10"/>
    </row>
    <row r="28" spans="1:45" x14ac:dyDescent="0.25">
      <c r="A28" s="9" t="s">
        <v>60</v>
      </c>
      <c r="B28" s="9">
        <v>5946</v>
      </c>
      <c r="C28" s="9" t="s">
        <v>61</v>
      </c>
      <c r="D28" s="10">
        <v>24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Master'!$B$1:$XFD$1,0))+D$8*INDEX('L200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12</v>
      </c>
      <c r="F28" s="10">
        <v>28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Master'!$B$1:$XFD$1,0))+F$8*INDEX('L200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14</v>
      </c>
      <c r="H28" s="10">
        <v>32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Master'!$B$1:$XFD$1,0))+H$8*INDEX('L200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16</v>
      </c>
      <c r="J28" s="10">
        <v>36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Master'!$B$1:$XFD$1,0))+J$8*INDEX('L200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18</v>
      </c>
      <c r="L28" s="10">
        <v>40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Master'!$B$1:$XFD$1,0))+L$8*INDEX('L200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20</v>
      </c>
      <c r="N28" s="10">
        <v>44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22</v>
      </c>
      <c r="P28" s="10">
        <v>48</v>
      </c>
      <c r="Q28" s="10">
        <v>52</v>
      </c>
      <c r="R28" s="10">
        <v>56</v>
      </c>
      <c r="S28" s="10">
        <v>60</v>
      </c>
      <c r="T28" s="10">
        <v>64</v>
      </c>
      <c r="U28" s="10">
        <v>68</v>
      </c>
      <c r="V28" s="10">
        <v>72</v>
      </c>
      <c r="W28" s="10">
        <v>76</v>
      </c>
      <c r="X28" s="10">
        <v>80</v>
      </c>
      <c r="Y28" s="10">
        <v>84</v>
      </c>
      <c r="Z28" s="10">
        <v>88</v>
      </c>
      <c r="AA28" s="10">
        <v>92</v>
      </c>
      <c r="AB28" s="10">
        <v>96</v>
      </c>
      <c r="AC28" s="10">
        <v>100</v>
      </c>
      <c r="AD28" s="10">
        <v>104</v>
      </c>
      <c r="AE28" s="10">
        <v>108</v>
      </c>
      <c r="AF28" s="10">
        <v>112</v>
      </c>
      <c r="AG28" s="10">
        <v>116</v>
      </c>
      <c r="AH28" s="10">
        <v>120</v>
      </c>
      <c r="AI28" s="10">
        <v>124</v>
      </c>
      <c r="AJ28" s="10">
        <v>128</v>
      </c>
      <c r="AK28" s="10">
        <v>132</v>
      </c>
      <c r="AL28" s="10">
        <v>136</v>
      </c>
      <c r="AM28" s="10">
        <v>140</v>
      </c>
      <c r="AN28" s="10">
        <v>144</v>
      </c>
      <c r="AO28" s="10">
        <v>148</v>
      </c>
      <c r="AP28" s="10"/>
      <c r="AQ28" s="10"/>
      <c r="AR28" s="10"/>
      <c r="AS28" s="10"/>
    </row>
    <row r="29" spans="1:45" x14ac:dyDescent="0.25">
      <c r="A29" s="9" t="s">
        <v>161</v>
      </c>
      <c r="B29" s="9">
        <v>6391</v>
      </c>
      <c r="C29" s="9" t="s">
        <v>162</v>
      </c>
      <c r="D29" s="10">
        <v>8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Master'!$B$1:$XFD$1,0))+D$8*INDEX('L200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8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Master'!$B$1:$XFD$1,0))+F$8*INDEX('L200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16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Master'!$B$1:$XFD$1,0))+H$8*INDEX('L200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8</v>
      </c>
      <c r="J29" s="10">
        <v>16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Master'!$B$1:$XFD$1,0))+J$8*INDEX('L200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8</v>
      </c>
      <c r="L29" s="10">
        <v>16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Master'!$B$1:$XFD$1,0))+L$8*INDEX('L200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8</v>
      </c>
      <c r="N29" s="10">
        <v>16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8</v>
      </c>
      <c r="P29" s="10">
        <v>16</v>
      </c>
      <c r="Q29" s="10">
        <v>24</v>
      </c>
      <c r="R29" s="10">
        <v>24</v>
      </c>
      <c r="S29" s="10">
        <v>24</v>
      </c>
      <c r="T29" s="10">
        <v>24</v>
      </c>
      <c r="U29" s="10">
        <v>24</v>
      </c>
      <c r="V29" s="10">
        <v>24</v>
      </c>
      <c r="W29" s="10">
        <v>32</v>
      </c>
      <c r="X29" s="10">
        <v>32</v>
      </c>
      <c r="Y29" s="10">
        <v>32</v>
      </c>
      <c r="Z29" s="10">
        <v>32</v>
      </c>
      <c r="AA29" s="10">
        <v>32</v>
      </c>
      <c r="AB29" s="10">
        <v>32</v>
      </c>
      <c r="AC29" s="10">
        <v>40</v>
      </c>
      <c r="AD29" s="10">
        <v>40</v>
      </c>
      <c r="AE29" s="10">
        <v>40</v>
      </c>
      <c r="AF29" s="10">
        <v>40</v>
      </c>
      <c r="AG29" s="10">
        <v>40</v>
      </c>
      <c r="AH29" s="10">
        <v>40</v>
      </c>
      <c r="AI29" s="10">
        <v>48</v>
      </c>
      <c r="AJ29" s="10">
        <v>48</v>
      </c>
      <c r="AK29" s="10">
        <v>48</v>
      </c>
      <c r="AL29" s="10">
        <v>48</v>
      </c>
      <c r="AM29" s="10">
        <v>48</v>
      </c>
      <c r="AN29" s="10">
        <v>48</v>
      </c>
      <c r="AO29" s="10">
        <v>56</v>
      </c>
      <c r="AP29" s="10"/>
      <c r="AQ29" s="10"/>
      <c r="AR29" s="10"/>
      <c r="AS29" s="10"/>
    </row>
    <row r="30" spans="1:45" x14ac:dyDescent="0.25">
      <c r="A30" s="9" t="s">
        <v>224</v>
      </c>
      <c r="B30" s="9">
        <v>6407</v>
      </c>
      <c r="C30" s="9" t="s">
        <v>225</v>
      </c>
      <c r="D30" s="10">
        <v>4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Master'!$B$1:$XFD$1,0))+D$8*INDEX('L200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4</v>
      </c>
      <c r="F30" s="10">
        <v>4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Master'!$B$1:$XFD$1,0))+F$8*INDEX('L200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4</v>
      </c>
      <c r="H30" s="10">
        <v>8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Master'!$B$1:$XFD$1,0))+H$8*INDEX('L200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8</v>
      </c>
      <c r="J30" s="10">
        <v>8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Master'!$B$1:$XFD$1,0))+J$8*INDEX('L200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8</v>
      </c>
      <c r="L30" s="10">
        <v>8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Master'!$B$1:$XFD$1,0))+L$8*INDEX('L200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8</v>
      </c>
      <c r="N30" s="10">
        <v>8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8</v>
      </c>
      <c r="P30" s="10">
        <v>8</v>
      </c>
      <c r="Q30" s="10">
        <v>12</v>
      </c>
      <c r="R30" s="10">
        <v>12</v>
      </c>
      <c r="S30" s="10">
        <v>12</v>
      </c>
      <c r="T30" s="10">
        <v>12</v>
      </c>
      <c r="U30" s="10">
        <v>12</v>
      </c>
      <c r="V30" s="10">
        <v>12</v>
      </c>
      <c r="W30" s="10">
        <v>16</v>
      </c>
      <c r="X30" s="10">
        <v>16</v>
      </c>
      <c r="Y30" s="10">
        <v>16</v>
      </c>
      <c r="Z30" s="10">
        <v>16</v>
      </c>
      <c r="AA30" s="10">
        <v>16</v>
      </c>
      <c r="AB30" s="10">
        <v>16</v>
      </c>
      <c r="AC30" s="10">
        <v>20</v>
      </c>
      <c r="AD30" s="10">
        <v>20</v>
      </c>
      <c r="AE30" s="10">
        <v>20</v>
      </c>
      <c r="AF30" s="10">
        <v>20</v>
      </c>
      <c r="AG30" s="10">
        <v>20</v>
      </c>
      <c r="AH30" s="10">
        <v>20</v>
      </c>
      <c r="AI30" s="10">
        <v>24</v>
      </c>
      <c r="AJ30" s="10">
        <v>24</v>
      </c>
      <c r="AK30" s="10">
        <v>24</v>
      </c>
      <c r="AL30" s="10">
        <v>24</v>
      </c>
      <c r="AM30" s="10">
        <v>24</v>
      </c>
      <c r="AN30" s="10">
        <v>24</v>
      </c>
      <c r="AO30" s="10">
        <v>28</v>
      </c>
      <c r="AP30" s="10"/>
      <c r="AQ30" s="10"/>
      <c r="AR30" s="10"/>
      <c r="AS30" s="10"/>
    </row>
    <row r="31" spans="1:45" x14ac:dyDescent="0.25">
      <c r="A31" s="9" t="s">
        <v>208</v>
      </c>
      <c r="B31" s="9">
        <v>6406</v>
      </c>
      <c r="C31" s="9" t="s">
        <v>209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Master'!$B$1:$XFD$1,0))+D$8*INDEX('L200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4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Master'!$B$1:$XFD$1,0))+F$8*INDEX('L200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4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Master'!$B$1:$XFD$1,0))+H$8*INDEX('L200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Master'!$B$1:$XFD$1,0))+J$8*INDEX('L200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Master'!$B$1:$XFD$1,0))+L$8*INDEX('L200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/>
      <c r="AQ31" s="10"/>
      <c r="AR31" s="10"/>
      <c r="AS31" s="10"/>
    </row>
    <row r="32" spans="1:45" x14ac:dyDescent="0.25">
      <c r="A32" s="9" t="s">
        <v>168</v>
      </c>
      <c r="B32" s="9">
        <v>6413</v>
      </c>
      <c r="C32" s="9" t="s">
        <v>169</v>
      </c>
      <c r="D32" s="10">
        <v>4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Master'!$B$1:$XFD$1,0))+D$8*INDEX('L200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4</v>
      </c>
      <c r="F32" s="10">
        <v>6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Master'!$B$1:$XFD$1,0))+F$8*INDEX('L200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6</v>
      </c>
      <c r="H32" s="10">
        <v>8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Master'!$B$1:$XFD$1,0))+H$8*INDEX('L200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8</v>
      </c>
      <c r="J32" s="10">
        <v>10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Master'!$B$1:$XFD$1,0))+J$8*INDEX('L200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10</v>
      </c>
      <c r="L32" s="10">
        <v>12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Master'!$B$1:$XFD$1,0))+L$8*INDEX('L200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12</v>
      </c>
      <c r="N32" s="10">
        <v>14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14</v>
      </c>
      <c r="P32" s="10">
        <v>16</v>
      </c>
      <c r="Q32" s="10">
        <v>18</v>
      </c>
      <c r="R32" s="10">
        <v>20</v>
      </c>
      <c r="S32" s="10">
        <v>22</v>
      </c>
      <c r="T32" s="10">
        <v>24</v>
      </c>
      <c r="U32" s="10">
        <v>26</v>
      </c>
      <c r="V32" s="10">
        <v>28</v>
      </c>
      <c r="W32" s="10">
        <v>30</v>
      </c>
      <c r="X32" s="10">
        <v>32</v>
      </c>
      <c r="Y32" s="10">
        <v>34</v>
      </c>
      <c r="Z32" s="10">
        <v>36</v>
      </c>
      <c r="AA32" s="10">
        <v>38</v>
      </c>
      <c r="AB32" s="10">
        <v>40</v>
      </c>
      <c r="AC32" s="10">
        <v>42</v>
      </c>
      <c r="AD32" s="10">
        <v>44</v>
      </c>
      <c r="AE32" s="10">
        <v>46</v>
      </c>
      <c r="AF32" s="10">
        <v>48</v>
      </c>
      <c r="AG32" s="10">
        <v>50</v>
      </c>
      <c r="AH32" s="10">
        <v>52</v>
      </c>
      <c r="AI32" s="10">
        <v>54</v>
      </c>
      <c r="AJ32" s="10">
        <v>56</v>
      </c>
      <c r="AK32" s="10">
        <v>58</v>
      </c>
      <c r="AL32" s="10">
        <v>60</v>
      </c>
      <c r="AM32" s="10">
        <v>62</v>
      </c>
      <c r="AN32" s="10">
        <v>64</v>
      </c>
      <c r="AO32" s="10">
        <v>66</v>
      </c>
      <c r="AP32" s="10"/>
      <c r="AQ32" s="10"/>
      <c r="AR32" s="10"/>
      <c r="AS32" s="10"/>
    </row>
    <row r="33" spans="1:45" x14ac:dyDescent="0.25">
      <c r="A33" s="9" t="s">
        <v>170</v>
      </c>
      <c r="B33" s="9">
        <v>6436</v>
      </c>
      <c r="C33" s="9" t="s">
        <v>171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Master'!$B$1:$XFD$1,0))+D$8*INDEX('L200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4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Master'!$B$1:$XFD$1,0))+F$8*INDEX('L200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4</v>
      </c>
      <c r="H33" s="10">
        <v>4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Master'!$B$1:$XFD$1,0))+H$8*INDEX('L200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4</v>
      </c>
      <c r="J33" s="10">
        <v>4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Master'!$B$1:$XFD$1,0))+J$8*INDEX('L200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4</v>
      </c>
      <c r="L33" s="10">
        <v>4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Master'!$B$1:$XFD$1,0))+L$8*INDEX('L200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4</v>
      </c>
      <c r="N33" s="10">
        <v>4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4</v>
      </c>
      <c r="P33" s="10">
        <v>4</v>
      </c>
      <c r="Q33" s="10">
        <v>4</v>
      </c>
      <c r="R33" s="10">
        <v>4</v>
      </c>
      <c r="S33" s="10">
        <v>4</v>
      </c>
      <c r="T33" s="10">
        <v>4</v>
      </c>
      <c r="U33" s="10">
        <v>4</v>
      </c>
      <c r="V33" s="10">
        <v>4</v>
      </c>
      <c r="W33" s="10">
        <v>4</v>
      </c>
      <c r="X33" s="10">
        <v>4</v>
      </c>
      <c r="Y33" s="10">
        <v>4</v>
      </c>
      <c r="Z33" s="10">
        <v>4</v>
      </c>
      <c r="AA33" s="10">
        <v>4</v>
      </c>
      <c r="AB33" s="10">
        <v>4</v>
      </c>
      <c r="AC33" s="10">
        <v>4</v>
      </c>
      <c r="AD33" s="10">
        <v>4</v>
      </c>
      <c r="AE33" s="10">
        <v>4</v>
      </c>
      <c r="AF33" s="10">
        <v>4</v>
      </c>
      <c r="AG33" s="10">
        <v>4</v>
      </c>
      <c r="AH33" s="10">
        <v>4</v>
      </c>
      <c r="AI33" s="10">
        <v>4</v>
      </c>
      <c r="AJ33" s="10">
        <v>4</v>
      </c>
      <c r="AK33" s="10">
        <v>4</v>
      </c>
      <c r="AL33" s="10">
        <v>4</v>
      </c>
      <c r="AM33" s="10">
        <v>4</v>
      </c>
      <c r="AN33" s="10">
        <v>4</v>
      </c>
      <c r="AO33" s="10">
        <v>4</v>
      </c>
      <c r="AP33" s="10"/>
      <c r="AQ33" s="10"/>
      <c r="AR33" s="10"/>
      <c r="AS33" s="10"/>
    </row>
    <row r="34" spans="1:45" x14ac:dyDescent="0.25">
      <c r="A34" t="s">
        <v>66</v>
      </c>
      <c r="B34">
        <v>5928</v>
      </c>
      <c r="C34" t="s">
        <v>67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Master'!$B$1:$XFD$1,0))+D$8*INDEX('L200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6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Master'!$B$1:$XFD$1,0))+F$8*INDEX('L200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12</v>
      </c>
      <c r="H34" s="10">
        <v>12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Master'!$B$1:$XFD$1,0))+H$8*INDEX('L200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18</v>
      </c>
      <c r="J34" s="10">
        <v>16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Master'!$B$1:$XFD$1,0))+J$8*INDEX('L200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24</v>
      </c>
      <c r="L34" s="10">
        <v>20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Master'!$B$1:$XFD$1,0))+L$8*INDEX('L200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30</v>
      </c>
      <c r="N34" s="10">
        <v>24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36</v>
      </c>
      <c r="P34" s="10">
        <v>28</v>
      </c>
      <c r="Q34" s="10">
        <v>32</v>
      </c>
      <c r="R34" s="10">
        <v>36</v>
      </c>
      <c r="S34" s="10">
        <v>40</v>
      </c>
      <c r="T34" s="10">
        <v>44</v>
      </c>
      <c r="U34" s="10">
        <v>48</v>
      </c>
      <c r="V34" s="10">
        <v>52</v>
      </c>
      <c r="W34" s="10">
        <v>56</v>
      </c>
      <c r="X34" s="10">
        <v>60</v>
      </c>
      <c r="Y34" s="10">
        <v>64</v>
      </c>
      <c r="Z34" s="10">
        <v>68</v>
      </c>
      <c r="AA34" s="10">
        <v>72</v>
      </c>
      <c r="AB34" s="10">
        <v>76</v>
      </c>
      <c r="AC34" s="10">
        <v>80</v>
      </c>
      <c r="AD34" s="10">
        <v>84</v>
      </c>
      <c r="AE34" s="10">
        <v>88</v>
      </c>
      <c r="AF34" s="10">
        <v>92</v>
      </c>
      <c r="AG34" s="10">
        <v>96</v>
      </c>
      <c r="AH34" s="10">
        <v>100</v>
      </c>
      <c r="AI34" s="10">
        <v>104</v>
      </c>
      <c r="AJ34" s="10">
        <v>108</v>
      </c>
      <c r="AK34" s="10">
        <v>112</v>
      </c>
      <c r="AL34" s="10">
        <v>116</v>
      </c>
      <c r="AM34" s="10">
        <v>120</v>
      </c>
      <c r="AN34" s="10">
        <v>124</v>
      </c>
      <c r="AO34" s="10">
        <v>128</v>
      </c>
      <c r="AP34" s="10"/>
      <c r="AQ34" s="10"/>
      <c r="AR34" s="10"/>
      <c r="AS34" s="10"/>
    </row>
    <row r="35" spans="1:45" x14ac:dyDescent="0.25">
      <c r="A35" s="9" t="s">
        <v>172</v>
      </c>
      <c r="B35" s="9">
        <v>6419</v>
      </c>
      <c r="C35" s="9" t="s">
        <v>173</v>
      </c>
      <c r="D35" s="10">
        <v>5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Master'!$B$1:$XFD$1,0))+D$8*INDEX('L200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5</v>
      </c>
      <c r="F35" s="10">
        <v>8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Master'!$B$1:$XFD$1,0))+F$8*INDEX('L200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8</v>
      </c>
      <c r="H35" s="10">
        <v>11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Master'!$B$1:$XFD$1,0))+H$8*INDEX('L200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11</v>
      </c>
      <c r="J35" s="10">
        <v>14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Master'!$B$1:$XFD$1,0))+J$8*INDEX('L200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17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Master'!$B$1:$XFD$1,0))+L$8*INDEX('L200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17</v>
      </c>
      <c r="N35" s="10">
        <v>20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20</v>
      </c>
      <c r="P35" s="10">
        <v>23</v>
      </c>
      <c r="Q35" s="10">
        <v>26</v>
      </c>
      <c r="R35" s="10">
        <v>29</v>
      </c>
      <c r="S35" s="10">
        <v>32</v>
      </c>
      <c r="T35" s="10">
        <v>35</v>
      </c>
      <c r="U35" s="10">
        <v>38</v>
      </c>
      <c r="V35" s="10">
        <v>41</v>
      </c>
      <c r="W35" s="10">
        <v>44</v>
      </c>
      <c r="X35" s="10">
        <v>47</v>
      </c>
      <c r="Y35" s="10">
        <v>50</v>
      </c>
      <c r="Z35" s="10">
        <v>53</v>
      </c>
      <c r="AA35" s="10">
        <v>56</v>
      </c>
      <c r="AB35" s="10">
        <v>59</v>
      </c>
      <c r="AC35" s="10">
        <v>62</v>
      </c>
      <c r="AD35" s="10">
        <v>65</v>
      </c>
      <c r="AE35" s="10">
        <v>68</v>
      </c>
      <c r="AF35" s="10">
        <v>71</v>
      </c>
      <c r="AG35" s="10">
        <v>74</v>
      </c>
      <c r="AH35" s="10">
        <v>77</v>
      </c>
      <c r="AI35" s="10">
        <v>80</v>
      </c>
      <c r="AJ35" s="10">
        <v>83</v>
      </c>
      <c r="AK35" s="10">
        <v>86</v>
      </c>
      <c r="AL35" s="10">
        <v>89</v>
      </c>
      <c r="AM35" s="10">
        <v>92</v>
      </c>
      <c r="AN35" s="10">
        <v>95</v>
      </c>
      <c r="AO35" s="10">
        <v>98</v>
      </c>
      <c r="AP35" s="10"/>
      <c r="AQ35" s="10"/>
      <c r="AR35" s="10"/>
      <c r="AS35" s="10"/>
    </row>
    <row r="36" spans="1:45" x14ac:dyDescent="0.25">
      <c r="A36" s="9" t="s">
        <v>174</v>
      </c>
      <c r="B36" s="9">
        <v>6444</v>
      </c>
      <c r="C36" s="9" t="s">
        <v>175</v>
      </c>
      <c r="D36" s="10">
        <v>16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Master'!$B$1:$XFD$1,0))+D$8*INDEX('L200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8</v>
      </c>
      <c r="F36" s="10">
        <v>20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Master'!$B$1:$XFD$1,0))+F$8*INDEX('L200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10</v>
      </c>
      <c r="H36" s="10">
        <v>24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Master'!$B$1:$XFD$1,0))+H$8*INDEX('L200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12</v>
      </c>
      <c r="J36" s="10">
        <v>28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Master'!$B$1:$XFD$1,0))+J$8*INDEX('L200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14</v>
      </c>
      <c r="L36" s="10">
        <v>32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Master'!$B$1:$XFD$1,0))+L$8*INDEX('L200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16</v>
      </c>
      <c r="N36" s="10">
        <v>36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18</v>
      </c>
      <c r="P36" s="10">
        <v>40</v>
      </c>
      <c r="Q36" s="10">
        <v>44</v>
      </c>
      <c r="R36" s="10">
        <v>48</v>
      </c>
      <c r="S36" s="10">
        <v>52</v>
      </c>
      <c r="T36" s="10">
        <v>56</v>
      </c>
      <c r="U36" s="10">
        <v>60</v>
      </c>
      <c r="V36" s="10">
        <v>64</v>
      </c>
      <c r="W36" s="10">
        <v>68</v>
      </c>
      <c r="X36" s="10">
        <v>72</v>
      </c>
      <c r="Y36" s="10">
        <v>76</v>
      </c>
      <c r="Z36" s="10">
        <v>80</v>
      </c>
      <c r="AA36" s="10">
        <v>84</v>
      </c>
      <c r="AB36" s="10">
        <v>88</v>
      </c>
      <c r="AC36" s="10">
        <v>92</v>
      </c>
      <c r="AD36" s="10">
        <v>96</v>
      </c>
      <c r="AE36" s="10">
        <v>100</v>
      </c>
      <c r="AF36" s="10">
        <v>104</v>
      </c>
      <c r="AG36" s="10">
        <v>108</v>
      </c>
      <c r="AH36" s="10">
        <v>112</v>
      </c>
      <c r="AI36" s="10">
        <v>116</v>
      </c>
      <c r="AJ36" s="10">
        <v>120</v>
      </c>
      <c r="AK36" s="10">
        <v>124</v>
      </c>
      <c r="AL36" s="10">
        <v>128</v>
      </c>
      <c r="AM36" s="10">
        <v>132</v>
      </c>
      <c r="AN36" s="10">
        <v>136</v>
      </c>
      <c r="AO36" s="10">
        <v>140</v>
      </c>
      <c r="AP36" s="10"/>
      <c r="AQ36" s="10"/>
      <c r="AR36" s="10"/>
      <c r="AS36" s="10"/>
    </row>
    <row r="37" spans="1:45" x14ac:dyDescent="0.25">
      <c r="A37" s="9" t="s">
        <v>176</v>
      </c>
      <c r="B37" s="9">
        <v>6451</v>
      </c>
      <c r="C37" s="9" t="s">
        <v>177</v>
      </c>
      <c r="D37" s="10">
        <v>8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Master'!$B$1:$XFD$1,0))+D$8*INDEX('L200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4</v>
      </c>
      <c r="F37" s="10">
        <v>10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Master'!$B$1:$XFD$1,0))+F$8*INDEX('L200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6</v>
      </c>
      <c r="H37" s="10">
        <v>12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Master'!$B$1:$XFD$1,0))+H$8*INDEX('L200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8</v>
      </c>
      <c r="J37" s="10">
        <v>14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Master'!$B$1:$XFD$1,0))+J$8*INDEX('L200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10</v>
      </c>
      <c r="L37" s="10">
        <v>16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Master'!$B$1:$XFD$1,0))+L$8*INDEX('L200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12</v>
      </c>
      <c r="N37" s="10">
        <v>18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14</v>
      </c>
      <c r="P37" s="10">
        <v>20</v>
      </c>
      <c r="Q37" s="10">
        <v>22</v>
      </c>
      <c r="R37" s="10">
        <v>24</v>
      </c>
      <c r="S37" s="10">
        <v>26</v>
      </c>
      <c r="T37" s="10">
        <v>28</v>
      </c>
      <c r="U37" s="10">
        <v>30</v>
      </c>
      <c r="V37" s="10">
        <v>32</v>
      </c>
      <c r="W37" s="10">
        <v>34</v>
      </c>
      <c r="X37" s="10">
        <v>36</v>
      </c>
      <c r="Y37" s="10">
        <v>38</v>
      </c>
      <c r="Z37" s="10">
        <v>40</v>
      </c>
      <c r="AA37" s="10">
        <v>42</v>
      </c>
      <c r="AB37" s="10">
        <v>44</v>
      </c>
      <c r="AC37" s="10">
        <v>46</v>
      </c>
      <c r="AD37" s="10">
        <v>48</v>
      </c>
      <c r="AE37" s="10">
        <v>50</v>
      </c>
      <c r="AF37" s="10">
        <v>52</v>
      </c>
      <c r="AG37" s="10">
        <v>54</v>
      </c>
      <c r="AH37" s="10">
        <v>56</v>
      </c>
      <c r="AI37" s="10">
        <v>58</v>
      </c>
      <c r="AJ37" s="10">
        <v>60</v>
      </c>
      <c r="AK37" s="10">
        <v>62</v>
      </c>
      <c r="AL37" s="10">
        <v>64</v>
      </c>
      <c r="AM37" s="10">
        <v>66</v>
      </c>
      <c r="AN37" s="10">
        <v>68</v>
      </c>
      <c r="AO37" s="10">
        <v>70</v>
      </c>
      <c r="AP37" s="10"/>
      <c r="AQ37" s="10"/>
      <c r="AR37" s="10"/>
      <c r="AS37" s="10"/>
    </row>
    <row r="38" spans="1:45" x14ac:dyDescent="0.25">
      <c r="A38" s="9" t="s">
        <v>178</v>
      </c>
      <c r="B38" s="9">
        <v>6449</v>
      </c>
      <c r="C38" s="9" t="s">
        <v>179</v>
      </c>
      <c r="D38" s="10">
        <v>4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Master'!$B$1:$XFD$1,0))+D$8*INDEX('L200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4</v>
      </c>
      <c r="F38" s="10">
        <v>4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Master'!$B$1:$XFD$1,0))+F$8*INDEX('L200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4</v>
      </c>
      <c r="H38" s="10">
        <v>4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Master'!$B$1:$XFD$1,0))+H$8*INDEX('L200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4</v>
      </c>
      <c r="J38" s="10">
        <v>4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Master'!$B$1:$XFD$1,0))+J$8*INDEX('L200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4</v>
      </c>
      <c r="L38" s="10">
        <v>4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Master'!$B$1:$XFD$1,0))+L$8*INDEX('L200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4</v>
      </c>
      <c r="N38" s="10">
        <v>4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4</v>
      </c>
      <c r="P38" s="10">
        <v>4</v>
      </c>
      <c r="Q38" s="10">
        <v>4</v>
      </c>
      <c r="R38" s="10">
        <v>4</v>
      </c>
      <c r="S38" s="10">
        <v>4</v>
      </c>
      <c r="T38" s="10">
        <v>4</v>
      </c>
      <c r="U38" s="10">
        <v>4</v>
      </c>
      <c r="V38" s="10">
        <v>4</v>
      </c>
      <c r="W38" s="10">
        <v>4</v>
      </c>
      <c r="X38" s="10">
        <v>4</v>
      </c>
      <c r="Y38" s="10">
        <v>4</v>
      </c>
      <c r="Z38" s="10">
        <v>4</v>
      </c>
      <c r="AA38" s="10">
        <v>4</v>
      </c>
      <c r="AB38" s="10">
        <v>4</v>
      </c>
      <c r="AC38" s="10">
        <v>4</v>
      </c>
      <c r="AD38" s="10">
        <v>4</v>
      </c>
      <c r="AE38" s="10">
        <v>4</v>
      </c>
      <c r="AF38" s="10">
        <v>4</v>
      </c>
      <c r="AG38" s="10">
        <v>4</v>
      </c>
      <c r="AH38" s="10">
        <v>4</v>
      </c>
      <c r="AI38" s="10">
        <v>4</v>
      </c>
      <c r="AJ38" s="10">
        <v>4</v>
      </c>
      <c r="AK38" s="10">
        <v>4</v>
      </c>
      <c r="AL38" s="10">
        <v>4</v>
      </c>
      <c r="AM38" s="10">
        <v>4</v>
      </c>
      <c r="AN38" s="10">
        <v>4</v>
      </c>
      <c r="AO38" s="10">
        <v>4</v>
      </c>
      <c r="AP38" s="10"/>
      <c r="AQ38" s="10"/>
      <c r="AR38" s="10"/>
      <c r="AS38" s="10"/>
    </row>
    <row r="39" spans="1:45" x14ac:dyDescent="0.25">
      <c r="A39" s="9" t="s">
        <v>210</v>
      </c>
      <c r="B39" s="9">
        <v>6390</v>
      </c>
      <c r="C39" s="9" t="s">
        <v>211</v>
      </c>
      <c r="D39" s="10">
        <v>4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Master'!$B$1:$XFD$1,0))+D$8*INDEX('L200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4</v>
      </c>
      <c r="F39" s="10">
        <v>6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Master'!$B$1:$XFD$1,0))+F$8*INDEX('L200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6</v>
      </c>
      <c r="H39" s="10">
        <v>8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Master'!$B$1:$XFD$1,0))+H$8*INDEX('L200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8</v>
      </c>
      <c r="J39" s="10">
        <v>10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Master'!$B$1:$XFD$1,0))+J$8*INDEX('L200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10</v>
      </c>
      <c r="L39" s="10">
        <v>12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Master'!$B$1:$XFD$1,0))+L$8*INDEX('L200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12</v>
      </c>
      <c r="N39" s="10">
        <v>14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14</v>
      </c>
      <c r="P39" s="10">
        <v>16</v>
      </c>
      <c r="Q39" s="10">
        <v>18</v>
      </c>
      <c r="R39" s="10">
        <v>20</v>
      </c>
      <c r="S39" s="10">
        <v>22</v>
      </c>
      <c r="T39" s="10">
        <v>24</v>
      </c>
      <c r="U39" s="10">
        <v>26</v>
      </c>
      <c r="V39" s="10">
        <v>28</v>
      </c>
      <c r="W39" s="10">
        <v>30</v>
      </c>
      <c r="X39" s="10">
        <v>32</v>
      </c>
      <c r="Y39" s="10">
        <v>34</v>
      </c>
      <c r="Z39" s="10">
        <v>36</v>
      </c>
      <c r="AA39" s="10">
        <v>38</v>
      </c>
      <c r="AB39" s="10">
        <v>40</v>
      </c>
      <c r="AC39" s="10">
        <v>42</v>
      </c>
      <c r="AD39" s="10">
        <v>44</v>
      </c>
      <c r="AE39" s="10">
        <v>46</v>
      </c>
      <c r="AF39" s="10">
        <v>48</v>
      </c>
      <c r="AG39" s="10">
        <v>50</v>
      </c>
      <c r="AH39" s="10">
        <v>52</v>
      </c>
      <c r="AI39" s="10">
        <v>54</v>
      </c>
      <c r="AJ39" s="10">
        <v>56</v>
      </c>
      <c r="AK39" s="10">
        <v>58</v>
      </c>
      <c r="AL39" s="10">
        <v>60</v>
      </c>
      <c r="AM39" s="10">
        <v>62</v>
      </c>
      <c r="AN39" s="10">
        <v>64</v>
      </c>
      <c r="AO39" s="10">
        <v>66</v>
      </c>
      <c r="AP39" s="10"/>
      <c r="AQ39" s="10"/>
      <c r="AR39" s="10"/>
      <c r="AS39" s="10"/>
    </row>
    <row r="40" spans="1:45" x14ac:dyDescent="0.25">
      <c r="A40" s="9" t="s">
        <v>182</v>
      </c>
      <c r="B40" s="9">
        <v>6421</v>
      </c>
      <c r="C40" s="9" t="s">
        <v>183</v>
      </c>
      <c r="D40" s="10">
        <v>4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Master'!$B$1:$XFD$1,0))+D$8*INDEX('L200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4</v>
      </c>
      <c r="F40" s="10">
        <v>6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Master'!$B$1:$XFD$1,0))+F$8*INDEX('L200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6</v>
      </c>
      <c r="H40" s="10">
        <v>8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Master'!$B$1:$XFD$1,0))+H$8*INDEX('L200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8</v>
      </c>
      <c r="J40" s="10">
        <v>10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Master'!$B$1:$XFD$1,0))+J$8*INDEX('L200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10</v>
      </c>
      <c r="L40" s="10">
        <v>12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Master'!$B$1:$XFD$1,0))+L$8*INDEX('L200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12</v>
      </c>
      <c r="N40" s="10">
        <v>14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14</v>
      </c>
      <c r="P40" s="10">
        <v>16</v>
      </c>
      <c r="Q40" s="10">
        <v>18</v>
      </c>
      <c r="R40" s="10">
        <v>20</v>
      </c>
      <c r="S40" s="10">
        <v>22</v>
      </c>
      <c r="T40" s="10">
        <v>24</v>
      </c>
      <c r="U40" s="10">
        <v>26</v>
      </c>
      <c r="V40" s="10">
        <v>28</v>
      </c>
      <c r="W40" s="10">
        <v>30</v>
      </c>
      <c r="X40" s="10">
        <v>32</v>
      </c>
      <c r="Y40" s="10">
        <v>34</v>
      </c>
      <c r="Z40" s="10">
        <v>36</v>
      </c>
      <c r="AA40" s="10">
        <v>38</v>
      </c>
      <c r="AB40" s="10">
        <v>40</v>
      </c>
      <c r="AC40" s="10">
        <v>42</v>
      </c>
      <c r="AD40" s="10">
        <v>44</v>
      </c>
      <c r="AE40" s="10">
        <v>46</v>
      </c>
      <c r="AF40" s="10">
        <v>48</v>
      </c>
      <c r="AG40" s="10">
        <v>50</v>
      </c>
      <c r="AH40" s="10">
        <v>52</v>
      </c>
      <c r="AI40" s="10">
        <v>54</v>
      </c>
      <c r="AJ40" s="10">
        <v>56</v>
      </c>
      <c r="AK40" s="10">
        <v>58</v>
      </c>
      <c r="AL40" s="10">
        <v>60</v>
      </c>
      <c r="AM40" s="10">
        <v>62</v>
      </c>
      <c r="AN40" s="10">
        <v>64</v>
      </c>
      <c r="AO40" s="10">
        <v>66</v>
      </c>
      <c r="AP40" s="10"/>
      <c r="AQ40" s="10"/>
      <c r="AR40" s="10"/>
      <c r="AS40" s="10"/>
    </row>
    <row r="41" spans="1:45" x14ac:dyDescent="0.25">
      <c r="A41" s="9" t="s">
        <v>186</v>
      </c>
      <c r="B41" s="9">
        <v>6415</v>
      </c>
      <c r="C41" s="9" t="s">
        <v>187</v>
      </c>
      <c r="D41" s="10">
        <v>2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Master'!$B$1:$XFD$1,0))+D$8*INDEX('L200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2</v>
      </c>
      <c r="F41" s="10">
        <v>3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Master'!$B$1:$XFD$1,0))+F$8*INDEX('L200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3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Master'!$B$1:$XFD$1,0))+H$8*INDEX('L200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5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Master'!$B$1:$XFD$1,0))+J$8*INDEX('L200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5</v>
      </c>
      <c r="L41" s="10">
        <v>6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Master'!$B$1:$XFD$1,0))+L$8*INDEX('L200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6</v>
      </c>
      <c r="N41" s="10">
        <v>7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7</v>
      </c>
      <c r="P41" s="10">
        <v>8</v>
      </c>
      <c r="Q41" s="10">
        <v>9</v>
      </c>
      <c r="R41" s="10">
        <v>10</v>
      </c>
      <c r="S41" s="10">
        <v>11</v>
      </c>
      <c r="T41" s="10">
        <v>12</v>
      </c>
      <c r="U41" s="10">
        <v>13</v>
      </c>
      <c r="V41" s="10">
        <v>14</v>
      </c>
      <c r="W41" s="10">
        <v>15</v>
      </c>
      <c r="X41" s="10">
        <v>16</v>
      </c>
      <c r="Y41" s="10">
        <v>17</v>
      </c>
      <c r="Z41" s="10">
        <v>18</v>
      </c>
      <c r="AA41" s="10">
        <v>19</v>
      </c>
      <c r="AB41" s="10">
        <v>20</v>
      </c>
      <c r="AC41" s="10">
        <v>21</v>
      </c>
      <c r="AD41" s="10">
        <v>22</v>
      </c>
      <c r="AE41" s="10">
        <v>23</v>
      </c>
      <c r="AF41" s="10">
        <v>24</v>
      </c>
      <c r="AG41" s="10">
        <v>25</v>
      </c>
      <c r="AH41" s="10">
        <v>26</v>
      </c>
      <c r="AI41" s="10">
        <v>27</v>
      </c>
      <c r="AJ41" s="10">
        <v>28</v>
      </c>
      <c r="AK41" s="10">
        <v>29</v>
      </c>
      <c r="AL41" s="10">
        <v>30</v>
      </c>
      <c r="AM41" s="10">
        <v>31</v>
      </c>
      <c r="AN41" s="10">
        <v>32</v>
      </c>
      <c r="AO41" s="10">
        <v>33</v>
      </c>
      <c r="AP41" s="10"/>
      <c r="AQ41" s="10"/>
      <c r="AR41" s="10"/>
      <c r="AS41" s="10"/>
    </row>
    <row r="42" spans="1:45" x14ac:dyDescent="0.25">
      <c r="A42" s="9" t="s">
        <v>188</v>
      </c>
      <c r="B42" s="9">
        <v>6437</v>
      </c>
      <c r="C42" s="9" t="s">
        <v>189</v>
      </c>
      <c r="D42" s="10">
        <v>2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Master'!$B$1:$XFD$1,0))+D$8*INDEX('L200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2</v>
      </c>
      <c r="F42" s="10">
        <v>2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Master'!$B$1:$XFD$1,0))+F$8*INDEX('L200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2</v>
      </c>
      <c r="H42" s="10">
        <v>2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Master'!$B$1:$XFD$1,0))+H$8*INDEX('L200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2</v>
      </c>
      <c r="J42" s="10">
        <v>2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Master'!$B$1:$XFD$1,0))+J$8*INDEX('L200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2</v>
      </c>
      <c r="L42" s="10">
        <v>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Master'!$B$1:$XFD$1,0))+L$8*INDEX('L200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2</v>
      </c>
      <c r="N42" s="10">
        <v>2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2</v>
      </c>
      <c r="P42" s="10">
        <v>2</v>
      </c>
      <c r="Q42" s="10">
        <v>2</v>
      </c>
      <c r="R42" s="10">
        <v>2</v>
      </c>
      <c r="S42" s="10">
        <v>2</v>
      </c>
      <c r="T42" s="10">
        <v>2</v>
      </c>
      <c r="U42" s="10">
        <v>2</v>
      </c>
      <c r="V42" s="10">
        <v>2</v>
      </c>
      <c r="W42" s="10">
        <v>2</v>
      </c>
      <c r="X42" s="10">
        <v>2</v>
      </c>
      <c r="Y42" s="10">
        <v>2</v>
      </c>
      <c r="Z42" s="10">
        <v>2</v>
      </c>
      <c r="AA42" s="10">
        <v>2</v>
      </c>
      <c r="AB42" s="10">
        <v>2</v>
      </c>
      <c r="AC42" s="10">
        <v>2</v>
      </c>
      <c r="AD42" s="10">
        <v>2</v>
      </c>
      <c r="AE42" s="10">
        <v>2</v>
      </c>
      <c r="AF42" s="10">
        <v>2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10">
        <v>2</v>
      </c>
      <c r="AM42" s="10">
        <v>2</v>
      </c>
      <c r="AN42" s="10">
        <v>2</v>
      </c>
      <c r="AO42" s="10">
        <v>2</v>
      </c>
      <c r="AP42" s="10"/>
      <c r="AQ42" s="10"/>
      <c r="AR42" s="10"/>
      <c r="AS42" s="10"/>
    </row>
    <row r="43" spans="1:45" x14ac:dyDescent="0.25">
      <c r="A43" s="9" t="s">
        <v>190</v>
      </c>
      <c r="B43" s="9">
        <v>6438</v>
      </c>
      <c r="C43" s="9" t="s">
        <v>191</v>
      </c>
      <c r="D43" s="10">
        <v>2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Master'!$B$1:$XFD$1,0))+D$8*INDEX('L200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2</v>
      </c>
      <c r="F43" s="10">
        <v>2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Master'!$B$1:$XFD$1,0))+F$8*INDEX('L200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2</v>
      </c>
      <c r="H43" s="10">
        <v>2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Master'!$B$1:$XFD$1,0))+H$8*INDEX('L200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2</v>
      </c>
      <c r="J43" s="10">
        <v>2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Master'!$B$1:$XFD$1,0))+J$8*INDEX('L200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2</v>
      </c>
      <c r="L43" s="10">
        <v>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Master'!$B$1:$XFD$1,0))+L$8*INDEX('L200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2</v>
      </c>
      <c r="N43" s="10">
        <v>2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2</v>
      </c>
      <c r="P43" s="10">
        <v>2</v>
      </c>
      <c r="Q43" s="10">
        <v>2</v>
      </c>
      <c r="R43" s="10">
        <v>2</v>
      </c>
      <c r="S43" s="10">
        <v>2</v>
      </c>
      <c r="T43" s="10">
        <v>2</v>
      </c>
      <c r="U43" s="10">
        <v>2</v>
      </c>
      <c r="V43" s="10">
        <v>2</v>
      </c>
      <c r="W43" s="10">
        <v>2</v>
      </c>
      <c r="X43" s="10">
        <v>2</v>
      </c>
      <c r="Y43" s="10">
        <v>2</v>
      </c>
      <c r="Z43" s="10">
        <v>2</v>
      </c>
      <c r="AA43" s="10">
        <v>2</v>
      </c>
      <c r="AB43" s="10">
        <v>2</v>
      </c>
      <c r="AC43" s="10">
        <v>2</v>
      </c>
      <c r="AD43" s="10">
        <v>2</v>
      </c>
      <c r="AE43" s="10">
        <v>2</v>
      </c>
      <c r="AF43" s="10">
        <v>2</v>
      </c>
      <c r="AG43" s="10">
        <v>2</v>
      </c>
      <c r="AH43" s="10">
        <v>2</v>
      </c>
      <c r="AI43" s="10">
        <v>2</v>
      </c>
      <c r="AJ43" s="10">
        <v>2</v>
      </c>
      <c r="AK43" s="10">
        <v>2</v>
      </c>
      <c r="AL43" s="10">
        <v>2</v>
      </c>
      <c r="AM43" s="10">
        <v>2</v>
      </c>
      <c r="AN43" s="10">
        <v>2</v>
      </c>
      <c r="AO43" s="10">
        <v>2</v>
      </c>
      <c r="AP43" s="10"/>
      <c r="AQ43" s="10"/>
      <c r="AR43" s="10"/>
      <c r="AS43" s="10"/>
    </row>
    <row r="44" spans="1:45" x14ac:dyDescent="0.25">
      <c r="A44" s="9" t="s">
        <v>212</v>
      </c>
      <c r="B44" s="9">
        <v>6424</v>
      </c>
      <c r="C44" s="9" t="s">
        <v>213</v>
      </c>
      <c r="D44" s="10">
        <v>4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Master'!$B$1:$XFD$1,0))+D$8*INDEX('L200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4</v>
      </c>
      <c r="F44" s="10">
        <v>4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Master'!$B$1:$XFD$1,0))+F$8*INDEX('L200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4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Master'!$B$1:$XFD$1,0))+H$8*INDEX('L200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4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Master'!$B$1:$XFD$1,0))+J$8*INDEX('L200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4</v>
      </c>
      <c r="L44" s="10">
        <v>4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Master'!$B$1:$XFD$1,0))+L$8*INDEX('L200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4</v>
      </c>
      <c r="N44" s="10">
        <v>4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4</v>
      </c>
      <c r="P44" s="10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0">
        <v>4</v>
      </c>
      <c r="W44" s="10">
        <v>4</v>
      </c>
      <c r="X44" s="10">
        <v>4</v>
      </c>
      <c r="Y44" s="10">
        <v>4</v>
      </c>
      <c r="Z44" s="10">
        <v>4</v>
      </c>
      <c r="AA44" s="10">
        <v>4</v>
      </c>
      <c r="AB44" s="10">
        <v>4</v>
      </c>
      <c r="AC44" s="10">
        <v>4</v>
      </c>
      <c r="AD44" s="10">
        <v>4</v>
      </c>
      <c r="AE44" s="10">
        <v>4</v>
      </c>
      <c r="AF44" s="10">
        <v>4</v>
      </c>
      <c r="AG44" s="10">
        <v>4</v>
      </c>
      <c r="AH44" s="10">
        <v>4</v>
      </c>
      <c r="AI44" s="10">
        <v>4</v>
      </c>
      <c r="AJ44" s="10">
        <v>4</v>
      </c>
      <c r="AK44" s="10">
        <v>4</v>
      </c>
      <c r="AL44" s="10">
        <v>4</v>
      </c>
      <c r="AM44" s="10">
        <v>4</v>
      </c>
      <c r="AN44" s="10">
        <v>4</v>
      </c>
      <c r="AO44" s="10">
        <v>4</v>
      </c>
      <c r="AP44" s="10"/>
      <c r="AQ44" s="10"/>
      <c r="AR44" s="10"/>
      <c r="AS44" s="10"/>
    </row>
    <row r="45" spans="1:45" x14ac:dyDescent="0.25">
      <c r="A45" s="9" t="s">
        <v>70</v>
      </c>
      <c r="B45" s="9">
        <v>9922</v>
      </c>
      <c r="C45" s="9" t="s">
        <v>71</v>
      </c>
      <c r="D45" s="10">
        <v>1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Master'!$B$1:$XFD$1,0))+D$8*INDEX('L200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1</v>
      </c>
      <c r="F45" s="10">
        <v>1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Master'!$B$1:$XFD$1,0))+F$8*INDEX('L200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1</v>
      </c>
      <c r="H45" s="10">
        <v>1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Master'!$B$1:$XFD$1,0))+H$8*INDEX('L200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1</v>
      </c>
      <c r="J45" s="10">
        <v>1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Master'!$B$1:$XFD$1,0))+J$8*INDEX('L200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1</v>
      </c>
      <c r="L45" s="10">
        <v>1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Master'!$B$1:$XFD$1,0))+L$8*INDEX('L200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1</v>
      </c>
      <c r="N45" s="10">
        <v>1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1</v>
      </c>
      <c r="P45" s="10">
        <v>1</v>
      </c>
      <c r="Q45" s="10">
        <v>1</v>
      </c>
      <c r="R45" s="10">
        <v>1</v>
      </c>
      <c r="S45" s="10">
        <v>1</v>
      </c>
      <c r="T45" s="10">
        <v>1</v>
      </c>
      <c r="U45" s="10">
        <v>1</v>
      </c>
      <c r="V45" s="10">
        <v>1</v>
      </c>
      <c r="W45" s="10">
        <v>1</v>
      </c>
      <c r="X45" s="10">
        <v>1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/>
      <c r="AQ45" s="10"/>
      <c r="AR45" s="10"/>
      <c r="AS45" s="10"/>
    </row>
    <row r="46" spans="1:45" x14ac:dyDescent="0.25">
      <c r="A46" s="9" t="s">
        <v>74</v>
      </c>
      <c r="B46" s="9">
        <v>6642</v>
      </c>
      <c r="C46" s="9" t="s">
        <v>75</v>
      </c>
      <c r="D46" s="10"/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Master'!$B$1:$XFD$1,0))+D$8*INDEX('L200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1</v>
      </c>
      <c r="F46" s="10"/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Master'!$B$1:$XFD$1,0))+F$8*INDEX('L200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/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Master'!$B$1:$XFD$1,0))+H$8*INDEX('L200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3</v>
      </c>
      <c r="J46" s="10"/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Master'!$B$1:$XFD$1,0))+J$8*INDEX('L200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4</v>
      </c>
      <c r="L46" s="10"/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Master'!$B$1:$XFD$1,0))+L$8*INDEX('L200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5</v>
      </c>
      <c r="N46" s="10"/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6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spans="1:45" x14ac:dyDescent="0.25">
      <c r="A47" s="8" t="s">
        <v>82</v>
      </c>
      <c r="B47" s="8">
        <v>5812</v>
      </c>
      <c r="C47" s="8" t="s">
        <v>83</v>
      </c>
      <c r="D47" s="10"/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Master'!$B$1:$XFD$1,0))+D$8*INDEX('L200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2</v>
      </c>
      <c r="F47" s="10"/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Master'!$B$1:$XFD$1,0))+F$8*INDEX('L200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2</v>
      </c>
      <c r="H47" s="10"/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Master'!$B$1:$XFD$1,0))+H$8*INDEX('L200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2</v>
      </c>
      <c r="J47" s="10"/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Master'!$B$1:$XFD$1,0))+J$8*INDEX('L200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2</v>
      </c>
      <c r="L47" s="10"/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Master'!$B$1:$XFD$1,0))+L$8*INDEX('L200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2</v>
      </c>
      <c r="N47" s="10"/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spans="1:45" x14ac:dyDescent="0.25">
      <c r="A48" s="9" t="s">
        <v>144</v>
      </c>
      <c r="B48" s="9">
        <v>10189</v>
      </c>
      <c r="C48" s="9" t="s">
        <v>241</v>
      </c>
      <c r="D48" s="10"/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Master'!$B$1:$XFD$1,0))+D$8*INDEX('L200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8</v>
      </c>
      <c r="F48" s="10"/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Master'!$B$1:$XFD$1,0))+F$8*INDEX('L200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10</v>
      </c>
      <c r="H48" s="10"/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Master'!$B$1:$XFD$1,0))+H$8*INDEX('L200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12</v>
      </c>
      <c r="J48" s="10"/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Master'!$B$1:$XFD$1,0))+J$8*INDEX('L200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14</v>
      </c>
      <c r="L48" s="10"/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Master'!$B$1:$XFD$1,0))+L$8*INDEX('L200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16</v>
      </c>
      <c r="N48" s="10"/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18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spans="1:45" x14ac:dyDescent="0.25">
      <c r="A49" s="9" t="s">
        <v>84</v>
      </c>
      <c r="B49" s="9">
        <v>9911</v>
      </c>
      <c r="C49" s="9" t="s">
        <v>229</v>
      </c>
      <c r="D49" s="10"/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Master'!$B$1:$XFD$1,0))+D$8*INDEX('L200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32</v>
      </c>
      <c r="F49" s="10"/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Master'!$B$1:$XFD$1,0))+F$8*INDEX('L200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40</v>
      </c>
      <c r="H49" s="10"/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Master'!$B$1:$XFD$1,0))+H$8*INDEX('L200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48</v>
      </c>
      <c r="J49" s="10"/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Master'!$B$1:$XFD$1,0))+J$8*INDEX('L200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56</v>
      </c>
      <c r="L49" s="10"/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Master'!$B$1:$XFD$1,0))+L$8*INDEX('L200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64</v>
      </c>
      <c r="N49" s="10"/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72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spans="1:45" x14ac:dyDescent="0.25">
      <c r="A50" s="9" t="s">
        <v>86</v>
      </c>
      <c r="B50" s="9">
        <v>9915</v>
      </c>
      <c r="C50" s="9" t="s">
        <v>87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Master'!$B$1:$XFD$1,0))+D$8*INDEX('L200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8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Master'!$B$1:$XFD$1,0))+F$8*INDEX('L200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10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Master'!$B$1:$XFD$1,0))+H$8*INDEX('L200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12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Master'!$B$1:$XFD$1,0))+J$8*INDEX('L200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14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Master'!$B$1:$XFD$1,0))+L$8*INDEX('L200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16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18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/>
      <c r="B51" s="9"/>
      <c r="C51" s="9"/>
      <c r="D51" s="10"/>
      <c r="E51" s="18"/>
      <c r="F51" s="10"/>
      <c r="G51" s="18"/>
      <c r="H51" s="10"/>
      <c r="I51" s="18"/>
      <c r="J51" s="10"/>
      <c r="K51" s="18"/>
      <c r="L51" s="10"/>
      <c r="M51" s="18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/>
      <c r="B52" s="9"/>
      <c r="C52" s="9"/>
      <c r="D52" s="10"/>
      <c r="E52" s="18"/>
      <c r="F52" s="10"/>
      <c r="G52" s="18"/>
      <c r="H52" s="10"/>
      <c r="I52" s="18"/>
      <c r="J52" s="10"/>
      <c r="K52" s="18"/>
      <c r="L52" s="10"/>
      <c r="M52" s="18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196</v>
      </c>
      <c r="B53" s="9"/>
      <c r="C53" s="9"/>
      <c r="D53" s="10"/>
      <c r="E53" s="18"/>
      <c r="F53" s="10"/>
      <c r="G53" s="18"/>
      <c r="H53" s="10"/>
      <c r="I53" s="18"/>
      <c r="J53" s="10"/>
      <c r="K53" s="18"/>
      <c r="L53" s="10"/>
      <c r="M53" s="18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74</v>
      </c>
      <c r="B54" s="9">
        <v>6642</v>
      </c>
      <c r="C54" s="9" t="s">
        <v>75</v>
      </c>
      <c r="D54" s="10">
        <v>1</v>
      </c>
      <c r="E54" s="18"/>
      <c r="F54" s="10">
        <v>2</v>
      </c>
      <c r="G54" s="18"/>
      <c r="H54" s="10">
        <v>3</v>
      </c>
      <c r="I54" s="18"/>
      <c r="J54" s="10">
        <v>4</v>
      </c>
      <c r="K54" s="18"/>
      <c r="L54" s="10">
        <v>5</v>
      </c>
      <c r="M54" s="18"/>
      <c r="N54" s="10">
        <v>6</v>
      </c>
      <c r="O54" s="10"/>
      <c r="P54" s="10">
        <v>7</v>
      </c>
      <c r="Q54" s="10">
        <v>8</v>
      </c>
      <c r="R54" s="10">
        <v>9</v>
      </c>
      <c r="S54" s="10">
        <v>10</v>
      </c>
      <c r="T54" s="10">
        <v>11</v>
      </c>
      <c r="U54" s="10">
        <v>12</v>
      </c>
      <c r="V54" s="10">
        <v>13</v>
      </c>
      <c r="W54" s="10">
        <v>14</v>
      </c>
      <c r="X54" s="10">
        <v>15</v>
      </c>
      <c r="Y54" s="10">
        <v>16</v>
      </c>
      <c r="Z54" s="10">
        <v>17</v>
      </c>
      <c r="AA54" s="10">
        <v>18</v>
      </c>
      <c r="AB54" s="10">
        <v>19</v>
      </c>
      <c r="AC54" s="10">
        <v>20</v>
      </c>
      <c r="AD54" s="10">
        <v>21</v>
      </c>
      <c r="AE54" s="10">
        <v>22</v>
      </c>
      <c r="AF54" s="10">
        <v>23</v>
      </c>
      <c r="AG54" s="10">
        <v>24</v>
      </c>
      <c r="AH54" s="10">
        <v>25</v>
      </c>
      <c r="AI54" s="10">
        <v>26</v>
      </c>
      <c r="AJ54" s="10">
        <v>27</v>
      </c>
      <c r="AK54" s="10">
        <v>28</v>
      </c>
      <c r="AL54" s="10">
        <v>29</v>
      </c>
      <c r="AM54" s="10">
        <v>30</v>
      </c>
      <c r="AN54" s="10">
        <v>31</v>
      </c>
      <c r="AO54" s="10">
        <v>32</v>
      </c>
      <c r="AP54" s="10"/>
      <c r="AQ54" s="10"/>
      <c r="AR54" s="10"/>
      <c r="AS54" s="10"/>
    </row>
    <row r="55" spans="1:45" x14ac:dyDescent="0.25">
      <c r="A55" s="9" t="s">
        <v>145</v>
      </c>
      <c r="B55" s="9">
        <v>7597</v>
      </c>
      <c r="C55" s="9" t="s">
        <v>227</v>
      </c>
      <c r="D55" s="10">
        <v>2</v>
      </c>
      <c r="E55" s="18"/>
      <c r="F55" s="10">
        <v>2</v>
      </c>
      <c r="G55" s="18"/>
      <c r="H55" s="10">
        <v>2</v>
      </c>
      <c r="I55" s="18"/>
      <c r="J55" s="10">
        <v>2</v>
      </c>
      <c r="K55" s="18"/>
      <c r="L55" s="10">
        <v>2</v>
      </c>
      <c r="M55" s="18"/>
      <c r="N55" s="10">
        <v>2</v>
      </c>
      <c r="O55" s="10"/>
      <c r="P55" s="10">
        <v>2</v>
      </c>
      <c r="Q55" s="10">
        <v>2</v>
      </c>
      <c r="R55" s="10">
        <v>2</v>
      </c>
      <c r="S55" s="10">
        <v>2</v>
      </c>
      <c r="T55" s="10">
        <v>2</v>
      </c>
      <c r="U55" s="10">
        <v>2</v>
      </c>
      <c r="V55" s="10">
        <v>2</v>
      </c>
      <c r="W55" s="10">
        <v>2</v>
      </c>
      <c r="X55" s="10">
        <v>2</v>
      </c>
      <c r="Y55" s="10">
        <v>2</v>
      </c>
      <c r="Z55" s="10">
        <v>2</v>
      </c>
      <c r="AA55" s="10">
        <v>2</v>
      </c>
      <c r="AB55" s="10">
        <v>2</v>
      </c>
      <c r="AC55" s="10"/>
      <c r="AD55" s="10"/>
      <c r="AE55" s="10"/>
      <c r="AF55" s="10"/>
      <c r="AG55" s="10"/>
      <c r="AH55" s="10">
        <v>2</v>
      </c>
      <c r="AI55" s="10">
        <v>2</v>
      </c>
      <c r="AJ55" s="10">
        <v>2</v>
      </c>
      <c r="AK55" s="10">
        <v>2</v>
      </c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 t="s">
        <v>245</v>
      </c>
      <c r="B56" s="9">
        <v>10620</v>
      </c>
      <c r="C56" s="9" t="s">
        <v>246</v>
      </c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/>
      <c r="AI56" s="10"/>
      <c r="AJ56" s="10"/>
      <c r="AK56" s="10"/>
      <c r="AL56" s="10">
        <v>2</v>
      </c>
      <c r="AM56" s="10">
        <v>2</v>
      </c>
      <c r="AN56" s="10">
        <v>2</v>
      </c>
      <c r="AO56" s="10">
        <v>2</v>
      </c>
      <c r="AP56" s="10"/>
      <c r="AQ56" s="10"/>
      <c r="AR56" s="10"/>
      <c r="AS56" s="10"/>
    </row>
    <row r="57" spans="1:45" x14ac:dyDescent="0.25">
      <c r="A57" s="9" t="s">
        <v>144</v>
      </c>
      <c r="B57" s="9">
        <v>10189</v>
      </c>
      <c r="C57" s="9" t="s">
        <v>241</v>
      </c>
      <c r="D57" s="10">
        <v>8</v>
      </c>
      <c r="E57" s="18"/>
      <c r="F57" s="10">
        <v>10</v>
      </c>
      <c r="G57" s="18"/>
      <c r="H57" s="10">
        <v>12</v>
      </c>
      <c r="I57" s="18"/>
      <c r="J57" s="10">
        <v>14</v>
      </c>
      <c r="K57" s="18"/>
      <c r="L57" s="10">
        <v>16</v>
      </c>
      <c r="M57" s="18"/>
      <c r="N57" s="10">
        <v>18</v>
      </c>
      <c r="O57" s="10"/>
      <c r="P57" s="10">
        <v>20</v>
      </c>
      <c r="Q57" s="10">
        <v>22</v>
      </c>
      <c r="R57" s="10">
        <v>24</v>
      </c>
      <c r="S57" s="10">
        <v>26</v>
      </c>
      <c r="T57" s="10">
        <v>28</v>
      </c>
      <c r="U57" s="10">
        <v>30</v>
      </c>
      <c r="V57" s="10">
        <v>32</v>
      </c>
      <c r="W57" s="10">
        <v>34</v>
      </c>
      <c r="X57" s="10">
        <v>36</v>
      </c>
      <c r="Y57" s="10">
        <v>38</v>
      </c>
      <c r="Z57" s="10">
        <v>40</v>
      </c>
      <c r="AA57" s="10">
        <v>42</v>
      </c>
      <c r="AB57" s="10">
        <v>44</v>
      </c>
      <c r="AC57" s="10">
        <v>46</v>
      </c>
      <c r="AD57" s="10">
        <v>48</v>
      </c>
      <c r="AE57" s="10">
        <v>50</v>
      </c>
      <c r="AF57" s="10">
        <v>52</v>
      </c>
      <c r="AG57" s="10">
        <v>54</v>
      </c>
      <c r="AH57" s="10">
        <v>56</v>
      </c>
      <c r="AI57" s="10">
        <v>58</v>
      </c>
      <c r="AJ57" s="10">
        <v>60</v>
      </c>
      <c r="AK57" s="10">
        <v>62</v>
      </c>
      <c r="AL57" s="10">
        <v>64</v>
      </c>
      <c r="AM57" s="10">
        <v>66</v>
      </c>
      <c r="AN57" s="10">
        <v>68</v>
      </c>
      <c r="AO57" s="10">
        <v>70</v>
      </c>
      <c r="AP57" s="10"/>
      <c r="AQ57" s="10"/>
      <c r="AR57" s="10"/>
      <c r="AS57" s="10"/>
    </row>
    <row r="58" spans="1:45" x14ac:dyDescent="0.25">
      <c r="A58" s="9" t="s">
        <v>84</v>
      </c>
      <c r="B58" s="9">
        <v>9911</v>
      </c>
      <c r="C58" s="9" t="s">
        <v>229</v>
      </c>
      <c r="D58" s="10">
        <f>SUM(D$32:D$33)*4</f>
        <v>32</v>
      </c>
      <c r="E58" s="18"/>
      <c r="F58" s="10">
        <f t="shared" ref="F58:AO58" si="9">SUM(F$32:F$33)*4</f>
        <v>40</v>
      </c>
      <c r="G58" s="18"/>
      <c r="H58" s="10">
        <f t="shared" si="9"/>
        <v>48</v>
      </c>
      <c r="I58" s="18"/>
      <c r="J58" s="10">
        <f t="shared" si="9"/>
        <v>56</v>
      </c>
      <c r="K58" s="18"/>
      <c r="L58" s="10">
        <f t="shared" si="9"/>
        <v>64</v>
      </c>
      <c r="M58" s="18"/>
      <c r="N58" s="10">
        <f t="shared" si="9"/>
        <v>72</v>
      </c>
      <c r="O58" s="10"/>
      <c r="P58" s="10">
        <f t="shared" si="9"/>
        <v>80</v>
      </c>
      <c r="Q58" s="10">
        <f t="shared" si="9"/>
        <v>88</v>
      </c>
      <c r="R58" s="10">
        <f t="shared" si="9"/>
        <v>96</v>
      </c>
      <c r="S58" s="10">
        <f t="shared" si="9"/>
        <v>104</v>
      </c>
      <c r="T58" s="10">
        <f t="shared" si="9"/>
        <v>112</v>
      </c>
      <c r="U58" s="10">
        <f t="shared" si="9"/>
        <v>120</v>
      </c>
      <c r="V58" s="10">
        <f t="shared" si="9"/>
        <v>128</v>
      </c>
      <c r="W58" s="10">
        <f t="shared" si="9"/>
        <v>136</v>
      </c>
      <c r="X58" s="10">
        <f t="shared" si="9"/>
        <v>144</v>
      </c>
      <c r="Y58" s="10">
        <f t="shared" si="9"/>
        <v>152</v>
      </c>
      <c r="Z58" s="10">
        <f t="shared" si="9"/>
        <v>160</v>
      </c>
      <c r="AA58" s="10">
        <f t="shared" si="9"/>
        <v>168</v>
      </c>
      <c r="AB58" s="10">
        <f t="shared" si="9"/>
        <v>176</v>
      </c>
      <c r="AC58" s="10">
        <f t="shared" si="9"/>
        <v>184</v>
      </c>
      <c r="AD58" s="10">
        <f t="shared" si="9"/>
        <v>192</v>
      </c>
      <c r="AE58" s="10">
        <f t="shared" si="9"/>
        <v>200</v>
      </c>
      <c r="AF58" s="10">
        <f t="shared" si="9"/>
        <v>208</v>
      </c>
      <c r="AG58" s="10">
        <f t="shared" si="9"/>
        <v>216</v>
      </c>
      <c r="AH58" s="10">
        <f t="shared" si="9"/>
        <v>224</v>
      </c>
      <c r="AI58" s="10">
        <f t="shared" si="9"/>
        <v>232</v>
      </c>
      <c r="AJ58" s="10">
        <f t="shared" si="9"/>
        <v>240</v>
      </c>
      <c r="AK58" s="10">
        <f t="shared" si="9"/>
        <v>248</v>
      </c>
      <c r="AL58" s="10">
        <f t="shared" si="9"/>
        <v>256</v>
      </c>
      <c r="AM58" s="10">
        <f t="shared" si="9"/>
        <v>264</v>
      </c>
      <c r="AN58" s="10">
        <f t="shared" si="9"/>
        <v>272</v>
      </c>
      <c r="AO58" s="10">
        <f t="shared" si="9"/>
        <v>280</v>
      </c>
      <c r="AP58" s="10"/>
      <c r="AQ58" s="10"/>
      <c r="AR58" s="10"/>
      <c r="AS58" s="10"/>
    </row>
    <row r="59" spans="1:45" x14ac:dyDescent="0.25">
      <c r="A59" s="9" t="s">
        <v>86</v>
      </c>
      <c r="B59" s="9">
        <v>9915</v>
      </c>
      <c r="C59" s="9" t="s">
        <v>87</v>
      </c>
      <c r="D59" s="10">
        <f>SUM(D$32:D$33)</f>
        <v>8</v>
      </c>
      <c r="E59" s="18"/>
      <c r="F59" s="10">
        <f t="shared" ref="F59:AO59" si="10">SUM(F$32:F$33)</f>
        <v>10</v>
      </c>
      <c r="G59" s="18"/>
      <c r="H59" s="10">
        <f t="shared" si="10"/>
        <v>12</v>
      </c>
      <c r="I59" s="18"/>
      <c r="J59" s="10">
        <f t="shared" si="10"/>
        <v>14</v>
      </c>
      <c r="K59" s="18"/>
      <c r="L59" s="10">
        <f t="shared" si="10"/>
        <v>16</v>
      </c>
      <c r="M59" s="18"/>
      <c r="N59" s="10">
        <f t="shared" si="10"/>
        <v>18</v>
      </c>
      <c r="O59" s="10"/>
      <c r="P59" s="10">
        <f t="shared" si="10"/>
        <v>20</v>
      </c>
      <c r="Q59" s="10">
        <f t="shared" si="10"/>
        <v>22</v>
      </c>
      <c r="R59" s="10">
        <f t="shared" si="10"/>
        <v>24</v>
      </c>
      <c r="S59" s="10">
        <f t="shared" si="10"/>
        <v>26</v>
      </c>
      <c r="T59" s="10">
        <f t="shared" si="10"/>
        <v>28</v>
      </c>
      <c r="U59" s="10">
        <f t="shared" si="10"/>
        <v>30</v>
      </c>
      <c r="V59" s="10">
        <f t="shared" si="10"/>
        <v>32</v>
      </c>
      <c r="W59" s="10">
        <f t="shared" si="10"/>
        <v>34</v>
      </c>
      <c r="X59" s="10">
        <f t="shared" si="10"/>
        <v>36</v>
      </c>
      <c r="Y59" s="10">
        <f t="shared" si="10"/>
        <v>38</v>
      </c>
      <c r="Z59" s="10">
        <f t="shared" si="10"/>
        <v>40</v>
      </c>
      <c r="AA59" s="10">
        <f t="shared" si="10"/>
        <v>42</v>
      </c>
      <c r="AB59" s="10">
        <f t="shared" si="10"/>
        <v>44</v>
      </c>
      <c r="AC59" s="10">
        <f t="shared" si="10"/>
        <v>46</v>
      </c>
      <c r="AD59" s="10">
        <f t="shared" si="10"/>
        <v>48</v>
      </c>
      <c r="AE59" s="10">
        <f t="shared" si="10"/>
        <v>50</v>
      </c>
      <c r="AF59" s="10">
        <f t="shared" si="10"/>
        <v>52</v>
      </c>
      <c r="AG59" s="10">
        <f t="shared" si="10"/>
        <v>54</v>
      </c>
      <c r="AH59" s="10">
        <f t="shared" si="10"/>
        <v>56</v>
      </c>
      <c r="AI59" s="10">
        <f t="shared" si="10"/>
        <v>58</v>
      </c>
      <c r="AJ59" s="10">
        <f t="shared" si="10"/>
        <v>60</v>
      </c>
      <c r="AK59" s="10">
        <f t="shared" si="10"/>
        <v>62</v>
      </c>
      <c r="AL59" s="10">
        <f t="shared" si="10"/>
        <v>64</v>
      </c>
      <c r="AM59" s="10">
        <f t="shared" si="10"/>
        <v>66</v>
      </c>
      <c r="AN59" s="10">
        <f t="shared" si="10"/>
        <v>68</v>
      </c>
      <c r="AO59" s="10">
        <f t="shared" si="10"/>
        <v>70</v>
      </c>
      <c r="AP59" s="10"/>
      <c r="AQ59" s="10"/>
      <c r="AR59" s="10"/>
      <c r="AS59" s="10"/>
    </row>
    <row r="60" spans="1:45" x14ac:dyDescent="0.25">
      <c r="A60" s="9" t="s">
        <v>88</v>
      </c>
      <c r="B60" s="9">
        <v>9912</v>
      </c>
      <c r="C60" s="9" t="s">
        <v>89</v>
      </c>
      <c r="D60" s="10"/>
      <c r="E60" s="18"/>
      <c r="F60" s="10"/>
      <c r="G60" s="18"/>
      <c r="H60" s="10"/>
      <c r="I60" s="18"/>
      <c r="J60" s="10"/>
      <c r="K60" s="18"/>
      <c r="L60" s="10"/>
      <c r="M60" s="18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spans="1:45" x14ac:dyDescent="0.25">
      <c r="A61" s="9" t="s">
        <v>90</v>
      </c>
      <c r="B61" s="9">
        <v>9916</v>
      </c>
      <c r="C61" s="9" t="s">
        <v>91</v>
      </c>
      <c r="D61" s="10"/>
      <c r="E61" s="18"/>
      <c r="F61" s="10"/>
      <c r="G61" s="18"/>
      <c r="H61" s="10"/>
      <c r="I61" s="18"/>
      <c r="J61" s="10"/>
      <c r="K61" s="18"/>
      <c r="L61" s="10"/>
      <c r="M61" s="18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spans="1:45" x14ac:dyDescent="0.25">
      <c r="A62" s="9"/>
      <c r="B62" s="9"/>
      <c r="C62" s="9"/>
      <c r="D62" s="10"/>
      <c r="E62" s="18"/>
      <c r="F62" s="10"/>
      <c r="G62" s="18"/>
      <c r="H62" s="10"/>
      <c r="I62" s="18"/>
      <c r="J62" s="10"/>
      <c r="K62" s="18"/>
      <c r="L62" s="10"/>
      <c r="M62" s="18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spans="1:45" x14ac:dyDescent="0.25">
      <c r="A63" s="9"/>
      <c r="B63" s="9"/>
      <c r="C63" s="9"/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/>
      <c r="B64" s="9"/>
      <c r="C64" s="9"/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  <row r="238" spans="1:45" x14ac:dyDescent="0.25">
      <c r="A238" s="9"/>
      <c r="B238" s="9"/>
      <c r="C238" s="9"/>
      <c r="D238" s="10"/>
      <c r="E238" s="18"/>
      <c r="F238" s="10"/>
      <c r="G238" s="18"/>
      <c r="H238" s="10"/>
      <c r="I238" s="18"/>
      <c r="J238" s="10"/>
      <c r="K238" s="18"/>
      <c r="L238" s="10"/>
      <c r="M238" s="18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</row>
    <row r="239" spans="1:45" x14ac:dyDescent="0.25">
      <c r="A239" s="9"/>
      <c r="B239" s="9"/>
      <c r="C239" s="9"/>
      <c r="D239" s="10"/>
      <c r="E239" s="18"/>
      <c r="F239" s="10"/>
      <c r="G239" s="18"/>
      <c r="H239" s="10"/>
      <c r="I239" s="18"/>
      <c r="J239" s="10"/>
      <c r="K239" s="18"/>
      <c r="L239" s="10"/>
      <c r="M239" s="18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4C54-B818-4A18-AFC0-855F3B521AC1}">
  <dimension ref="A1:AS237"/>
  <sheetViews>
    <sheetView zoomScale="80" zoomScaleNormal="80" workbookViewId="0">
      <pane xSplit="3" ySplit="20" topLeftCell="D22" activePane="bottomRight" state="frozen"/>
      <selection pane="topRight"/>
      <selection pane="bottomLeft"/>
      <selection pane="bottomRight" activeCell="D5" sqref="D5:N15"/>
    </sheetView>
  </sheetViews>
  <sheetFormatPr defaultRowHeight="15" x14ac:dyDescent="0.25"/>
  <cols>
    <col min="1" max="1" width="17" style="8" bestFit="1" customWidth="1"/>
    <col min="2" max="2" width="6.5703125" style="8" bestFit="1" customWidth="1"/>
    <col min="3" max="3" width="39" style="8" bestFit="1" customWidth="1"/>
    <col min="4" max="4" width="20" style="8" customWidth="1"/>
    <col min="5" max="5" width="20" style="19" customWidth="1"/>
    <col min="6" max="6" width="20" style="8" customWidth="1"/>
    <col min="7" max="7" width="20" style="19" customWidth="1"/>
    <col min="8" max="8" width="20" style="8" customWidth="1"/>
    <col min="9" max="9" width="20" style="19" customWidth="1"/>
    <col min="10" max="10" width="20" style="8" customWidth="1"/>
    <col min="11" max="11" width="20" style="19" customWidth="1"/>
    <col min="12" max="12" width="20" style="8" customWidth="1"/>
    <col min="13" max="13" width="20" style="19" customWidth="1"/>
    <col min="14" max="45" width="20" style="8" customWidth="1"/>
    <col min="46" max="16384" width="9.140625" style="8"/>
  </cols>
  <sheetData>
    <row r="1" spans="1:45" x14ac:dyDescent="0.25">
      <c r="A1" s="9"/>
      <c r="B1" s="9"/>
      <c r="C1" s="9" t="s">
        <v>255</v>
      </c>
      <c r="D1" s="9" t="s">
        <v>561</v>
      </c>
      <c r="E1" s="17"/>
      <c r="F1" s="9" t="s">
        <v>562</v>
      </c>
      <c r="G1" s="17"/>
      <c r="H1" s="9" t="s">
        <v>563</v>
      </c>
      <c r="I1" s="17"/>
      <c r="J1" s="9" t="s">
        <v>564</v>
      </c>
      <c r="K1" s="17"/>
      <c r="L1" s="9" t="s">
        <v>565</v>
      </c>
      <c r="M1" s="17"/>
      <c r="N1" s="7" t="s">
        <v>637</v>
      </c>
      <c r="O1" s="7"/>
      <c r="P1" s="9" t="s">
        <v>566</v>
      </c>
      <c r="Q1" s="9" t="s">
        <v>567</v>
      </c>
      <c r="R1" s="9" t="s">
        <v>568</v>
      </c>
      <c r="S1" s="9" t="s">
        <v>569</v>
      </c>
      <c r="T1" s="9" t="s">
        <v>570</v>
      </c>
      <c r="U1" s="9" t="s">
        <v>571</v>
      </c>
      <c r="V1" s="9" t="s">
        <v>572</v>
      </c>
      <c r="W1" s="9" t="s">
        <v>573</v>
      </c>
      <c r="X1" s="9" t="s">
        <v>574</v>
      </c>
      <c r="Y1" s="9" t="s">
        <v>575</v>
      </c>
      <c r="Z1" s="9" t="s">
        <v>576</v>
      </c>
      <c r="AA1" s="9" t="s">
        <v>577</v>
      </c>
      <c r="AB1" s="9" t="s">
        <v>578</v>
      </c>
      <c r="AC1" s="9" t="s">
        <v>579</v>
      </c>
      <c r="AD1" s="9" t="s">
        <v>580</v>
      </c>
      <c r="AE1" s="9" t="s">
        <v>581</v>
      </c>
      <c r="AF1" s="9" t="s">
        <v>582</v>
      </c>
      <c r="AG1" s="9" t="s">
        <v>583</v>
      </c>
      <c r="AH1" s="9" t="s">
        <v>584</v>
      </c>
      <c r="AI1" s="9" t="s">
        <v>585</v>
      </c>
      <c r="AJ1" s="9" t="s">
        <v>586</v>
      </c>
      <c r="AK1" s="9" t="s">
        <v>587</v>
      </c>
      <c r="AL1" s="9" t="s">
        <v>588</v>
      </c>
      <c r="AM1" s="9" t="s">
        <v>589</v>
      </c>
      <c r="AN1" s="9" t="s">
        <v>590</v>
      </c>
      <c r="AO1" s="9"/>
      <c r="AP1" s="9"/>
      <c r="AQ1" s="9"/>
      <c r="AR1" s="9"/>
      <c r="AS1" s="9"/>
    </row>
    <row r="2" spans="1:45" x14ac:dyDescent="0.25">
      <c r="A2" s="9"/>
      <c r="B2" s="9"/>
      <c r="C2" s="9" t="s">
        <v>37</v>
      </c>
      <c r="D2" s="9">
        <v>2734</v>
      </c>
      <c r="E2" s="17"/>
      <c r="F2" s="9">
        <v>2738</v>
      </c>
      <c r="G2" s="17"/>
      <c r="H2" s="9">
        <v>2742</v>
      </c>
      <c r="I2" s="17"/>
      <c r="J2" s="9">
        <v>2746</v>
      </c>
      <c r="K2" s="17"/>
      <c r="L2" s="9">
        <v>2750</v>
      </c>
      <c r="M2" s="17"/>
      <c r="N2" s="9">
        <v>2754</v>
      </c>
      <c r="O2" s="9"/>
      <c r="P2" s="9">
        <v>2758</v>
      </c>
      <c r="Q2" s="9">
        <v>2762</v>
      </c>
      <c r="R2" s="9">
        <v>2766</v>
      </c>
      <c r="S2" s="9">
        <v>2770</v>
      </c>
      <c r="T2" s="9">
        <v>2774</v>
      </c>
      <c r="U2" s="9">
        <v>2778</v>
      </c>
      <c r="V2" s="9">
        <v>2782</v>
      </c>
      <c r="W2" s="9">
        <v>2786</v>
      </c>
      <c r="X2" s="9">
        <v>2790</v>
      </c>
      <c r="Y2" s="9">
        <v>2794</v>
      </c>
      <c r="Z2" s="9">
        <v>2798</v>
      </c>
      <c r="AA2" s="9">
        <v>2802</v>
      </c>
      <c r="AB2" s="9">
        <v>2806</v>
      </c>
      <c r="AC2" s="9">
        <v>2810</v>
      </c>
      <c r="AD2" s="9">
        <v>2814</v>
      </c>
      <c r="AE2" s="9">
        <v>2818</v>
      </c>
      <c r="AF2" s="9">
        <v>2822</v>
      </c>
      <c r="AG2" s="9">
        <v>2826</v>
      </c>
      <c r="AH2" s="9">
        <v>2830</v>
      </c>
      <c r="AI2" s="9">
        <v>2834</v>
      </c>
      <c r="AJ2" s="9">
        <v>2838</v>
      </c>
      <c r="AK2" s="9">
        <v>2842</v>
      </c>
      <c r="AL2" s="9">
        <v>2846</v>
      </c>
      <c r="AM2" s="9">
        <v>2850</v>
      </c>
      <c r="AN2" s="9">
        <v>2854</v>
      </c>
      <c r="AO2" s="9"/>
      <c r="AP2" s="9"/>
      <c r="AQ2" s="9"/>
      <c r="AR2" s="9"/>
      <c r="AS2" s="9"/>
    </row>
    <row r="3" spans="1:45" ht="30" x14ac:dyDescent="0.25">
      <c r="A3" s="9"/>
      <c r="B3" s="9"/>
      <c r="C3" s="9" t="s">
        <v>288</v>
      </c>
      <c r="D3" s="9" t="s">
        <v>591</v>
      </c>
      <c r="E3" s="17"/>
      <c r="F3" s="9" t="s">
        <v>592</v>
      </c>
      <c r="G3" s="17"/>
      <c r="H3" s="9" t="s">
        <v>593</v>
      </c>
      <c r="I3" s="17"/>
      <c r="J3" s="9" t="s">
        <v>594</v>
      </c>
      <c r="K3" s="17"/>
      <c r="L3" s="9" t="s">
        <v>595</v>
      </c>
      <c r="M3" s="17"/>
      <c r="N3" s="9" t="s">
        <v>596</v>
      </c>
      <c r="O3" s="9"/>
      <c r="P3" s="9" t="s">
        <v>597</v>
      </c>
      <c r="Q3" s="9" t="s">
        <v>598</v>
      </c>
      <c r="R3" s="9" t="s">
        <v>599</v>
      </c>
      <c r="S3" s="9" t="s">
        <v>600</v>
      </c>
      <c r="T3" s="9" t="s">
        <v>601</v>
      </c>
      <c r="U3" s="9" t="s">
        <v>602</v>
      </c>
      <c r="V3" s="9" t="s">
        <v>603</v>
      </c>
      <c r="W3" s="9" t="s">
        <v>604</v>
      </c>
      <c r="X3" s="9" t="s">
        <v>605</v>
      </c>
      <c r="Y3" s="9" t="s">
        <v>606</v>
      </c>
      <c r="Z3" s="9" t="s">
        <v>607</v>
      </c>
      <c r="AA3" s="9" t="s">
        <v>608</v>
      </c>
      <c r="AB3" s="9" t="s">
        <v>609</v>
      </c>
      <c r="AC3" s="9" t="s">
        <v>610</v>
      </c>
      <c r="AD3" s="9" t="s">
        <v>611</v>
      </c>
      <c r="AE3" s="9" t="s">
        <v>612</v>
      </c>
      <c r="AF3" s="9" t="s">
        <v>613</v>
      </c>
      <c r="AG3" s="9" t="s">
        <v>614</v>
      </c>
      <c r="AH3" s="9" t="s">
        <v>615</v>
      </c>
      <c r="AI3" s="9" t="s">
        <v>616</v>
      </c>
      <c r="AJ3" s="9" t="s">
        <v>617</v>
      </c>
      <c r="AK3" s="9" t="s">
        <v>618</v>
      </c>
      <c r="AL3" s="9" t="s">
        <v>619</v>
      </c>
      <c r="AM3" s="9" t="s">
        <v>620</v>
      </c>
      <c r="AN3" s="9" t="s">
        <v>621</v>
      </c>
      <c r="AO3" s="9" t="s">
        <v>622</v>
      </c>
      <c r="AP3" s="9" t="s">
        <v>623</v>
      </c>
      <c r="AQ3" s="9" t="s">
        <v>624</v>
      </c>
      <c r="AR3" s="9"/>
      <c r="AS3" s="9"/>
    </row>
    <row r="4" spans="1:45" x14ac:dyDescent="0.25">
      <c r="A4" s="9"/>
      <c r="B4" s="9"/>
      <c r="C4" s="9"/>
      <c r="D4" s="9"/>
      <c r="E4" s="17"/>
      <c r="F4" s="9"/>
      <c r="G4" s="17"/>
      <c r="H4" s="9"/>
      <c r="I4" s="17"/>
      <c r="J4" s="9"/>
      <c r="K4" s="17"/>
      <c r="L4" s="9"/>
      <c r="M4" s="17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8">
        <v>22002</v>
      </c>
      <c r="C5" s="8" t="s">
        <v>625</v>
      </c>
      <c r="D5" s="12">
        <v>2</v>
      </c>
      <c r="E5" s="16"/>
      <c r="F5" s="12">
        <f>D5+1</f>
        <v>3</v>
      </c>
      <c r="G5" s="16"/>
      <c r="H5" s="12">
        <f t="shared" ref="H5" si="0">F5+1</f>
        <v>4</v>
      </c>
      <c r="I5" s="16"/>
      <c r="J5" s="12">
        <f>H5+1</f>
        <v>5</v>
      </c>
      <c r="K5" s="16"/>
      <c r="L5" s="12">
        <f>J5+1</f>
        <v>6</v>
      </c>
      <c r="M5" s="8"/>
      <c r="N5" s="12">
        <f>L5+1</f>
        <v>7</v>
      </c>
      <c r="P5" s="12">
        <f>N5+1</f>
        <v>8</v>
      </c>
      <c r="Q5" s="12">
        <f t="shared" ref="Q5:AO5" si="1">P5+1</f>
        <v>9</v>
      </c>
      <c r="R5" s="12">
        <f t="shared" si="1"/>
        <v>10</v>
      </c>
      <c r="S5" s="12">
        <f t="shared" si="1"/>
        <v>11</v>
      </c>
      <c r="T5" s="12">
        <f t="shared" si="1"/>
        <v>12</v>
      </c>
      <c r="U5" s="12">
        <f t="shared" si="1"/>
        <v>13</v>
      </c>
      <c r="V5" s="12">
        <f t="shared" si="1"/>
        <v>14</v>
      </c>
      <c r="W5" s="12">
        <f t="shared" si="1"/>
        <v>15</v>
      </c>
      <c r="X5" s="12">
        <f t="shared" si="1"/>
        <v>16</v>
      </c>
      <c r="Y5" s="12">
        <f t="shared" si="1"/>
        <v>17</v>
      </c>
      <c r="Z5" s="12">
        <f t="shared" si="1"/>
        <v>18</v>
      </c>
      <c r="AA5" s="12">
        <f t="shared" si="1"/>
        <v>19</v>
      </c>
      <c r="AB5" s="12">
        <f t="shared" si="1"/>
        <v>20</v>
      </c>
      <c r="AC5" s="12">
        <f t="shared" si="1"/>
        <v>21</v>
      </c>
      <c r="AD5" s="12">
        <f t="shared" si="1"/>
        <v>22</v>
      </c>
      <c r="AE5" s="12">
        <f t="shared" si="1"/>
        <v>23</v>
      </c>
      <c r="AF5" s="12">
        <f t="shared" si="1"/>
        <v>24</v>
      </c>
      <c r="AG5" s="12">
        <f t="shared" si="1"/>
        <v>25</v>
      </c>
      <c r="AH5" s="12">
        <f t="shared" si="1"/>
        <v>26</v>
      </c>
      <c r="AI5" s="12">
        <f t="shared" si="1"/>
        <v>27</v>
      </c>
      <c r="AJ5" s="12">
        <f t="shared" si="1"/>
        <v>28</v>
      </c>
      <c r="AK5" s="12">
        <f t="shared" si="1"/>
        <v>29</v>
      </c>
      <c r="AL5" s="12">
        <f t="shared" si="1"/>
        <v>30</v>
      </c>
      <c r="AM5" s="12">
        <f t="shared" si="1"/>
        <v>31</v>
      </c>
      <c r="AN5" s="12">
        <f t="shared" si="1"/>
        <v>32</v>
      </c>
      <c r="AO5" s="12">
        <f t="shared" si="1"/>
        <v>33</v>
      </c>
      <c r="AP5" s="12">
        <f t="shared" ref="AP5:AQ5" si="2">AO5+1</f>
        <v>34</v>
      </c>
      <c r="AQ5" s="12">
        <f t="shared" si="2"/>
        <v>35</v>
      </c>
      <c r="AR5" s="9"/>
      <c r="AS5" s="9"/>
    </row>
    <row r="6" spans="1:45" x14ac:dyDescent="0.25">
      <c r="A6" s="9"/>
      <c r="B6" s="8">
        <v>22017</v>
      </c>
      <c r="C6" s="8" t="s">
        <v>626</v>
      </c>
      <c r="D6" s="12">
        <f>SUM(D$17:D$18)</f>
        <v>1</v>
      </c>
      <c r="E6" s="16"/>
      <c r="F6" s="12">
        <f>SUM(F$17:F$18)</f>
        <v>2</v>
      </c>
      <c r="G6" s="16"/>
      <c r="H6" s="12">
        <f>SUM(H$17:H$18)</f>
        <v>2</v>
      </c>
      <c r="I6" s="16"/>
      <c r="J6" s="12">
        <f>SUM(J$17:J$18)</f>
        <v>2</v>
      </c>
      <c r="K6" s="16"/>
      <c r="L6" s="12">
        <f>SUM(L$17:L$18)</f>
        <v>2</v>
      </c>
      <c r="M6" s="8"/>
      <c r="N6" s="12">
        <f>SUM(N$17:N$18)</f>
        <v>2</v>
      </c>
      <c r="P6" s="12">
        <f t="shared" ref="P6:AQ6" si="3">SUM(P$17:P$18)</f>
        <v>2</v>
      </c>
      <c r="Q6" s="12">
        <f t="shared" si="3"/>
        <v>3</v>
      </c>
      <c r="R6" s="12">
        <f t="shared" si="3"/>
        <v>3</v>
      </c>
      <c r="S6" s="12">
        <f t="shared" si="3"/>
        <v>3</v>
      </c>
      <c r="T6" s="12">
        <f t="shared" si="3"/>
        <v>3</v>
      </c>
      <c r="U6" s="12">
        <f t="shared" si="3"/>
        <v>3</v>
      </c>
      <c r="V6" s="12">
        <f t="shared" si="3"/>
        <v>3</v>
      </c>
      <c r="W6" s="12">
        <f t="shared" si="3"/>
        <v>4</v>
      </c>
      <c r="X6" s="12">
        <f t="shared" si="3"/>
        <v>4</v>
      </c>
      <c r="Y6" s="12">
        <f t="shared" si="3"/>
        <v>4</v>
      </c>
      <c r="Z6" s="12">
        <f t="shared" si="3"/>
        <v>4</v>
      </c>
      <c r="AA6" s="12">
        <f t="shared" si="3"/>
        <v>4</v>
      </c>
      <c r="AB6" s="12">
        <f t="shared" si="3"/>
        <v>4</v>
      </c>
      <c r="AC6" s="12">
        <f t="shared" si="3"/>
        <v>5</v>
      </c>
      <c r="AD6" s="12">
        <f t="shared" si="3"/>
        <v>5</v>
      </c>
      <c r="AE6" s="12">
        <f t="shared" si="3"/>
        <v>5</v>
      </c>
      <c r="AF6" s="12">
        <f t="shared" si="3"/>
        <v>5</v>
      </c>
      <c r="AG6" s="12">
        <f t="shared" si="3"/>
        <v>5</v>
      </c>
      <c r="AH6" s="12">
        <f t="shared" si="3"/>
        <v>5</v>
      </c>
      <c r="AI6" s="12">
        <f t="shared" si="3"/>
        <v>6</v>
      </c>
      <c r="AJ6" s="12">
        <f t="shared" si="3"/>
        <v>6</v>
      </c>
      <c r="AK6" s="12">
        <f t="shared" si="3"/>
        <v>6</v>
      </c>
      <c r="AL6" s="12">
        <f t="shared" si="3"/>
        <v>6</v>
      </c>
      <c r="AM6" s="12">
        <f t="shared" si="3"/>
        <v>6</v>
      </c>
      <c r="AN6" s="12">
        <f t="shared" si="3"/>
        <v>6</v>
      </c>
      <c r="AO6" s="12">
        <f t="shared" si="3"/>
        <v>7</v>
      </c>
      <c r="AP6" s="12">
        <f t="shared" si="3"/>
        <v>7</v>
      </c>
      <c r="AQ6" s="12">
        <f t="shared" si="3"/>
        <v>7</v>
      </c>
      <c r="AR6" s="9"/>
      <c r="AS6" s="9"/>
    </row>
    <row r="7" spans="1:45" x14ac:dyDescent="0.25">
      <c r="A7" s="9"/>
      <c r="B7" s="8">
        <v>22006</v>
      </c>
      <c r="C7" s="8" t="s">
        <v>627</v>
      </c>
      <c r="D7" s="12">
        <f>D5-1</f>
        <v>1</v>
      </c>
      <c r="E7" s="16"/>
      <c r="F7" s="12">
        <f>F5-1</f>
        <v>2</v>
      </c>
      <c r="G7" s="16"/>
      <c r="H7" s="12">
        <f>H5-1</f>
        <v>3</v>
      </c>
      <c r="I7" s="16"/>
      <c r="J7" s="12">
        <f>J5-1</f>
        <v>4</v>
      </c>
      <c r="K7" s="16"/>
      <c r="L7" s="12">
        <f>L5-1</f>
        <v>5</v>
      </c>
      <c r="M7" s="8"/>
      <c r="N7" s="12">
        <f>N5-1</f>
        <v>6</v>
      </c>
      <c r="P7" s="12">
        <f t="shared" ref="P7:AO7" si="4">P5-1</f>
        <v>7</v>
      </c>
      <c r="Q7" s="12">
        <f t="shared" si="4"/>
        <v>8</v>
      </c>
      <c r="R7" s="12">
        <f t="shared" si="4"/>
        <v>9</v>
      </c>
      <c r="S7" s="12">
        <f t="shared" si="4"/>
        <v>10</v>
      </c>
      <c r="T7" s="12">
        <f t="shared" si="4"/>
        <v>11</v>
      </c>
      <c r="U7" s="12">
        <f t="shared" si="4"/>
        <v>12</v>
      </c>
      <c r="V7" s="12">
        <f t="shared" si="4"/>
        <v>13</v>
      </c>
      <c r="W7" s="12">
        <f t="shared" si="4"/>
        <v>14</v>
      </c>
      <c r="X7" s="12">
        <f t="shared" si="4"/>
        <v>15</v>
      </c>
      <c r="Y7" s="12">
        <f t="shared" si="4"/>
        <v>16</v>
      </c>
      <c r="Z7" s="12">
        <f t="shared" si="4"/>
        <v>17</v>
      </c>
      <c r="AA7" s="12">
        <f t="shared" si="4"/>
        <v>18</v>
      </c>
      <c r="AB7" s="12">
        <f t="shared" si="4"/>
        <v>19</v>
      </c>
      <c r="AC7" s="12">
        <f t="shared" si="4"/>
        <v>20</v>
      </c>
      <c r="AD7" s="12">
        <f t="shared" si="4"/>
        <v>21</v>
      </c>
      <c r="AE7" s="12">
        <f t="shared" si="4"/>
        <v>22</v>
      </c>
      <c r="AF7" s="12">
        <f t="shared" si="4"/>
        <v>23</v>
      </c>
      <c r="AG7" s="12">
        <f t="shared" si="4"/>
        <v>24</v>
      </c>
      <c r="AH7" s="12">
        <f t="shared" si="4"/>
        <v>25</v>
      </c>
      <c r="AI7" s="12">
        <f t="shared" si="4"/>
        <v>26</v>
      </c>
      <c r="AJ7" s="12">
        <f t="shared" si="4"/>
        <v>27</v>
      </c>
      <c r="AK7" s="12">
        <f t="shared" si="4"/>
        <v>28</v>
      </c>
      <c r="AL7" s="12">
        <f t="shared" si="4"/>
        <v>29</v>
      </c>
      <c r="AM7" s="12">
        <f t="shared" si="4"/>
        <v>30</v>
      </c>
      <c r="AN7" s="12">
        <f t="shared" si="4"/>
        <v>31</v>
      </c>
      <c r="AO7" s="12">
        <f t="shared" si="4"/>
        <v>32</v>
      </c>
      <c r="AP7" s="12">
        <f t="shared" ref="AP7:AQ7" si="5">AP5-1</f>
        <v>33</v>
      </c>
      <c r="AQ7" s="12">
        <f t="shared" si="5"/>
        <v>34</v>
      </c>
      <c r="AR7" s="9"/>
      <c r="AS7" s="9"/>
    </row>
    <row r="8" spans="1:45" x14ac:dyDescent="0.25">
      <c r="A8" s="9"/>
      <c r="B8" s="8">
        <v>22032</v>
      </c>
      <c r="C8" s="8" t="s">
        <v>324</v>
      </c>
      <c r="D8" s="12">
        <f>D5*2</f>
        <v>4</v>
      </c>
      <c r="E8" s="16"/>
      <c r="F8" s="12">
        <f>F5*2</f>
        <v>6</v>
      </c>
      <c r="G8" s="16"/>
      <c r="H8" s="12">
        <f t="shared" ref="H8:L8" si="6">H5*2</f>
        <v>8</v>
      </c>
      <c r="I8" s="16"/>
      <c r="J8" s="12">
        <f t="shared" si="6"/>
        <v>10</v>
      </c>
      <c r="K8" s="16"/>
      <c r="L8" s="12">
        <f t="shared" si="6"/>
        <v>12</v>
      </c>
      <c r="M8" s="8"/>
      <c r="N8" s="12">
        <f>N5*2</f>
        <v>14</v>
      </c>
      <c r="P8" s="12">
        <f t="shared" ref="P8:AO8" si="7">P5*2</f>
        <v>16</v>
      </c>
      <c r="Q8" s="12">
        <f t="shared" si="7"/>
        <v>18</v>
      </c>
      <c r="R8" s="12">
        <f t="shared" si="7"/>
        <v>20</v>
      </c>
      <c r="S8" s="12">
        <f t="shared" si="7"/>
        <v>22</v>
      </c>
      <c r="T8" s="12">
        <f t="shared" si="7"/>
        <v>24</v>
      </c>
      <c r="U8" s="12">
        <f t="shared" si="7"/>
        <v>26</v>
      </c>
      <c r="V8" s="12">
        <f t="shared" si="7"/>
        <v>28</v>
      </c>
      <c r="W8" s="12">
        <f t="shared" si="7"/>
        <v>30</v>
      </c>
      <c r="X8" s="12">
        <f t="shared" si="7"/>
        <v>32</v>
      </c>
      <c r="Y8" s="12">
        <f t="shared" si="7"/>
        <v>34</v>
      </c>
      <c r="Z8" s="12">
        <f t="shared" si="7"/>
        <v>36</v>
      </c>
      <c r="AA8" s="12">
        <f t="shared" si="7"/>
        <v>38</v>
      </c>
      <c r="AB8" s="12">
        <f t="shared" si="7"/>
        <v>40</v>
      </c>
      <c r="AC8" s="12">
        <f t="shared" si="7"/>
        <v>42</v>
      </c>
      <c r="AD8" s="12">
        <f t="shared" si="7"/>
        <v>44</v>
      </c>
      <c r="AE8" s="12">
        <f t="shared" si="7"/>
        <v>46</v>
      </c>
      <c r="AF8" s="12">
        <f t="shared" si="7"/>
        <v>48</v>
      </c>
      <c r="AG8" s="12">
        <f t="shared" si="7"/>
        <v>50</v>
      </c>
      <c r="AH8" s="12">
        <f t="shared" si="7"/>
        <v>52</v>
      </c>
      <c r="AI8" s="12">
        <f t="shared" si="7"/>
        <v>54</v>
      </c>
      <c r="AJ8" s="12">
        <f t="shared" si="7"/>
        <v>56</v>
      </c>
      <c r="AK8" s="12">
        <f t="shared" si="7"/>
        <v>58</v>
      </c>
      <c r="AL8" s="12">
        <f t="shared" si="7"/>
        <v>60</v>
      </c>
      <c r="AM8" s="12">
        <f t="shared" si="7"/>
        <v>62</v>
      </c>
      <c r="AN8" s="12">
        <f t="shared" si="7"/>
        <v>64</v>
      </c>
      <c r="AO8" s="12">
        <f t="shared" si="7"/>
        <v>66</v>
      </c>
      <c r="AP8" s="12">
        <f t="shared" ref="AP8:AQ8" si="8">AP5*2</f>
        <v>68</v>
      </c>
      <c r="AQ8" s="12">
        <f t="shared" si="8"/>
        <v>70</v>
      </c>
      <c r="AR8" s="9"/>
      <c r="AS8" s="9"/>
    </row>
    <row r="9" spans="1:45" x14ac:dyDescent="0.25">
      <c r="A9" s="9"/>
      <c r="B9" s="8">
        <v>22019</v>
      </c>
      <c r="C9" s="8" t="s">
        <v>325</v>
      </c>
      <c r="D9" s="12">
        <f>SUM(D$17:D$18)</f>
        <v>1</v>
      </c>
      <c r="E9" s="16"/>
      <c r="F9" s="12">
        <f>SUM(F$17:F$18)</f>
        <v>2</v>
      </c>
      <c r="G9" s="16"/>
      <c r="H9" s="12">
        <f>SUM(H$17:H$18)</f>
        <v>2</v>
      </c>
      <c r="I9" s="16"/>
      <c r="J9" s="12">
        <f>SUM(J$17:J$18)</f>
        <v>2</v>
      </c>
      <c r="K9" s="16"/>
      <c r="L9" s="12">
        <f>SUM(L$17:L$18)</f>
        <v>2</v>
      </c>
      <c r="M9" s="8"/>
      <c r="N9" s="12">
        <f>SUM(N$17:N$18)</f>
        <v>2</v>
      </c>
      <c r="P9" s="12">
        <f t="shared" ref="P9:AQ9" si="9">SUM(P$17:P$18)</f>
        <v>2</v>
      </c>
      <c r="Q9" s="12">
        <f t="shared" si="9"/>
        <v>3</v>
      </c>
      <c r="R9" s="12">
        <f t="shared" si="9"/>
        <v>3</v>
      </c>
      <c r="S9" s="12">
        <f t="shared" si="9"/>
        <v>3</v>
      </c>
      <c r="T9" s="12">
        <f t="shared" si="9"/>
        <v>3</v>
      </c>
      <c r="U9" s="12">
        <f t="shared" si="9"/>
        <v>3</v>
      </c>
      <c r="V9" s="12">
        <f t="shared" si="9"/>
        <v>3</v>
      </c>
      <c r="W9" s="12">
        <f t="shared" si="9"/>
        <v>4</v>
      </c>
      <c r="X9" s="12">
        <f t="shared" si="9"/>
        <v>4</v>
      </c>
      <c r="Y9" s="12">
        <f t="shared" si="9"/>
        <v>4</v>
      </c>
      <c r="Z9" s="12">
        <f t="shared" si="9"/>
        <v>4</v>
      </c>
      <c r="AA9" s="12">
        <f t="shared" si="9"/>
        <v>4</v>
      </c>
      <c r="AB9" s="12">
        <f t="shared" si="9"/>
        <v>4</v>
      </c>
      <c r="AC9" s="12">
        <f t="shared" si="9"/>
        <v>5</v>
      </c>
      <c r="AD9" s="12">
        <f t="shared" si="9"/>
        <v>5</v>
      </c>
      <c r="AE9" s="12">
        <f t="shared" si="9"/>
        <v>5</v>
      </c>
      <c r="AF9" s="12">
        <f t="shared" si="9"/>
        <v>5</v>
      </c>
      <c r="AG9" s="12">
        <f t="shared" si="9"/>
        <v>5</v>
      </c>
      <c r="AH9" s="12">
        <f t="shared" si="9"/>
        <v>5</v>
      </c>
      <c r="AI9" s="12">
        <f t="shared" si="9"/>
        <v>6</v>
      </c>
      <c r="AJ9" s="12">
        <f t="shared" si="9"/>
        <v>6</v>
      </c>
      <c r="AK9" s="12">
        <f t="shared" si="9"/>
        <v>6</v>
      </c>
      <c r="AL9" s="12">
        <f t="shared" si="9"/>
        <v>6</v>
      </c>
      <c r="AM9" s="12">
        <f t="shared" si="9"/>
        <v>6</v>
      </c>
      <c r="AN9" s="12">
        <f t="shared" si="9"/>
        <v>6</v>
      </c>
      <c r="AO9" s="12">
        <f t="shared" si="9"/>
        <v>7</v>
      </c>
      <c r="AP9" s="12">
        <f t="shared" si="9"/>
        <v>7</v>
      </c>
      <c r="AQ9" s="12">
        <f t="shared" si="9"/>
        <v>7</v>
      </c>
      <c r="AR9" s="9"/>
      <c r="AS9" s="9"/>
    </row>
    <row r="10" spans="1:45" x14ac:dyDescent="0.25">
      <c r="A10" s="9"/>
      <c r="B10" s="8">
        <v>22043</v>
      </c>
      <c r="C10" s="8" t="s">
        <v>628</v>
      </c>
      <c r="D10" s="12">
        <v>2</v>
      </c>
      <c r="E10" s="16"/>
      <c r="F10" s="12">
        <v>2</v>
      </c>
      <c r="G10" s="16"/>
      <c r="H10" s="12">
        <v>2</v>
      </c>
      <c r="I10" s="16"/>
      <c r="J10" s="12">
        <v>2</v>
      </c>
      <c r="K10" s="16"/>
      <c r="L10" s="12">
        <v>2</v>
      </c>
      <c r="M10" s="8"/>
      <c r="N10" s="12">
        <v>2</v>
      </c>
      <c r="P10" s="12">
        <v>2</v>
      </c>
      <c r="Q10" s="12">
        <v>2</v>
      </c>
      <c r="R10" s="12">
        <v>2</v>
      </c>
      <c r="S10" s="12">
        <v>2</v>
      </c>
      <c r="T10" s="12">
        <v>2</v>
      </c>
      <c r="U10" s="12">
        <v>2</v>
      </c>
      <c r="V10" s="12">
        <v>2</v>
      </c>
      <c r="W10" s="12">
        <v>2</v>
      </c>
      <c r="X10" s="12">
        <v>2</v>
      </c>
      <c r="Y10" s="12">
        <v>2</v>
      </c>
      <c r="Z10" s="12">
        <v>2</v>
      </c>
      <c r="AA10" s="12">
        <v>2</v>
      </c>
      <c r="AB10" s="12">
        <v>2</v>
      </c>
      <c r="AC10" s="12">
        <v>2</v>
      </c>
      <c r="AD10" s="12">
        <v>2</v>
      </c>
      <c r="AE10" s="12">
        <v>2</v>
      </c>
      <c r="AF10" s="12">
        <v>2</v>
      </c>
      <c r="AG10" s="12">
        <v>2</v>
      </c>
      <c r="AH10" s="12">
        <v>2</v>
      </c>
      <c r="AI10" s="12">
        <v>2</v>
      </c>
      <c r="AJ10" s="12">
        <v>2</v>
      </c>
      <c r="AK10" s="12">
        <v>2</v>
      </c>
      <c r="AL10" s="12">
        <v>2</v>
      </c>
      <c r="AM10" s="12">
        <v>2</v>
      </c>
      <c r="AN10" s="12">
        <v>2</v>
      </c>
      <c r="AO10" s="12">
        <v>2</v>
      </c>
      <c r="AP10" s="12">
        <v>2</v>
      </c>
      <c r="AQ10" s="12">
        <v>2</v>
      </c>
      <c r="AR10" s="9"/>
      <c r="AS10" s="9"/>
    </row>
    <row r="11" spans="1:45" x14ac:dyDescent="0.25">
      <c r="A11" s="9"/>
      <c r="B11" s="8">
        <v>22026</v>
      </c>
      <c r="C11" s="8" t="s">
        <v>629</v>
      </c>
      <c r="D11" s="12">
        <f>D5-1</f>
        <v>1</v>
      </c>
      <c r="E11" s="16"/>
      <c r="F11" s="12">
        <f>F5-1</f>
        <v>2</v>
      </c>
      <c r="G11" s="16"/>
      <c r="H11" s="12">
        <f>H5-1</f>
        <v>3</v>
      </c>
      <c r="I11" s="16"/>
      <c r="J11" s="12">
        <f>J5-1</f>
        <v>4</v>
      </c>
      <c r="K11" s="16"/>
      <c r="L11" s="12">
        <f>L5-1</f>
        <v>5</v>
      </c>
      <c r="M11" s="8"/>
      <c r="N11" s="12">
        <f>N5-1</f>
        <v>6</v>
      </c>
      <c r="P11" s="12">
        <f t="shared" ref="P11:AO11" si="10">P5-1</f>
        <v>7</v>
      </c>
      <c r="Q11" s="12">
        <f t="shared" si="10"/>
        <v>8</v>
      </c>
      <c r="R11" s="12">
        <f t="shared" si="10"/>
        <v>9</v>
      </c>
      <c r="S11" s="12">
        <f t="shared" si="10"/>
        <v>10</v>
      </c>
      <c r="T11" s="12">
        <f t="shared" si="10"/>
        <v>11</v>
      </c>
      <c r="U11" s="12">
        <f t="shared" si="10"/>
        <v>12</v>
      </c>
      <c r="V11" s="12">
        <f t="shared" si="10"/>
        <v>13</v>
      </c>
      <c r="W11" s="12">
        <f t="shared" si="10"/>
        <v>14</v>
      </c>
      <c r="X11" s="12">
        <f t="shared" si="10"/>
        <v>15</v>
      </c>
      <c r="Y11" s="12">
        <f t="shared" si="10"/>
        <v>16</v>
      </c>
      <c r="Z11" s="12">
        <f t="shared" si="10"/>
        <v>17</v>
      </c>
      <c r="AA11" s="12">
        <f t="shared" si="10"/>
        <v>18</v>
      </c>
      <c r="AB11" s="12">
        <f t="shared" si="10"/>
        <v>19</v>
      </c>
      <c r="AC11" s="12">
        <f t="shared" si="10"/>
        <v>20</v>
      </c>
      <c r="AD11" s="12">
        <f t="shared" si="10"/>
        <v>21</v>
      </c>
      <c r="AE11" s="12">
        <f t="shared" si="10"/>
        <v>22</v>
      </c>
      <c r="AF11" s="12">
        <f t="shared" si="10"/>
        <v>23</v>
      </c>
      <c r="AG11" s="12">
        <f t="shared" si="10"/>
        <v>24</v>
      </c>
      <c r="AH11" s="12">
        <f t="shared" si="10"/>
        <v>25</v>
      </c>
      <c r="AI11" s="12">
        <f t="shared" si="10"/>
        <v>26</v>
      </c>
      <c r="AJ11" s="12">
        <f t="shared" si="10"/>
        <v>27</v>
      </c>
      <c r="AK11" s="12">
        <f t="shared" si="10"/>
        <v>28</v>
      </c>
      <c r="AL11" s="12">
        <f t="shared" si="10"/>
        <v>29</v>
      </c>
      <c r="AM11" s="12">
        <f t="shared" si="10"/>
        <v>30</v>
      </c>
      <c r="AN11" s="12">
        <f t="shared" si="10"/>
        <v>31</v>
      </c>
      <c r="AO11" s="12">
        <f t="shared" si="10"/>
        <v>32</v>
      </c>
      <c r="AP11" s="12">
        <f t="shared" ref="AP11:AQ11" si="11">AP5-1</f>
        <v>33</v>
      </c>
      <c r="AQ11" s="12">
        <f t="shared" si="11"/>
        <v>34</v>
      </c>
      <c r="AR11" s="9"/>
      <c r="AS11" s="9"/>
    </row>
    <row r="12" spans="1:45" x14ac:dyDescent="0.25">
      <c r="A12" s="9"/>
      <c r="B12" s="8">
        <v>22030</v>
      </c>
      <c r="C12" s="8" t="s">
        <v>630</v>
      </c>
      <c r="D12" s="12">
        <v>2</v>
      </c>
      <c r="E12" s="16"/>
      <c r="F12" s="12">
        <v>2</v>
      </c>
      <c r="G12" s="16"/>
      <c r="H12" s="12">
        <v>2</v>
      </c>
      <c r="I12" s="16"/>
      <c r="J12" s="12">
        <v>2</v>
      </c>
      <c r="K12" s="16"/>
      <c r="L12" s="12">
        <v>2</v>
      </c>
      <c r="M12" s="8"/>
      <c r="N12" s="12">
        <v>2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>
        <v>2</v>
      </c>
      <c r="AA12" s="12">
        <v>2</v>
      </c>
      <c r="AB12" s="12">
        <v>2</v>
      </c>
      <c r="AC12" s="12">
        <v>2</v>
      </c>
      <c r="AD12" s="12">
        <v>2</v>
      </c>
      <c r="AE12" s="12">
        <v>2</v>
      </c>
      <c r="AF12" s="12">
        <v>2</v>
      </c>
      <c r="AG12" s="12">
        <v>2</v>
      </c>
      <c r="AH12" s="12">
        <v>2</v>
      </c>
      <c r="AI12" s="12">
        <v>2</v>
      </c>
      <c r="AJ12" s="12">
        <v>2</v>
      </c>
      <c r="AK12" s="12">
        <v>2</v>
      </c>
      <c r="AL12" s="12">
        <v>2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R12" s="9"/>
      <c r="AS12" s="9"/>
    </row>
    <row r="13" spans="1:45" x14ac:dyDescent="0.25">
      <c r="A13" s="9"/>
      <c r="B13" s="8">
        <v>22051</v>
      </c>
      <c r="C13" s="8" t="s">
        <v>329</v>
      </c>
      <c r="D13" s="12">
        <f>D12*2+D11*2</f>
        <v>6</v>
      </c>
      <c r="E13" s="16"/>
      <c r="F13" s="12">
        <f t="shared" ref="F13:L13" si="12">F12*2+F11*2</f>
        <v>8</v>
      </c>
      <c r="G13" s="16"/>
      <c r="H13" s="12">
        <f t="shared" si="12"/>
        <v>10</v>
      </c>
      <c r="I13" s="16"/>
      <c r="J13" s="12">
        <f t="shared" si="12"/>
        <v>12</v>
      </c>
      <c r="K13" s="16"/>
      <c r="L13" s="12">
        <f t="shared" si="12"/>
        <v>14</v>
      </c>
      <c r="M13" s="8"/>
      <c r="N13" s="12">
        <f>N12*2+N11*2</f>
        <v>16</v>
      </c>
      <c r="P13" s="12">
        <f t="shared" ref="P13:AQ13" si="13">P12*2+P11*2</f>
        <v>18</v>
      </c>
      <c r="Q13" s="12">
        <f t="shared" si="13"/>
        <v>20</v>
      </c>
      <c r="R13" s="12">
        <f t="shared" si="13"/>
        <v>22</v>
      </c>
      <c r="S13" s="12">
        <f t="shared" si="13"/>
        <v>24</v>
      </c>
      <c r="T13" s="12">
        <f t="shared" si="13"/>
        <v>26</v>
      </c>
      <c r="U13" s="12">
        <f t="shared" si="13"/>
        <v>28</v>
      </c>
      <c r="V13" s="12">
        <f t="shared" si="13"/>
        <v>30</v>
      </c>
      <c r="W13" s="12">
        <f t="shared" si="13"/>
        <v>32</v>
      </c>
      <c r="X13" s="12">
        <f t="shared" si="13"/>
        <v>34</v>
      </c>
      <c r="Y13" s="12">
        <f t="shared" si="13"/>
        <v>36</v>
      </c>
      <c r="Z13" s="12">
        <f t="shared" si="13"/>
        <v>38</v>
      </c>
      <c r="AA13" s="12">
        <f t="shared" si="13"/>
        <v>40</v>
      </c>
      <c r="AB13" s="12">
        <f t="shared" si="13"/>
        <v>42</v>
      </c>
      <c r="AC13" s="12">
        <f t="shared" si="13"/>
        <v>44</v>
      </c>
      <c r="AD13" s="12">
        <f t="shared" si="13"/>
        <v>46</v>
      </c>
      <c r="AE13" s="12">
        <f t="shared" si="13"/>
        <v>48</v>
      </c>
      <c r="AF13" s="12">
        <f t="shared" si="13"/>
        <v>50</v>
      </c>
      <c r="AG13" s="12">
        <f t="shared" si="13"/>
        <v>52</v>
      </c>
      <c r="AH13" s="12">
        <f t="shared" si="13"/>
        <v>54</v>
      </c>
      <c r="AI13" s="12">
        <f t="shared" si="13"/>
        <v>56</v>
      </c>
      <c r="AJ13" s="12">
        <f t="shared" si="13"/>
        <v>58</v>
      </c>
      <c r="AK13" s="12">
        <f t="shared" si="13"/>
        <v>60</v>
      </c>
      <c r="AL13" s="12">
        <f t="shared" si="13"/>
        <v>62</v>
      </c>
      <c r="AM13" s="12">
        <f t="shared" si="13"/>
        <v>64</v>
      </c>
      <c r="AN13" s="12">
        <f t="shared" si="13"/>
        <v>66</v>
      </c>
      <c r="AO13" s="12">
        <f t="shared" si="13"/>
        <v>68</v>
      </c>
      <c r="AP13" s="12">
        <f t="shared" si="13"/>
        <v>70</v>
      </c>
      <c r="AQ13" s="12">
        <f t="shared" si="13"/>
        <v>72</v>
      </c>
      <c r="AR13" s="9"/>
      <c r="AS13" s="9"/>
    </row>
    <row r="14" spans="1:45" x14ac:dyDescent="0.25">
      <c r="A14" s="9"/>
      <c r="B14" s="8">
        <v>22064</v>
      </c>
      <c r="C14" s="8" t="s">
        <v>330</v>
      </c>
      <c r="D14" s="12">
        <f>D12*2</f>
        <v>4</v>
      </c>
      <c r="E14" s="16"/>
      <c r="F14" s="12">
        <f>F12*2</f>
        <v>4</v>
      </c>
      <c r="G14" s="16"/>
      <c r="H14" s="12">
        <f>H12*2</f>
        <v>4</v>
      </c>
      <c r="I14" s="16"/>
      <c r="J14" s="12">
        <f>J12*2</f>
        <v>4</v>
      </c>
      <c r="K14" s="16"/>
      <c r="L14" s="12">
        <f>L12*2</f>
        <v>4</v>
      </c>
      <c r="M14" s="8"/>
      <c r="N14" s="12">
        <f>N12*2</f>
        <v>4</v>
      </c>
      <c r="P14" s="12">
        <f t="shared" ref="P14:AO14" si="14">P12*2</f>
        <v>4</v>
      </c>
      <c r="Q14" s="12">
        <f t="shared" si="14"/>
        <v>4</v>
      </c>
      <c r="R14" s="12">
        <f t="shared" si="14"/>
        <v>4</v>
      </c>
      <c r="S14" s="12">
        <f t="shared" si="14"/>
        <v>4</v>
      </c>
      <c r="T14" s="12">
        <f t="shared" si="14"/>
        <v>4</v>
      </c>
      <c r="U14" s="12">
        <f t="shared" si="14"/>
        <v>4</v>
      </c>
      <c r="V14" s="12">
        <f t="shared" si="14"/>
        <v>4</v>
      </c>
      <c r="W14" s="12">
        <f t="shared" si="14"/>
        <v>4</v>
      </c>
      <c r="X14" s="12">
        <f t="shared" si="14"/>
        <v>4</v>
      </c>
      <c r="Y14" s="12">
        <f t="shared" si="14"/>
        <v>4</v>
      </c>
      <c r="Z14" s="12">
        <f t="shared" si="14"/>
        <v>4</v>
      </c>
      <c r="AA14" s="12">
        <f t="shared" si="14"/>
        <v>4</v>
      </c>
      <c r="AB14" s="12">
        <f t="shared" si="14"/>
        <v>4</v>
      </c>
      <c r="AC14" s="12">
        <f t="shared" si="14"/>
        <v>4</v>
      </c>
      <c r="AD14" s="12">
        <f t="shared" si="14"/>
        <v>4</v>
      </c>
      <c r="AE14" s="12">
        <f t="shared" si="14"/>
        <v>4</v>
      </c>
      <c r="AF14" s="12">
        <f t="shared" si="14"/>
        <v>4</v>
      </c>
      <c r="AG14" s="12">
        <f t="shared" si="14"/>
        <v>4</v>
      </c>
      <c r="AH14" s="12">
        <f t="shared" si="14"/>
        <v>4</v>
      </c>
      <c r="AI14" s="12">
        <f t="shared" si="14"/>
        <v>4</v>
      </c>
      <c r="AJ14" s="12">
        <f t="shared" si="14"/>
        <v>4</v>
      </c>
      <c r="AK14" s="12">
        <f t="shared" si="14"/>
        <v>4</v>
      </c>
      <c r="AL14" s="12">
        <f t="shared" si="14"/>
        <v>4</v>
      </c>
      <c r="AM14" s="12">
        <f t="shared" si="14"/>
        <v>4</v>
      </c>
      <c r="AN14" s="12">
        <f t="shared" si="14"/>
        <v>4</v>
      </c>
      <c r="AO14" s="12">
        <f t="shared" si="14"/>
        <v>4</v>
      </c>
      <c r="AP14" s="12">
        <f t="shared" ref="AP14:AQ14" si="15">AP12*2</f>
        <v>4</v>
      </c>
      <c r="AQ14" s="12">
        <f t="shared" si="15"/>
        <v>4</v>
      </c>
      <c r="AR14" s="9"/>
      <c r="AS14" s="9"/>
    </row>
    <row r="15" spans="1:45" x14ac:dyDescent="0.25">
      <c r="A15" s="9"/>
      <c r="B15" s="8">
        <v>20082</v>
      </c>
      <c r="C15" s="8" t="s">
        <v>30</v>
      </c>
      <c r="D15" s="12">
        <v>1</v>
      </c>
      <c r="E15" s="16"/>
      <c r="F15" s="12">
        <v>1</v>
      </c>
      <c r="G15" s="16"/>
      <c r="H15" s="12">
        <v>1</v>
      </c>
      <c r="I15" s="16"/>
      <c r="J15" s="12">
        <v>1</v>
      </c>
      <c r="K15" s="16"/>
      <c r="L15" s="12">
        <v>1</v>
      </c>
      <c r="M15" s="8"/>
      <c r="N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9"/>
      <c r="AS15" s="9"/>
    </row>
    <row r="16" spans="1:45" x14ac:dyDescent="0.25">
      <c r="A16" s="9"/>
      <c r="B16" s="9"/>
      <c r="C16" s="9"/>
      <c r="D16" s="9"/>
      <c r="E16" s="17"/>
      <c r="F16" s="9"/>
      <c r="G16" s="17"/>
      <c r="H16" s="9"/>
      <c r="I16" s="17"/>
      <c r="J16" s="9"/>
      <c r="K16" s="17"/>
      <c r="L16" s="9"/>
      <c r="M16" s="17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 t="s">
        <v>631</v>
      </c>
      <c r="B17" s="9">
        <v>7817</v>
      </c>
      <c r="C17" s="9" t="s">
        <v>632</v>
      </c>
      <c r="D17" s="10">
        <v>1</v>
      </c>
      <c r="E17" s="18"/>
      <c r="F17" s="10">
        <v>1</v>
      </c>
      <c r="G17" s="18"/>
      <c r="H17" s="10">
        <v>1</v>
      </c>
      <c r="I17" s="18"/>
      <c r="J17" s="10">
        <v>1</v>
      </c>
      <c r="K17" s="18"/>
      <c r="L17" s="10">
        <v>1</v>
      </c>
      <c r="M17" s="18"/>
      <c r="N17" s="10">
        <v>1</v>
      </c>
      <c r="O17" s="10"/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0">
        <v>1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/>
      <c r="AS17" s="10"/>
    </row>
    <row r="18" spans="1:45" x14ac:dyDescent="0.25">
      <c r="A18" s="9" t="s">
        <v>633</v>
      </c>
      <c r="B18" s="9">
        <v>7815</v>
      </c>
      <c r="C18" s="9" t="s">
        <v>634</v>
      </c>
      <c r="D18" s="10"/>
      <c r="E18" s="18"/>
      <c r="F18" s="10">
        <v>1</v>
      </c>
      <c r="G18" s="18"/>
      <c r="H18" s="10">
        <v>1</v>
      </c>
      <c r="I18" s="18"/>
      <c r="J18" s="10">
        <v>1</v>
      </c>
      <c r="K18" s="18"/>
      <c r="L18" s="10">
        <v>1</v>
      </c>
      <c r="M18" s="18"/>
      <c r="N18" s="10">
        <v>1</v>
      </c>
      <c r="O18" s="10"/>
      <c r="P18" s="10">
        <v>1</v>
      </c>
      <c r="Q18" s="10">
        <v>2</v>
      </c>
      <c r="R18" s="10">
        <v>2</v>
      </c>
      <c r="S18" s="10">
        <v>2</v>
      </c>
      <c r="T18" s="10">
        <v>2</v>
      </c>
      <c r="U18" s="10">
        <v>2</v>
      </c>
      <c r="V18" s="10">
        <v>2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3</v>
      </c>
      <c r="AC18" s="10">
        <v>4</v>
      </c>
      <c r="AD18" s="10">
        <v>4</v>
      </c>
      <c r="AE18" s="10">
        <v>4</v>
      </c>
      <c r="AF18" s="10">
        <v>4</v>
      </c>
      <c r="AG18" s="10">
        <v>4</v>
      </c>
      <c r="AH18" s="10">
        <v>4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6</v>
      </c>
      <c r="AQ18" s="10">
        <v>6</v>
      </c>
      <c r="AR18" s="10"/>
      <c r="AS18" s="10"/>
    </row>
    <row r="19" spans="1:45" x14ac:dyDescent="0.25">
      <c r="A19" s="9" t="s">
        <v>635</v>
      </c>
      <c r="B19" s="9">
        <v>7816</v>
      </c>
      <c r="C19" s="9" t="s">
        <v>636</v>
      </c>
      <c r="D19" s="10"/>
      <c r="E19" s="18"/>
      <c r="F19" s="10"/>
      <c r="G19" s="18"/>
      <c r="H19" s="10">
        <v>1</v>
      </c>
      <c r="I19" s="18"/>
      <c r="J19" s="10">
        <v>2</v>
      </c>
      <c r="K19" s="18"/>
      <c r="L19" s="10">
        <v>3</v>
      </c>
      <c r="M19" s="18"/>
      <c r="N19" s="10">
        <v>4</v>
      </c>
      <c r="O19" s="10"/>
      <c r="P19" s="10">
        <v>5</v>
      </c>
      <c r="Q19" s="10">
        <v>5</v>
      </c>
      <c r="R19" s="10">
        <v>6</v>
      </c>
      <c r="S19" s="10">
        <v>7</v>
      </c>
      <c r="T19" s="10">
        <v>8</v>
      </c>
      <c r="U19" s="10">
        <v>9</v>
      </c>
      <c r="V19" s="10">
        <v>10</v>
      </c>
      <c r="W19" s="10">
        <v>10</v>
      </c>
      <c r="X19" s="10">
        <v>11</v>
      </c>
      <c r="Y19" s="10">
        <v>12</v>
      </c>
      <c r="Z19" s="10">
        <v>13</v>
      </c>
      <c r="AA19" s="10">
        <v>14</v>
      </c>
      <c r="AB19" s="10">
        <v>15</v>
      </c>
      <c r="AC19" s="10">
        <v>15</v>
      </c>
      <c r="AD19" s="10">
        <v>16</v>
      </c>
      <c r="AE19" s="10">
        <v>17</v>
      </c>
      <c r="AF19" s="10">
        <v>18</v>
      </c>
      <c r="AG19" s="10">
        <v>19</v>
      </c>
      <c r="AH19" s="10">
        <v>20</v>
      </c>
      <c r="AI19" s="10">
        <v>20</v>
      </c>
      <c r="AJ19" s="10">
        <v>21</v>
      </c>
      <c r="AK19" s="10">
        <v>22</v>
      </c>
      <c r="AL19" s="10">
        <v>23</v>
      </c>
      <c r="AM19" s="10">
        <v>24</v>
      </c>
      <c r="AN19" s="10">
        <v>25</v>
      </c>
      <c r="AO19" s="10">
        <v>25</v>
      </c>
      <c r="AP19" s="10">
        <v>26</v>
      </c>
      <c r="AQ19" s="10">
        <v>27</v>
      </c>
      <c r="AR19" s="10"/>
      <c r="AS19" s="10"/>
    </row>
    <row r="20" spans="1:45" x14ac:dyDescent="0.25">
      <c r="A20" s="9"/>
      <c r="B20" s="9"/>
      <c r="C20" s="9"/>
      <c r="D20" s="10"/>
      <c r="E20" s="18"/>
      <c r="F20" s="10"/>
      <c r="G20" s="18"/>
      <c r="H20" s="10"/>
      <c r="I20" s="18"/>
      <c r="J20" s="10"/>
      <c r="K20" s="18"/>
      <c r="L20" s="10"/>
      <c r="M20" s="18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spans="1:45" x14ac:dyDescent="0.25">
      <c r="A21" s="9"/>
      <c r="B21" s="9"/>
      <c r="C21" s="9"/>
      <c r="D21" s="10"/>
      <c r="E21" s="18"/>
      <c r="F21" s="10"/>
      <c r="G21" s="18"/>
      <c r="H21" s="10"/>
      <c r="I21" s="18"/>
      <c r="J21" s="10"/>
      <c r="K21" s="18"/>
      <c r="L21" s="10"/>
      <c r="M21" s="18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spans="1:45" x14ac:dyDescent="0.25">
      <c r="A22" s="9" t="s">
        <v>230</v>
      </c>
      <c r="B22" s="9">
        <v>3</v>
      </c>
      <c r="C22" s="9" t="s">
        <v>231</v>
      </c>
      <c r="D22" s="10">
        <v>4</v>
      </c>
      <c r="E22" s="12">
        <f>D$5*INDEX('L200 Master'!$B:$XFD,MATCH($A22,'L200 Master'!$B:$B,0),MATCH($B$5,'L200 Master'!$B$1:$XFD$1,0))+D$6*INDEX('L200 Master'!$B:$XFD,MATCH($A22,'L200 Master'!$B:$B,0),MATCH($B$6,'L200 Master'!$B$1:$XFD$1,0))+D$7*INDEX('L200 Master'!$B:$XFD,MATCH($A22,'L200 Master'!$B:$B,0),MATCH($B$7,'L200 Master'!$B$1:$XFD$1,0))+$N$8*INDEX('L200 Master'!$B:$XFD,MATCH($A22,'L200 Master'!$B:$B,0),MATCH($B$8,'L200 Master'!$B$1:$XFD$1,0))+D$9*INDEX('L200 Master'!$B:$XFD,MATCH($A22,'L200 Master'!$B:$B,0),MATCH($B$9,'L200 Master'!$B$1:$XFD$1,0))+D$10*INDEX('L200 Master'!$B:$XFD,MATCH($A22,'L200 Master'!$B:$B,0),MATCH($B$10,'L200 Master'!$B$1:$XFD$1,0))+D$11*INDEX('L200 Master'!$B:$XFD,MATCH($A22,'L200 Master'!$B:$B,0),MATCH($B$11,'L200 Master'!$B$1:$XFD$1,0))+D$12*INDEX('L200 Master'!$B:$XFD,MATCH($A22,'L200 Master'!$B:$B,0),MATCH($B$12,'L200 Master'!$B$1:$XFD$1,0))+D$13*INDEX('L200 Master'!$B:$XFD,MATCH($A22,'L200 Master'!$B:$B,0),MATCH($B$13,'L200 Master'!$B$1:$XFD$1,0))+D$14*INDEX('L200 Master'!$B:$XFD,MATCH($A22,'L200 Master'!$B:$B,0),MATCH($B$14,'L200 Master'!$B$1:$XFD$1,0))+D$15*INDEX('L200 Master'!$B:$XFD,MATCH($A22,'L200 Master'!$B:$B,0),MATCH($B$15,'L200 Master'!$B$1:$XFD$1,0))</f>
        <v>4</v>
      </c>
      <c r="F22" s="10">
        <v>6</v>
      </c>
      <c r="G22" s="12">
        <f>F$5*INDEX('L200 Master'!$B:$XFD,MATCH($A22,'L200 Master'!$B:$B,0),MATCH($B$5,'L200 Master'!$B$1:$XFD$1,0))+F$6*INDEX('L200 Master'!$B:$XFD,MATCH($A22,'L200 Master'!$B:$B,0),MATCH($B$6,'L200 Master'!$B$1:$XFD$1,0))+F$7*INDEX('L200 Master'!$B:$XFD,MATCH($A22,'L200 Master'!$B:$B,0),MATCH($B$7,'L200 Master'!$B$1:$XFD$1,0))+$N$8*INDEX('L200 Master'!$B:$XFD,MATCH($A22,'L200 Master'!$B:$B,0),MATCH($B$8,'L200 Master'!$B$1:$XFD$1,0))+F$9*INDEX('L200 Master'!$B:$XFD,MATCH($A22,'L200 Master'!$B:$B,0),MATCH($B$9,'L200 Master'!$B$1:$XFD$1,0))+F$10*INDEX('L200 Master'!$B:$XFD,MATCH($A22,'L200 Master'!$B:$B,0),MATCH($B$10,'L200 Master'!$B$1:$XFD$1,0))+F$11*INDEX('L200 Master'!$B:$XFD,MATCH($A22,'L200 Master'!$B:$B,0),MATCH($B$11,'L200 Master'!$B$1:$XFD$1,0))+F$12*INDEX('L200 Master'!$B:$XFD,MATCH($A22,'L200 Master'!$B:$B,0),MATCH($B$12,'L200 Master'!$B$1:$XFD$1,0))+F$13*INDEX('L200 Master'!$B:$XFD,MATCH($A22,'L200 Master'!$B:$B,0),MATCH($B$13,'L200 Master'!$B$1:$XFD$1,0))+F$14*INDEX('L200 Master'!$B:$XFD,MATCH($A22,'L200 Master'!$B:$B,0),MATCH($B$14,'L200 Master'!$B$1:$XFD$1,0))+F$15*INDEX('L200 Master'!$B:$XFD,MATCH($A22,'L200 Master'!$B:$B,0),MATCH($B$15,'L200 Master'!$B$1:$XFD$1,0))</f>
        <v>6</v>
      </c>
      <c r="H22" s="10">
        <v>8</v>
      </c>
      <c r="I22" s="12">
        <f>H$5*INDEX('L200 Master'!$B:$XFD,MATCH($A22,'L200 Master'!$B:$B,0),MATCH($B$5,'L200 Master'!$B$1:$XFD$1,0))+H$6*INDEX('L200 Master'!$B:$XFD,MATCH($A22,'L200 Master'!$B:$B,0),MATCH($B$6,'L200 Master'!$B$1:$XFD$1,0))+H$7*INDEX('L200 Master'!$B:$XFD,MATCH($A22,'L200 Master'!$B:$B,0),MATCH($B$7,'L200 Master'!$B$1:$XFD$1,0))+$N$8*INDEX('L200 Master'!$B:$XFD,MATCH($A22,'L200 Master'!$B:$B,0),MATCH($B$8,'L200 Master'!$B$1:$XFD$1,0))+H$9*INDEX('L200 Master'!$B:$XFD,MATCH($A22,'L200 Master'!$B:$B,0),MATCH($B$9,'L200 Master'!$B$1:$XFD$1,0))+H$10*INDEX('L200 Master'!$B:$XFD,MATCH($A22,'L200 Master'!$B:$B,0),MATCH($B$10,'L200 Master'!$B$1:$XFD$1,0))+H$11*INDEX('L200 Master'!$B:$XFD,MATCH($A22,'L200 Master'!$B:$B,0),MATCH($B$11,'L200 Master'!$B$1:$XFD$1,0))+H$12*INDEX('L200 Master'!$B:$XFD,MATCH($A22,'L200 Master'!$B:$B,0),MATCH($B$12,'L200 Master'!$B$1:$XFD$1,0))+H$13*INDEX('L200 Master'!$B:$XFD,MATCH($A22,'L200 Master'!$B:$B,0),MATCH($B$13,'L200 Master'!$B$1:$XFD$1,0))+H$14*INDEX('L200 Master'!$B:$XFD,MATCH($A22,'L200 Master'!$B:$B,0),MATCH($B$14,'L200 Master'!$B$1:$XFD$1,0))+H$15*INDEX('L200 Master'!$B:$XFD,MATCH($A22,'L200 Master'!$B:$B,0),MATCH($B$15,'L200 Master'!$B$1:$XFD$1,0))</f>
        <v>8</v>
      </c>
      <c r="J22" s="10">
        <v>10</v>
      </c>
      <c r="K22" s="12">
        <f>J$5*INDEX('L200 Master'!$B:$XFD,MATCH($A22,'L200 Master'!$B:$B,0),MATCH($B$5,'L200 Master'!$B$1:$XFD$1,0))+J$6*INDEX('L200 Master'!$B:$XFD,MATCH($A22,'L200 Master'!$B:$B,0),MATCH($B$6,'L200 Master'!$B$1:$XFD$1,0))+J$7*INDEX('L200 Master'!$B:$XFD,MATCH($A22,'L200 Master'!$B:$B,0),MATCH($B$7,'L200 Master'!$B$1:$XFD$1,0))+$N$8*INDEX('L200 Master'!$B:$XFD,MATCH($A22,'L200 Master'!$B:$B,0),MATCH($B$8,'L200 Master'!$B$1:$XFD$1,0))+J$9*INDEX('L200 Master'!$B:$XFD,MATCH($A22,'L200 Master'!$B:$B,0),MATCH($B$9,'L200 Master'!$B$1:$XFD$1,0))+J$10*INDEX('L200 Master'!$B:$XFD,MATCH($A22,'L200 Master'!$B:$B,0),MATCH($B$10,'L200 Master'!$B$1:$XFD$1,0))+J$11*INDEX('L200 Master'!$B:$XFD,MATCH($A22,'L200 Master'!$B:$B,0),MATCH($B$11,'L200 Master'!$B$1:$XFD$1,0))+J$12*INDEX('L200 Master'!$B:$XFD,MATCH($A22,'L200 Master'!$B:$B,0),MATCH($B$12,'L200 Master'!$B$1:$XFD$1,0))+J$13*INDEX('L200 Master'!$B:$XFD,MATCH($A22,'L200 Master'!$B:$B,0),MATCH($B$13,'L200 Master'!$B$1:$XFD$1,0))+J$14*INDEX('L200 Master'!$B:$XFD,MATCH($A22,'L200 Master'!$B:$B,0),MATCH($B$14,'L200 Master'!$B$1:$XFD$1,0))+J$15*INDEX('L200 Master'!$B:$XFD,MATCH($A22,'L200 Master'!$B:$B,0),MATCH($B$15,'L200 Master'!$B$1:$XFD$1,0))</f>
        <v>10</v>
      </c>
      <c r="L22" s="10">
        <v>12</v>
      </c>
      <c r="M22" s="12">
        <f>L$5*INDEX('L200 Master'!$B:$XFD,MATCH($A22,'L200 Master'!$B:$B,0),MATCH($B$5,'L200 Master'!$B$1:$XFD$1,0))+L$6*INDEX('L200 Master'!$B:$XFD,MATCH($A22,'L200 Master'!$B:$B,0),MATCH($B$6,'L200 Master'!$B$1:$XFD$1,0))+L$7*INDEX('L200 Master'!$B:$XFD,MATCH($A22,'L200 Master'!$B:$B,0),MATCH($B$7,'L200 Master'!$B$1:$XFD$1,0))+$N$8*INDEX('L200 Master'!$B:$XFD,MATCH($A22,'L200 Master'!$B:$B,0),MATCH($B$8,'L200 Master'!$B$1:$XFD$1,0))+L$9*INDEX('L200 Master'!$B:$XFD,MATCH($A22,'L200 Master'!$B:$B,0),MATCH($B$9,'L200 Master'!$B$1:$XFD$1,0))+L$10*INDEX('L200 Master'!$B:$XFD,MATCH($A22,'L200 Master'!$B:$B,0),MATCH($B$10,'L200 Master'!$B$1:$XFD$1,0))+L$11*INDEX('L200 Master'!$B:$XFD,MATCH($A22,'L200 Master'!$B:$B,0),MATCH($B$11,'L200 Master'!$B$1:$XFD$1,0))+L$12*INDEX('L200 Master'!$B:$XFD,MATCH($A22,'L200 Master'!$B:$B,0),MATCH($B$12,'L200 Master'!$B$1:$XFD$1,0))+L$13*INDEX('L200 Master'!$B:$XFD,MATCH($A22,'L200 Master'!$B:$B,0),MATCH($B$13,'L200 Master'!$B$1:$XFD$1,0))+L$14*INDEX('L200 Master'!$B:$XFD,MATCH($A22,'L200 Master'!$B:$B,0),MATCH($B$14,'L200 Master'!$B$1:$XFD$1,0))+L$15*INDEX('L200 Master'!$B:$XFD,MATCH($A22,'L200 Master'!$B:$B,0),MATCH($B$15,'L200 Master'!$B$1:$XFD$1,0))</f>
        <v>12</v>
      </c>
      <c r="N22" s="10">
        <v>14</v>
      </c>
      <c r="O22" s="12">
        <f>N$5*INDEX('L200 Master'!$B:$XFD,MATCH($A22,'L200 Master'!$B:$B,0),MATCH($B$5,'L200 Master'!$B$1:$XFD$1,0))+N$6*INDEX('L200 Master'!$B:$XFD,MATCH($A22,'L200 Master'!$B:$B,0),MATCH($B$6,'L200 Master'!$B$1:$XFD$1,0))+N$7*INDEX('L200 Master'!$B:$XFD,MATCH($A22,'L200 Master'!$B:$B,0),MATCH($B$7,'L200 Master'!$B$1:$XFD$1,0))+$N$8*INDEX('L200 Master'!$B:$XFD,MATCH($A22,'L200 Master'!$B:$B,0),MATCH($B$8,'L200 Master'!$B$1:$XFD$1,0))+N$9*INDEX('L200 Master'!$B:$XFD,MATCH($A22,'L200 Master'!$B:$B,0),MATCH($B$9,'L200 Master'!$B$1:$XFD$1,0))+N$10*INDEX('L200 Master'!$B:$XFD,MATCH($A22,'L200 Master'!$B:$B,0),MATCH($B$10,'L200 Master'!$B$1:$XFD$1,0))+N$11*INDEX('L200 Master'!$B:$XFD,MATCH($A22,'L200 Master'!$B:$B,0),MATCH($B$11,'L200 Master'!$B$1:$XFD$1,0))+N$12*INDEX('L200 Master'!$B:$XFD,MATCH($A22,'L200 Master'!$B:$B,0),MATCH($B$12,'L200 Master'!$B$1:$XFD$1,0))+N$13*INDEX('L200 Master'!$B:$XFD,MATCH($A22,'L200 Master'!$B:$B,0),MATCH($B$13,'L200 Master'!$B$1:$XFD$1,0))+N$14*INDEX('L200 Master'!$B:$XFD,MATCH($A22,'L200 Master'!$B:$B,0),MATCH($B$14,'L200 Master'!$B$1:$XFD$1,0))+N$15*INDEX('L200 Master'!$B:$XFD,MATCH($A22,'L200 Master'!$B:$B,0),MATCH($B$15,'L200 Master'!$B$1:$XFD$1,0))</f>
        <v>14</v>
      </c>
      <c r="P22" s="10">
        <v>16</v>
      </c>
      <c r="Q22" s="10">
        <v>18</v>
      </c>
      <c r="R22" s="10">
        <v>20</v>
      </c>
      <c r="S22" s="10">
        <v>22</v>
      </c>
      <c r="T22" s="10">
        <v>24</v>
      </c>
      <c r="U22" s="10">
        <v>26</v>
      </c>
      <c r="V22" s="10">
        <v>28</v>
      </c>
      <c r="W22" s="10">
        <v>30</v>
      </c>
      <c r="X22" s="10">
        <v>32</v>
      </c>
      <c r="Y22" s="10">
        <v>34</v>
      </c>
      <c r="Z22" s="10">
        <v>36</v>
      </c>
      <c r="AA22" s="10">
        <v>38</v>
      </c>
      <c r="AB22" s="10">
        <v>40</v>
      </c>
      <c r="AC22" s="10">
        <v>42</v>
      </c>
      <c r="AD22" s="10">
        <v>44</v>
      </c>
      <c r="AE22" s="10">
        <v>46</v>
      </c>
      <c r="AF22" s="10">
        <v>48</v>
      </c>
      <c r="AG22" s="10">
        <v>50</v>
      </c>
      <c r="AH22" s="10">
        <v>52</v>
      </c>
      <c r="AI22" s="10">
        <v>54</v>
      </c>
      <c r="AJ22" s="10">
        <v>56</v>
      </c>
      <c r="AK22" s="10">
        <v>58</v>
      </c>
      <c r="AL22" s="10">
        <v>60</v>
      </c>
      <c r="AM22" s="10">
        <v>62</v>
      </c>
      <c r="AN22" s="10">
        <v>64</v>
      </c>
      <c r="AO22" s="10">
        <v>66</v>
      </c>
      <c r="AP22" s="10">
        <v>68</v>
      </c>
      <c r="AQ22" s="10">
        <v>70</v>
      </c>
      <c r="AR22" s="10"/>
      <c r="AS22" s="10"/>
    </row>
    <row r="23" spans="1:45" x14ac:dyDescent="0.25">
      <c r="A23" s="9" t="s">
        <v>151</v>
      </c>
      <c r="B23" s="9">
        <v>4</v>
      </c>
      <c r="C23" s="9" t="s">
        <v>152</v>
      </c>
      <c r="D23" s="10">
        <v>20</v>
      </c>
      <c r="E23" s="12">
        <f>D$5*INDEX('L200 Master'!$B:$XFD,MATCH($A23,'L200 Master'!$B:$B,0),MATCH($B$5,'L200 Master'!$B$1:$XFD$1,0))+D$6*INDEX('L200 Master'!$B:$XFD,MATCH($A23,'L200 Master'!$B:$B,0),MATCH($B$6,'L200 Master'!$B$1:$XFD$1,0))+D$7*INDEX('L200 Master'!$B:$XFD,MATCH($A23,'L200 Master'!$B:$B,0),MATCH($B$7,'L200 Master'!$B$1:$XFD$1,0))+$N$8*INDEX('L200 Master'!$B:$XFD,MATCH($A23,'L200 Master'!$B:$B,0),MATCH($B$8,'L200 Master'!$B$1:$XFD$1,0))+D$9*INDEX('L200 Master'!$B:$XFD,MATCH($A23,'L200 Master'!$B:$B,0),MATCH($B$9,'L200 Master'!$B$1:$XFD$1,0))+D$10*INDEX('L200 Master'!$B:$XFD,MATCH($A23,'L200 Master'!$B:$B,0),MATCH($B$10,'L200 Master'!$B$1:$XFD$1,0))+D$11*INDEX('L200 Master'!$B:$XFD,MATCH($A23,'L200 Master'!$B:$B,0),MATCH($B$11,'L200 Master'!$B$1:$XFD$1,0))+D$12*INDEX('L200 Master'!$B:$XFD,MATCH($A23,'L200 Master'!$B:$B,0),MATCH($B$12,'L200 Master'!$B$1:$XFD$1,0))+D$13*INDEX('L200 Master'!$B:$XFD,MATCH($A23,'L200 Master'!$B:$B,0),MATCH($B$13,'L200 Master'!$B$1:$XFD$1,0))+D$14*INDEX('L200 Master'!$B:$XFD,MATCH($A23,'L200 Master'!$B:$B,0),MATCH($B$14,'L200 Master'!$B$1:$XFD$1,0))+D$15*INDEX('L200 Master'!$B:$XFD,MATCH($A23,'L200 Master'!$B:$B,0),MATCH($B$15,'L200 Master'!$B$1:$XFD$1,0))</f>
        <v>20</v>
      </c>
      <c r="F23" s="10">
        <v>30</v>
      </c>
      <c r="G23" s="12">
        <f>F$5*INDEX('L200 Master'!$B:$XFD,MATCH($A23,'L200 Master'!$B:$B,0),MATCH($B$5,'L200 Master'!$B$1:$XFD$1,0))+F$6*INDEX('L200 Master'!$B:$XFD,MATCH($A23,'L200 Master'!$B:$B,0),MATCH($B$6,'L200 Master'!$B$1:$XFD$1,0))+F$7*INDEX('L200 Master'!$B:$XFD,MATCH($A23,'L200 Master'!$B:$B,0),MATCH($B$7,'L200 Master'!$B$1:$XFD$1,0))+$N$8*INDEX('L200 Master'!$B:$XFD,MATCH($A23,'L200 Master'!$B:$B,0),MATCH($B$8,'L200 Master'!$B$1:$XFD$1,0))+F$9*INDEX('L200 Master'!$B:$XFD,MATCH($A23,'L200 Master'!$B:$B,0),MATCH($B$9,'L200 Master'!$B$1:$XFD$1,0))+F$10*INDEX('L200 Master'!$B:$XFD,MATCH($A23,'L200 Master'!$B:$B,0),MATCH($B$10,'L200 Master'!$B$1:$XFD$1,0))+F$11*INDEX('L200 Master'!$B:$XFD,MATCH($A23,'L200 Master'!$B:$B,0),MATCH($B$11,'L200 Master'!$B$1:$XFD$1,0))+F$12*INDEX('L200 Master'!$B:$XFD,MATCH($A23,'L200 Master'!$B:$B,0),MATCH($B$12,'L200 Master'!$B$1:$XFD$1,0))+F$13*INDEX('L200 Master'!$B:$XFD,MATCH($A23,'L200 Master'!$B:$B,0),MATCH($B$13,'L200 Master'!$B$1:$XFD$1,0))+F$14*INDEX('L200 Master'!$B:$XFD,MATCH($A23,'L200 Master'!$B:$B,0),MATCH($B$14,'L200 Master'!$B$1:$XFD$1,0))+F$15*INDEX('L200 Master'!$B:$XFD,MATCH($A23,'L200 Master'!$B:$B,0),MATCH($B$15,'L200 Master'!$B$1:$XFD$1,0))</f>
        <v>30</v>
      </c>
      <c r="H23" s="10">
        <v>40</v>
      </c>
      <c r="I23" s="12">
        <f>H$5*INDEX('L200 Master'!$B:$XFD,MATCH($A23,'L200 Master'!$B:$B,0),MATCH($B$5,'L200 Master'!$B$1:$XFD$1,0))+H$6*INDEX('L200 Master'!$B:$XFD,MATCH($A23,'L200 Master'!$B:$B,0),MATCH($B$6,'L200 Master'!$B$1:$XFD$1,0))+H$7*INDEX('L200 Master'!$B:$XFD,MATCH($A23,'L200 Master'!$B:$B,0),MATCH($B$7,'L200 Master'!$B$1:$XFD$1,0))+$N$8*INDEX('L200 Master'!$B:$XFD,MATCH($A23,'L200 Master'!$B:$B,0),MATCH($B$8,'L200 Master'!$B$1:$XFD$1,0))+H$9*INDEX('L200 Master'!$B:$XFD,MATCH($A23,'L200 Master'!$B:$B,0),MATCH($B$9,'L200 Master'!$B$1:$XFD$1,0))+H$10*INDEX('L200 Master'!$B:$XFD,MATCH($A23,'L200 Master'!$B:$B,0),MATCH($B$10,'L200 Master'!$B$1:$XFD$1,0))+H$11*INDEX('L200 Master'!$B:$XFD,MATCH($A23,'L200 Master'!$B:$B,0),MATCH($B$11,'L200 Master'!$B$1:$XFD$1,0))+H$12*INDEX('L200 Master'!$B:$XFD,MATCH($A23,'L200 Master'!$B:$B,0),MATCH($B$12,'L200 Master'!$B$1:$XFD$1,0))+H$13*INDEX('L200 Master'!$B:$XFD,MATCH($A23,'L200 Master'!$B:$B,0),MATCH($B$13,'L200 Master'!$B$1:$XFD$1,0))+H$14*INDEX('L200 Master'!$B:$XFD,MATCH($A23,'L200 Master'!$B:$B,0),MATCH($B$14,'L200 Master'!$B$1:$XFD$1,0))+H$15*INDEX('L200 Master'!$B:$XFD,MATCH($A23,'L200 Master'!$B:$B,0),MATCH($B$15,'L200 Master'!$B$1:$XFD$1,0))</f>
        <v>40</v>
      </c>
      <c r="J23" s="10">
        <v>50</v>
      </c>
      <c r="K23" s="12">
        <f>J$5*INDEX('L200 Master'!$B:$XFD,MATCH($A23,'L200 Master'!$B:$B,0),MATCH($B$5,'L200 Master'!$B$1:$XFD$1,0))+J$6*INDEX('L200 Master'!$B:$XFD,MATCH($A23,'L200 Master'!$B:$B,0),MATCH($B$6,'L200 Master'!$B$1:$XFD$1,0))+J$7*INDEX('L200 Master'!$B:$XFD,MATCH($A23,'L200 Master'!$B:$B,0),MATCH($B$7,'L200 Master'!$B$1:$XFD$1,0))+$N$8*INDEX('L200 Master'!$B:$XFD,MATCH($A23,'L200 Master'!$B:$B,0),MATCH($B$8,'L200 Master'!$B$1:$XFD$1,0))+J$9*INDEX('L200 Master'!$B:$XFD,MATCH($A23,'L200 Master'!$B:$B,0),MATCH($B$9,'L200 Master'!$B$1:$XFD$1,0))+J$10*INDEX('L200 Master'!$B:$XFD,MATCH($A23,'L200 Master'!$B:$B,0),MATCH($B$10,'L200 Master'!$B$1:$XFD$1,0))+J$11*INDEX('L200 Master'!$B:$XFD,MATCH($A23,'L200 Master'!$B:$B,0),MATCH($B$11,'L200 Master'!$B$1:$XFD$1,0))+J$12*INDEX('L200 Master'!$B:$XFD,MATCH($A23,'L200 Master'!$B:$B,0),MATCH($B$12,'L200 Master'!$B$1:$XFD$1,0))+J$13*INDEX('L200 Master'!$B:$XFD,MATCH($A23,'L200 Master'!$B:$B,0),MATCH($B$13,'L200 Master'!$B$1:$XFD$1,0))+J$14*INDEX('L200 Master'!$B:$XFD,MATCH($A23,'L200 Master'!$B:$B,0),MATCH($B$14,'L200 Master'!$B$1:$XFD$1,0))+J$15*INDEX('L200 Master'!$B:$XFD,MATCH($A23,'L200 Master'!$B:$B,0),MATCH($B$15,'L200 Master'!$B$1:$XFD$1,0))</f>
        <v>50</v>
      </c>
      <c r="L23" s="10">
        <v>60</v>
      </c>
      <c r="M23" s="12">
        <f>L$5*INDEX('L200 Master'!$B:$XFD,MATCH($A23,'L200 Master'!$B:$B,0),MATCH($B$5,'L200 Master'!$B$1:$XFD$1,0))+L$6*INDEX('L200 Master'!$B:$XFD,MATCH($A23,'L200 Master'!$B:$B,0),MATCH($B$6,'L200 Master'!$B$1:$XFD$1,0))+L$7*INDEX('L200 Master'!$B:$XFD,MATCH($A23,'L200 Master'!$B:$B,0),MATCH($B$7,'L200 Master'!$B$1:$XFD$1,0))+$N$8*INDEX('L200 Master'!$B:$XFD,MATCH($A23,'L200 Master'!$B:$B,0),MATCH($B$8,'L200 Master'!$B$1:$XFD$1,0))+L$9*INDEX('L200 Master'!$B:$XFD,MATCH($A23,'L200 Master'!$B:$B,0),MATCH($B$9,'L200 Master'!$B$1:$XFD$1,0))+L$10*INDEX('L200 Master'!$B:$XFD,MATCH($A23,'L200 Master'!$B:$B,0),MATCH($B$10,'L200 Master'!$B$1:$XFD$1,0))+L$11*INDEX('L200 Master'!$B:$XFD,MATCH($A23,'L200 Master'!$B:$B,0),MATCH($B$11,'L200 Master'!$B$1:$XFD$1,0))+L$12*INDEX('L200 Master'!$B:$XFD,MATCH($A23,'L200 Master'!$B:$B,0),MATCH($B$12,'L200 Master'!$B$1:$XFD$1,0))+L$13*INDEX('L200 Master'!$B:$XFD,MATCH($A23,'L200 Master'!$B:$B,0),MATCH($B$13,'L200 Master'!$B$1:$XFD$1,0))+L$14*INDEX('L200 Master'!$B:$XFD,MATCH($A23,'L200 Master'!$B:$B,0),MATCH($B$14,'L200 Master'!$B$1:$XFD$1,0))+L$15*INDEX('L200 Master'!$B:$XFD,MATCH($A23,'L200 Master'!$B:$B,0),MATCH($B$15,'L200 Master'!$B$1:$XFD$1,0))</f>
        <v>60</v>
      </c>
      <c r="N23" s="10">
        <v>70</v>
      </c>
      <c r="O23" s="12">
        <f>N$5*INDEX('L200 Master'!$B:$XFD,MATCH($A23,'L200 Master'!$B:$B,0),MATCH($B$5,'L200 Master'!$B$1:$XFD$1,0))+N$6*INDEX('L200 Master'!$B:$XFD,MATCH($A23,'L200 Master'!$B:$B,0),MATCH($B$6,'L200 Master'!$B$1:$XFD$1,0))+N$7*INDEX('L200 Master'!$B:$XFD,MATCH($A23,'L200 Master'!$B:$B,0),MATCH($B$7,'L200 Master'!$B$1:$XFD$1,0))+$N$8*INDEX('L200 Master'!$B:$XFD,MATCH($A23,'L200 Master'!$B:$B,0),MATCH($B$8,'L200 Master'!$B$1:$XFD$1,0))+N$9*INDEX('L200 Master'!$B:$XFD,MATCH($A23,'L200 Master'!$B:$B,0),MATCH($B$9,'L200 Master'!$B$1:$XFD$1,0))+N$10*INDEX('L200 Master'!$B:$XFD,MATCH($A23,'L200 Master'!$B:$B,0),MATCH($B$10,'L200 Master'!$B$1:$XFD$1,0))+N$11*INDEX('L200 Master'!$B:$XFD,MATCH($A23,'L200 Master'!$B:$B,0),MATCH($B$11,'L200 Master'!$B$1:$XFD$1,0))+N$12*INDEX('L200 Master'!$B:$XFD,MATCH($A23,'L200 Master'!$B:$B,0),MATCH($B$12,'L200 Master'!$B$1:$XFD$1,0))+N$13*INDEX('L200 Master'!$B:$XFD,MATCH($A23,'L200 Master'!$B:$B,0),MATCH($B$13,'L200 Master'!$B$1:$XFD$1,0))+N$14*INDEX('L200 Master'!$B:$XFD,MATCH($A23,'L200 Master'!$B:$B,0),MATCH($B$14,'L200 Master'!$B$1:$XFD$1,0))+N$15*INDEX('L200 Master'!$B:$XFD,MATCH($A23,'L200 Master'!$B:$B,0),MATCH($B$15,'L200 Master'!$B$1:$XFD$1,0))</f>
        <v>70</v>
      </c>
      <c r="P23" s="10">
        <v>80</v>
      </c>
      <c r="Q23" s="10">
        <v>90</v>
      </c>
      <c r="R23" s="10">
        <v>100</v>
      </c>
      <c r="S23" s="10">
        <v>110</v>
      </c>
      <c r="T23" s="10">
        <v>120</v>
      </c>
      <c r="U23" s="10">
        <v>130</v>
      </c>
      <c r="V23" s="10">
        <v>140</v>
      </c>
      <c r="W23" s="10">
        <v>150</v>
      </c>
      <c r="X23" s="10">
        <v>160</v>
      </c>
      <c r="Y23" s="10">
        <v>170</v>
      </c>
      <c r="Z23" s="10">
        <v>180</v>
      </c>
      <c r="AA23" s="10">
        <v>190</v>
      </c>
      <c r="AB23" s="10">
        <v>200</v>
      </c>
      <c r="AC23" s="10">
        <v>210</v>
      </c>
      <c r="AD23" s="10">
        <v>220</v>
      </c>
      <c r="AE23" s="10">
        <v>230</v>
      </c>
      <c r="AF23" s="10">
        <v>240</v>
      </c>
      <c r="AG23" s="10">
        <v>250</v>
      </c>
      <c r="AH23" s="10">
        <v>260</v>
      </c>
      <c r="AI23" s="10">
        <v>270</v>
      </c>
      <c r="AJ23" s="10">
        <v>280</v>
      </c>
      <c r="AK23" s="10">
        <v>290</v>
      </c>
      <c r="AL23" s="10">
        <v>300</v>
      </c>
      <c r="AM23" s="10">
        <v>310</v>
      </c>
      <c r="AN23" s="10">
        <v>320</v>
      </c>
      <c r="AO23" s="10">
        <v>330</v>
      </c>
      <c r="AP23" s="10">
        <v>340</v>
      </c>
      <c r="AQ23" s="10">
        <v>350</v>
      </c>
      <c r="AR23" s="10"/>
      <c r="AS23" s="10"/>
    </row>
    <row r="24" spans="1:45" x14ac:dyDescent="0.25">
      <c r="A24" s="9" t="s">
        <v>198</v>
      </c>
      <c r="B24" s="9">
        <v>6949</v>
      </c>
      <c r="C24" s="9" t="s">
        <v>232</v>
      </c>
      <c r="D24" s="10">
        <v>8</v>
      </c>
      <c r="E24" s="12">
        <f>D$5*INDEX('L200 Master'!$B:$XFD,MATCH($A24,'L200 Master'!$B:$B,0),MATCH($B$5,'L200 Master'!$B$1:$XFD$1,0))+D$6*INDEX('L200 Master'!$B:$XFD,MATCH($A24,'L200 Master'!$B:$B,0),MATCH($B$6,'L200 Master'!$B$1:$XFD$1,0))+D$7*INDEX('L200 Master'!$B:$XFD,MATCH($A24,'L200 Master'!$B:$B,0),MATCH($B$7,'L200 Master'!$B$1:$XFD$1,0))+$N$8*INDEX('L200 Master'!$B:$XFD,MATCH($A24,'L200 Master'!$B:$B,0),MATCH($B$8,'L200 Master'!$B$1:$XFD$1,0))+D$9*INDEX('L200 Master'!$B:$XFD,MATCH($A24,'L200 Master'!$B:$B,0),MATCH($B$9,'L200 Master'!$B$1:$XFD$1,0))+D$10*INDEX('L200 Master'!$B:$XFD,MATCH($A24,'L200 Master'!$B:$B,0),MATCH($B$10,'L200 Master'!$B$1:$XFD$1,0))+D$11*INDEX('L200 Master'!$B:$XFD,MATCH($A24,'L200 Master'!$B:$B,0),MATCH($B$11,'L200 Master'!$B$1:$XFD$1,0))+D$12*INDEX('L200 Master'!$B:$XFD,MATCH($A24,'L200 Master'!$B:$B,0),MATCH($B$12,'L200 Master'!$B$1:$XFD$1,0))+D$13*INDEX('L200 Master'!$B:$XFD,MATCH($A24,'L200 Master'!$B:$B,0),MATCH($B$13,'L200 Master'!$B$1:$XFD$1,0))+D$14*INDEX('L200 Master'!$B:$XFD,MATCH($A24,'L200 Master'!$B:$B,0),MATCH($B$14,'L200 Master'!$B$1:$XFD$1,0))+D$15*INDEX('L200 Master'!$B:$XFD,MATCH($A24,'L200 Master'!$B:$B,0),MATCH($B$15,'L200 Master'!$B$1:$XFD$1,0))</f>
        <v>8</v>
      </c>
      <c r="F24" s="10">
        <v>10</v>
      </c>
      <c r="G24" s="12">
        <f>F$5*INDEX('L200 Master'!$B:$XFD,MATCH($A24,'L200 Master'!$B:$B,0),MATCH($B$5,'L200 Master'!$B$1:$XFD$1,0))+F$6*INDEX('L200 Master'!$B:$XFD,MATCH($A24,'L200 Master'!$B:$B,0),MATCH($B$6,'L200 Master'!$B$1:$XFD$1,0))+F$7*INDEX('L200 Master'!$B:$XFD,MATCH($A24,'L200 Master'!$B:$B,0),MATCH($B$7,'L200 Master'!$B$1:$XFD$1,0))+$N$8*INDEX('L200 Master'!$B:$XFD,MATCH($A24,'L200 Master'!$B:$B,0),MATCH($B$8,'L200 Master'!$B$1:$XFD$1,0))+F$9*INDEX('L200 Master'!$B:$XFD,MATCH($A24,'L200 Master'!$B:$B,0),MATCH($B$9,'L200 Master'!$B$1:$XFD$1,0))+F$10*INDEX('L200 Master'!$B:$XFD,MATCH($A24,'L200 Master'!$B:$B,0),MATCH($B$10,'L200 Master'!$B$1:$XFD$1,0))+F$11*INDEX('L200 Master'!$B:$XFD,MATCH($A24,'L200 Master'!$B:$B,0),MATCH($B$11,'L200 Master'!$B$1:$XFD$1,0))+F$12*INDEX('L200 Master'!$B:$XFD,MATCH($A24,'L200 Master'!$B:$B,0),MATCH($B$12,'L200 Master'!$B$1:$XFD$1,0))+F$13*INDEX('L200 Master'!$B:$XFD,MATCH($A24,'L200 Master'!$B:$B,0),MATCH($B$13,'L200 Master'!$B$1:$XFD$1,0))+F$14*INDEX('L200 Master'!$B:$XFD,MATCH($A24,'L200 Master'!$B:$B,0),MATCH($B$14,'L200 Master'!$B$1:$XFD$1,0))+F$15*INDEX('L200 Master'!$B:$XFD,MATCH($A24,'L200 Master'!$B:$B,0),MATCH($B$15,'L200 Master'!$B$1:$XFD$1,0))</f>
        <v>10</v>
      </c>
      <c r="H24" s="10">
        <v>10</v>
      </c>
      <c r="I24" s="12">
        <f>H$5*INDEX('L200 Master'!$B:$XFD,MATCH($A24,'L200 Master'!$B:$B,0),MATCH($B$5,'L200 Master'!$B$1:$XFD$1,0))+H$6*INDEX('L200 Master'!$B:$XFD,MATCH($A24,'L200 Master'!$B:$B,0),MATCH($B$6,'L200 Master'!$B$1:$XFD$1,0))+H$7*INDEX('L200 Master'!$B:$XFD,MATCH($A24,'L200 Master'!$B:$B,0),MATCH($B$7,'L200 Master'!$B$1:$XFD$1,0))+$N$8*INDEX('L200 Master'!$B:$XFD,MATCH($A24,'L200 Master'!$B:$B,0),MATCH($B$8,'L200 Master'!$B$1:$XFD$1,0))+H$9*INDEX('L200 Master'!$B:$XFD,MATCH($A24,'L200 Master'!$B:$B,0),MATCH($B$9,'L200 Master'!$B$1:$XFD$1,0))+H$10*INDEX('L200 Master'!$B:$XFD,MATCH($A24,'L200 Master'!$B:$B,0),MATCH($B$10,'L200 Master'!$B$1:$XFD$1,0))+H$11*INDEX('L200 Master'!$B:$XFD,MATCH($A24,'L200 Master'!$B:$B,0),MATCH($B$11,'L200 Master'!$B$1:$XFD$1,0))+H$12*INDEX('L200 Master'!$B:$XFD,MATCH($A24,'L200 Master'!$B:$B,0),MATCH($B$12,'L200 Master'!$B$1:$XFD$1,0))+H$13*INDEX('L200 Master'!$B:$XFD,MATCH($A24,'L200 Master'!$B:$B,0),MATCH($B$13,'L200 Master'!$B$1:$XFD$1,0))+H$14*INDEX('L200 Master'!$B:$XFD,MATCH($A24,'L200 Master'!$B:$B,0),MATCH($B$14,'L200 Master'!$B$1:$XFD$1,0))+H$15*INDEX('L200 Master'!$B:$XFD,MATCH($A24,'L200 Master'!$B:$B,0),MATCH($B$15,'L200 Master'!$B$1:$XFD$1,0))</f>
        <v>10</v>
      </c>
      <c r="J24" s="10">
        <v>10</v>
      </c>
      <c r="K24" s="12">
        <f>J$5*INDEX('L200 Master'!$B:$XFD,MATCH($A24,'L200 Master'!$B:$B,0),MATCH($B$5,'L200 Master'!$B$1:$XFD$1,0))+J$6*INDEX('L200 Master'!$B:$XFD,MATCH($A24,'L200 Master'!$B:$B,0),MATCH($B$6,'L200 Master'!$B$1:$XFD$1,0))+J$7*INDEX('L200 Master'!$B:$XFD,MATCH($A24,'L200 Master'!$B:$B,0),MATCH($B$7,'L200 Master'!$B$1:$XFD$1,0))+$N$8*INDEX('L200 Master'!$B:$XFD,MATCH($A24,'L200 Master'!$B:$B,0),MATCH($B$8,'L200 Master'!$B$1:$XFD$1,0))+J$9*INDEX('L200 Master'!$B:$XFD,MATCH($A24,'L200 Master'!$B:$B,0),MATCH($B$9,'L200 Master'!$B$1:$XFD$1,0))+J$10*INDEX('L200 Master'!$B:$XFD,MATCH($A24,'L200 Master'!$B:$B,0),MATCH($B$10,'L200 Master'!$B$1:$XFD$1,0))+J$11*INDEX('L200 Master'!$B:$XFD,MATCH($A24,'L200 Master'!$B:$B,0),MATCH($B$11,'L200 Master'!$B$1:$XFD$1,0))+J$12*INDEX('L200 Master'!$B:$XFD,MATCH($A24,'L200 Master'!$B:$B,0),MATCH($B$12,'L200 Master'!$B$1:$XFD$1,0))+J$13*INDEX('L200 Master'!$B:$XFD,MATCH($A24,'L200 Master'!$B:$B,0),MATCH($B$13,'L200 Master'!$B$1:$XFD$1,0))+J$14*INDEX('L200 Master'!$B:$XFD,MATCH($A24,'L200 Master'!$B:$B,0),MATCH($B$14,'L200 Master'!$B$1:$XFD$1,0))+J$15*INDEX('L200 Master'!$B:$XFD,MATCH($A24,'L200 Master'!$B:$B,0),MATCH($B$15,'L200 Master'!$B$1:$XFD$1,0))</f>
        <v>10</v>
      </c>
      <c r="L24" s="10">
        <v>10</v>
      </c>
      <c r="M24" s="12">
        <f>L$5*INDEX('L200 Master'!$B:$XFD,MATCH($A24,'L200 Master'!$B:$B,0),MATCH($B$5,'L200 Master'!$B$1:$XFD$1,0))+L$6*INDEX('L200 Master'!$B:$XFD,MATCH($A24,'L200 Master'!$B:$B,0),MATCH($B$6,'L200 Master'!$B$1:$XFD$1,0))+L$7*INDEX('L200 Master'!$B:$XFD,MATCH($A24,'L200 Master'!$B:$B,0),MATCH($B$7,'L200 Master'!$B$1:$XFD$1,0))+$N$8*INDEX('L200 Master'!$B:$XFD,MATCH($A24,'L200 Master'!$B:$B,0),MATCH($B$8,'L200 Master'!$B$1:$XFD$1,0))+L$9*INDEX('L200 Master'!$B:$XFD,MATCH($A24,'L200 Master'!$B:$B,0),MATCH($B$9,'L200 Master'!$B$1:$XFD$1,0))+L$10*INDEX('L200 Master'!$B:$XFD,MATCH($A24,'L200 Master'!$B:$B,0),MATCH($B$10,'L200 Master'!$B$1:$XFD$1,0))+L$11*INDEX('L200 Master'!$B:$XFD,MATCH($A24,'L200 Master'!$B:$B,0),MATCH($B$11,'L200 Master'!$B$1:$XFD$1,0))+L$12*INDEX('L200 Master'!$B:$XFD,MATCH($A24,'L200 Master'!$B:$B,0),MATCH($B$12,'L200 Master'!$B$1:$XFD$1,0))+L$13*INDEX('L200 Master'!$B:$XFD,MATCH($A24,'L200 Master'!$B:$B,0),MATCH($B$13,'L200 Master'!$B$1:$XFD$1,0))+L$14*INDEX('L200 Master'!$B:$XFD,MATCH($A24,'L200 Master'!$B:$B,0),MATCH($B$14,'L200 Master'!$B$1:$XFD$1,0))+L$15*INDEX('L200 Master'!$B:$XFD,MATCH($A24,'L200 Master'!$B:$B,0),MATCH($B$15,'L200 Master'!$B$1:$XFD$1,0))</f>
        <v>10</v>
      </c>
      <c r="N24" s="10">
        <v>10</v>
      </c>
      <c r="O24" s="12">
        <f>N$5*INDEX('L200 Master'!$B:$XFD,MATCH($A24,'L200 Master'!$B:$B,0),MATCH($B$5,'L200 Master'!$B$1:$XFD$1,0))+N$6*INDEX('L200 Master'!$B:$XFD,MATCH($A24,'L200 Master'!$B:$B,0),MATCH($B$6,'L200 Master'!$B$1:$XFD$1,0))+N$7*INDEX('L200 Master'!$B:$XFD,MATCH($A24,'L200 Master'!$B:$B,0),MATCH($B$7,'L200 Master'!$B$1:$XFD$1,0))+$N$8*INDEX('L200 Master'!$B:$XFD,MATCH($A24,'L200 Master'!$B:$B,0),MATCH($B$8,'L200 Master'!$B$1:$XFD$1,0))+N$9*INDEX('L200 Master'!$B:$XFD,MATCH($A24,'L200 Master'!$B:$B,0),MATCH($B$9,'L200 Master'!$B$1:$XFD$1,0))+N$10*INDEX('L200 Master'!$B:$XFD,MATCH($A24,'L200 Master'!$B:$B,0),MATCH($B$10,'L200 Master'!$B$1:$XFD$1,0))+N$11*INDEX('L200 Master'!$B:$XFD,MATCH($A24,'L200 Master'!$B:$B,0),MATCH($B$11,'L200 Master'!$B$1:$XFD$1,0))+N$12*INDEX('L200 Master'!$B:$XFD,MATCH($A24,'L200 Master'!$B:$B,0),MATCH($B$12,'L200 Master'!$B$1:$XFD$1,0))+N$13*INDEX('L200 Master'!$B:$XFD,MATCH($A24,'L200 Master'!$B:$B,0),MATCH($B$13,'L200 Master'!$B$1:$XFD$1,0))+N$14*INDEX('L200 Master'!$B:$XFD,MATCH($A24,'L200 Master'!$B:$B,0),MATCH($B$14,'L200 Master'!$B$1:$XFD$1,0))+N$15*INDEX('L200 Master'!$B:$XFD,MATCH($A24,'L200 Master'!$B:$B,0),MATCH($B$15,'L200 Master'!$B$1:$XFD$1,0))</f>
        <v>10</v>
      </c>
      <c r="P24" s="10">
        <v>10</v>
      </c>
      <c r="Q24" s="10">
        <v>12</v>
      </c>
      <c r="R24" s="10">
        <v>12</v>
      </c>
      <c r="S24" s="10">
        <v>12</v>
      </c>
      <c r="T24" s="10">
        <v>12</v>
      </c>
      <c r="U24" s="10">
        <v>12</v>
      </c>
      <c r="V24" s="10">
        <v>12</v>
      </c>
      <c r="W24" s="10">
        <v>14</v>
      </c>
      <c r="X24" s="10">
        <v>14</v>
      </c>
      <c r="Y24" s="10">
        <v>14</v>
      </c>
      <c r="Z24" s="10">
        <v>14</v>
      </c>
      <c r="AA24" s="10">
        <v>14</v>
      </c>
      <c r="AB24" s="10">
        <v>14</v>
      </c>
      <c r="AC24" s="10">
        <v>16</v>
      </c>
      <c r="AD24" s="10">
        <v>16</v>
      </c>
      <c r="AE24" s="10">
        <v>16</v>
      </c>
      <c r="AF24" s="10">
        <v>16</v>
      </c>
      <c r="AG24" s="10">
        <v>16</v>
      </c>
      <c r="AH24" s="10">
        <v>16</v>
      </c>
      <c r="AI24" s="10">
        <v>18</v>
      </c>
      <c r="AJ24" s="10">
        <v>18</v>
      </c>
      <c r="AK24" s="10">
        <v>18</v>
      </c>
      <c r="AL24" s="10">
        <v>18</v>
      </c>
      <c r="AM24" s="10">
        <v>18</v>
      </c>
      <c r="AN24" s="10">
        <v>18</v>
      </c>
      <c r="AO24" s="10">
        <v>20</v>
      </c>
      <c r="AP24" s="10">
        <v>20</v>
      </c>
      <c r="AQ24" s="10">
        <v>20</v>
      </c>
      <c r="AR24" s="10"/>
      <c r="AS24" s="10"/>
    </row>
    <row r="25" spans="1:45" x14ac:dyDescent="0.25">
      <c r="A25" s="9" t="s">
        <v>153</v>
      </c>
      <c r="B25" s="9">
        <v>6393</v>
      </c>
      <c r="C25" s="9" t="s">
        <v>233</v>
      </c>
      <c r="D25" s="10">
        <v>8</v>
      </c>
      <c r="E25" s="12">
        <f>D$5*INDEX('L200 Master'!$B:$XFD,MATCH($A25,'L200 Master'!$B:$B,0),MATCH($B$5,'L200 Master'!$B$1:$XFD$1,0))+D$6*INDEX('L200 Master'!$B:$XFD,MATCH($A25,'L200 Master'!$B:$B,0),MATCH($B$6,'L200 Master'!$B$1:$XFD$1,0))+D$7*INDEX('L200 Master'!$B:$XFD,MATCH($A25,'L200 Master'!$B:$B,0),MATCH($B$7,'L200 Master'!$B$1:$XFD$1,0))+$N$8*INDEX('L200 Master'!$B:$XFD,MATCH($A25,'L200 Master'!$B:$B,0),MATCH($B$8,'L200 Master'!$B$1:$XFD$1,0))+D$9*INDEX('L200 Master'!$B:$XFD,MATCH($A25,'L200 Master'!$B:$B,0),MATCH($B$9,'L200 Master'!$B$1:$XFD$1,0))+D$10*INDEX('L200 Master'!$B:$XFD,MATCH($A25,'L200 Master'!$B:$B,0),MATCH($B$10,'L200 Master'!$B$1:$XFD$1,0))+D$11*INDEX('L200 Master'!$B:$XFD,MATCH($A25,'L200 Master'!$B:$B,0),MATCH($B$11,'L200 Master'!$B$1:$XFD$1,0))+D$12*INDEX('L200 Master'!$B:$XFD,MATCH($A25,'L200 Master'!$B:$B,0),MATCH($B$12,'L200 Master'!$B$1:$XFD$1,0))+D$13*INDEX('L200 Master'!$B:$XFD,MATCH($A25,'L200 Master'!$B:$B,0),MATCH($B$13,'L200 Master'!$B$1:$XFD$1,0))+D$14*INDEX('L200 Master'!$B:$XFD,MATCH($A25,'L200 Master'!$B:$B,0),MATCH($B$14,'L200 Master'!$B$1:$XFD$1,0))+D$15*INDEX('L200 Master'!$B:$XFD,MATCH($A25,'L200 Master'!$B:$B,0),MATCH($B$15,'L200 Master'!$B$1:$XFD$1,0))</f>
        <v>8</v>
      </c>
      <c r="F25" s="10">
        <v>16</v>
      </c>
      <c r="G25" s="12">
        <f>F$5*INDEX('L200 Master'!$B:$XFD,MATCH($A25,'L200 Master'!$B:$B,0),MATCH($B$5,'L200 Master'!$B$1:$XFD$1,0))+F$6*INDEX('L200 Master'!$B:$XFD,MATCH($A25,'L200 Master'!$B:$B,0),MATCH($B$6,'L200 Master'!$B$1:$XFD$1,0))+F$7*INDEX('L200 Master'!$B:$XFD,MATCH($A25,'L200 Master'!$B:$B,0),MATCH($B$7,'L200 Master'!$B$1:$XFD$1,0))+$N$8*INDEX('L200 Master'!$B:$XFD,MATCH($A25,'L200 Master'!$B:$B,0),MATCH($B$8,'L200 Master'!$B$1:$XFD$1,0))+F$9*INDEX('L200 Master'!$B:$XFD,MATCH($A25,'L200 Master'!$B:$B,0),MATCH($B$9,'L200 Master'!$B$1:$XFD$1,0))+F$10*INDEX('L200 Master'!$B:$XFD,MATCH($A25,'L200 Master'!$B:$B,0),MATCH($B$10,'L200 Master'!$B$1:$XFD$1,0))+F$11*INDEX('L200 Master'!$B:$XFD,MATCH($A25,'L200 Master'!$B:$B,0),MATCH($B$11,'L200 Master'!$B$1:$XFD$1,0))+F$12*INDEX('L200 Master'!$B:$XFD,MATCH($A25,'L200 Master'!$B:$B,0),MATCH($B$12,'L200 Master'!$B$1:$XFD$1,0))+F$13*INDEX('L200 Master'!$B:$XFD,MATCH($A25,'L200 Master'!$B:$B,0),MATCH($B$13,'L200 Master'!$B$1:$XFD$1,0))+F$14*INDEX('L200 Master'!$B:$XFD,MATCH($A25,'L200 Master'!$B:$B,0),MATCH($B$14,'L200 Master'!$B$1:$XFD$1,0))+F$15*INDEX('L200 Master'!$B:$XFD,MATCH($A25,'L200 Master'!$B:$B,0),MATCH($B$15,'L200 Master'!$B$1:$XFD$1,0))</f>
        <v>16</v>
      </c>
      <c r="H25" s="10">
        <v>16</v>
      </c>
      <c r="I25" s="12">
        <f>H$5*INDEX('L200 Master'!$B:$XFD,MATCH($A25,'L200 Master'!$B:$B,0),MATCH($B$5,'L200 Master'!$B$1:$XFD$1,0))+H$6*INDEX('L200 Master'!$B:$XFD,MATCH($A25,'L200 Master'!$B:$B,0),MATCH($B$6,'L200 Master'!$B$1:$XFD$1,0))+H$7*INDEX('L200 Master'!$B:$XFD,MATCH($A25,'L200 Master'!$B:$B,0),MATCH($B$7,'L200 Master'!$B$1:$XFD$1,0))+$N$8*INDEX('L200 Master'!$B:$XFD,MATCH($A25,'L200 Master'!$B:$B,0),MATCH($B$8,'L200 Master'!$B$1:$XFD$1,0))+H$9*INDEX('L200 Master'!$B:$XFD,MATCH($A25,'L200 Master'!$B:$B,0),MATCH($B$9,'L200 Master'!$B$1:$XFD$1,0))+H$10*INDEX('L200 Master'!$B:$XFD,MATCH($A25,'L200 Master'!$B:$B,0),MATCH($B$10,'L200 Master'!$B$1:$XFD$1,0))+H$11*INDEX('L200 Master'!$B:$XFD,MATCH($A25,'L200 Master'!$B:$B,0),MATCH($B$11,'L200 Master'!$B$1:$XFD$1,0))+H$12*INDEX('L200 Master'!$B:$XFD,MATCH($A25,'L200 Master'!$B:$B,0),MATCH($B$12,'L200 Master'!$B$1:$XFD$1,0))+H$13*INDEX('L200 Master'!$B:$XFD,MATCH($A25,'L200 Master'!$B:$B,0),MATCH($B$13,'L200 Master'!$B$1:$XFD$1,0))+H$14*INDEX('L200 Master'!$B:$XFD,MATCH($A25,'L200 Master'!$B:$B,0),MATCH($B$14,'L200 Master'!$B$1:$XFD$1,0))+H$15*INDEX('L200 Master'!$B:$XFD,MATCH($A25,'L200 Master'!$B:$B,0),MATCH($B$15,'L200 Master'!$B$1:$XFD$1,0))</f>
        <v>16</v>
      </c>
      <c r="J25" s="10">
        <v>16</v>
      </c>
      <c r="K25" s="12">
        <f>J$5*INDEX('L200 Master'!$B:$XFD,MATCH($A25,'L200 Master'!$B:$B,0),MATCH($B$5,'L200 Master'!$B$1:$XFD$1,0))+J$6*INDEX('L200 Master'!$B:$XFD,MATCH($A25,'L200 Master'!$B:$B,0),MATCH($B$6,'L200 Master'!$B$1:$XFD$1,0))+J$7*INDEX('L200 Master'!$B:$XFD,MATCH($A25,'L200 Master'!$B:$B,0),MATCH($B$7,'L200 Master'!$B$1:$XFD$1,0))+$N$8*INDEX('L200 Master'!$B:$XFD,MATCH($A25,'L200 Master'!$B:$B,0),MATCH($B$8,'L200 Master'!$B$1:$XFD$1,0))+J$9*INDEX('L200 Master'!$B:$XFD,MATCH($A25,'L200 Master'!$B:$B,0),MATCH($B$9,'L200 Master'!$B$1:$XFD$1,0))+J$10*INDEX('L200 Master'!$B:$XFD,MATCH($A25,'L200 Master'!$B:$B,0),MATCH($B$10,'L200 Master'!$B$1:$XFD$1,0))+J$11*INDEX('L200 Master'!$B:$XFD,MATCH($A25,'L200 Master'!$B:$B,0),MATCH($B$11,'L200 Master'!$B$1:$XFD$1,0))+J$12*INDEX('L200 Master'!$B:$XFD,MATCH($A25,'L200 Master'!$B:$B,0),MATCH($B$12,'L200 Master'!$B$1:$XFD$1,0))+J$13*INDEX('L200 Master'!$B:$XFD,MATCH($A25,'L200 Master'!$B:$B,0),MATCH($B$13,'L200 Master'!$B$1:$XFD$1,0))+J$14*INDEX('L200 Master'!$B:$XFD,MATCH($A25,'L200 Master'!$B:$B,0),MATCH($B$14,'L200 Master'!$B$1:$XFD$1,0))+J$15*INDEX('L200 Master'!$B:$XFD,MATCH($A25,'L200 Master'!$B:$B,0),MATCH($B$15,'L200 Master'!$B$1:$XFD$1,0))</f>
        <v>16</v>
      </c>
      <c r="L25" s="10">
        <v>16</v>
      </c>
      <c r="M25" s="12">
        <f>L$5*INDEX('L200 Master'!$B:$XFD,MATCH($A25,'L200 Master'!$B:$B,0),MATCH($B$5,'L200 Master'!$B$1:$XFD$1,0))+L$6*INDEX('L200 Master'!$B:$XFD,MATCH($A25,'L200 Master'!$B:$B,0),MATCH($B$6,'L200 Master'!$B$1:$XFD$1,0))+L$7*INDEX('L200 Master'!$B:$XFD,MATCH($A25,'L200 Master'!$B:$B,0),MATCH($B$7,'L200 Master'!$B$1:$XFD$1,0))+$N$8*INDEX('L200 Master'!$B:$XFD,MATCH($A25,'L200 Master'!$B:$B,0),MATCH($B$8,'L200 Master'!$B$1:$XFD$1,0))+L$9*INDEX('L200 Master'!$B:$XFD,MATCH($A25,'L200 Master'!$B:$B,0),MATCH($B$9,'L200 Master'!$B$1:$XFD$1,0))+L$10*INDEX('L200 Master'!$B:$XFD,MATCH($A25,'L200 Master'!$B:$B,0),MATCH($B$10,'L200 Master'!$B$1:$XFD$1,0))+L$11*INDEX('L200 Master'!$B:$XFD,MATCH($A25,'L200 Master'!$B:$B,0),MATCH($B$11,'L200 Master'!$B$1:$XFD$1,0))+L$12*INDEX('L200 Master'!$B:$XFD,MATCH($A25,'L200 Master'!$B:$B,0),MATCH($B$12,'L200 Master'!$B$1:$XFD$1,0))+L$13*INDEX('L200 Master'!$B:$XFD,MATCH($A25,'L200 Master'!$B:$B,0),MATCH($B$13,'L200 Master'!$B$1:$XFD$1,0))+L$14*INDEX('L200 Master'!$B:$XFD,MATCH($A25,'L200 Master'!$B:$B,0),MATCH($B$14,'L200 Master'!$B$1:$XFD$1,0))+L$15*INDEX('L200 Master'!$B:$XFD,MATCH($A25,'L200 Master'!$B:$B,0),MATCH($B$15,'L200 Master'!$B$1:$XFD$1,0))</f>
        <v>16</v>
      </c>
      <c r="N25" s="10">
        <v>16</v>
      </c>
      <c r="O25" s="12">
        <f>N$5*INDEX('L200 Master'!$B:$XFD,MATCH($A25,'L200 Master'!$B:$B,0),MATCH($B$5,'L200 Master'!$B$1:$XFD$1,0))+N$6*INDEX('L200 Master'!$B:$XFD,MATCH($A25,'L200 Master'!$B:$B,0),MATCH($B$6,'L200 Master'!$B$1:$XFD$1,0))+N$7*INDEX('L200 Master'!$B:$XFD,MATCH($A25,'L200 Master'!$B:$B,0),MATCH($B$7,'L200 Master'!$B$1:$XFD$1,0))+$N$8*INDEX('L200 Master'!$B:$XFD,MATCH($A25,'L200 Master'!$B:$B,0),MATCH($B$8,'L200 Master'!$B$1:$XFD$1,0))+N$9*INDEX('L200 Master'!$B:$XFD,MATCH($A25,'L200 Master'!$B:$B,0),MATCH($B$9,'L200 Master'!$B$1:$XFD$1,0))+N$10*INDEX('L200 Master'!$B:$XFD,MATCH($A25,'L200 Master'!$B:$B,0),MATCH($B$10,'L200 Master'!$B$1:$XFD$1,0))+N$11*INDEX('L200 Master'!$B:$XFD,MATCH($A25,'L200 Master'!$B:$B,0),MATCH($B$11,'L200 Master'!$B$1:$XFD$1,0))+N$12*INDEX('L200 Master'!$B:$XFD,MATCH($A25,'L200 Master'!$B:$B,0),MATCH($B$12,'L200 Master'!$B$1:$XFD$1,0))+N$13*INDEX('L200 Master'!$B:$XFD,MATCH($A25,'L200 Master'!$B:$B,0),MATCH($B$13,'L200 Master'!$B$1:$XFD$1,0))+N$14*INDEX('L200 Master'!$B:$XFD,MATCH($A25,'L200 Master'!$B:$B,0),MATCH($B$14,'L200 Master'!$B$1:$XFD$1,0))+N$15*INDEX('L200 Master'!$B:$XFD,MATCH($A25,'L200 Master'!$B:$B,0),MATCH($B$15,'L200 Master'!$B$1:$XFD$1,0))</f>
        <v>16</v>
      </c>
      <c r="P25" s="10">
        <v>16</v>
      </c>
      <c r="Q25" s="10">
        <v>24</v>
      </c>
      <c r="R25" s="10">
        <v>24</v>
      </c>
      <c r="S25" s="10">
        <v>24</v>
      </c>
      <c r="T25" s="10">
        <v>24</v>
      </c>
      <c r="U25" s="10">
        <v>24</v>
      </c>
      <c r="V25" s="10">
        <v>24</v>
      </c>
      <c r="W25" s="10">
        <v>32</v>
      </c>
      <c r="X25" s="10">
        <v>32</v>
      </c>
      <c r="Y25" s="10">
        <v>32</v>
      </c>
      <c r="Z25" s="10">
        <v>32</v>
      </c>
      <c r="AA25" s="10">
        <v>32</v>
      </c>
      <c r="AB25" s="10">
        <v>32</v>
      </c>
      <c r="AC25" s="10">
        <v>40</v>
      </c>
      <c r="AD25" s="10">
        <v>40</v>
      </c>
      <c r="AE25" s="10">
        <v>40</v>
      </c>
      <c r="AF25" s="10">
        <v>40</v>
      </c>
      <c r="AG25" s="10">
        <v>40</v>
      </c>
      <c r="AH25" s="10">
        <v>40</v>
      </c>
      <c r="AI25" s="10">
        <v>48</v>
      </c>
      <c r="AJ25" s="10">
        <v>48</v>
      </c>
      <c r="AK25" s="10">
        <v>48</v>
      </c>
      <c r="AL25" s="10">
        <v>48</v>
      </c>
      <c r="AM25" s="10">
        <v>48</v>
      </c>
      <c r="AN25" s="10">
        <v>48</v>
      </c>
      <c r="AO25" s="10">
        <v>56</v>
      </c>
      <c r="AP25" s="10">
        <v>56</v>
      </c>
      <c r="AQ25" s="10">
        <v>56</v>
      </c>
      <c r="AR25" s="10"/>
      <c r="AS25" s="10"/>
    </row>
    <row r="26" spans="1:45" x14ac:dyDescent="0.25">
      <c r="A26" s="9" t="s">
        <v>157</v>
      </c>
      <c r="B26" s="9">
        <v>6394</v>
      </c>
      <c r="C26" s="9" t="s">
        <v>234</v>
      </c>
      <c r="D26" s="10">
        <v>14</v>
      </c>
      <c r="E26" s="12">
        <f>D$5*INDEX('L200 Master'!$B:$XFD,MATCH($A26,'L200 Master'!$B:$B,0),MATCH($B$5,'L200 Master'!$B$1:$XFD$1,0))+D$6*INDEX('L200 Master'!$B:$XFD,MATCH($A26,'L200 Master'!$B:$B,0),MATCH($B$6,'L200 Master'!$B$1:$XFD$1,0))+D$7*INDEX('L200 Master'!$B:$XFD,MATCH($A26,'L200 Master'!$B:$B,0),MATCH($B$7,'L200 Master'!$B$1:$XFD$1,0))+$N$8*INDEX('L200 Master'!$B:$XFD,MATCH($A26,'L200 Master'!$B:$B,0),MATCH($B$8,'L200 Master'!$B$1:$XFD$1,0))+D$9*INDEX('L200 Master'!$B:$XFD,MATCH($A26,'L200 Master'!$B:$B,0),MATCH($B$9,'L200 Master'!$B$1:$XFD$1,0))+D$10*INDEX('L200 Master'!$B:$XFD,MATCH($A26,'L200 Master'!$B:$B,0),MATCH($B$10,'L200 Master'!$B$1:$XFD$1,0))+D$11*INDEX('L200 Master'!$B:$XFD,MATCH($A26,'L200 Master'!$B:$B,0),MATCH($B$11,'L200 Master'!$B$1:$XFD$1,0))+D$12*INDEX('L200 Master'!$B:$XFD,MATCH($A26,'L200 Master'!$B:$B,0),MATCH($B$12,'L200 Master'!$B$1:$XFD$1,0))+D$13*INDEX('L200 Master'!$B:$XFD,MATCH($A26,'L200 Master'!$B:$B,0),MATCH($B$13,'L200 Master'!$B$1:$XFD$1,0))+D$14*INDEX('L200 Master'!$B:$XFD,MATCH($A26,'L200 Master'!$B:$B,0),MATCH($B$14,'L200 Master'!$B$1:$XFD$1,0))+D$15*INDEX('L200 Master'!$B:$XFD,MATCH($A26,'L200 Master'!$B:$B,0),MATCH($B$15,'L200 Master'!$B$1:$XFD$1,0))</f>
        <v>24</v>
      </c>
      <c r="F26" s="10">
        <v>22</v>
      </c>
      <c r="G26" s="12">
        <f>F$5*INDEX('L200 Master'!$B:$XFD,MATCH($A26,'L200 Master'!$B:$B,0),MATCH($B$5,'L200 Master'!$B$1:$XFD$1,0))+F$6*INDEX('L200 Master'!$B:$XFD,MATCH($A26,'L200 Master'!$B:$B,0),MATCH($B$6,'L200 Master'!$B$1:$XFD$1,0))+F$7*INDEX('L200 Master'!$B:$XFD,MATCH($A26,'L200 Master'!$B:$B,0),MATCH($B$7,'L200 Master'!$B$1:$XFD$1,0))+$N$8*INDEX('L200 Master'!$B:$XFD,MATCH($A26,'L200 Master'!$B:$B,0),MATCH($B$8,'L200 Master'!$B$1:$XFD$1,0))+F$9*INDEX('L200 Master'!$B:$XFD,MATCH($A26,'L200 Master'!$B:$B,0),MATCH($B$9,'L200 Master'!$B$1:$XFD$1,0))+F$10*INDEX('L200 Master'!$B:$XFD,MATCH($A26,'L200 Master'!$B:$B,0),MATCH($B$10,'L200 Master'!$B$1:$XFD$1,0))+F$11*INDEX('L200 Master'!$B:$XFD,MATCH($A26,'L200 Master'!$B:$B,0),MATCH($B$11,'L200 Master'!$B$1:$XFD$1,0))+F$12*INDEX('L200 Master'!$B:$XFD,MATCH($A26,'L200 Master'!$B:$B,0),MATCH($B$12,'L200 Master'!$B$1:$XFD$1,0))+F$13*INDEX('L200 Master'!$B:$XFD,MATCH($A26,'L200 Master'!$B:$B,0),MATCH($B$13,'L200 Master'!$B$1:$XFD$1,0))+F$14*INDEX('L200 Master'!$B:$XFD,MATCH($A26,'L200 Master'!$B:$B,0),MATCH($B$14,'L200 Master'!$B$1:$XFD$1,0))+F$15*INDEX('L200 Master'!$B:$XFD,MATCH($A26,'L200 Master'!$B:$B,0),MATCH($B$15,'L200 Master'!$B$1:$XFD$1,0))</f>
        <v>28</v>
      </c>
      <c r="H26" s="10">
        <v>24</v>
      </c>
      <c r="I26" s="12">
        <f>H$5*INDEX('L200 Master'!$B:$XFD,MATCH($A26,'L200 Master'!$B:$B,0),MATCH($B$5,'L200 Master'!$B$1:$XFD$1,0))+H$6*INDEX('L200 Master'!$B:$XFD,MATCH($A26,'L200 Master'!$B:$B,0),MATCH($B$6,'L200 Master'!$B$1:$XFD$1,0))+H$7*INDEX('L200 Master'!$B:$XFD,MATCH($A26,'L200 Master'!$B:$B,0),MATCH($B$7,'L200 Master'!$B$1:$XFD$1,0))+$N$8*INDEX('L200 Master'!$B:$XFD,MATCH($A26,'L200 Master'!$B:$B,0),MATCH($B$8,'L200 Master'!$B$1:$XFD$1,0))+H$9*INDEX('L200 Master'!$B:$XFD,MATCH($A26,'L200 Master'!$B:$B,0),MATCH($B$9,'L200 Master'!$B$1:$XFD$1,0))+H$10*INDEX('L200 Master'!$B:$XFD,MATCH($A26,'L200 Master'!$B:$B,0),MATCH($B$10,'L200 Master'!$B$1:$XFD$1,0))+H$11*INDEX('L200 Master'!$B:$XFD,MATCH($A26,'L200 Master'!$B:$B,0),MATCH($B$11,'L200 Master'!$B$1:$XFD$1,0))+H$12*INDEX('L200 Master'!$B:$XFD,MATCH($A26,'L200 Master'!$B:$B,0),MATCH($B$12,'L200 Master'!$B$1:$XFD$1,0))+H$13*INDEX('L200 Master'!$B:$XFD,MATCH($A26,'L200 Master'!$B:$B,0),MATCH($B$13,'L200 Master'!$B$1:$XFD$1,0))+H$14*INDEX('L200 Master'!$B:$XFD,MATCH($A26,'L200 Master'!$B:$B,0),MATCH($B$14,'L200 Master'!$B$1:$XFD$1,0))+H$15*INDEX('L200 Master'!$B:$XFD,MATCH($A26,'L200 Master'!$B:$B,0),MATCH($B$15,'L200 Master'!$B$1:$XFD$1,0))</f>
        <v>28</v>
      </c>
      <c r="J26" s="10">
        <v>26</v>
      </c>
      <c r="K26" s="12">
        <f>J$5*INDEX('L200 Master'!$B:$XFD,MATCH($A26,'L200 Master'!$B:$B,0),MATCH($B$5,'L200 Master'!$B$1:$XFD$1,0))+J$6*INDEX('L200 Master'!$B:$XFD,MATCH($A26,'L200 Master'!$B:$B,0),MATCH($B$6,'L200 Master'!$B$1:$XFD$1,0))+J$7*INDEX('L200 Master'!$B:$XFD,MATCH($A26,'L200 Master'!$B:$B,0),MATCH($B$7,'L200 Master'!$B$1:$XFD$1,0))+$N$8*INDEX('L200 Master'!$B:$XFD,MATCH($A26,'L200 Master'!$B:$B,0),MATCH($B$8,'L200 Master'!$B$1:$XFD$1,0))+J$9*INDEX('L200 Master'!$B:$XFD,MATCH($A26,'L200 Master'!$B:$B,0),MATCH($B$9,'L200 Master'!$B$1:$XFD$1,0))+J$10*INDEX('L200 Master'!$B:$XFD,MATCH($A26,'L200 Master'!$B:$B,0),MATCH($B$10,'L200 Master'!$B$1:$XFD$1,0))+J$11*INDEX('L200 Master'!$B:$XFD,MATCH($A26,'L200 Master'!$B:$B,0),MATCH($B$11,'L200 Master'!$B$1:$XFD$1,0))+J$12*INDEX('L200 Master'!$B:$XFD,MATCH($A26,'L200 Master'!$B:$B,0),MATCH($B$12,'L200 Master'!$B$1:$XFD$1,0))+J$13*INDEX('L200 Master'!$B:$XFD,MATCH($A26,'L200 Master'!$B:$B,0),MATCH($B$13,'L200 Master'!$B$1:$XFD$1,0))+J$14*INDEX('L200 Master'!$B:$XFD,MATCH($A26,'L200 Master'!$B:$B,0),MATCH($B$14,'L200 Master'!$B$1:$XFD$1,0))+J$15*INDEX('L200 Master'!$B:$XFD,MATCH($A26,'L200 Master'!$B:$B,0),MATCH($B$15,'L200 Master'!$B$1:$XFD$1,0))</f>
        <v>28</v>
      </c>
      <c r="L26" s="10">
        <v>28</v>
      </c>
      <c r="M26" s="12">
        <f>L$5*INDEX('L200 Master'!$B:$XFD,MATCH($A26,'L200 Master'!$B:$B,0),MATCH($B$5,'L200 Master'!$B$1:$XFD$1,0))+L$6*INDEX('L200 Master'!$B:$XFD,MATCH($A26,'L200 Master'!$B:$B,0),MATCH($B$6,'L200 Master'!$B$1:$XFD$1,0))+L$7*INDEX('L200 Master'!$B:$XFD,MATCH($A26,'L200 Master'!$B:$B,0),MATCH($B$7,'L200 Master'!$B$1:$XFD$1,0))+$N$8*INDEX('L200 Master'!$B:$XFD,MATCH($A26,'L200 Master'!$B:$B,0),MATCH($B$8,'L200 Master'!$B$1:$XFD$1,0))+L$9*INDEX('L200 Master'!$B:$XFD,MATCH($A26,'L200 Master'!$B:$B,0),MATCH($B$9,'L200 Master'!$B$1:$XFD$1,0))+L$10*INDEX('L200 Master'!$B:$XFD,MATCH($A26,'L200 Master'!$B:$B,0),MATCH($B$10,'L200 Master'!$B$1:$XFD$1,0))+L$11*INDEX('L200 Master'!$B:$XFD,MATCH($A26,'L200 Master'!$B:$B,0),MATCH($B$11,'L200 Master'!$B$1:$XFD$1,0))+L$12*INDEX('L200 Master'!$B:$XFD,MATCH($A26,'L200 Master'!$B:$B,0),MATCH($B$12,'L200 Master'!$B$1:$XFD$1,0))+L$13*INDEX('L200 Master'!$B:$XFD,MATCH($A26,'L200 Master'!$B:$B,0),MATCH($B$13,'L200 Master'!$B$1:$XFD$1,0))+L$14*INDEX('L200 Master'!$B:$XFD,MATCH($A26,'L200 Master'!$B:$B,0),MATCH($B$14,'L200 Master'!$B$1:$XFD$1,0))+L$15*INDEX('L200 Master'!$B:$XFD,MATCH($A26,'L200 Master'!$B:$B,0),MATCH($B$15,'L200 Master'!$B$1:$XFD$1,0))</f>
        <v>28</v>
      </c>
      <c r="N26" s="10">
        <v>30</v>
      </c>
      <c r="O26" s="12">
        <f>N$5*INDEX('L200 Master'!$B:$XFD,MATCH($A26,'L200 Master'!$B:$B,0),MATCH($B$5,'L200 Master'!$B$1:$XFD$1,0))+N$6*INDEX('L200 Master'!$B:$XFD,MATCH($A26,'L200 Master'!$B:$B,0),MATCH($B$6,'L200 Master'!$B$1:$XFD$1,0))+N$7*INDEX('L200 Master'!$B:$XFD,MATCH($A26,'L200 Master'!$B:$B,0),MATCH($B$7,'L200 Master'!$B$1:$XFD$1,0))+$N$8*INDEX('L200 Master'!$B:$XFD,MATCH($A26,'L200 Master'!$B:$B,0),MATCH($B$8,'L200 Master'!$B$1:$XFD$1,0))+N$9*INDEX('L200 Master'!$B:$XFD,MATCH($A26,'L200 Master'!$B:$B,0),MATCH($B$9,'L200 Master'!$B$1:$XFD$1,0))+N$10*INDEX('L200 Master'!$B:$XFD,MATCH($A26,'L200 Master'!$B:$B,0),MATCH($B$10,'L200 Master'!$B$1:$XFD$1,0))+N$11*INDEX('L200 Master'!$B:$XFD,MATCH($A26,'L200 Master'!$B:$B,0),MATCH($B$11,'L200 Master'!$B$1:$XFD$1,0))+N$12*INDEX('L200 Master'!$B:$XFD,MATCH($A26,'L200 Master'!$B:$B,0),MATCH($B$12,'L200 Master'!$B$1:$XFD$1,0))+N$13*INDEX('L200 Master'!$B:$XFD,MATCH($A26,'L200 Master'!$B:$B,0),MATCH($B$13,'L200 Master'!$B$1:$XFD$1,0))+N$14*INDEX('L200 Master'!$B:$XFD,MATCH($A26,'L200 Master'!$B:$B,0),MATCH($B$14,'L200 Master'!$B$1:$XFD$1,0))+N$15*INDEX('L200 Master'!$B:$XFD,MATCH($A26,'L200 Master'!$B:$B,0),MATCH($B$15,'L200 Master'!$B$1:$XFD$1,0))</f>
        <v>28</v>
      </c>
      <c r="P26" s="10">
        <v>32</v>
      </c>
      <c r="Q26" s="10">
        <v>40</v>
      </c>
      <c r="R26" s="10">
        <v>42</v>
      </c>
      <c r="S26" s="10">
        <v>44</v>
      </c>
      <c r="T26" s="10">
        <v>46</v>
      </c>
      <c r="U26" s="10">
        <v>48</v>
      </c>
      <c r="V26" s="10">
        <v>50</v>
      </c>
      <c r="W26" s="10">
        <v>58</v>
      </c>
      <c r="X26" s="10">
        <v>60</v>
      </c>
      <c r="Y26" s="10">
        <v>62</v>
      </c>
      <c r="Z26" s="10">
        <v>64</v>
      </c>
      <c r="AA26" s="10">
        <v>66</v>
      </c>
      <c r="AB26" s="10">
        <v>68</v>
      </c>
      <c r="AC26" s="10">
        <v>76</v>
      </c>
      <c r="AD26" s="10">
        <v>78</v>
      </c>
      <c r="AE26" s="10">
        <v>80</v>
      </c>
      <c r="AF26" s="10">
        <v>82</v>
      </c>
      <c r="AG26" s="10">
        <v>84</v>
      </c>
      <c r="AH26" s="10">
        <v>86</v>
      </c>
      <c r="AI26" s="10">
        <v>94</v>
      </c>
      <c r="AJ26" s="10">
        <v>96</v>
      </c>
      <c r="AK26" s="10">
        <v>98</v>
      </c>
      <c r="AL26" s="10">
        <v>100</v>
      </c>
      <c r="AM26" s="10">
        <v>102</v>
      </c>
      <c r="AN26" s="10">
        <v>104</v>
      </c>
      <c r="AO26" s="10">
        <v>112</v>
      </c>
      <c r="AP26" s="10">
        <v>114</v>
      </c>
      <c r="AQ26" s="10">
        <v>116</v>
      </c>
      <c r="AR26" s="10"/>
      <c r="AS26" s="10"/>
    </row>
    <row r="27" spans="1:45" x14ac:dyDescent="0.25">
      <c r="A27" s="9" t="s">
        <v>155</v>
      </c>
      <c r="B27" s="9">
        <v>6396</v>
      </c>
      <c r="C27" s="9" t="s">
        <v>156</v>
      </c>
      <c r="D27" s="10">
        <v>20</v>
      </c>
      <c r="E27" s="12">
        <f>D$5*INDEX('L200 Master'!$B:$XFD,MATCH($A27,'L200 Master'!$B:$B,0),MATCH($B$5,'L200 Master'!$B$1:$XFD$1,0))+D$6*INDEX('L200 Master'!$B:$XFD,MATCH($A27,'L200 Master'!$B:$B,0),MATCH($B$6,'L200 Master'!$B$1:$XFD$1,0))+D$7*INDEX('L200 Master'!$B:$XFD,MATCH($A27,'L200 Master'!$B:$B,0),MATCH($B$7,'L200 Master'!$B$1:$XFD$1,0))+$N$8*INDEX('L200 Master'!$B:$XFD,MATCH($A27,'L200 Master'!$B:$B,0),MATCH($B$8,'L200 Master'!$B$1:$XFD$1,0))+D$9*INDEX('L200 Master'!$B:$XFD,MATCH($A27,'L200 Master'!$B:$B,0),MATCH($B$9,'L200 Master'!$B$1:$XFD$1,0))+D$10*INDEX('L200 Master'!$B:$XFD,MATCH($A27,'L200 Master'!$B:$B,0),MATCH($B$10,'L200 Master'!$B$1:$XFD$1,0))+D$11*INDEX('L200 Master'!$B:$XFD,MATCH($A27,'L200 Master'!$B:$B,0),MATCH($B$11,'L200 Master'!$B$1:$XFD$1,0))+D$12*INDEX('L200 Master'!$B:$XFD,MATCH($A27,'L200 Master'!$B:$B,0),MATCH($B$12,'L200 Master'!$B$1:$XFD$1,0))+D$13*INDEX('L200 Master'!$B:$XFD,MATCH($A27,'L200 Master'!$B:$B,0),MATCH($B$13,'L200 Master'!$B$1:$XFD$1,0))+D$14*INDEX('L200 Master'!$B:$XFD,MATCH($A27,'L200 Master'!$B:$B,0),MATCH($B$14,'L200 Master'!$B$1:$XFD$1,0))+D$15*INDEX('L200 Master'!$B:$XFD,MATCH($A27,'L200 Master'!$B:$B,0),MATCH($B$15,'L200 Master'!$B$1:$XFD$1,0))</f>
        <v>36</v>
      </c>
      <c r="F27" s="10">
        <v>24</v>
      </c>
      <c r="G27" s="12">
        <f>F$5*INDEX('L200 Master'!$B:$XFD,MATCH($A27,'L200 Master'!$B:$B,0),MATCH($B$5,'L200 Master'!$B$1:$XFD$1,0))+F$6*INDEX('L200 Master'!$B:$XFD,MATCH($A27,'L200 Master'!$B:$B,0),MATCH($B$6,'L200 Master'!$B$1:$XFD$1,0))+F$7*INDEX('L200 Master'!$B:$XFD,MATCH($A27,'L200 Master'!$B:$B,0),MATCH($B$7,'L200 Master'!$B$1:$XFD$1,0))+$N$8*INDEX('L200 Master'!$B:$XFD,MATCH($A27,'L200 Master'!$B:$B,0),MATCH($B$8,'L200 Master'!$B$1:$XFD$1,0))+F$9*INDEX('L200 Master'!$B:$XFD,MATCH($A27,'L200 Master'!$B:$B,0),MATCH($B$9,'L200 Master'!$B$1:$XFD$1,0))+F$10*INDEX('L200 Master'!$B:$XFD,MATCH($A27,'L200 Master'!$B:$B,0),MATCH($B$10,'L200 Master'!$B$1:$XFD$1,0))+F$11*INDEX('L200 Master'!$B:$XFD,MATCH($A27,'L200 Master'!$B:$B,0),MATCH($B$11,'L200 Master'!$B$1:$XFD$1,0))+F$12*INDEX('L200 Master'!$B:$XFD,MATCH($A27,'L200 Master'!$B:$B,0),MATCH($B$12,'L200 Master'!$B$1:$XFD$1,0))+F$13*INDEX('L200 Master'!$B:$XFD,MATCH($A27,'L200 Master'!$B:$B,0),MATCH($B$13,'L200 Master'!$B$1:$XFD$1,0))+F$14*INDEX('L200 Master'!$B:$XFD,MATCH($A27,'L200 Master'!$B:$B,0),MATCH($B$14,'L200 Master'!$B$1:$XFD$1,0))+F$15*INDEX('L200 Master'!$B:$XFD,MATCH($A27,'L200 Master'!$B:$B,0),MATCH($B$15,'L200 Master'!$B$1:$XFD$1,0))</f>
        <v>38</v>
      </c>
      <c r="H27" s="10">
        <v>28</v>
      </c>
      <c r="I27" s="12">
        <f>H$5*INDEX('L200 Master'!$B:$XFD,MATCH($A27,'L200 Master'!$B:$B,0),MATCH($B$5,'L200 Master'!$B$1:$XFD$1,0))+H$6*INDEX('L200 Master'!$B:$XFD,MATCH($A27,'L200 Master'!$B:$B,0),MATCH($B$6,'L200 Master'!$B$1:$XFD$1,0))+H$7*INDEX('L200 Master'!$B:$XFD,MATCH($A27,'L200 Master'!$B:$B,0),MATCH($B$7,'L200 Master'!$B$1:$XFD$1,0))+$N$8*INDEX('L200 Master'!$B:$XFD,MATCH($A27,'L200 Master'!$B:$B,0),MATCH($B$8,'L200 Master'!$B$1:$XFD$1,0))+H$9*INDEX('L200 Master'!$B:$XFD,MATCH($A27,'L200 Master'!$B:$B,0),MATCH($B$9,'L200 Master'!$B$1:$XFD$1,0))+H$10*INDEX('L200 Master'!$B:$XFD,MATCH($A27,'L200 Master'!$B:$B,0),MATCH($B$10,'L200 Master'!$B$1:$XFD$1,0))+H$11*INDEX('L200 Master'!$B:$XFD,MATCH($A27,'L200 Master'!$B:$B,0),MATCH($B$11,'L200 Master'!$B$1:$XFD$1,0))+H$12*INDEX('L200 Master'!$B:$XFD,MATCH($A27,'L200 Master'!$B:$B,0),MATCH($B$12,'L200 Master'!$B$1:$XFD$1,0))+H$13*INDEX('L200 Master'!$B:$XFD,MATCH($A27,'L200 Master'!$B:$B,0),MATCH($B$13,'L200 Master'!$B$1:$XFD$1,0))+H$14*INDEX('L200 Master'!$B:$XFD,MATCH($A27,'L200 Master'!$B:$B,0),MATCH($B$14,'L200 Master'!$B$1:$XFD$1,0))+H$15*INDEX('L200 Master'!$B:$XFD,MATCH($A27,'L200 Master'!$B:$B,0),MATCH($B$15,'L200 Master'!$B$1:$XFD$1,0))</f>
        <v>38</v>
      </c>
      <c r="J27" s="10">
        <v>32</v>
      </c>
      <c r="K27" s="12">
        <f>J$5*INDEX('L200 Master'!$B:$XFD,MATCH($A27,'L200 Master'!$B:$B,0),MATCH($B$5,'L200 Master'!$B$1:$XFD$1,0))+J$6*INDEX('L200 Master'!$B:$XFD,MATCH($A27,'L200 Master'!$B:$B,0),MATCH($B$6,'L200 Master'!$B$1:$XFD$1,0))+J$7*INDEX('L200 Master'!$B:$XFD,MATCH($A27,'L200 Master'!$B:$B,0),MATCH($B$7,'L200 Master'!$B$1:$XFD$1,0))+$N$8*INDEX('L200 Master'!$B:$XFD,MATCH($A27,'L200 Master'!$B:$B,0),MATCH($B$8,'L200 Master'!$B$1:$XFD$1,0))+J$9*INDEX('L200 Master'!$B:$XFD,MATCH($A27,'L200 Master'!$B:$B,0),MATCH($B$9,'L200 Master'!$B$1:$XFD$1,0))+J$10*INDEX('L200 Master'!$B:$XFD,MATCH($A27,'L200 Master'!$B:$B,0),MATCH($B$10,'L200 Master'!$B$1:$XFD$1,0))+J$11*INDEX('L200 Master'!$B:$XFD,MATCH($A27,'L200 Master'!$B:$B,0),MATCH($B$11,'L200 Master'!$B$1:$XFD$1,0))+J$12*INDEX('L200 Master'!$B:$XFD,MATCH($A27,'L200 Master'!$B:$B,0),MATCH($B$12,'L200 Master'!$B$1:$XFD$1,0))+J$13*INDEX('L200 Master'!$B:$XFD,MATCH($A27,'L200 Master'!$B:$B,0),MATCH($B$13,'L200 Master'!$B$1:$XFD$1,0))+J$14*INDEX('L200 Master'!$B:$XFD,MATCH($A27,'L200 Master'!$B:$B,0),MATCH($B$14,'L200 Master'!$B$1:$XFD$1,0))+J$15*INDEX('L200 Master'!$B:$XFD,MATCH($A27,'L200 Master'!$B:$B,0),MATCH($B$15,'L200 Master'!$B$1:$XFD$1,0))</f>
        <v>38</v>
      </c>
      <c r="L27" s="10">
        <v>36</v>
      </c>
      <c r="M27" s="12">
        <f>L$5*INDEX('L200 Master'!$B:$XFD,MATCH($A27,'L200 Master'!$B:$B,0),MATCH($B$5,'L200 Master'!$B$1:$XFD$1,0))+L$6*INDEX('L200 Master'!$B:$XFD,MATCH($A27,'L200 Master'!$B:$B,0),MATCH($B$6,'L200 Master'!$B$1:$XFD$1,0))+L$7*INDEX('L200 Master'!$B:$XFD,MATCH($A27,'L200 Master'!$B:$B,0),MATCH($B$7,'L200 Master'!$B$1:$XFD$1,0))+$N$8*INDEX('L200 Master'!$B:$XFD,MATCH($A27,'L200 Master'!$B:$B,0),MATCH($B$8,'L200 Master'!$B$1:$XFD$1,0))+L$9*INDEX('L200 Master'!$B:$XFD,MATCH($A27,'L200 Master'!$B:$B,0),MATCH($B$9,'L200 Master'!$B$1:$XFD$1,0))+L$10*INDEX('L200 Master'!$B:$XFD,MATCH($A27,'L200 Master'!$B:$B,0),MATCH($B$10,'L200 Master'!$B$1:$XFD$1,0))+L$11*INDEX('L200 Master'!$B:$XFD,MATCH($A27,'L200 Master'!$B:$B,0),MATCH($B$11,'L200 Master'!$B$1:$XFD$1,0))+L$12*INDEX('L200 Master'!$B:$XFD,MATCH($A27,'L200 Master'!$B:$B,0),MATCH($B$12,'L200 Master'!$B$1:$XFD$1,0))+L$13*INDEX('L200 Master'!$B:$XFD,MATCH($A27,'L200 Master'!$B:$B,0),MATCH($B$13,'L200 Master'!$B$1:$XFD$1,0))+L$14*INDEX('L200 Master'!$B:$XFD,MATCH($A27,'L200 Master'!$B:$B,0),MATCH($B$14,'L200 Master'!$B$1:$XFD$1,0))+L$15*INDEX('L200 Master'!$B:$XFD,MATCH($A27,'L200 Master'!$B:$B,0),MATCH($B$15,'L200 Master'!$B$1:$XFD$1,0))</f>
        <v>38</v>
      </c>
      <c r="N27" s="10">
        <v>40</v>
      </c>
      <c r="O27" s="12">
        <f>N$5*INDEX('L200 Master'!$B:$XFD,MATCH($A27,'L200 Master'!$B:$B,0),MATCH($B$5,'L200 Master'!$B$1:$XFD$1,0))+N$6*INDEX('L200 Master'!$B:$XFD,MATCH($A27,'L200 Master'!$B:$B,0),MATCH($B$6,'L200 Master'!$B$1:$XFD$1,0))+N$7*INDEX('L200 Master'!$B:$XFD,MATCH($A27,'L200 Master'!$B:$B,0),MATCH($B$7,'L200 Master'!$B$1:$XFD$1,0))+$N$8*INDEX('L200 Master'!$B:$XFD,MATCH($A27,'L200 Master'!$B:$B,0),MATCH($B$8,'L200 Master'!$B$1:$XFD$1,0))+N$9*INDEX('L200 Master'!$B:$XFD,MATCH($A27,'L200 Master'!$B:$B,0),MATCH($B$9,'L200 Master'!$B$1:$XFD$1,0))+N$10*INDEX('L200 Master'!$B:$XFD,MATCH($A27,'L200 Master'!$B:$B,0),MATCH($B$10,'L200 Master'!$B$1:$XFD$1,0))+N$11*INDEX('L200 Master'!$B:$XFD,MATCH($A27,'L200 Master'!$B:$B,0),MATCH($B$11,'L200 Master'!$B$1:$XFD$1,0))+N$12*INDEX('L200 Master'!$B:$XFD,MATCH($A27,'L200 Master'!$B:$B,0),MATCH($B$12,'L200 Master'!$B$1:$XFD$1,0))+N$13*INDEX('L200 Master'!$B:$XFD,MATCH($A27,'L200 Master'!$B:$B,0),MATCH($B$13,'L200 Master'!$B$1:$XFD$1,0))+N$14*INDEX('L200 Master'!$B:$XFD,MATCH($A27,'L200 Master'!$B:$B,0),MATCH($B$14,'L200 Master'!$B$1:$XFD$1,0))+N$15*INDEX('L200 Master'!$B:$XFD,MATCH($A27,'L200 Master'!$B:$B,0),MATCH($B$15,'L200 Master'!$B$1:$XFD$1,0))</f>
        <v>38</v>
      </c>
      <c r="P27" s="10">
        <v>44</v>
      </c>
      <c r="Q27" s="10">
        <v>48</v>
      </c>
      <c r="R27" s="10">
        <v>52</v>
      </c>
      <c r="S27" s="10">
        <v>56</v>
      </c>
      <c r="T27" s="10">
        <v>60</v>
      </c>
      <c r="U27" s="10">
        <v>64</v>
      </c>
      <c r="V27" s="10">
        <v>68</v>
      </c>
      <c r="W27" s="10">
        <v>72</v>
      </c>
      <c r="X27" s="10">
        <v>76</v>
      </c>
      <c r="Y27" s="10">
        <v>80</v>
      </c>
      <c r="Z27" s="10">
        <v>84</v>
      </c>
      <c r="AA27" s="10">
        <v>88</v>
      </c>
      <c r="AB27" s="10">
        <v>92</v>
      </c>
      <c r="AC27" s="10">
        <v>96</v>
      </c>
      <c r="AD27" s="10">
        <v>100</v>
      </c>
      <c r="AE27" s="10">
        <v>104</v>
      </c>
      <c r="AF27" s="10">
        <v>108</v>
      </c>
      <c r="AG27" s="10">
        <v>112</v>
      </c>
      <c r="AH27" s="10">
        <v>116</v>
      </c>
      <c r="AI27" s="10">
        <v>120</v>
      </c>
      <c r="AJ27" s="10">
        <v>124</v>
      </c>
      <c r="AK27" s="10">
        <v>128</v>
      </c>
      <c r="AL27" s="10">
        <v>132</v>
      </c>
      <c r="AM27" s="10">
        <v>136</v>
      </c>
      <c r="AN27" s="10">
        <v>140</v>
      </c>
      <c r="AO27" s="10">
        <v>144</v>
      </c>
      <c r="AP27" s="10">
        <v>148</v>
      </c>
      <c r="AQ27" s="10">
        <v>152</v>
      </c>
      <c r="AR27" s="10"/>
      <c r="AS27" s="10"/>
    </row>
    <row r="28" spans="1:45" x14ac:dyDescent="0.25">
      <c r="A28" s="9" t="s">
        <v>159</v>
      </c>
      <c r="B28" s="9">
        <v>6399</v>
      </c>
      <c r="C28" s="9" t="s">
        <v>160</v>
      </c>
      <c r="D28" s="10">
        <v>10</v>
      </c>
      <c r="E28" s="12">
        <f>D$5*INDEX('L200 Master'!$B:$XFD,MATCH($A28,'L200 Master'!$B:$B,0),MATCH($B$5,'L200 Master'!$B$1:$XFD$1,0))+D$6*INDEX('L200 Master'!$B:$XFD,MATCH($A28,'L200 Master'!$B:$B,0),MATCH($B$6,'L200 Master'!$B$1:$XFD$1,0))+D$7*INDEX('L200 Master'!$B:$XFD,MATCH($A28,'L200 Master'!$B:$B,0),MATCH($B$7,'L200 Master'!$B$1:$XFD$1,0))+$N$8*INDEX('L200 Master'!$B:$XFD,MATCH($A28,'L200 Master'!$B:$B,0),MATCH($B$8,'L200 Master'!$B$1:$XFD$1,0))+D$9*INDEX('L200 Master'!$B:$XFD,MATCH($A28,'L200 Master'!$B:$B,0),MATCH($B$9,'L200 Master'!$B$1:$XFD$1,0))+D$10*INDEX('L200 Master'!$B:$XFD,MATCH($A28,'L200 Master'!$B:$B,0),MATCH($B$10,'L200 Master'!$B$1:$XFD$1,0))+D$11*INDEX('L200 Master'!$B:$XFD,MATCH($A28,'L200 Master'!$B:$B,0),MATCH($B$11,'L200 Master'!$B$1:$XFD$1,0))+D$12*INDEX('L200 Master'!$B:$XFD,MATCH($A28,'L200 Master'!$B:$B,0),MATCH($B$12,'L200 Master'!$B$1:$XFD$1,0))+D$13*INDEX('L200 Master'!$B:$XFD,MATCH($A28,'L200 Master'!$B:$B,0),MATCH($B$13,'L200 Master'!$B$1:$XFD$1,0))+D$14*INDEX('L200 Master'!$B:$XFD,MATCH($A28,'L200 Master'!$B:$B,0),MATCH($B$14,'L200 Master'!$B$1:$XFD$1,0))+D$15*INDEX('L200 Master'!$B:$XFD,MATCH($A28,'L200 Master'!$B:$B,0),MATCH($B$15,'L200 Master'!$B$1:$XFD$1,0))</f>
        <v>20</v>
      </c>
      <c r="F28" s="10">
        <v>12</v>
      </c>
      <c r="G28" s="12">
        <f>F$5*INDEX('L200 Master'!$B:$XFD,MATCH($A28,'L200 Master'!$B:$B,0),MATCH($B$5,'L200 Master'!$B$1:$XFD$1,0))+F$6*INDEX('L200 Master'!$B:$XFD,MATCH($A28,'L200 Master'!$B:$B,0),MATCH($B$6,'L200 Master'!$B$1:$XFD$1,0))+F$7*INDEX('L200 Master'!$B:$XFD,MATCH($A28,'L200 Master'!$B:$B,0),MATCH($B$7,'L200 Master'!$B$1:$XFD$1,0))+$N$8*INDEX('L200 Master'!$B:$XFD,MATCH($A28,'L200 Master'!$B:$B,0),MATCH($B$8,'L200 Master'!$B$1:$XFD$1,0))+F$9*INDEX('L200 Master'!$B:$XFD,MATCH($A28,'L200 Master'!$B:$B,0),MATCH($B$9,'L200 Master'!$B$1:$XFD$1,0))+F$10*INDEX('L200 Master'!$B:$XFD,MATCH($A28,'L200 Master'!$B:$B,0),MATCH($B$10,'L200 Master'!$B$1:$XFD$1,0))+F$11*INDEX('L200 Master'!$B:$XFD,MATCH($A28,'L200 Master'!$B:$B,0),MATCH($B$11,'L200 Master'!$B$1:$XFD$1,0))+F$12*INDEX('L200 Master'!$B:$XFD,MATCH($A28,'L200 Master'!$B:$B,0),MATCH($B$12,'L200 Master'!$B$1:$XFD$1,0))+F$13*INDEX('L200 Master'!$B:$XFD,MATCH($A28,'L200 Master'!$B:$B,0),MATCH($B$13,'L200 Master'!$B$1:$XFD$1,0))+F$14*INDEX('L200 Master'!$B:$XFD,MATCH($A28,'L200 Master'!$B:$B,0),MATCH($B$14,'L200 Master'!$B$1:$XFD$1,0))+F$15*INDEX('L200 Master'!$B:$XFD,MATCH($A28,'L200 Master'!$B:$B,0),MATCH($B$15,'L200 Master'!$B$1:$XFD$1,0))</f>
        <v>20</v>
      </c>
      <c r="H28" s="10">
        <v>14</v>
      </c>
      <c r="I28" s="12">
        <f>H$5*INDEX('L200 Master'!$B:$XFD,MATCH($A28,'L200 Master'!$B:$B,0),MATCH($B$5,'L200 Master'!$B$1:$XFD$1,0))+H$6*INDEX('L200 Master'!$B:$XFD,MATCH($A28,'L200 Master'!$B:$B,0),MATCH($B$6,'L200 Master'!$B$1:$XFD$1,0))+H$7*INDEX('L200 Master'!$B:$XFD,MATCH($A28,'L200 Master'!$B:$B,0),MATCH($B$7,'L200 Master'!$B$1:$XFD$1,0))+$N$8*INDEX('L200 Master'!$B:$XFD,MATCH($A28,'L200 Master'!$B:$B,0),MATCH($B$8,'L200 Master'!$B$1:$XFD$1,0))+H$9*INDEX('L200 Master'!$B:$XFD,MATCH($A28,'L200 Master'!$B:$B,0),MATCH($B$9,'L200 Master'!$B$1:$XFD$1,0))+H$10*INDEX('L200 Master'!$B:$XFD,MATCH($A28,'L200 Master'!$B:$B,0),MATCH($B$10,'L200 Master'!$B$1:$XFD$1,0))+H$11*INDEX('L200 Master'!$B:$XFD,MATCH($A28,'L200 Master'!$B:$B,0),MATCH($B$11,'L200 Master'!$B$1:$XFD$1,0))+H$12*INDEX('L200 Master'!$B:$XFD,MATCH($A28,'L200 Master'!$B:$B,0),MATCH($B$12,'L200 Master'!$B$1:$XFD$1,0))+H$13*INDEX('L200 Master'!$B:$XFD,MATCH($A28,'L200 Master'!$B:$B,0),MATCH($B$13,'L200 Master'!$B$1:$XFD$1,0))+H$14*INDEX('L200 Master'!$B:$XFD,MATCH($A28,'L200 Master'!$B:$B,0),MATCH($B$14,'L200 Master'!$B$1:$XFD$1,0))+H$15*INDEX('L200 Master'!$B:$XFD,MATCH($A28,'L200 Master'!$B:$B,0),MATCH($B$15,'L200 Master'!$B$1:$XFD$1,0))</f>
        <v>20</v>
      </c>
      <c r="J28" s="10">
        <v>16</v>
      </c>
      <c r="K28" s="12">
        <f>J$5*INDEX('L200 Master'!$B:$XFD,MATCH($A28,'L200 Master'!$B:$B,0),MATCH($B$5,'L200 Master'!$B$1:$XFD$1,0))+J$6*INDEX('L200 Master'!$B:$XFD,MATCH($A28,'L200 Master'!$B:$B,0),MATCH($B$6,'L200 Master'!$B$1:$XFD$1,0))+J$7*INDEX('L200 Master'!$B:$XFD,MATCH($A28,'L200 Master'!$B:$B,0),MATCH($B$7,'L200 Master'!$B$1:$XFD$1,0))+$N$8*INDEX('L200 Master'!$B:$XFD,MATCH($A28,'L200 Master'!$B:$B,0),MATCH($B$8,'L200 Master'!$B$1:$XFD$1,0))+J$9*INDEX('L200 Master'!$B:$XFD,MATCH($A28,'L200 Master'!$B:$B,0),MATCH($B$9,'L200 Master'!$B$1:$XFD$1,0))+J$10*INDEX('L200 Master'!$B:$XFD,MATCH($A28,'L200 Master'!$B:$B,0),MATCH($B$10,'L200 Master'!$B$1:$XFD$1,0))+J$11*INDEX('L200 Master'!$B:$XFD,MATCH($A28,'L200 Master'!$B:$B,0),MATCH($B$11,'L200 Master'!$B$1:$XFD$1,0))+J$12*INDEX('L200 Master'!$B:$XFD,MATCH($A28,'L200 Master'!$B:$B,0),MATCH($B$12,'L200 Master'!$B$1:$XFD$1,0))+J$13*INDEX('L200 Master'!$B:$XFD,MATCH($A28,'L200 Master'!$B:$B,0),MATCH($B$13,'L200 Master'!$B$1:$XFD$1,0))+J$14*INDEX('L200 Master'!$B:$XFD,MATCH($A28,'L200 Master'!$B:$B,0),MATCH($B$14,'L200 Master'!$B$1:$XFD$1,0))+J$15*INDEX('L200 Master'!$B:$XFD,MATCH($A28,'L200 Master'!$B:$B,0),MATCH($B$15,'L200 Master'!$B$1:$XFD$1,0))</f>
        <v>20</v>
      </c>
      <c r="L28" s="10">
        <v>18</v>
      </c>
      <c r="M28" s="12">
        <f>L$5*INDEX('L200 Master'!$B:$XFD,MATCH($A28,'L200 Master'!$B:$B,0),MATCH($B$5,'L200 Master'!$B$1:$XFD$1,0))+L$6*INDEX('L200 Master'!$B:$XFD,MATCH($A28,'L200 Master'!$B:$B,0),MATCH($B$6,'L200 Master'!$B$1:$XFD$1,0))+L$7*INDEX('L200 Master'!$B:$XFD,MATCH($A28,'L200 Master'!$B:$B,0),MATCH($B$7,'L200 Master'!$B$1:$XFD$1,0))+$N$8*INDEX('L200 Master'!$B:$XFD,MATCH($A28,'L200 Master'!$B:$B,0),MATCH($B$8,'L200 Master'!$B$1:$XFD$1,0))+L$9*INDEX('L200 Master'!$B:$XFD,MATCH($A28,'L200 Master'!$B:$B,0),MATCH($B$9,'L200 Master'!$B$1:$XFD$1,0))+L$10*INDEX('L200 Master'!$B:$XFD,MATCH($A28,'L200 Master'!$B:$B,0),MATCH($B$10,'L200 Master'!$B$1:$XFD$1,0))+L$11*INDEX('L200 Master'!$B:$XFD,MATCH($A28,'L200 Master'!$B:$B,0),MATCH($B$11,'L200 Master'!$B$1:$XFD$1,0))+L$12*INDEX('L200 Master'!$B:$XFD,MATCH($A28,'L200 Master'!$B:$B,0),MATCH($B$12,'L200 Master'!$B$1:$XFD$1,0))+L$13*INDEX('L200 Master'!$B:$XFD,MATCH($A28,'L200 Master'!$B:$B,0),MATCH($B$13,'L200 Master'!$B$1:$XFD$1,0))+L$14*INDEX('L200 Master'!$B:$XFD,MATCH($A28,'L200 Master'!$B:$B,0),MATCH($B$14,'L200 Master'!$B$1:$XFD$1,0))+L$15*INDEX('L200 Master'!$B:$XFD,MATCH($A28,'L200 Master'!$B:$B,0),MATCH($B$15,'L200 Master'!$B$1:$XFD$1,0))</f>
        <v>20</v>
      </c>
      <c r="N28" s="10">
        <v>20</v>
      </c>
      <c r="O28" s="12">
        <f>N$5*INDEX('L200 Master'!$B:$XFD,MATCH($A28,'L200 Master'!$B:$B,0),MATCH($B$5,'L200 Master'!$B$1:$XFD$1,0))+N$6*INDEX('L200 Master'!$B:$XFD,MATCH($A28,'L200 Master'!$B:$B,0),MATCH($B$6,'L200 Master'!$B$1:$XFD$1,0))+N$7*INDEX('L200 Master'!$B:$XFD,MATCH($A28,'L200 Master'!$B:$B,0),MATCH($B$7,'L200 Master'!$B$1:$XFD$1,0))+$N$8*INDEX('L200 Master'!$B:$XFD,MATCH($A28,'L200 Master'!$B:$B,0),MATCH($B$8,'L200 Master'!$B$1:$XFD$1,0))+N$9*INDEX('L200 Master'!$B:$XFD,MATCH($A28,'L200 Master'!$B:$B,0),MATCH($B$9,'L200 Master'!$B$1:$XFD$1,0))+N$10*INDEX('L200 Master'!$B:$XFD,MATCH($A28,'L200 Master'!$B:$B,0),MATCH($B$10,'L200 Master'!$B$1:$XFD$1,0))+N$11*INDEX('L200 Master'!$B:$XFD,MATCH($A28,'L200 Master'!$B:$B,0),MATCH($B$11,'L200 Master'!$B$1:$XFD$1,0))+N$12*INDEX('L200 Master'!$B:$XFD,MATCH($A28,'L200 Master'!$B:$B,0),MATCH($B$12,'L200 Master'!$B$1:$XFD$1,0))+N$13*INDEX('L200 Master'!$B:$XFD,MATCH($A28,'L200 Master'!$B:$B,0),MATCH($B$13,'L200 Master'!$B$1:$XFD$1,0))+N$14*INDEX('L200 Master'!$B:$XFD,MATCH($A28,'L200 Master'!$B:$B,0),MATCH($B$14,'L200 Master'!$B$1:$XFD$1,0))+N$15*INDEX('L200 Master'!$B:$XFD,MATCH($A28,'L200 Master'!$B:$B,0),MATCH($B$15,'L200 Master'!$B$1:$XFD$1,0))</f>
        <v>20</v>
      </c>
      <c r="P28" s="10">
        <v>22</v>
      </c>
      <c r="Q28" s="10">
        <v>24</v>
      </c>
      <c r="R28" s="10">
        <v>26</v>
      </c>
      <c r="S28" s="10">
        <v>28</v>
      </c>
      <c r="T28" s="10">
        <v>30</v>
      </c>
      <c r="U28" s="10">
        <v>32</v>
      </c>
      <c r="V28" s="10">
        <v>34</v>
      </c>
      <c r="W28" s="10">
        <v>36</v>
      </c>
      <c r="X28" s="10">
        <v>38</v>
      </c>
      <c r="Y28" s="10">
        <v>40</v>
      </c>
      <c r="Z28" s="10">
        <v>42</v>
      </c>
      <c r="AA28" s="10">
        <v>44</v>
      </c>
      <c r="AB28" s="10">
        <v>46</v>
      </c>
      <c r="AC28" s="10">
        <v>48</v>
      </c>
      <c r="AD28" s="10">
        <v>50</v>
      </c>
      <c r="AE28" s="10">
        <v>52</v>
      </c>
      <c r="AF28" s="10">
        <v>54</v>
      </c>
      <c r="AG28" s="10">
        <v>56</v>
      </c>
      <c r="AH28" s="10">
        <v>58</v>
      </c>
      <c r="AI28" s="10">
        <v>60</v>
      </c>
      <c r="AJ28" s="10">
        <v>62</v>
      </c>
      <c r="AK28" s="10">
        <v>64</v>
      </c>
      <c r="AL28" s="10">
        <v>66</v>
      </c>
      <c r="AM28" s="10">
        <v>68</v>
      </c>
      <c r="AN28" s="10">
        <v>70</v>
      </c>
      <c r="AO28" s="10">
        <v>72</v>
      </c>
      <c r="AP28" s="10">
        <v>74</v>
      </c>
      <c r="AQ28" s="10">
        <v>76</v>
      </c>
      <c r="AR28" s="10"/>
      <c r="AS28" s="10"/>
    </row>
    <row r="29" spans="1:45" x14ac:dyDescent="0.25">
      <c r="A29" s="9" t="s">
        <v>235</v>
      </c>
      <c r="B29" s="9">
        <v>9875</v>
      </c>
      <c r="C29" s="9" t="s">
        <v>236</v>
      </c>
      <c r="D29" s="10">
        <v>4</v>
      </c>
      <c r="E29" s="12">
        <f>D$5*INDEX('L200 Master'!$B:$XFD,MATCH($A29,'L200 Master'!$B:$B,0),MATCH($B$5,'L200 Master'!$B$1:$XFD$1,0))+D$6*INDEX('L200 Master'!$B:$XFD,MATCH($A29,'L200 Master'!$B:$B,0),MATCH($B$6,'L200 Master'!$B$1:$XFD$1,0))+D$7*INDEX('L200 Master'!$B:$XFD,MATCH($A29,'L200 Master'!$B:$B,0),MATCH($B$7,'L200 Master'!$B$1:$XFD$1,0))+$N$8*INDEX('L200 Master'!$B:$XFD,MATCH($A29,'L200 Master'!$B:$B,0),MATCH($B$8,'L200 Master'!$B$1:$XFD$1,0))+D$9*INDEX('L200 Master'!$B:$XFD,MATCH($A29,'L200 Master'!$B:$B,0),MATCH($B$9,'L200 Master'!$B$1:$XFD$1,0))+D$10*INDEX('L200 Master'!$B:$XFD,MATCH($A29,'L200 Master'!$B:$B,0),MATCH($B$10,'L200 Master'!$B$1:$XFD$1,0))+D$11*INDEX('L200 Master'!$B:$XFD,MATCH($A29,'L200 Master'!$B:$B,0),MATCH($B$11,'L200 Master'!$B$1:$XFD$1,0))+D$12*INDEX('L200 Master'!$B:$XFD,MATCH($A29,'L200 Master'!$B:$B,0),MATCH($B$12,'L200 Master'!$B$1:$XFD$1,0))+D$13*INDEX('L200 Master'!$B:$XFD,MATCH($A29,'L200 Master'!$B:$B,0),MATCH($B$13,'L200 Master'!$B$1:$XFD$1,0))+D$14*INDEX('L200 Master'!$B:$XFD,MATCH($A29,'L200 Master'!$B:$B,0),MATCH($B$14,'L200 Master'!$B$1:$XFD$1,0))+D$15*INDEX('L200 Master'!$B:$XFD,MATCH($A29,'L200 Master'!$B:$B,0),MATCH($B$15,'L200 Master'!$B$1:$XFD$1,0))</f>
        <v>4</v>
      </c>
      <c r="F29" s="10">
        <v>4</v>
      </c>
      <c r="G29" s="12">
        <f>F$5*INDEX('L200 Master'!$B:$XFD,MATCH($A29,'L200 Master'!$B:$B,0),MATCH($B$5,'L200 Master'!$B$1:$XFD$1,0))+F$6*INDEX('L200 Master'!$B:$XFD,MATCH($A29,'L200 Master'!$B:$B,0),MATCH($B$6,'L200 Master'!$B$1:$XFD$1,0))+F$7*INDEX('L200 Master'!$B:$XFD,MATCH($A29,'L200 Master'!$B:$B,0),MATCH($B$7,'L200 Master'!$B$1:$XFD$1,0))+$N$8*INDEX('L200 Master'!$B:$XFD,MATCH($A29,'L200 Master'!$B:$B,0),MATCH($B$8,'L200 Master'!$B$1:$XFD$1,0))+F$9*INDEX('L200 Master'!$B:$XFD,MATCH($A29,'L200 Master'!$B:$B,0),MATCH($B$9,'L200 Master'!$B$1:$XFD$1,0))+F$10*INDEX('L200 Master'!$B:$XFD,MATCH($A29,'L200 Master'!$B:$B,0),MATCH($B$10,'L200 Master'!$B$1:$XFD$1,0))+F$11*INDEX('L200 Master'!$B:$XFD,MATCH($A29,'L200 Master'!$B:$B,0),MATCH($B$11,'L200 Master'!$B$1:$XFD$1,0))+F$12*INDEX('L200 Master'!$B:$XFD,MATCH($A29,'L200 Master'!$B:$B,0),MATCH($B$12,'L200 Master'!$B$1:$XFD$1,0))+F$13*INDEX('L200 Master'!$B:$XFD,MATCH($A29,'L200 Master'!$B:$B,0),MATCH($B$13,'L200 Master'!$B$1:$XFD$1,0))+F$14*INDEX('L200 Master'!$B:$XFD,MATCH($A29,'L200 Master'!$B:$B,0),MATCH($B$14,'L200 Master'!$B$1:$XFD$1,0))+F$15*INDEX('L200 Master'!$B:$XFD,MATCH($A29,'L200 Master'!$B:$B,0),MATCH($B$15,'L200 Master'!$B$1:$XFD$1,0))</f>
        <v>4</v>
      </c>
      <c r="H29" s="10">
        <v>4</v>
      </c>
      <c r="I29" s="12">
        <f>H$5*INDEX('L200 Master'!$B:$XFD,MATCH($A29,'L200 Master'!$B:$B,0),MATCH($B$5,'L200 Master'!$B$1:$XFD$1,0))+H$6*INDEX('L200 Master'!$B:$XFD,MATCH($A29,'L200 Master'!$B:$B,0),MATCH($B$6,'L200 Master'!$B$1:$XFD$1,0))+H$7*INDEX('L200 Master'!$B:$XFD,MATCH($A29,'L200 Master'!$B:$B,0),MATCH($B$7,'L200 Master'!$B$1:$XFD$1,0))+$N$8*INDEX('L200 Master'!$B:$XFD,MATCH($A29,'L200 Master'!$B:$B,0),MATCH($B$8,'L200 Master'!$B$1:$XFD$1,0))+H$9*INDEX('L200 Master'!$B:$XFD,MATCH($A29,'L200 Master'!$B:$B,0),MATCH($B$9,'L200 Master'!$B$1:$XFD$1,0))+H$10*INDEX('L200 Master'!$B:$XFD,MATCH($A29,'L200 Master'!$B:$B,0),MATCH($B$10,'L200 Master'!$B$1:$XFD$1,0))+H$11*INDEX('L200 Master'!$B:$XFD,MATCH($A29,'L200 Master'!$B:$B,0),MATCH($B$11,'L200 Master'!$B$1:$XFD$1,0))+H$12*INDEX('L200 Master'!$B:$XFD,MATCH($A29,'L200 Master'!$B:$B,0),MATCH($B$12,'L200 Master'!$B$1:$XFD$1,0))+H$13*INDEX('L200 Master'!$B:$XFD,MATCH($A29,'L200 Master'!$B:$B,0),MATCH($B$13,'L200 Master'!$B$1:$XFD$1,0))+H$14*INDEX('L200 Master'!$B:$XFD,MATCH($A29,'L200 Master'!$B:$B,0),MATCH($B$14,'L200 Master'!$B$1:$XFD$1,0))+H$15*INDEX('L200 Master'!$B:$XFD,MATCH($A29,'L200 Master'!$B:$B,0),MATCH($B$15,'L200 Master'!$B$1:$XFD$1,0))</f>
        <v>4</v>
      </c>
      <c r="J29" s="10">
        <v>4</v>
      </c>
      <c r="K29" s="12">
        <f>J$5*INDEX('L200 Master'!$B:$XFD,MATCH($A29,'L200 Master'!$B:$B,0),MATCH($B$5,'L200 Master'!$B$1:$XFD$1,0))+J$6*INDEX('L200 Master'!$B:$XFD,MATCH($A29,'L200 Master'!$B:$B,0),MATCH($B$6,'L200 Master'!$B$1:$XFD$1,0))+J$7*INDEX('L200 Master'!$B:$XFD,MATCH($A29,'L200 Master'!$B:$B,0),MATCH($B$7,'L200 Master'!$B$1:$XFD$1,0))+$N$8*INDEX('L200 Master'!$B:$XFD,MATCH($A29,'L200 Master'!$B:$B,0),MATCH($B$8,'L200 Master'!$B$1:$XFD$1,0))+J$9*INDEX('L200 Master'!$B:$XFD,MATCH($A29,'L200 Master'!$B:$B,0),MATCH($B$9,'L200 Master'!$B$1:$XFD$1,0))+J$10*INDEX('L200 Master'!$B:$XFD,MATCH($A29,'L200 Master'!$B:$B,0),MATCH($B$10,'L200 Master'!$B$1:$XFD$1,0))+J$11*INDEX('L200 Master'!$B:$XFD,MATCH($A29,'L200 Master'!$B:$B,0),MATCH($B$11,'L200 Master'!$B$1:$XFD$1,0))+J$12*INDEX('L200 Master'!$B:$XFD,MATCH($A29,'L200 Master'!$B:$B,0),MATCH($B$12,'L200 Master'!$B$1:$XFD$1,0))+J$13*INDEX('L200 Master'!$B:$XFD,MATCH($A29,'L200 Master'!$B:$B,0),MATCH($B$13,'L200 Master'!$B$1:$XFD$1,0))+J$14*INDEX('L200 Master'!$B:$XFD,MATCH($A29,'L200 Master'!$B:$B,0),MATCH($B$14,'L200 Master'!$B$1:$XFD$1,0))+J$15*INDEX('L200 Master'!$B:$XFD,MATCH($A29,'L200 Master'!$B:$B,0),MATCH($B$15,'L200 Master'!$B$1:$XFD$1,0))</f>
        <v>4</v>
      </c>
      <c r="L29" s="10">
        <v>4</v>
      </c>
      <c r="M29" s="12">
        <f>L$5*INDEX('L200 Master'!$B:$XFD,MATCH($A29,'L200 Master'!$B:$B,0),MATCH($B$5,'L200 Master'!$B$1:$XFD$1,0))+L$6*INDEX('L200 Master'!$B:$XFD,MATCH($A29,'L200 Master'!$B:$B,0),MATCH($B$6,'L200 Master'!$B$1:$XFD$1,0))+L$7*INDEX('L200 Master'!$B:$XFD,MATCH($A29,'L200 Master'!$B:$B,0),MATCH($B$7,'L200 Master'!$B$1:$XFD$1,0))+$N$8*INDEX('L200 Master'!$B:$XFD,MATCH($A29,'L200 Master'!$B:$B,0),MATCH($B$8,'L200 Master'!$B$1:$XFD$1,0))+L$9*INDEX('L200 Master'!$B:$XFD,MATCH($A29,'L200 Master'!$B:$B,0),MATCH($B$9,'L200 Master'!$B$1:$XFD$1,0))+L$10*INDEX('L200 Master'!$B:$XFD,MATCH($A29,'L200 Master'!$B:$B,0),MATCH($B$10,'L200 Master'!$B$1:$XFD$1,0))+L$11*INDEX('L200 Master'!$B:$XFD,MATCH($A29,'L200 Master'!$B:$B,0),MATCH($B$11,'L200 Master'!$B$1:$XFD$1,0))+L$12*INDEX('L200 Master'!$B:$XFD,MATCH($A29,'L200 Master'!$B:$B,0),MATCH($B$12,'L200 Master'!$B$1:$XFD$1,0))+L$13*INDEX('L200 Master'!$B:$XFD,MATCH($A29,'L200 Master'!$B:$B,0),MATCH($B$13,'L200 Master'!$B$1:$XFD$1,0))+L$14*INDEX('L200 Master'!$B:$XFD,MATCH($A29,'L200 Master'!$B:$B,0),MATCH($B$14,'L200 Master'!$B$1:$XFD$1,0))+L$15*INDEX('L200 Master'!$B:$XFD,MATCH($A29,'L200 Master'!$B:$B,0),MATCH($B$15,'L200 Master'!$B$1:$XFD$1,0))</f>
        <v>4</v>
      </c>
      <c r="N29" s="10">
        <v>4</v>
      </c>
      <c r="O29" s="12">
        <f>N$5*INDEX('L200 Master'!$B:$XFD,MATCH($A29,'L200 Master'!$B:$B,0),MATCH($B$5,'L200 Master'!$B$1:$XFD$1,0))+N$6*INDEX('L200 Master'!$B:$XFD,MATCH($A29,'L200 Master'!$B:$B,0),MATCH($B$6,'L200 Master'!$B$1:$XFD$1,0))+N$7*INDEX('L200 Master'!$B:$XFD,MATCH($A29,'L200 Master'!$B:$B,0),MATCH($B$7,'L200 Master'!$B$1:$XFD$1,0))+$N$8*INDEX('L200 Master'!$B:$XFD,MATCH($A29,'L200 Master'!$B:$B,0),MATCH($B$8,'L200 Master'!$B$1:$XFD$1,0))+N$9*INDEX('L200 Master'!$B:$XFD,MATCH($A29,'L200 Master'!$B:$B,0),MATCH($B$9,'L200 Master'!$B$1:$XFD$1,0))+N$10*INDEX('L200 Master'!$B:$XFD,MATCH($A29,'L200 Master'!$B:$B,0),MATCH($B$10,'L200 Master'!$B$1:$XFD$1,0))+N$11*INDEX('L200 Master'!$B:$XFD,MATCH($A29,'L200 Master'!$B:$B,0),MATCH($B$11,'L200 Master'!$B$1:$XFD$1,0))+N$12*INDEX('L200 Master'!$B:$XFD,MATCH($A29,'L200 Master'!$B:$B,0),MATCH($B$12,'L200 Master'!$B$1:$XFD$1,0))+N$13*INDEX('L200 Master'!$B:$XFD,MATCH($A29,'L200 Master'!$B:$B,0),MATCH($B$13,'L200 Master'!$B$1:$XFD$1,0))+N$14*INDEX('L200 Master'!$B:$XFD,MATCH($A29,'L200 Master'!$B:$B,0),MATCH($B$14,'L200 Master'!$B$1:$XFD$1,0))+N$15*INDEX('L200 Master'!$B:$XFD,MATCH($A29,'L200 Master'!$B:$B,0),MATCH($B$15,'L200 Master'!$B$1:$XFD$1,0))</f>
        <v>4</v>
      </c>
      <c r="P29" s="10">
        <v>4</v>
      </c>
      <c r="Q29" s="10">
        <v>4</v>
      </c>
      <c r="R29" s="10">
        <v>4</v>
      </c>
      <c r="S29" s="10">
        <v>4</v>
      </c>
      <c r="T29" s="10">
        <v>4</v>
      </c>
      <c r="U29" s="10">
        <v>4</v>
      </c>
      <c r="V29" s="10">
        <v>4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4</v>
      </c>
      <c r="AD29" s="10">
        <v>4</v>
      </c>
      <c r="AE29" s="10">
        <v>4</v>
      </c>
      <c r="AF29" s="10">
        <v>4</v>
      </c>
      <c r="AG29" s="10">
        <v>4</v>
      </c>
      <c r="AH29" s="10">
        <v>4</v>
      </c>
      <c r="AI29" s="10">
        <v>4</v>
      </c>
      <c r="AJ29" s="10">
        <v>4</v>
      </c>
      <c r="AK29" s="10">
        <v>4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/>
      <c r="AS29" s="10"/>
    </row>
    <row r="30" spans="1:45" x14ac:dyDescent="0.25">
      <c r="A30" s="9" t="s">
        <v>60</v>
      </c>
      <c r="B30" s="9">
        <v>5946</v>
      </c>
      <c r="C30" s="9" t="s">
        <v>61</v>
      </c>
      <c r="D30" s="10">
        <v>14</v>
      </c>
      <c r="E30" s="12">
        <f>D$5*INDEX('L200 Master'!$B:$XFD,MATCH($A30,'L200 Master'!$B:$B,0),MATCH($B$5,'L200 Master'!$B$1:$XFD$1,0))+D$6*INDEX('L200 Master'!$B:$XFD,MATCH($A30,'L200 Master'!$B:$B,0),MATCH($B$6,'L200 Master'!$B$1:$XFD$1,0))+D$7*INDEX('L200 Master'!$B:$XFD,MATCH($A30,'L200 Master'!$B:$B,0),MATCH($B$7,'L200 Master'!$B$1:$XFD$1,0))+$N$8*INDEX('L200 Master'!$B:$XFD,MATCH($A30,'L200 Master'!$B:$B,0),MATCH($B$8,'L200 Master'!$B$1:$XFD$1,0))+D$9*INDEX('L200 Master'!$B:$XFD,MATCH($A30,'L200 Master'!$B:$B,0),MATCH($B$9,'L200 Master'!$B$1:$XFD$1,0))+D$10*INDEX('L200 Master'!$B:$XFD,MATCH($A30,'L200 Master'!$B:$B,0),MATCH($B$10,'L200 Master'!$B$1:$XFD$1,0))+D$11*INDEX('L200 Master'!$B:$XFD,MATCH($A30,'L200 Master'!$B:$B,0),MATCH($B$11,'L200 Master'!$B$1:$XFD$1,0))+D$12*INDEX('L200 Master'!$B:$XFD,MATCH($A30,'L200 Master'!$B:$B,0),MATCH($B$12,'L200 Master'!$B$1:$XFD$1,0))+D$13*INDEX('L200 Master'!$B:$XFD,MATCH($A30,'L200 Master'!$B:$B,0),MATCH($B$13,'L200 Master'!$B$1:$XFD$1,0))+D$14*INDEX('L200 Master'!$B:$XFD,MATCH($A30,'L200 Master'!$B:$B,0),MATCH($B$14,'L200 Master'!$B$1:$XFD$1,0))+D$15*INDEX('L200 Master'!$B:$XFD,MATCH($A30,'L200 Master'!$B:$B,0),MATCH($B$15,'L200 Master'!$B$1:$XFD$1,0))</f>
        <v>24</v>
      </c>
      <c r="F30" s="10">
        <v>16</v>
      </c>
      <c r="G30" s="12">
        <f>F$5*INDEX('L200 Master'!$B:$XFD,MATCH($A30,'L200 Master'!$B:$B,0),MATCH($B$5,'L200 Master'!$B$1:$XFD$1,0))+F$6*INDEX('L200 Master'!$B:$XFD,MATCH($A30,'L200 Master'!$B:$B,0),MATCH($B$6,'L200 Master'!$B$1:$XFD$1,0))+F$7*INDEX('L200 Master'!$B:$XFD,MATCH($A30,'L200 Master'!$B:$B,0),MATCH($B$7,'L200 Master'!$B$1:$XFD$1,0))+$N$8*INDEX('L200 Master'!$B:$XFD,MATCH($A30,'L200 Master'!$B:$B,0),MATCH($B$8,'L200 Master'!$B$1:$XFD$1,0))+F$9*INDEX('L200 Master'!$B:$XFD,MATCH($A30,'L200 Master'!$B:$B,0),MATCH($B$9,'L200 Master'!$B$1:$XFD$1,0))+F$10*INDEX('L200 Master'!$B:$XFD,MATCH($A30,'L200 Master'!$B:$B,0),MATCH($B$10,'L200 Master'!$B$1:$XFD$1,0))+F$11*INDEX('L200 Master'!$B:$XFD,MATCH($A30,'L200 Master'!$B:$B,0),MATCH($B$11,'L200 Master'!$B$1:$XFD$1,0))+F$12*INDEX('L200 Master'!$B:$XFD,MATCH($A30,'L200 Master'!$B:$B,0),MATCH($B$12,'L200 Master'!$B$1:$XFD$1,0))+F$13*INDEX('L200 Master'!$B:$XFD,MATCH($A30,'L200 Master'!$B:$B,0),MATCH($B$13,'L200 Master'!$B$1:$XFD$1,0))+F$14*INDEX('L200 Master'!$B:$XFD,MATCH($A30,'L200 Master'!$B:$B,0),MATCH($B$14,'L200 Master'!$B$1:$XFD$1,0))+F$15*INDEX('L200 Master'!$B:$XFD,MATCH($A30,'L200 Master'!$B:$B,0),MATCH($B$15,'L200 Master'!$B$1:$XFD$1,0))</f>
        <v>24</v>
      </c>
      <c r="H30" s="10">
        <v>18</v>
      </c>
      <c r="I30" s="12">
        <f>H$5*INDEX('L200 Master'!$B:$XFD,MATCH($A30,'L200 Master'!$B:$B,0),MATCH($B$5,'L200 Master'!$B$1:$XFD$1,0))+H$6*INDEX('L200 Master'!$B:$XFD,MATCH($A30,'L200 Master'!$B:$B,0),MATCH($B$6,'L200 Master'!$B$1:$XFD$1,0))+H$7*INDEX('L200 Master'!$B:$XFD,MATCH($A30,'L200 Master'!$B:$B,0),MATCH($B$7,'L200 Master'!$B$1:$XFD$1,0))+$N$8*INDEX('L200 Master'!$B:$XFD,MATCH($A30,'L200 Master'!$B:$B,0),MATCH($B$8,'L200 Master'!$B$1:$XFD$1,0))+H$9*INDEX('L200 Master'!$B:$XFD,MATCH($A30,'L200 Master'!$B:$B,0),MATCH($B$9,'L200 Master'!$B$1:$XFD$1,0))+H$10*INDEX('L200 Master'!$B:$XFD,MATCH($A30,'L200 Master'!$B:$B,0),MATCH($B$10,'L200 Master'!$B$1:$XFD$1,0))+H$11*INDEX('L200 Master'!$B:$XFD,MATCH($A30,'L200 Master'!$B:$B,0),MATCH($B$11,'L200 Master'!$B$1:$XFD$1,0))+H$12*INDEX('L200 Master'!$B:$XFD,MATCH($A30,'L200 Master'!$B:$B,0),MATCH($B$12,'L200 Master'!$B$1:$XFD$1,0))+H$13*INDEX('L200 Master'!$B:$XFD,MATCH($A30,'L200 Master'!$B:$B,0),MATCH($B$13,'L200 Master'!$B$1:$XFD$1,0))+H$14*INDEX('L200 Master'!$B:$XFD,MATCH($A30,'L200 Master'!$B:$B,0),MATCH($B$14,'L200 Master'!$B$1:$XFD$1,0))+H$15*INDEX('L200 Master'!$B:$XFD,MATCH($A30,'L200 Master'!$B:$B,0),MATCH($B$15,'L200 Master'!$B$1:$XFD$1,0))</f>
        <v>24</v>
      </c>
      <c r="J30" s="10">
        <v>20</v>
      </c>
      <c r="K30" s="12">
        <f>J$5*INDEX('L200 Master'!$B:$XFD,MATCH($A30,'L200 Master'!$B:$B,0),MATCH($B$5,'L200 Master'!$B$1:$XFD$1,0))+J$6*INDEX('L200 Master'!$B:$XFD,MATCH($A30,'L200 Master'!$B:$B,0),MATCH($B$6,'L200 Master'!$B$1:$XFD$1,0))+J$7*INDEX('L200 Master'!$B:$XFD,MATCH($A30,'L200 Master'!$B:$B,0),MATCH($B$7,'L200 Master'!$B$1:$XFD$1,0))+$N$8*INDEX('L200 Master'!$B:$XFD,MATCH($A30,'L200 Master'!$B:$B,0),MATCH($B$8,'L200 Master'!$B$1:$XFD$1,0))+J$9*INDEX('L200 Master'!$B:$XFD,MATCH($A30,'L200 Master'!$B:$B,0),MATCH($B$9,'L200 Master'!$B$1:$XFD$1,0))+J$10*INDEX('L200 Master'!$B:$XFD,MATCH($A30,'L200 Master'!$B:$B,0),MATCH($B$10,'L200 Master'!$B$1:$XFD$1,0))+J$11*INDEX('L200 Master'!$B:$XFD,MATCH($A30,'L200 Master'!$B:$B,0),MATCH($B$11,'L200 Master'!$B$1:$XFD$1,0))+J$12*INDEX('L200 Master'!$B:$XFD,MATCH($A30,'L200 Master'!$B:$B,0),MATCH($B$12,'L200 Master'!$B$1:$XFD$1,0))+J$13*INDEX('L200 Master'!$B:$XFD,MATCH($A30,'L200 Master'!$B:$B,0),MATCH($B$13,'L200 Master'!$B$1:$XFD$1,0))+J$14*INDEX('L200 Master'!$B:$XFD,MATCH($A30,'L200 Master'!$B:$B,0),MATCH($B$14,'L200 Master'!$B$1:$XFD$1,0))+J$15*INDEX('L200 Master'!$B:$XFD,MATCH($A30,'L200 Master'!$B:$B,0),MATCH($B$15,'L200 Master'!$B$1:$XFD$1,0))</f>
        <v>24</v>
      </c>
      <c r="L30" s="10">
        <v>22</v>
      </c>
      <c r="M30" s="12">
        <f>L$5*INDEX('L200 Master'!$B:$XFD,MATCH($A30,'L200 Master'!$B:$B,0),MATCH($B$5,'L200 Master'!$B$1:$XFD$1,0))+L$6*INDEX('L200 Master'!$B:$XFD,MATCH($A30,'L200 Master'!$B:$B,0),MATCH($B$6,'L200 Master'!$B$1:$XFD$1,0))+L$7*INDEX('L200 Master'!$B:$XFD,MATCH($A30,'L200 Master'!$B:$B,0),MATCH($B$7,'L200 Master'!$B$1:$XFD$1,0))+$N$8*INDEX('L200 Master'!$B:$XFD,MATCH($A30,'L200 Master'!$B:$B,0),MATCH($B$8,'L200 Master'!$B$1:$XFD$1,0))+L$9*INDEX('L200 Master'!$B:$XFD,MATCH($A30,'L200 Master'!$B:$B,0),MATCH($B$9,'L200 Master'!$B$1:$XFD$1,0))+L$10*INDEX('L200 Master'!$B:$XFD,MATCH($A30,'L200 Master'!$B:$B,0),MATCH($B$10,'L200 Master'!$B$1:$XFD$1,0))+L$11*INDEX('L200 Master'!$B:$XFD,MATCH($A30,'L200 Master'!$B:$B,0),MATCH($B$11,'L200 Master'!$B$1:$XFD$1,0))+L$12*INDEX('L200 Master'!$B:$XFD,MATCH($A30,'L200 Master'!$B:$B,0),MATCH($B$12,'L200 Master'!$B$1:$XFD$1,0))+L$13*INDEX('L200 Master'!$B:$XFD,MATCH($A30,'L200 Master'!$B:$B,0),MATCH($B$13,'L200 Master'!$B$1:$XFD$1,0))+L$14*INDEX('L200 Master'!$B:$XFD,MATCH($A30,'L200 Master'!$B:$B,0),MATCH($B$14,'L200 Master'!$B$1:$XFD$1,0))+L$15*INDEX('L200 Master'!$B:$XFD,MATCH($A30,'L200 Master'!$B:$B,0),MATCH($B$15,'L200 Master'!$B$1:$XFD$1,0))</f>
        <v>24</v>
      </c>
      <c r="N30" s="10">
        <v>24</v>
      </c>
      <c r="O30" s="12">
        <f>N$5*INDEX('L200 Master'!$B:$XFD,MATCH($A30,'L200 Master'!$B:$B,0),MATCH($B$5,'L200 Master'!$B$1:$XFD$1,0))+N$6*INDEX('L200 Master'!$B:$XFD,MATCH($A30,'L200 Master'!$B:$B,0),MATCH($B$6,'L200 Master'!$B$1:$XFD$1,0))+N$7*INDEX('L200 Master'!$B:$XFD,MATCH($A30,'L200 Master'!$B:$B,0),MATCH($B$7,'L200 Master'!$B$1:$XFD$1,0))+$N$8*INDEX('L200 Master'!$B:$XFD,MATCH($A30,'L200 Master'!$B:$B,0),MATCH($B$8,'L200 Master'!$B$1:$XFD$1,0))+N$9*INDEX('L200 Master'!$B:$XFD,MATCH($A30,'L200 Master'!$B:$B,0),MATCH($B$9,'L200 Master'!$B$1:$XFD$1,0))+N$10*INDEX('L200 Master'!$B:$XFD,MATCH($A30,'L200 Master'!$B:$B,0),MATCH($B$10,'L200 Master'!$B$1:$XFD$1,0))+N$11*INDEX('L200 Master'!$B:$XFD,MATCH($A30,'L200 Master'!$B:$B,0),MATCH($B$11,'L200 Master'!$B$1:$XFD$1,0))+N$12*INDEX('L200 Master'!$B:$XFD,MATCH($A30,'L200 Master'!$B:$B,0),MATCH($B$12,'L200 Master'!$B$1:$XFD$1,0))+N$13*INDEX('L200 Master'!$B:$XFD,MATCH($A30,'L200 Master'!$B:$B,0),MATCH($B$13,'L200 Master'!$B$1:$XFD$1,0))+N$14*INDEX('L200 Master'!$B:$XFD,MATCH($A30,'L200 Master'!$B:$B,0),MATCH($B$14,'L200 Master'!$B$1:$XFD$1,0))+N$15*INDEX('L200 Master'!$B:$XFD,MATCH($A30,'L200 Master'!$B:$B,0),MATCH($B$15,'L200 Master'!$B$1:$XFD$1,0))</f>
        <v>24</v>
      </c>
      <c r="P30" s="10">
        <v>26</v>
      </c>
      <c r="Q30" s="10">
        <v>28</v>
      </c>
      <c r="R30" s="10">
        <v>30</v>
      </c>
      <c r="S30" s="10">
        <v>32</v>
      </c>
      <c r="T30" s="10">
        <v>34</v>
      </c>
      <c r="U30" s="10">
        <v>36</v>
      </c>
      <c r="V30" s="10">
        <v>38</v>
      </c>
      <c r="W30" s="10">
        <v>40</v>
      </c>
      <c r="X30" s="10">
        <v>42</v>
      </c>
      <c r="Y30" s="10">
        <v>44</v>
      </c>
      <c r="Z30" s="10">
        <v>46</v>
      </c>
      <c r="AA30" s="10">
        <v>48</v>
      </c>
      <c r="AB30" s="10">
        <v>50</v>
      </c>
      <c r="AC30" s="10">
        <v>52</v>
      </c>
      <c r="AD30" s="10">
        <v>54</v>
      </c>
      <c r="AE30" s="10">
        <v>56</v>
      </c>
      <c r="AF30" s="10">
        <v>58</v>
      </c>
      <c r="AG30" s="10">
        <v>60</v>
      </c>
      <c r="AH30" s="10">
        <v>62</v>
      </c>
      <c r="AI30" s="10">
        <v>64</v>
      </c>
      <c r="AJ30" s="10">
        <v>66</v>
      </c>
      <c r="AK30" s="10">
        <v>68</v>
      </c>
      <c r="AL30" s="10">
        <v>70</v>
      </c>
      <c r="AM30" s="10">
        <v>72</v>
      </c>
      <c r="AN30" s="10">
        <v>74</v>
      </c>
      <c r="AO30" s="10">
        <v>76</v>
      </c>
      <c r="AP30" s="10">
        <v>78</v>
      </c>
      <c r="AQ30" s="10">
        <v>80</v>
      </c>
      <c r="AR30" s="10"/>
      <c r="AS30" s="10"/>
    </row>
    <row r="31" spans="1:45" x14ac:dyDescent="0.25">
      <c r="A31" s="9" t="s">
        <v>161</v>
      </c>
      <c r="B31" s="9">
        <v>6391</v>
      </c>
      <c r="C31" s="9" t="s">
        <v>162</v>
      </c>
      <c r="D31" s="10">
        <v>4</v>
      </c>
      <c r="E31" s="12">
        <f>D$5*INDEX('L200 Master'!$B:$XFD,MATCH($A31,'L200 Master'!$B:$B,0),MATCH($B$5,'L200 Master'!$B$1:$XFD$1,0))+D$6*INDEX('L200 Master'!$B:$XFD,MATCH($A31,'L200 Master'!$B:$B,0),MATCH($B$6,'L200 Master'!$B$1:$XFD$1,0))+D$7*INDEX('L200 Master'!$B:$XFD,MATCH($A31,'L200 Master'!$B:$B,0),MATCH($B$7,'L200 Master'!$B$1:$XFD$1,0))+$N$8*INDEX('L200 Master'!$B:$XFD,MATCH($A31,'L200 Master'!$B:$B,0),MATCH($B$8,'L200 Master'!$B$1:$XFD$1,0))+D$9*INDEX('L200 Master'!$B:$XFD,MATCH($A31,'L200 Master'!$B:$B,0),MATCH($B$9,'L200 Master'!$B$1:$XFD$1,0))+D$10*INDEX('L200 Master'!$B:$XFD,MATCH($A31,'L200 Master'!$B:$B,0),MATCH($B$10,'L200 Master'!$B$1:$XFD$1,0))+D$11*INDEX('L200 Master'!$B:$XFD,MATCH($A31,'L200 Master'!$B:$B,0),MATCH($B$11,'L200 Master'!$B$1:$XFD$1,0))+D$12*INDEX('L200 Master'!$B:$XFD,MATCH($A31,'L200 Master'!$B:$B,0),MATCH($B$12,'L200 Master'!$B$1:$XFD$1,0))+D$13*INDEX('L200 Master'!$B:$XFD,MATCH($A31,'L200 Master'!$B:$B,0),MATCH($B$13,'L200 Master'!$B$1:$XFD$1,0))+D$14*INDEX('L200 Master'!$B:$XFD,MATCH($A31,'L200 Master'!$B:$B,0),MATCH($B$14,'L200 Master'!$B$1:$XFD$1,0))+D$15*INDEX('L200 Master'!$B:$XFD,MATCH($A31,'L200 Master'!$B:$B,0),MATCH($B$15,'L200 Master'!$B$1:$XFD$1,0))</f>
        <v>4</v>
      </c>
      <c r="F31" s="10">
        <v>8</v>
      </c>
      <c r="G31" s="12">
        <f>F$5*INDEX('L200 Master'!$B:$XFD,MATCH($A31,'L200 Master'!$B:$B,0),MATCH($B$5,'L200 Master'!$B$1:$XFD$1,0))+F$6*INDEX('L200 Master'!$B:$XFD,MATCH($A31,'L200 Master'!$B:$B,0),MATCH($B$6,'L200 Master'!$B$1:$XFD$1,0))+F$7*INDEX('L200 Master'!$B:$XFD,MATCH($A31,'L200 Master'!$B:$B,0),MATCH($B$7,'L200 Master'!$B$1:$XFD$1,0))+$N$8*INDEX('L200 Master'!$B:$XFD,MATCH($A31,'L200 Master'!$B:$B,0),MATCH($B$8,'L200 Master'!$B$1:$XFD$1,0))+F$9*INDEX('L200 Master'!$B:$XFD,MATCH($A31,'L200 Master'!$B:$B,0),MATCH($B$9,'L200 Master'!$B$1:$XFD$1,0))+F$10*INDEX('L200 Master'!$B:$XFD,MATCH($A31,'L200 Master'!$B:$B,0),MATCH($B$10,'L200 Master'!$B$1:$XFD$1,0))+F$11*INDEX('L200 Master'!$B:$XFD,MATCH($A31,'L200 Master'!$B:$B,0),MATCH($B$11,'L200 Master'!$B$1:$XFD$1,0))+F$12*INDEX('L200 Master'!$B:$XFD,MATCH($A31,'L200 Master'!$B:$B,0),MATCH($B$12,'L200 Master'!$B$1:$XFD$1,0))+F$13*INDEX('L200 Master'!$B:$XFD,MATCH($A31,'L200 Master'!$B:$B,0),MATCH($B$13,'L200 Master'!$B$1:$XFD$1,0))+F$14*INDEX('L200 Master'!$B:$XFD,MATCH($A31,'L200 Master'!$B:$B,0),MATCH($B$14,'L200 Master'!$B$1:$XFD$1,0))+F$15*INDEX('L200 Master'!$B:$XFD,MATCH($A31,'L200 Master'!$B:$B,0),MATCH($B$15,'L200 Master'!$B$1:$XFD$1,0))</f>
        <v>8</v>
      </c>
      <c r="H31" s="10">
        <v>8</v>
      </c>
      <c r="I31" s="12">
        <f>H$5*INDEX('L200 Master'!$B:$XFD,MATCH($A31,'L200 Master'!$B:$B,0),MATCH($B$5,'L200 Master'!$B$1:$XFD$1,0))+H$6*INDEX('L200 Master'!$B:$XFD,MATCH($A31,'L200 Master'!$B:$B,0),MATCH($B$6,'L200 Master'!$B$1:$XFD$1,0))+H$7*INDEX('L200 Master'!$B:$XFD,MATCH($A31,'L200 Master'!$B:$B,0),MATCH($B$7,'L200 Master'!$B$1:$XFD$1,0))+$N$8*INDEX('L200 Master'!$B:$XFD,MATCH($A31,'L200 Master'!$B:$B,0),MATCH($B$8,'L200 Master'!$B$1:$XFD$1,0))+H$9*INDEX('L200 Master'!$B:$XFD,MATCH($A31,'L200 Master'!$B:$B,0),MATCH($B$9,'L200 Master'!$B$1:$XFD$1,0))+H$10*INDEX('L200 Master'!$B:$XFD,MATCH($A31,'L200 Master'!$B:$B,0),MATCH($B$10,'L200 Master'!$B$1:$XFD$1,0))+H$11*INDEX('L200 Master'!$B:$XFD,MATCH($A31,'L200 Master'!$B:$B,0),MATCH($B$11,'L200 Master'!$B$1:$XFD$1,0))+H$12*INDEX('L200 Master'!$B:$XFD,MATCH($A31,'L200 Master'!$B:$B,0),MATCH($B$12,'L200 Master'!$B$1:$XFD$1,0))+H$13*INDEX('L200 Master'!$B:$XFD,MATCH($A31,'L200 Master'!$B:$B,0),MATCH($B$13,'L200 Master'!$B$1:$XFD$1,0))+H$14*INDEX('L200 Master'!$B:$XFD,MATCH($A31,'L200 Master'!$B:$B,0),MATCH($B$14,'L200 Master'!$B$1:$XFD$1,0))+H$15*INDEX('L200 Master'!$B:$XFD,MATCH($A31,'L200 Master'!$B:$B,0),MATCH($B$15,'L200 Master'!$B$1:$XFD$1,0))</f>
        <v>8</v>
      </c>
      <c r="J31" s="10">
        <v>8</v>
      </c>
      <c r="K31" s="12">
        <f>J$5*INDEX('L200 Master'!$B:$XFD,MATCH($A31,'L200 Master'!$B:$B,0),MATCH($B$5,'L200 Master'!$B$1:$XFD$1,0))+J$6*INDEX('L200 Master'!$B:$XFD,MATCH($A31,'L200 Master'!$B:$B,0),MATCH($B$6,'L200 Master'!$B$1:$XFD$1,0))+J$7*INDEX('L200 Master'!$B:$XFD,MATCH($A31,'L200 Master'!$B:$B,0),MATCH($B$7,'L200 Master'!$B$1:$XFD$1,0))+$N$8*INDEX('L200 Master'!$B:$XFD,MATCH($A31,'L200 Master'!$B:$B,0),MATCH($B$8,'L200 Master'!$B$1:$XFD$1,0))+J$9*INDEX('L200 Master'!$B:$XFD,MATCH($A31,'L200 Master'!$B:$B,0),MATCH($B$9,'L200 Master'!$B$1:$XFD$1,0))+J$10*INDEX('L200 Master'!$B:$XFD,MATCH($A31,'L200 Master'!$B:$B,0),MATCH($B$10,'L200 Master'!$B$1:$XFD$1,0))+J$11*INDEX('L200 Master'!$B:$XFD,MATCH($A31,'L200 Master'!$B:$B,0),MATCH($B$11,'L200 Master'!$B$1:$XFD$1,0))+J$12*INDEX('L200 Master'!$B:$XFD,MATCH($A31,'L200 Master'!$B:$B,0),MATCH($B$12,'L200 Master'!$B$1:$XFD$1,0))+J$13*INDEX('L200 Master'!$B:$XFD,MATCH($A31,'L200 Master'!$B:$B,0),MATCH($B$13,'L200 Master'!$B$1:$XFD$1,0))+J$14*INDEX('L200 Master'!$B:$XFD,MATCH($A31,'L200 Master'!$B:$B,0),MATCH($B$14,'L200 Master'!$B$1:$XFD$1,0))+J$15*INDEX('L200 Master'!$B:$XFD,MATCH($A31,'L200 Master'!$B:$B,0),MATCH($B$15,'L200 Master'!$B$1:$XFD$1,0))</f>
        <v>8</v>
      </c>
      <c r="L31" s="10">
        <v>8</v>
      </c>
      <c r="M31" s="12">
        <f>L$5*INDEX('L200 Master'!$B:$XFD,MATCH($A31,'L200 Master'!$B:$B,0),MATCH($B$5,'L200 Master'!$B$1:$XFD$1,0))+L$6*INDEX('L200 Master'!$B:$XFD,MATCH($A31,'L200 Master'!$B:$B,0),MATCH($B$6,'L200 Master'!$B$1:$XFD$1,0))+L$7*INDEX('L200 Master'!$B:$XFD,MATCH($A31,'L200 Master'!$B:$B,0),MATCH($B$7,'L200 Master'!$B$1:$XFD$1,0))+$N$8*INDEX('L200 Master'!$B:$XFD,MATCH($A31,'L200 Master'!$B:$B,0),MATCH($B$8,'L200 Master'!$B$1:$XFD$1,0))+L$9*INDEX('L200 Master'!$B:$XFD,MATCH($A31,'L200 Master'!$B:$B,0),MATCH($B$9,'L200 Master'!$B$1:$XFD$1,0))+L$10*INDEX('L200 Master'!$B:$XFD,MATCH($A31,'L200 Master'!$B:$B,0),MATCH($B$10,'L200 Master'!$B$1:$XFD$1,0))+L$11*INDEX('L200 Master'!$B:$XFD,MATCH($A31,'L200 Master'!$B:$B,0),MATCH($B$11,'L200 Master'!$B$1:$XFD$1,0))+L$12*INDEX('L200 Master'!$B:$XFD,MATCH($A31,'L200 Master'!$B:$B,0),MATCH($B$12,'L200 Master'!$B$1:$XFD$1,0))+L$13*INDEX('L200 Master'!$B:$XFD,MATCH($A31,'L200 Master'!$B:$B,0),MATCH($B$13,'L200 Master'!$B$1:$XFD$1,0))+L$14*INDEX('L200 Master'!$B:$XFD,MATCH($A31,'L200 Master'!$B:$B,0),MATCH($B$14,'L200 Master'!$B$1:$XFD$1,0))+L$15*INDEX('L200 Master'!$B:$XFD,MATCH($A31,'L200 Master'!$B:$B,0),MATCH($B$15,'L200 Master'!$B$1:$XFD$1,0))</f>
        <v>8</v>
      </c>
      <c r="N31" s="10">
        <v>8</v>
      </c>
      <c r="O31" s="12">
        <f>N$5*INDEX('L200 Master'!$B:$XFD,MATCH($A31,'L200 Master'!$B:$B,0),MATCH($B$5,'L200 Master'!$B$1:$XFD$1,0))+N$6*INDEX('L200 Master'!$B:$XFD,MATCH($A31,'L200 Master'!$B:$B,0),MATCH($B$6,'L200 Master'!$B$1:$XFD$1,0))+N$7*INDEX('L200 Master'!$B:$XFD,MATCH($A31,'L200 Master'!$B:$B,0),MATCH($B$7,'L200 Master'!$B$1:$XFD$1,0))+$N$8*INDEX('L200 Master'!$B:$XFD,MATCH($A31,'L200 Master'!$B:$B,0),MATCH($B$8,'L200 Master'!$B$1:$XFD$1,0))+N$9*INDEX('L200 Master'!$B:$XFD,MATCH($A31,'L200 Master'!$B:$B,0),MATCH($B$9,'L200 Master'!$B$1:$XFD$1,0))+N$10*INDEX('L200 Master'!$B:$XFD,MATCH($A31,'L200 Master'!$B:$B,0),MATCH($B$10,'L200 Master'!$B$1:$XFD$1,0))+N$11*INDEX('L200 Master'!$B:$XFD,MATCH($A31,'L200 Master'!$B:$B,0),MATCH($B$11,'L200 Master'!$B$1:$XFD$1,0))+N$12*INDEX('L200 Master'!$B:$XFD,MATCH($A31,'L200 Master'!$B:$B,0),MATCH($B$12,'L200 Master'!$B$1:$XFD$1,0))+N$13*INDEX('L200 Master'!$B:$XFD,MATCH($A31,'L200 Master'!$B:$B,0),MATCH($B$13,'L200 Master'!$B$1:$XFD$1,0))+N$14*INDEX('L200 Master'!$B:$XFD,MATCH($A31,'L200 Master'!$B:$B,0),MATCH($B$14,'L200 Master'!$B$1:$XFD$1,0))+N$15*INDEX('L200 Master'!$B:$XFD,MATCH($A31,'L200 Master'!$B:$B,0),MATCH($B$15,'L200 Master'!$B$1:$XFD$1,0))</f>
        <v>8</v>
      </c>
      <c r="P31" s="10">
        <v>8</v>
      </c>
      <c r="Q31" s="10">
        <v>12</v>
      </c>
      <c r="R31" s="10">
        <v>12</v>
      </c>
      <c r="S31" s="10">
        <v>12</v>
      </c>
      <c r="T31" s="10">
        <v>12</v>
      </c>
      <c r="U31" s="10">
        <v>12</v>
      </c>
      <c r="V31" s="10">
        <v>12</v>
      </c>
      <c r="W31" s="10">
        <v>16</v>
      </c>
      <c r="X31" s="10">
        <v>16</v>
      </c>
      <c r="Y31" s="10">
        <v>16</v>
      </c>
      <c r="Z31" s="10">
        <v>16</v>
      </c>
      <c r="AA31" s="10">
        <v>16</v>
      </c>
      <c r="AB31" s="10">
        <v>16</v>
      </c>
      <c r="AC31" s="10">
        <v>20</v>
      </c>
      <c r="AD31" s="10">
        <v>20</v>
      </c>
      <c r="AE31" s="10">
        <v>20</v>
      </c>
      <c r="AF31" s="10">
        <v>20</v>
      </c>
      <c r="AG31" s="10">
        <v>20</v>
      </c>
      <c r="AH31" s="10">
        <v>20</v>
      </c>
      <c r="AI31" s="10">
        <v>24</v>
      </c>
      <c r="AJ31" s="10">
        <v>24</v>
      </c>
      <c r="AK31" s="10">
        <v>24</v>
      </c>
      <c r="AL31" s="10">
        <v>24</v>
      </c>
      <c r="AM31" s="10">
        <v>24</v>
      </c>
      <c r="AN31" s="10">
        <v>24</v>
      </c>
      <c r="AO31" s="10">
        <v>28</v>
      </c>
      <c r="AP31" s="10">
        <v>28</v>
      </c>
      <c r="AQ31" s="10">
        <v>28</v>
      </c>
      <c r="AR31" s="10"/>
      <c r="AS31" s="10"/>
    </row>
    <row r="32" spans="1:45" x14ac:dyDescent="0.25">
      <c r="A32" s="9" t="s">
        <v>163</v>
      </c>
      <c r="B32" s="9">
        <v>6392</v>
      </c>
      <c r="C32" s="9" t="s">
        <v>164</v>
      </c>
      <c r="D32" s="10">
        <v>2</v>
      </c>
      <c r="E32" s="12">
        <f>D$5*INDEX('L200 Master'!$B:$XFD,MATCH($A32,'L200 Master'!$B:$B,0),MATCH($B$5,'L200 Master'!$B$1:$XFD$1,0))+D$6*INDEX('L200 Master'!$B:$XFD,MATCH($A32,'L200 Master'!$B:$B,0),MATCH($B$6,'L200 Master'!$B$1:$XFD$1,0))+D$7*INDEX('L200 Master'!$B:$XFD,MATCH($A32,'L200 Master'!$B:$B,0),MATCH($B$7,'L200 Master'!$B$1:$XFD$1,0))+$N$8*INDEX('L200 Master'!$B:$XFD,MATCH($A32,'L200 Master'!$B:$B,0),MATCH($B$8,'L200 Master'!$B$1:$XFD$1,0))+D$9*INDEX('L200 Master'!$B:$XFD,MATCH($A32,'L200 Master'!$B:$B,0),MATCH($B$9,'L200 Master'!$B$1:$XFD$1,0))+D$10*INDEX('L200 Master'!$B:$XFD,MATCH($A32,'L200 Master'!$B:$B,0),MATCH($B$10,'L200 Master'!$B$1:$XFD$1,0))+D$11*INDEX('L200 Master'!$B:$XFD,MATCH($A32,'L200 Master'!$B:$B,0),MATCH($B$11,'L200 Master'!$B$1:$XFD$1,0))+D$12*INDEX('L200 Master'!$B:$XFD,MATCH($A32,'L200 Master'!$B:$B,0),MATCH($B$12,'L200 Master'!$B$1:$XFD$1,0))+D$13*INDEX('L200 Master'!$B:$XFD,MATCH($A32,'L200 Master'!$B:$B,0),MATCH($B$13,'L200 Master'!$B$1:$XFD$1,0))+D$14*INDEX('L200 Master'!$B:$XFD,MATCH($A32,'L200 Master'!$B:$B,0),MATCH($B$14,'L200 Master'!$B$1:$XFD$1,0))+D$15*INDEX('L200 Master'!$B:$XFD,MATCH($A32,'L200 Master'!$B:$B,0),MATCH($B$15,'L200 Master'!$B$1:$XFD$1,0))</f>
        <v>2</v>
      </c>
      <c r="F32" s="10">
        <v>4</v>
      </c>
      <c r="G32" s="12">
        <f>F$5*INDEX('L200 Master'!$B:$XFD,MATCH($A32,'L200 Master'!$B:$B,0),MATCH($B$5,'L200 Master'!$B$1:$XFD$1,0))+F$6*INDEX('L200 Master'!$B:$XFD,MATCH($A32,'L200 Master'!$B:$B,0),MATCH($B$6,'L200 Master'!$B$1:$XFD$1,0))+F$7*INDEX('L200 Master'!$B:$XFD,MATCH($A32,'L200 Master'!$B:$B,0),MATCH($B$7,'L200 Master'!$B$1:$XFD$1,0))+$N$8*INDEX('L200 Master'!$B:$XFD,MATCH($A32,'L200 Master'!$B:$B,0),MATCH($B$8,'L200 Master'!$B$1:$XFD$1,0))+F$9*INDEX('L200 Master'!$B:$XFD,MATCH($A32,'L200 Master'!$B:$B,0),MATCH($B$9,'L200 Master'!$B$1:$XFD$1,0))+F$10*INDEX('L200 Master'!$B:$XFD,MATCH($A32,'L200 Master'!$B:$B,0),MATCH($B$10,'L200 Master'!$B$1:$XFD$1,0))+F$11*INDEX('L200 Master'!$B:$XFD,MATCH($A32,'L200 Master'!$B:$B,0),MATCH($B$11,'L200 Master'!$B$1:$XFD$1,0))+F$12*INDEX('L200 Master'!$B:$XFD,MATCH($A32,'L200 Master'!$B:$B,0),MATCH($B$12,'L200 Master'!$B$1:$XFD$1,0))+F$13*INDEX('L200 Master'!$B:$XFD,MATCH($A32,'L200 Master'!$B:$B,0),MATCH($B$13,'L200 Master'!$B$1:$XFD$1,0))+F$14*INDEX('L200 Master'!$B:$XFD,MATCH($A32,'L200 Master'!$B:$B,0),MATCH($B$14,'L200 Master'!$B$1:$XFD$1,0))+F$15*INDEX('L200 Master'!$B:$XFD,MATCH($A32,'L200 Master'!$B:$B,0),MATCH($B$15,'L200 Master'!$B$1:$XFD$1,0))</f>
        <v>4</v>
      </c>
      <c r="H32" s="10">
        <v>4</v>
      </c>
      <c r="I32" s="12">
        <f>H$5*INDEX('L200 Master'!$B:$XFD,MATCH($A32,'L200 Master'!$B:$B,0),MATCH($B$5,'L200 Master'!$B$1:$XFD$1,0))+H$6*INDEX('L200 Master'!$B:$XFD,MATCH($A32,'L200 Master'!$B:$B,0),MATCH($B$6,'L200 Master'!$B$1:$XFD$1,0))+H$7*INDEX('L200 Master'!$B:$XFD,MATCH($A32,'L200 Master'!$B:$B,0),MATCH($B$7,'L200 Master'!$B$1:$XFD$1,0))+$N$8*INDEX('L200 Master'!$B:$XFD,MATCH($A32,'L200 Master'!$B:$B,0),MATCH($B$8,'L200 Master'!$B$1:$XFD$1,0))+H$9*INDEX('L200 Master'!$B:$XFD,MATCH($A32,'L200 Master'!$B:$B,0),MATCH($B$9,'L200 Master'!$B$1:$XFD$1,0))+H$10*INDEX('L200 Master'!$B:$XFD,MATCH($A32,'L200 Master'!$B:$B,0),MATCH($B$10,'L200 Master'!$B$1:$XFD$1,0))+H$11*INDEX('L200 Master'!$B:$XFD,MATCH($A32,'L200 Master'!$B:$B,0),MATCH($B$11,'L200 Master'!$B$1:$XFD$1,0))+H$12*INDEX('L200 Master'!$B:$XFD,MATCH($A32,'L200 Master'!$B:$B,0),MATCH($B$12,'L200 Master'!$B$1:$XFD$1,0))+H$13*INDEX('L200 Master'!$B:$XFD,MATCH($A32,'L200 Master'!$B:$B,0),MATCH($B$13,'L200 Master'!$B$1:$XFD$1,0))+H$14*INDEX('L200 Master'!$B:$XFD,MATCH($A32,'L200 Master'!$B:$B,0),MATCH($B$14,'L200 Master'!$B$1:$XFD$1,0))+H$15*INDEX('L200 Master'!$B:$XFD,MATCH($A32,'L200 Master'!$B:$B,0),MATCH($B$15,'L200 Master'!$B$1:$XFD$1,0))</f>
        <v>4</v>
      </c>
      <c r="J32" s="10">
        <v>4</v>
      </c>
      <c r="K32" s="12">
        <f>J$5*INDEX('L200 Master'!$B:$XFD,MATCH($A32,'L200 Master'!$B:$B,0),MATCH($B$5,'L200 Master'!$B$1:$XFD$1,0))+J$6*INDEX('L200 Master'!$B:$XFD,MATCH($A32,'L200 Master'!$B:$B,0),MATCH($B$6,'L200 Master'!$B$1:$XFD$1,0))+J$7*INDEX('L200 Master'!$B:$XFD,MATCH($A32,'L200 Master'!$B:$B,0),MATCH($B$7,'L200 Master'!$B$1:$XFD$1,0))+$N$8*INDEX('L200 Master'!$B:$XFD,MATCH($A32,'L200 Master'!$B:$B,0),MATCH($B$8,'L200 Master'!$B$1:$XFD$1,0))+J$9*INDEX('L200 Master'!$B:$XFD,MATCH($A32,'L200 Master'!$B:$B,0),MATCH($B$9,'L200 Master'!$B$1:$XFD$1,0))+J$10*INDEX('L200 Master'!$B:$XFD,MATCH($A32,'L200 Master'!$B:$B,0),MATCH($B$10,'L200 Master'!$B$1:$XFD$1,0))+J$11*INDEX('L200 Master'!$B:$XFD,MATCH($A32,'L200 Master'!$B:$B,0),MATCH($B$11,'L200 Master'!$B$1:$XFD$1,0))+J$12*INDEX('L200 Master'!$B:$XFD,MATCH($A32,'L200 Master'!$B:$B,0),MATCH($B$12,'L200 Master'!$B$1:$XFD$1,0))+J$13*INDEX('L200 Master'!$B:$XFD,MATCH($A32,'L200 Master'!$B:$B,0),MATCH($B$13,'L200 Master'!$B$1:$XFD$1,0))+J$14*INDEX('L200 Master'!$B:$XFD,MATCH($A32,'L200 Master'!$B:$B,0),MATCH($B$14,'L200 Master'!$B$1:$XFD$1,0))+J$15*INDEX('L200 Master'!$B:$XFD,MATCH($A32,'L200 Master'!$B:$B,0),MATCH($B$15,'L200 Master'!$B$1:$XFD$1,0))</f>
        <v>4</v>
      </c>
      <c r="L32" s="10">
        <v>4</v>
      </c>
      <c r="M32" s="12">
        <f>L$5*INDEX('L200 Master'!$B:$XFD,MATCH($A32,'L200 Master'!$B:$B,0),MATCH($B$5,'L200 Master'!$B$1:$XFD$1,0))+L$6*INDEX('L200 Master'!$B:$XFD,MATCH($A32,'L200 Master'!$B:$B,0),MATCH($B$6,'L200 Master'!$B$1:$XFD$1,0))+L$7*INDEX('L200 Master'!$B:$XFD,MATCH($A32,'L200 Master'!$B:$B,0),MATCH($B$7,'L200 Master'!$B$1:$XFD$1,0))+$N$8*INDEX('L200 Master'!$B:$XFD,MATCH($A32,'L200 Master'!$B:$B,0),MATCH($B$8,'L200 Master'!$B$1:$XFD$1,0))+L$9*INDEX('L200 Master'!$B:$XFD,MATCH($A32,'L200 Master'!$B:$B,0),MATCH($B$9,'L200 Master'!$B$1:$XFD$1,0))+L$10*INDEX('L200 Master'!$B:$XFD,MATCH($A32,'L200 Master'!$B:$B,0),MATCH($B$10,'L200 Master'!$B$1:$XFD$1,0))+L$11*INDEX('L200 Master'!$B:$XFD,MATCH($A32,'L200 Master'!$B:$B,0),MATCH($B$11,'L200 Master'!$B$1:$XFD$1,0))+L$12*INDEX('L200 Master'!$B:$XFD,MATCH($A32,'L200 Master'!$B:$B,0),MATCH($B$12,'L200 Master'!$B$1:$XFD$1,0))+L$13*INDEX('L200 Master'!$B:$XFD,MATCH($A32,'L200 Master'!$B:$B,0),MATCH($B$13,'L200 Master'!$B$1:$XFD$1,0))+L$14*INDEX('L200 Master'!$B:$XFD,MATCH($A32,'L200 Master'!$B:$B,0),MATCH($B$14,'L200 Master'!$B$1:$XFD$1,0))+L$15*INDEX('L200 Master'!$B:$XFD,MATCH($A32,'L200 Master'!$B:$B,0),MATCH($B$15,'L200 Master'!$B$1:$XFD$1,0))</f>
        <v>4</v>
      </c>
      <c r="N32" s="10">
        <v>4</v>
      </c>
      <c r="O32" s="12">
        <f>N$5*INDEX('L200 Master'!$B:$XFD,MATCH($A32,'L200 Master'!$B:$B,0),MATCH($B$5,'L200 Master'!$B$1:$XFD$1,0))+N$6*INDEX('L200 Master'!$B:$XFD,MATCH($A32,'L200 Master'!$B:$B,0),MATCH($B$6,'L200 Master'!$B$1:$XFD$1,0))+N$7*INDEX('L200 Master'!$B:$XFD,MATCH($A32,'L200 Master'!$B:$B,0),MATCH($B$7,'L200 Master'!$B$1:$XFD$1,0))+$N$8*INDEX('L200 Master'!$B:$XFD,MATCH($A32,'L200 Master'!$B:$B,0),MATCH($B$8,'L200 Master'!$B$1:$XFD$1,0))+N$9*INDEX('L200 Master'!$B:$XFD,MATCH($A32,'L200 Master'!$B:$B,0),MATCH($B$9,'L200 Master'!$B$1:$XFD$1,0))+N$10*INDEX('L200 Master'!$B:$XFD,MATCH($A32,'L200 Master'!$B:$B,0),MATCH($B$10,'L200 Master'!$B$1:$XFD$1,0))+N$11*INDEX('L200 Master'!$B:$XFD,MATCH($A32,'L200 Master'!$B:$B,0),MATCH($B$11,'L200 Master'!$B$1:$XFD$1,0))+N$12*INDEX('L200 Master'!$B:$XFD,MATCH($A32,'L200 Master'!$B:$B,0),MATCH($B$12,'L200 Master'!$B$1:$XFD$1,0))+N$13*INDEX('L200 Master'!$B:$XFD,MATCH($A32,'L200 Master'!$B:$B,0),MATCH($B$13,'L200 Master'!$B$1:$XFD$1,0))+N$14*INDEX('L200 Master'!$B:$XFD,MATCH($A32,'L200 Master'!$B:$B,0),MATCH($B$14,'L200 Master'!$B$1:$XFD$1,0))+N$15*INDEX('L200 Master'!$B:$XFD,MATCH($A32,'L200 Master'!$B:$B,0),MATCH($B$15,'L200 Master'!$B$1:$XFD$1,0))</f>
        <v>4</v>
      </c>
      <c r="P32" s="10">
        <v>4</v>
      </c>
      <c r="Q32" s="10">
        <v>6</v>
      </c>
      <c r="R32" s="10">
        <v>6</v>
      </c>
      <c r="S32" s="10">
        <v>6</v>
      </c>
      <c r="T32" s="10">
        <v>6</v>
      </c>
      <c r="U32" s="10">
        <v>6</v>
      </c>
      <c r="V32" s="10">
        <v>6</v>
      </c>
      <c r="W32" s="10">
        <v>8</v>
      </c>
      <c r="X32" s="10">
        <v>8</v>
      </c>
      <c r="Y32" s="10">
        <v>8</v>
      </c>
      <c r="Z32" s="10">
        <v>8</v>
      </c>
      <c r="AA32" s="10">
        <v>8</v>
      </c>
      <c r="AB32" s="10">
        <v>8</v>
      </c>
      <c r="AC32" s="10">
        <v>10</v>
      </c>
      <c r="AD32" s="10">
        <v>10</v>
      </c>
      <c r="AE32" s="10">
        <v>10</v>
      </c>
      <c r="AF32" s="10">
        <v>10</v>
      </c>
      <c r="AG32" s="10">
        <v>10</v>
      </c>
      <c r="AH32" s="10">
        <v>10</v>
      </c>
      <c r="AI32" s="10">
        <v>12</v>
      </c>
      <c r="AJ32" s="10">
        <v>12</v>
      </c>
      <c r="AK32" s="10">
        <v>12</v>
      </c>
      <c r="AL32" s="10">
        <v>12</v>
      </c>
      <c r="AM32" s="10">
        <v>12</v>
      </c>
      <c r="AN32" s="10">
        <v>12</v>
      </c>
      <c r="AO32" s="10">
        <v>14</v>
      </c>
      <c r="AP32" s="10">
        <v>14</v>
      </c>
      <c r="AQ32" s="10">
        <v>14</v>
      </c>
      <c r="AR32" s="10"/>
      <c r="AS32" s="10"/>
    </row>
    <row r="33" spans="1:45" x14ac:dyDescent="0.25">
      <c r="A33" s="9" t="s">
        <v>62</v>
      </c>
      <c r="B33" s="9">
        <v>5941</v>
      </c>
      <c r="C33" s="9" t="s">
        <v>165</v>
      </c>
      <c r="D33" s="10">
        <v>4</v>
      </c>
      <c r="E33" s="12">
        <f>D$5*INDEX('L200 Master'!$B:$XFD,MATCH($A33,'L200 Master'!$B:$B,0),MATCH($B$5,'L200 Master'!$B$1:$XFD$1,0))+D$6*INDEX('L200 Master'!$B:$XFD,MATCH($A33,'L200 Master'!$B:$B,0),MATCH($B$6,'L200 Master'!$B$1:$XFD$1,0))+D$7*INDEX('L200 Master'!$B:$XFD,MATCH($A33,'L200 Master'!$B:$B,0),MATCH($B$7,'L200 Master'!$B$1:$XFD$1,0))+$N$8*INDEX('L200 Master'!$B:$XFD,MATCH($A33,'L200 Master'!$B:$B,0),MATCH($B$8,'L200 Master'!$B$1:$XFD$1,0))+D$9*INDEX('L200 Master'!$B:$XFD,MATCH($A33,'L200 Master'!$B:$B,0),MATCH($B$9,'L200 Master'!$B$1:$XFD$1,0))+D$10*INDEX('L200 Master'!$B:$XFD,MATCH($A33,'L200 Master'!$B:$B,0),MATCH($B$10,'L200 Master'!$B$1:$XFD$1,0))+D$11*INDEX('L200 Master'!$B:$XFD,MATCH($A33,'L200 Master'!$B:$B,0),MATCH($B$11,'L200 Master'!$B$1:$XFD$1,0))+D$12*INDEX('L200 Master'!$B:$XFD,MATCH($A33,'L200 Master'!$B:$B,0),MATCH($B$12,'L200 Master'!$B$1:$XFD$1,0))+D$13*INDEX('L200 Master'!$B:$XFD,MATCH($A33,'L200 Master'!$B:$B,0),MATCH($B$13,'L200 Master'!$B$1:$XFD$1,0))+D$14*INDEX('L200 Master'!$B:$XFD,MATCH($A33,'L200 Master'!$B:$B,0),MATCH($B$14,'L200 Master'!$B$1:$XFD$1,0))+D$15*INDEX('L200 Master'!$B:$XFD,MATCH($A33,'L200 Master'!$B:$B,0),MATCH($B$15,'L200 Master'!$B$1:$XFD$1,0))</f>
        <v>4</v>
      </c>
      <c r="F33" s="10">
        <v>8</v>
      </c>
      <c r="G33" s="12">
        <f>F$5*INDEX('L200 Master'!$B:$XFD,MATCH($A33,'L200 Master'!$B:$B,0),MATCH($B$5,'L200 Master'!$B$1:$XFD$1,0))+F$6*INDEX('L200 Master'!$B:$XFD,MATCH($A33,'L200 Master'!$B:$B,0),MATCH($B$6,'L200 Master'!$B$1:$XFD$1,0))+F$7*INDEX('L200 Master'!$B:$XFD,MATCH($A33,'L200 Master'!$B:$B,0),MATCH($B$7,'L200 Master'!$B$1:$XFD$1,0))+$N$8*INDEX('L200 Master'!$B:$XFD,MATCH($A33,'L200 Master'!$B:$B,0),MATCH($B$8,'L200 Master'!$B$1:$XFD$1,0))+F$9*INDEX('L200 Master'!$B:$XFD,MATCH($A33,'L200 Master'!$B:$B,0),MATCH($B$9,'L200 Master'!$B$1:$XFD$1,0))+F$10*INDEX('L200 Master'!$B:$XFD,MATCH($A33,'L200 Master'!$B:$B,0),MATCH($B$10,'L200 Master'!$B$1:$XFD$1,0))+F$11*INDEX('L200 Master'!$B:$XFD,MATCH($A33,'L200 Master'!$B:$B,0),MATCH($B$11,'L200 Master'!$B$1:$XFD$1,0))+F$12*INDEX('L200 Master'!$B:$XFD,MATCH($A33,'L200 Master'!$B:$B,0),MATCH($B$12,'L200 Master'!$B$1:$XFD$1,0))+F$13*INDEX('L200 Master'!$B:$XFD,MATCH($A33,'L200 Master'!$B:$B,0),MATCH($B$13,'L200 Master'!$B$1:$XFD$1,0))+F$14*INDEX('L200 Master'!$B:$XFD,MATCH($A33,'L200 Master'!$B:$B,0),MATCH($B$14,'L200 Master'!$B$1:$XFD$1,0))+F$15*INDEX('L200 Master'!$B:$XFD,MATCH($A33,'L200 Master'!$B:$B,0),MATCH($B$15,'L200 Master'!$B$1:$XFD$1,0))</f>
        <v>8</v>
      </c>
      <c r="H33" s="10">
        <v>8</v>
      </c>
      <c r="I33" s="12">
        <f>H$5*INDEX('L200 Master'!$B:$XFD,MATCH($A33,'L200 Master'!$B:$B,0),MATCH($B$5,'L200 Master'!$B$1:$XFD$1,0))+H$6*INDEX('L200 Master'!$B:$XFD,MATCH($A33,'L200 Master'!$B:$B,0),MATCH($B$6,'L200 Master'!$B$1:$XFD$1,0))+H$7*INDEX('L200 Master'!$B:$XFD,MATCH($A33,'L200 Master'!$B:$B,0),MATCH($B$7,'L200 Master'!$B$1:$XFD$1,0))+$N$8*INDEX('L200 Master'!$B:$XFD,MATCH($A33,'L200 Master'!$B:$B,0),MATCH($B$8,'L200 Master'!$B$1:$XFD$1,0))+H$9*INDEX('L200 Master'!$B:$XFD,MATCH($A33,'L200 Master'!$B:$B,0),MATCH($B$9,'L200 Master'!$B$1:$XFD$1,0))+H$10*INDEX('L200 Master'!$B:$XFD,MATCH($A33,'L200 Master'!$B:$B,0),MATCH($B$10,'L200 Master'!$B$1:$XFD$1,0))+H$11*INDEX('L200 Master'!$B:$XFD,MATCH($A33,'L200 Master'!$B:$B,0),MATCH($B$11,'L200 Master'!$B$1:$XFD$1,0))+H$12*INDEX('L200 Master'!$B:$XFD,MATCH($A33,'L200 Master'!$B:$B,0),MATCH($B$12,'L200 Master'!$B$1:$XFD$1,0))+H$13*INDEX('L200 Master'!$B:$XFD,MATCH($A33,'L200 Master'!$B:$B,0),MATCH($B$13,'L200 Master'!$B$1:$XFD$1,0))+H$14*INDEX('L200 Master'!$B:$XFD,MATCH($A33,'L200 Master'!$B:$B,0),MATCH($B$14,'L200 Master'!$B$1:$XFD$1,0))+H$15*INDEX('L200 Master'!$B:$XFD,MATCH($A33,'L200 Master'!$B:$B,0),MATCH($B$15,'L200 Master'!$B$1:$XFD$1,0))</f>
        <v>8</v>
      </c>
      <c r="J33" s="10">
        <v>8</v>
      </c>
      <c r="K33" s="12">
        <f>J$5*INDEX('L200 Master'!$B:$XFD,MATCH($A33,'L200 Master'!$B:$B,0),MATCH($B$5,'L200 Master'!$B$1:$XFD$1,0))+J$6*INDEX('L200 Master'!$B:$XFD,MATCH($A33,'L200 Master'!$B:$B,0),MATCH($B$6,'L200 Master'!$B$1:$XFD$1,0))+J$7*INDEX('L200 Master'!$B:$XFD,MATCH($A33,'L200 Master'!$B:$B,0),MATCH($B$7,'L200 Master'!$B$1:$XFD$1,0))+$N$8*INDEX('L200 Master'!$B:$XFD,MATCH($A33,'L200 Master'!$B:$B,0),MATCH($B$8,'L200 Master'!$B$1:$XFD$1,0))+J$9*INDEX('L200 Master'!$B:$XFD,MATCH($A33,'L200 Master'!$B:$B,0),MATCH($B$9,'L200 Master'!$B$1:$XFD$1,0))+J$10*INDEX('L200 Master'!$B:$XFD,MATCH($A33,'L200 Master'!$B:$B,0),MATCH($B$10,'L200 Master'!$B$1:$XFD$1,0))+J$11*INDEX('L200 Master'!$B:$XFD,MATCH($A33,'L200 Master'!$B:$B,0),MATCH($B$11,'L200 Master'!$B$1:$XFD$1,0))+J$12*INDEX('L200 Master'!$B:$XFD,MATCH($A33,'L200 Master'!$B:$B,0),MATCH($B$12,'L200 Master'!$B$1:$XFD$1,0))+J$13*INDEX('L200 Master'!$B:$XFD,MATCH($A33,'L200 Master'!$B:$B,0),MATCH($B$13,'L200 Master'!$B$1:$XFD$1,0))+J$14*INDEX('L200 Master'!$B:$XFD,MATCH($A33,'L200 Master'!$B:$B,0),MATCH($B$14,'L200 Master'!$B$1:$XFD$1,0))+J$15*INDEX('L200 Master'!$B:$XFD,MATCH($A33,'L200 Master'!$B:$B,0),MATCH($B$15,'L200 Master'!$B$1:$XFD$1,0))</f>
        <v>8</v>
      </c>
      <c r="L33" s="10">
        <v>8</v>
      </c>
      <c r="M33" s="12">
        <f>L$5*INDEX('L200 Master'!$B:$XFD,MATCH($A33,'L200 Master'!$B:$B,0),MATCH($B$5,'L200 Master'!$B$1:$XFD$1,0))+L$6*INDEX('L200 Master'!$B:$XFD,MATCH($A33,'L200 Master'!$B:$B,0),MATCH($B$6,'L200 Master'!$B$1:$XFD$1,0))+L$7*INDEX('L200 Master'!$B:$XFD,MATCH($A33,'L200 Master'!$B:$B,0),MATCH($B$7,'L200 Master'!$B$1:$XFD$1,0))+$N$8*INDEX('L200 Master'!$B:$XFD,MATCH($A33,'L200 Master'!$B:$B,0),MATCH($B$8,'L200 Master'!$B$1:$XFD$1,0))+L$9*INDEX('L200 Master'!$B:$XFD,MATCH($A33,'L200 Master'!$B:$B,0),MATCH($B$9,'L200 Master'!$B$1:$XFD$1,0))+L$10*INDEX('L200 Master'!$B:$XFD,MATCH($A33,'L200 Master'!$B:$B,0),MATCH($B$10,'L200 Master'!$B$1:$XFD$1,0))+L$11*INDEX('L200 Master'!$B:$XFD,MATCH($A33,'L200 Master'!$B:$B,0),MATCH($B$11,'L200 Master'!$B$1:$XFD$1,0))+L$12*INDEX('L200 Master'!$B:$XFD,MATCH($A33,'L200 Master'!$B:$B,0),MATCH($B$12,'L200 Master'!$B$1:$XFD$1,0))+L$13*INDEX('L200 Master'!$B:$XFD,MATCH($A33,'L200 Master'!$B:$B,0),MATCH($B$13,'L200 Master'!$B$1:$XFD$1,0))+L$14*INDEX('L200 Master'!$B:$XFD,MATCH($A33,'L200 Master'!$B:$B,0),MATCH($B$14,'L200 Master'!$B$1:$XFD$1,0))+L$15*INDEX('L200 Master'!$B:$XFD,MATCH($A33,'L200 Master'!$B:$B,0),MATCH($B$15,'L200 Master'!$B$1:$XFD$1,0))</f>
        <v>8</v>
      </c>
      <c r="N33" s="10">
        <v>8</v>
      </c>
      <c r="O33" s="12">
        <f>N$5*INDEX('L200 Master'!$B:$XFD,MATCH($A33,'L200 Master'!$B:$B,0),MATCH($B$5,'L200 Master'!$B$1:$XFD$1,0))+N$6*INDEX('L200 Master'!$B:$XFD,MATCH($A33,'L200 Master'!$B:$B,0),MATCH($B$6,'L200 Master'!$B$1:$XFD$1,0))+N$7*INDEX('L200 Master'!$B:$XFD,MATCH($A33,'L200 Master'!$B:$B,0),MATCH($B$7,'L200 Master'!$B$1:$XFD$1,0))+$N$8*INDEX('L200 Master'!$B:$XFD,MATCH($A33,'L200 Master'!$B:$B,0),MATCH($B$8,'L200 Master'!$B$1:$XFD$1,0))+N$9*INDEX('L200 Master'!$B:$XFD,MATCH($A33,'L200 Master'!$B:$B,0),MATCH($B$9,'L200 Master'!$B$1:$XFD$1,0))+N$10*INDEX('L200 Master'!$B:$XFD,MATCH($A33,'L200 Master'!$B:$B,0),MATCH($B$10,'L200 Master'!$B$1:$XFD$1,0))+N$11*INDEX('L200 Master'!$B:$XFD,MATCH($A33,'L200 Master'!$B:$B,0),MATCH($B$11,'L200 Master'!$B$1:$XFD$1,0))+N$12*INDEX('L200 Master'!$B:$XFD,MATCH($A33,'L200 Master'!$B:$B,0),MATCH($B$12,'L200 Master'!$B$1:$XFD$1,0))+N$13*INDEX('L200 Master'!$B:$XFD,MATCH($A33,'L200 Master'!$B:$B,0),MATCH($B$13,'L200 Master'!$B$1:$XFD$1,0))+N$14*INDEX('L200 Master'!$B:$XFD,MATCH($A33,'L200 Master'!$B:$B,0),MATCH($B$14,'L200 Master'!$B$1:$XFD$1,0))+N$15*INDEX('L200 Master'!$B:$XFD,MATCH($A33,'L200 Master'!$B:$B,0),MATCH($B$15,'L200 Master'!$B$1:$XFD$1,0))</f>
        <v>8</v>
      </c>
      <c r="P33" s="10">
        <v>8</v>
      </c>
      <c r="Q33" s="10">
        <v>12</v>
      </c>
      <c r="R33" s="10">
        <v>12</v>
      </c>
      <c r="S33" s="10">
        <v>12</v>
      </c>
      <c r="T33" s="10">
        <v>12</v>
      </c>
      <c r="U33" s="10">
        <v>12</v>
      </c>
      <c r="V33" s="10">
        <v>12</v>
      </c>
      <c r="W33" s="10">
        <v>16</v>
      </c>
      <c r="X33" s="10">
        <v>16</v>
      </c>
      <c r="Y33" s="10">
        <v>16</v>
      </c>
      <c r="Z33" s="10">
        <v>16</v>
      </c>
      <c r="AA33" s="10">
        <v>16</v>
      </c>
      <c r="AB33" s="10">
        <v>16</v>
      </c>
      <c r="AC33" s="10">
        <v>20</v>
      </c>
      <c r="AD33" s="10">
        <v>20</v>
      </c>
      <c r="AE33" s="10">
        <v>20</v>
      </c>
      <c r="AF33" s="10">
        <v>20</v>
      </c>
      <c r="AG33" s="10">
        <v>20</v>
      </c>
      <c r="AH33" s="10">
        <v>20</v>
      </c>
      <c r="AI33" s="10">
        <v>24</v>
      </c>
      <c r="AJ33" s="10">
        <v>24</v>
      </c>
      <c r="AK33" s="10">
        <v>24</v>
      </c>
      <c r="AL33" s="10">
        <v>24</v>
      </c>
      <c r="AM33" s="10">
        <v>24</v>
      </c>
      <c r="AN33" s="10">
        <v>24</v>
      </c>
      <c r="AO33" s="10">
        <v>28</v>
      </c>
      <c r="AP33" s="10">
        <v>28</v>
      </c>
      <c r="AQ33" s="10">
        <v>28</v>
      </c>
      <c r="AR33" s="10"/>
      <c r="AS33" s="10"/>
    </row>
    <row r="34" spans="1:45" x14ac:dyDescent="0.25">
      <c r="A34" s="9" t="s">
        <v>216</v>
      </c>
      <c r="B34" s="9">
        <v>7818</v>
      </c>
      <c r="C34" s="9" t="s">
        <v>217</v>
      </c>
      <c r="D34" s="10">
        <v>4</v>
      </c>
      <c r="E34" s="12">
        <f>D$5*INDEX('L200 Master'!$B:$XFD,MATCH($A34,'L200 Master'!$B:$B,0),MATCH($B$5,'L200 Master'!$B$1:$XFD$1,0))+D$6*INDEX('L200 Master'!$B:$XFD,MATCH($A34,'L200 Master'!$B:$B,0),MATCH($B$6,'L200 Master'!$B$1:$XFD$1,0))+D$7*INDEX('L200 Master'!$B:$XFD,MATCH($A34,'L200 Master'!$B:$B,0),MATCH($B$7,'L200 Master'!$B$1:$XFD$1,0))+$N$8*INDEX('L200 Master'!$B:$XFD,MATCH($A34,'L200 Master'!$B:$B,0),MATCH($B$8,'L200 Master'!$B$1:$XFD$1,0))+D$9*INDEX('L200 Master'!$B:$XFD,MATCH($A34,'L200 Master'!$B:$B,0),MATCH($B$9,'L200 Master'!$B$1:$XFD$1,0))+D$10*INDEX('L200 Master'!$B:$XFD,MATCH($A34,'L200 Master'!$B:$B,0),MATCH($B$10,'L200 Master'!$B$1:$XFD$1,0))+D$11*INDEX('L200 Master'!$B:$XFD,MATCH($A34,'L200 Master'!$B:$B,0),MATCH($B$11,'L200 Master'!$B$1:$XFD$1,0))+D$12*INDEX('L200 Master'!$B:$XFD,MATCH($A34,'L200 Master'!$B:$B,0),MATCH($B$12,'L200 Master'!$B$1:$XFD$1,0))+D$13*INDEX('L200 Master'!$B:$XFD,MATCH($A34,'L200 Master'!$B:$B,0),MATCH($B$13,'L200 Master'!$B$1:$XFD$1,0))+D$14*INDEX('L200 Master'!$B:$XFD,MATCH($A34,'L200 Master'!$B:$B,0),MATCH($B$14,'L200 Master'!$B$1:$XFD$1,0))+D$15*INDEX('L200 Master'!$B:$XFD,MATCH($A34,'L200 Master'!$B:$B,0),MATCH($B$15,'L200 Master'!$B$1:$XFD$1,0))</f>
        <v>4</v>
      </c>
      <c r="F34" s="10">
        <v>8</v>
      </c>
      <c r="G34" s="12">
        <f>F$5*INDEX('L200 Master'!$B:$XFD,MATCH($A34,'L200 Master'!$B:$B,0),MATCH($B$5,'L200 Master'!$B$1:$XFD$1,0))+F$6*INDEX('L200 Master'!$B:$XFD,MATCH($A34,'L200 Master'!$B:$B,0),MATCH($B$6,'L200 Master'!$B$1:$XFD$1,0))+F$7*INDEX('L200 Master'!$B:$XFD,MATCH($A34,'L200 Master'!$B:$B,0),MATCH($B$7,'L200 Master'!$B$1:$XFD$1,0))+$N$8*INDEX('L200 Master'!$B:$XFD,MATCH($A34,'L200 Master'!$B:$B,0),MATCH($B$8,'L200 Master'!$B$1:$XFD$1,0))+F$9*INDEX('L200 Master'!$B:$XFD,MATCH($A34,'L200 Master'!$B:$B,0),MATCH($B$9,'L200 Master'!$B$1:$XFD$1,0))+F$10*INDEX('L200 Master'!$B:$XFD,MATCH($A34,'L200 Master'!$B:$B,0),MATCH($B$10,'L200 Master'!$B$1:$XFD$1,0))+F$11*INDEX('L200 Master'!$B:$XFD,MATCH($A34,'L200 Master'!$B:$B,0),MATCH($B$11,'L200 Master'!$B$1:$XFD$1,0))+F$12*INDEX('L200 Master'!$B:$XFD,MATCH($A34,'L200 Master'!$B:$B,0),MATCH($B$12,'L200 Master'!$B$1:$XFD$1,0))+F$13*INDEX('L200 Master'!$B:$XFD,MATCH($A34,'L200 Master'!$B:$B,0),MATCH($B$13,'L200 Master'!$B$1:$XFD$1,0))+F$14*INDEX('L200 Master'!$B:$XFD,MATCH($A34,'L200 Master'!$B:$B,0),MATCH($B$14,'L200 Master'!$B$1:$XFD$1,0))+F$15*INDEX('L200 Master'!$B:$XFD,MATCH($A34,'L200 Master'!$B:$B,0),MATCH($B$15,'L200 Master'!$B$1:$XFD$1,0))</f>
        <v>8</v>
      </c>
      <c r="H34" s="10">
        <v>8</v>
      </c>
      <c r="I34" s="12">
        <f>H$5*INDEX('L200 Master'!$B:$XFD,MATCH($A34,'L200 Master'!$B:$B,0),MATCH($B$5,'L200 Master'!$B$1:$XFD$1,0))+H$6*INDEX('L200 Master'!$B:$XFD,MATCH($A34,'L200 Master'!$B:$B,0),MATCH($B$6,'L200 Master'!$B$1:$XFD$1,0))+H$7*INDEX('L200 Master'!$B:$XFD,MATCH($A34,'L200 Master'!$B:$B,0),MATCH($B$7,'L200 Master'!$B$1:$XFD$1,0))+$N$8*INDEX('L200 Master'!$B:$XFD,MATCH($A34,'L200 Master'!$B:$B,0),MATCH($B$8,'L200 Master'!$B$1:$XFD$1,0))+H$9*INDEX('L200 Master'!$B:$XFD,MATCH($A34,'L200 Master'!$B:$B,0),MATCH($B$9,'L200 Master'!$B$1:$XFD$1,0))+H$10*INDEX('L200 Master'!$B:$XFD,MATCH($A34,'L200 Master'!$B:$B,0),MATCH($B$10,'L200 Master'!$B$1:$XFD$1,0))+H$11*INDEX('L200 Master'!$B:$XFD,MATCH($A34,'L200 Master'!$B:$B,0),MATCH($B$11,'L200 Master'!$B$1:$XFD$1,0))+H$12*INDEX('L200 Master'!$B:$XFD,MATCH($A34,'L200 Master'!$B:$B,0),MATCH($B$12,'L200 Master'!$B$1:$XFD$1,0))+H$13*INDEX('L200 Master'!$B:$XFD,MATCH($A34,'L200 Master'!$B:$B,0),MATCH($B$13,'L200 Master'!$B$1:$XFD$1,0))+H$14*INDEX('L200 Master'!$B:$XFD,MATCH($A34,'L200 Master'!$B:$B,0),MATCH($B$14,'L200 Master'!$B$1:$XFD$1,0))+H$15*INDEX('L200 Master'!$B:$XFD,MATCH($A34,'L200 Master'!$B:$B,0),MATCH($B$15,'L200 Master'!$B$1:$XFD$1,0))</f>
        <v>8</v>
      </c>
      <c r="J34" s="10">
        <v>8</v>
      </c>
      <c r="K34" s="12">
        <f>J$5*INDEX('L200 Master'!$B:$XFD,MATCH($A34,'L200 Master'!$B:$B,0),MATCH($B$5,'L200 Master'!$B$1:$XFD$1,0))+J$6*INDEX('L200 Master'!$B:$XFD,MATCH($A34,'L200 Master'!$B:$B,0),MATCH($B$6,'L200 Master'!$B$1:$XFD$1,0))+J$7*INDEX('L200 Master'!$B:$XFD,MATCH($A34,'L200 Master'!$B:$B,0),MATCH($B$7,'L200 Master'!$B$1:$XFD$1,0))+$N$8*INDEX('L200 Master'!$B:$XFD,MATCH($A34,'L200 Master'!$B:$B,0),MATCH($B$8,'L200 Master'!$B$1:$XFD$1,0))+J$9*INDEX('L200 Master'!$B:$XFD,MATCH($A34,'L200 Master'!$B:$B,0),MATCH($B$9,'L200 Master'!$B$1:$XFD$1,0))+J$10*INDEX('L200 Master'!$B:$XFD,MATCH($A34,'L200 Master'!$B:$B,0),MATCH($B$10,'L200 Master'!$B$1:$XFD$1,0))+J$11*INDEX('L200 Master'!$B:$XFD,MATCH($A34,'L200 Master'!$B:$B,0),MATCH($B$11,'L200 Master'!$B$1:$XFD$1,0))+J$12*INDEX('L200 Master'!$B:$XFD,MATCH($A34,'L200 Master'!$B:$B,0),MATCH($B$12,'L200 Master'!$B$1:$XFD$1,0))+J$13*INDEX('L200 Master'!$B:$XFD,MATCH($A34,'L200 Master'!$B:$B,0),MATCH($B$13,'L200 Master'!$B$1:$XFD$1,0))+J$14*INDEX('L200 Master'!$B:$XFD,MATCH($A34,'L200 Master'!$B:$B,0),MATCH($B$14,'L200 Master'!$B$1:$XFD$1,0))+J$15*INDEX('L200 Master'!$B:$XFD,MATCH($A34,'L200 Master'!$B:$B,0),MATCH($B$15,'L200 Master'!$B$1:$XFD$1,0))</f>
        <v>8</v>
      </c>
      <c r="L34" s="10">
        <v>8</v>
      </c>
      <c r="M34" s="12">
        <f>L$5*INDEX('L200 Master'!$B:$XFD,MATCH($A34,'L200 Master'!$B:$B,0),MATCH($B$5,'L200 Master'!$B$1:$XFD$1,0))+L$6*INDEX('L200 Master'!$B:$XFD,MATCH($A34,'L200 Master'!$B:$B,0),MATCH($B$6,'L200 Master'!$B$1:$XFD$1,0))+L$7*INDEX('L200 Master'!$B:$XFD,MATCH($A34,'L200 Master'!$B:$B,0),MATCH($B$7,'L200 Master'!$B$1:$XFD$1,0))+$N$8*INDEX('L200 Master'!$B:$XFD,MATCH($A34,'L200 Master'!$B:$B,0),MATCH($B$8,'L200 Master'!$B$1:$XFD$1,0))+L$9*INDEX('L200 Master'!$B:$XFD,MATCH($A34,'L200 Master'!$B:$B,0),MATCH($B$9,'L200 Master'!$B$1:$XFD$1,0))+L$10*INDEX('L200 Master'!$B:$XFD,MATCH($A34,'L200 Master'!$B:$B,0),MATCH($B$10,'L200 Master'!$B$1:$XFD$1,0))+L$11*INDEX('L200 Master'!$B:$XFD,MATCH($A34,'L200 Master'!$B:$B,0),MATCH($B$11,'L200 Master'!$B$1:$XFD$1,0))+L$12*INDEX('L200 Master'!$B:$XFD,MATCH($A34,'L200 Master'!$B:$B,0),MATCH($B$12,'L200 Master'!$B$1:$XFD$1,0))+L$13*INDEX('L200 Master'!$B:$XFD,MATCH($A34,'L200 Master'!$B:$B,0),MATCH($B$13,'L200 Master'!$B$1:$XFD$1,0))+L$14*INDEX('L200 Master'!$B:$XFD,MATCH($A34,'L200 Master'!$B:$B,0),MATCH($B$14,'L200 Master'!$B$1:$XFD$1,0))+L$15*INDEX('L200 Master'!$B:$XFD,MATCH($A34,'L200 Master'!$B:$B,0),MATCH($B$15,'L200 Master'!$B$1:$XFD$1,0))</f>
        <v>8</v>
      </c>
      <c r="N34" s="10">
        <v>8</v>
      </c>
      <c r="O34" s="12">
        <f>N$5*INDEX('L200 Master'!$B:$XFD,MATCH($A34,'L200 Master'!$B:$B,0),MATCH($B$5,'L200 Master'!$B$1:$XFD$1,0))+N$6*INDEX('L200 Master'!$B:$XFD,MATCH($A34,'L200 Master'!$B:$B,0),MATCH($B$6,'L200 Master'!$B$1:$XFD$1,0))+N$7*INDEX('L200 Master'!$B:$XFD,MATCH($A34,'L200 Master'!$B:$B,0),MATCH($B$7,'L200 Master'!$B$1:$XFD$1,0))+$N$8*INDEX('L200 Master'!$B:$XFD,MATCH($A34,'L200 Master'!$B:$B,0),MATCH($B$8,'L200 Master'!$B$1:$XFD$1,0))+N$9*INDEX('L200 Master'!$B:$XFD,MATCH($A34,'L200 Master'!$B:$B,0),MATCH($B$9,'L200 Master'!$B$1:$XFD$1,0))+N$10*INDEX('L200 Master'!$B:$XFD,MATCH($A34,'L200 Master'!$B:$B,0),MATCH($B$10,'L200 Master'!$B$1:$XFD$1,0))+N$11*INDEX('L200 Master'!$B:$XFD,MATCH($A34,'L200 Master'!$B:$B,0),MATCH($B$11,'L200 Master'!$B$1:$XFD$1,0))+N$12*INDEX('L200 Master'!$B:$XFD,MATCH($A34,'L200 Master'!$B:$B,0),MATCH($B$12,'L200 Master'!$B$1:$XFD$1,0))+N$13*INDEX('L200 Master'!$B:$XFD,MATCH($A34,'L200 Master'!$B:$B,0),MATCH($B$13,'L200 Master'!$B$1:$XFD$1,0))+N$14*INDEX('L200 Master'!$B:$XFD,MATCH($A34,'L200 Master'!$B:$B,0),MATCH($B$14,'L200 Master'!$B$1:$XFD$1,0))+N$15*INDEX('L200 Master'!$B:$XFD,MATCH($A34,'L200 Master'!$B:$B,0),MATCH($B$15,'L200 Master'!$B$1:$XFD$1,0))</f>
        <v>8</v>
      </c>
      <c r="P34" s="10">
        <v>8</v>
      </c>
      <c r="Q34" s="10">
        <v>12</v>
      </c>
      <c r="R34" s="10">
        <v>12</v>
      </c>
      <c r="S34" s="10">
        <v>12</v>
      </c>
      <c r="T34" s="10">
        <v>12</v>
      </c>
      <c r="U34" s="10">
        <v>12</v>
      </c>
      <c r="V34" s="10">
        <v>12</v>
      </c>
      <c r="W34" s="10">
        <v>16</v>
      </c>
      <c r="X34" s="10">
        <v>16</v>
      </c>
      <c r="Y34" s="10">
        <v>16</v>
      </c>
      <c r="Z34" s="10">
        <v>16</v>
      </c>
      <c r="AA34" s="10">
        <v>16</v>
      </c>
      <c r="AB34" s="10">
        <v>16</v>
      </c>
      <c r="AC34" s="10">
        <v>20</v>
      </c>
      <c r="AD34" s="10">
        <v>20</v>
      </c>
      <c r="AE34" s="10">
        <v>20</v>
      </c>
      <c r="AF34" s="10">
        <v>20</v>
      </c>
      <c r="AG34" s="10">
        <v>20</v>
      </c>
      <c r="AH34" s="10">
        <v>20</v>
      </c>
      <c r="AI34" s="10">
        <v>24</v>
      </c>
      <c r="AJ34" s="10">
        <v>24</v>
      </c>
      <c r="AK34" s="10">
        <v>24</v>
      </c>
      <c r="AL34" s="10">
        <v>24</v>
      </c>
      <c r="AM34" s="10">
        <v>24</v>
      </c>
      <c r="AN34" s="10">
        <v>24</v>
      </c>
      <c r="AO34" s="10">
        <v>28</v>
      </c>
      <c r="AP34" s="10">
        <v>28</v>
      </c>
      <c r="AQ34" s="10">
        <v>28</v>
      </c>
      <c r="AR34" s="10"/>
      <c r="AS34" s="10"/>
    </row>
    <row r="35" spans="1:45" x14ac:dyDescent="0.25">
      <c r="A35" s="9" t="s">
        <v>168</v>
      </c>
      <c r="B35" s="9">
        <v>6413</v>
      </c>
      <c r="C35" s="9" t="s">
        <v>169</v>
      </c>
      <c r="D35" s="10">
        <v>4</v>
      </c>
      <c r="E35" s="12">
        <f>D$5*INDEX('L200 Master'!$B:$XFD,MATCH($A35,'L200 Master'!$B:$B,0),MATCH($B$5,'L200 Master'!$B$1:$XFD$1,0))+D$6*INDEX('L200 Master'!$B:$XFD,MATCH($A35,'L200 Master'!$B:$B,0),MATCH($B$6,'L200 Master'!$B$1:$XFD$1,0))+D$7*INDEX('L200 Master'!$B:$XFD,MATCH($A35,'L200 Master'!$B:$B,0),MATCH($B$7,'L200 Master'!$B$1:$XFD$1,0))+$N$8*INDEX('L200 Master'!$B:$XFD,MATCH($A35,'L200 Master'!$B:$B,0),MATCH($B$8,'L200 Master'!$B$1:$XFD$1,0))+D$9*INDEX('L200 Master'!$B:$XFD,MATCH($A35,'L200 Master'!$B:$B,0),MATCH($B$9,'L200 Master'!$B$1:$XFD$1,0))+D$10*INDEX('L200 Master'!$B:$XFD,MATCH($A35,'L200 Master'!$B:$B,0),MATCH($B$10,'L200 Master'!$B$1:$XFD$1,0))+D$11*INDEX('L200 Master'!$B:$XFD,MATCH($A35,'L200 Master'!$B:$B,0),MATCH($B$11,'L200 Master'!$B$1:$XFD$1,0))+D$12*INDEX('L200 Master'!$B:$XFD,MATCH($A35,'L200 Master'!$B:$B,0),MATCH($B$12,'L200 Master'!$B$1:$XFD$1,0))+D$13*INDEX('L200 Master'!$B:$XFD,MATCH($A35,'L200 Master'!$B:$B,0),MATCH($B$13,'L200 Master'!$B$1:$XFD$1,0))+D$14*INDEX('L200 Master'!$B:$XFD,MATCH($A35,'L200 Master'!$B:$B,0),MATCH($B$14,'L200 Master'!$B$1:$XFD$1,0))+D$15*INDEX('L200 Master'!$B:$XFD,MATCH($A35,'L200 Master'!$B:$B,0),MATCH($B$15,'L200 Master'!$B$1:$XFD$1,0))</f>
        <v>14</v>
      </c>
      <c r="F35" s="10">
        <v>6</v>
      </c>
      <c r="G35" s="12">
        <f>F$5*INDEX('L200 Master'!$B:$XFD,MATCH($A35,'L200 Master'!$B:$B,0),MATCH($B$5,'L200 Master'!$B$1:$XFD$1,0))+F$6*INDEX('L200 Master'!$B:$XFD,MATCH($A35,'L200 Master'!$B:$B,0),MATCH($B$6,'L200 Master'!$B$1:$XFD$1,0))+F$7*INDEX('L200 Master'!$B:$XFD,MATCH($A35,'L200 Master'!$B:$B,0),MATCH($B$7,'L200 Master'!$B$1:$XFD$1,0))+$N$8*INDEX('L200 Master'!$B:$XFD,MATCH($A35,'L200 Master'!$B:$B,0),MATCH($B$8,'L200 Master'!$B$1:$XFD$1,0))+F$9*INDEX('L200 Master'!$B:$XFD,MATCH($A35,'L200 Master'!$B:$B,0),MATCH($B$9,'L200 Master'!$B$1:$XFD$1,0))+F$10*INDEX('L200 Master'!$B:$XFD,MATCH($A35,'L200 Master'!$B:$B,0),MATCH($B$10,'L200 Master'!$B$1:$XFD$1,0))+F$11*INDEX('L200 Master'!$B:$XFD,MATCH($A35,'L200 Master'!$B:$B,0),MATCH($B$11,'L200 Master'!$B$1:$XFD$1,0))+F$12*INDEX('L200 Master'!$B:$XFD,MATCH($A35,'L200 Master'!$B:$B,0),MATCH($B$12,'L200 Master'!$B$1:$XFD$1,0))+F$13*INDEX('L200 Master'!$B:$XFD,MATCH($A35,'L200 Master'!$B:$B,0),MATCH($B$13,'L200 Master'!$B$1:$XFD$1,0))+F$14*INDEX('L200 Master'!$B:$XFD,MATCH($A35,'L200 Master'!$B:$B,0),MATCH($B$14,'L200 Master'!$B$1:$XFD$1,0))+F$15*INDEX('L200 Master'!$B:$XFD,MATCH($A35,'L200 Master'!$B:$B,0),MATCH($B$15,'L200 Master'!$B$1:$XFD$1,0))</f>
        <v>14</v>
      </c>
      <c r="H35" s="10">
        <v>8</v>
      </c>
      <c r="I35" s="12">
        <f>H$5*INDEX('L200 Master'!$B:$XFD,MATCH($A35,'L200 Master'!$B:$B,0),MATCH($B$5,'L200 Master'!$B$1:$XFD$1,0))+H$6*INDEX('L200 Master'!$B:$XFD,MATCH($A35,'L200 Master'!$B:$B,0),MATCH($B$6,'L200 Master'!$B$1:$XFD$1,0))+H$7*INDEX('L200 Master'!$B:$XFD,MATCH($A35,'L200 Master'!$B:$B,0),MATCH($B$7,'L200 Master'!$B$1:$XFD$1,0))+$N$8*INDEX('L200 Master'!$B:$XFD,MATCH($A35,'L200 Master'!$B:$B,0),MATCH($B$8,'L200 Master'!$B$1:$XFD$1,0))+H$9*INDEX('L200 Master'!$B:$XFD,MATCH($A35,'L200 Master'!$B:$B,0),MATCH($B$9,'L200 Master'!$B$1:$XFD$1,0))+H$10*INDEX('L200 Master'!$B:$XFD,MATCH($A35,'L200 Master'!$B:$B,0),MATCH($B$10,'L200 Master'!$B$1:$XFD$1,0))+H$11*INDEX('L200 Master'!$B:$XFD,MATCH($A35,'L200 Master'!$B:$B,0),MATCH($B$11,'L200 Master'!$B$1:$XFD$1,0))+H$12*INDEX('L200 Master'!$B:$XFD,MATCH($A35,'L200 Master'!$B:$B,0),MATCH($B$12,'L200 Master'!$B$1:$XFD$1,0))+H$13*INDEX('L200 Master'!$B:$XFD,MATCH($A35,'L200 Master'!$B:$B,0),MATCH($B$13,'L200 Master'!$B$1:$XFD$1,0))+H$14*INDEX('L200 Master'!$B:$XFD,MATCH($A35,'L200 Master'!$B:$B,0),MATCH($B$14,'L200 Master'!$B$1:$XFD$1,0))+H$15*INDEX('L200 Master'!$B:$XFD,MATCH($A35,'L200 Master'!$B:$B,0),MATCH($B$15,'L200 Master'!$B$1:$XFD$1,0))</f>
        <v>14</v>
      </c>
      <c r="J35" s="10">
        <v>10</v>
      </c>
      <c r="K35" s="12">
        <f>J$5*INDEX('L200 Master'!$B:$XFD,MATCH($A35,'L200 Master'!$B:$B,0),MATCH($B$5,'L200 Master'!$B$1:$XFD$1,0))+J$6*INDEX('L200 Master'!$B:$XFD,MATCH($A35,'L200 Master'!$B:$B,0),MATCH($B$6,'L200 Master'!$B$1:$XFD$1,0))+J$7*INDEX('L200 Master'!$B:$XFD,MATCH($A35,'L200 Master'!$B:$B,0),MATCH($B$7,'L200 Master'!$B$1:$XFD$1,0))+$N$8*INDEX('L200 Master'!$B:$XFD,MATCH($A35,'L200 Master'!$B:$B,0),MATCH($B$8,'L200 Master'!$B$1:$XFD$1,0))+J$9*INDEX('L200 Master'!$B:$XFD,MATCH($A35,'L200 Master'!$B:$B,0),MATCH($B$9,'L200 Master'!$B$1:$XFD$1,0))+J$10*INDEX('L200 Master'!$B:$XFD,MATCH($A35,'L200 Master'!$B:$B,0),MATCH($B$10,'L200 Master'!$B$1:$XFD$1,0))+J$11*INDEX('L200 Master'!$B:$XFD,MATCH($A35,'L200 Master'!$B:$B,0),MATCH($B$11,'L200 Master'!$B$1:$XFD$1,0))+J$12*INDEX('L200 Master'!$B:$XFD,MATCH($A35,'L200 Master'!$B:$B,0),MATCH($B$12,'L200 Master'!$B$1:$XFD$1,0))+J$13*INDEX('L200 Master'!$B:$XFD,MATCH($A35,'L200 Master'!$B:$B,0),MATCH($B$13,'L200 Master'!$B$1:$XFD$1,0))+J$14*INDEX('L200 Master'!$B:$XFD,MATCH($A35,'L200 Master'!$B:$B,0),MATCH($B$14,'L200 Master'!$B$1:$XFD$1,0))+J$15*INDEX('L200 Master'!$B:$XFD,MATCH($A35,'L200 Master'!$B:$B,0),MATCH($B$15,'L200 Master'!$B$1:$XFD$1,0))</f>
        <v>14</v>
      </c>
      <c r="L35" s="10">
        <v>12</v>
      </c>
      <c r="M35" s="12">
        <f>L$5*INDEX('L200 Master'!$B:$XFD,MATCH($A35,'L200 Master'!$B:$B,0),MATCH($B$5,'L200 Master'!$B$1:$XFD$1,0))+L$6*INDEX('L200 Master'!$B:$XFD,MATCH($A35,'L200 Master'!$B:$B,0),MATCH($B$6,'L200 Master'!$B$1:$XFD$1,0))+L$7*INDEX('L200 Master'!$B:$XFD,MATCH($A35,'L200 Master'!$B:$B,0),MATCH($B$7,'L200 Master'!$B$1:$XFD$1,0))+$N$8*INDEX('L200 Master'!$B:$XFD,MATCH($A35,'L200 Master'!$B:$B,0),MATCH($B$8,'L200 Master'!$B$1:$XFD$1,0))+L$9*INDEX('L200 Master'!$B:$XFD,MATCH($A35,'L200 Master'!$B:$B,0),MATCH($B$9,'L200 Master'!$B$1:$XFD$1,0))+L$10*INDEX('L200 Master'!$B:$XFD,MATCH($A35,'L200 Master'!$B:$B,0),MATCH($B$10,'L200 Master'!$B$1:$XFD$1,0))+L$11*INDEX('L200 Master'!$B:$XFD,MATCH($A35,'L200 Master'!$B:$B,0),MATCH($B$11,'L200 Master'!$B$1:$XFD$1,0))+L$12*INDEX('L200 Master'!$B:$XFD,MATCH($A35,'L200 Master'!$B:$B,0),MATCH($B$12,'L200 Master'!$B$1:$XFD$1,0))+L$13*INDEX('L200 Master'!$B:$XFD,MATCH($A35,'L200 Master'!$B:$B,0),MATCH($B$13,'L200 Master'!$B$1:$XFD$1,0))+L$14*INDEX('L200 Master'!$B:$XFD,MATCH($A35,'L200 Master'!$B:$B,0),MATCH($B$14,'L200 Master'!$B$1:$XFD$1,0))+L$15*INDEX('L200 Master'!$B:$XFD,MATCH($A35,'L200 Master'!$B:$B,0),MATCH($B$15,'L200 Master'!$B$1:$XFD$1,0))</f>
        <v>14</v>
      </c>
      <c r="N35" s="10">
        <v>14</v>
      </c>
      <c r="O35" s="12">
        <f>N$5*INDEX('L200 Master'!$B:$XFD,MATCH($A35,'L200 Master'!$B:$B,0),MATCH($B$5,'L200 Master'!$B$1:$XFD$1,0))+N$6*INDEX('L200 Master'!$B:$XFD,MATCH($A35,'L200 Master'!$B:$B,0),MATCH($B$6,'L200 Master'!$B$1:$XFD$1,0))+N$7*INDEX('L200 Master'!$B:$XFD,MATCH($A35,'L200 Master'!$B:$B,0),MATCH($B$7,'L200 Master'!$B$1:$XFD$1,0))+$N$8*INDEX('L200 Master'!$B:$XFD,MATCH($A35,'L200 Master'!$B:$B,0),MATCH($B$8,'L200 Master'!$B$1:$XFD$1,0))+N$9*INDEX('L200 Master'!$B:$XFD,MATCH($A35,'L200 Master'!$B:$B,0),MATCH($B$9,'L200 Master'!$B$1:$XFD$1,0))+N$10*INDEX('L200 Master'!$B:$XFD,MATCH($A35,'L200 Master'!$B:$B,0),MATCH($B$10,'L200 Master'!$B$1:$XFD$1,0))+N$11*INDEX('L200 Master'!$B:$XFD,MATCH($A35,'L200 Master'!$B:$B,0),MATCH($B$11,'L200 Master'!$B$1:$XFD$1,0))+N$12*INDEX('L200 Master'!$B:$XFD,MATCH($A35,'L200 Master'!$B:$B,0),MATCH($B$12,'L200 Master'!$B$1:$XFD$1,0))+N$13*INDEX('L200 Master'!$B:$XFD,MATCH($A35,'L200 Master'!$B:$B,0),MATCH($B$13,'L200 Master'!$B$1:$XFD$1,0))+N$14*INDEX('L200 Master'!$B:$XFD,MATCH($A35,'L200 Master'!$B:$B,0),MATCH($B$14,'L200 Master'!$B$1:$XFD$1,0))+N$15*INDEX('L200 Master'!$B:$XFD,MATCH($A35,'L200 Master'!$B:$B,0),MATCH($B$15,'L200 Master'!$B$1:$XFD$1,0))</f>
        <v>14</v>
      </c>
      <c r="P35" s="10">
        <v>16</v>
      </c>
      <c r="Q35" s="10">
        <v>18</v>
      </c>
      <c r="R35" s="10">
        <v>20</v>
      </c>
      <c r="S35" s="10">
        <v>22</v>
      </c>
      <c r="T35" s="10">
        <v>24</v>
      </c>
      <c r="U35" s="10">
        <v>26</v>
      </c>
      <c r="V35" s="10">
        <v>28</v>
      </c>
      <c r="W35" s="10">
        <v>30</v>
      </c>
      <c r="X35" s="10">
        <v>32</v>
      </c>
      <c r="Y35" s="10">
        <v>34</v>
      </c>
      <c r="Z35" s="10">
        <v>36</v>
      </c>
      <c r="AA35" s="10">
        <v>38</v>
      </c>
      <c r="AB35" s="10">
        <v>40</v>
      </c>
      <c r="AC35" s="10">
        <v>42</v>
      </c>
      <c r="AD35" s="10">
        <v>44</v>
      </c>
      <c r="AE35" s="10">
        <v>46</v>
      </c>
      <c r="AF35" s="10">
        <v>48</v>
      </c>
      <c r="AG35" s="10">
        <v>50</v>
      </c>
      <c r="AH35" s="10">
        <v>52</v>
      </c>
      <c r="AI35" s="10">
        <v>54</v>
      </c>
      <c r="AJ35" s="10">
        <v>56</v>
      </c>
      <c r="AK35" s="10">
        <v>58</v>
      </c>
      <c r="AL35" s="10">
        <v>60</v>
      </c>
      <c r="AM35" s="10">
        <v>62</v>
      </c>
      <c r="AN35" s="10">
        <v>64</v>
      </c>
      <c r="AO35" s="10">
        <v>66</v>
      </c>
      <c r="AP35" s="10">
        <v>68</v>
      </c>
      <c r="AQ35" s="10">
        <v>70</v>
      </c>
      <c r="AR35" s="10"/>
      <c r="AS35" s="10"/>
    </row>
    <row r="36" spans="1:45" x14ac:dyDescent="0.25">
      <c r="A36" s="9" t="s">
        <v>170</v>
      </c>
      <c r="B36" s="9">
        <v>6436</v>
      </c>
      <c r="C36" s="9" t="s">
        <v>171</v>
      </c>
      <c r="D36" s="10">
        <v>6</v>
      </c>
      <c r="E36" s="12">
        <f>D$5*INDEX('L200 Master'!$B:$XFD,MATCH($A36,'L200 Master'!$B:$B,0),MATCH($B$5,'L200 Master'!$B$1:$XFD$1,0))+D$6*INDEX('L200 Master'!$B:$XFD,MATCH($A36,'L200 Master'!$B:$B,0),MATCH($B$6,'L200 Master'!$B$1:$XFD$1,0))+D$7*INDEX('L200 Master'!$B:$XFD,MATCH($A36,'L200 Master'!$B:$B,0),MATCH($B$7,'L200 Master'!$B$1:$XFD$1,0))+$N$8*INDEX('L200 Master'!$B:$XFD,MATCH($A36,'L200 Master'!$B:$B,0),MATCH($B$8,'L200 Master'!$B$1:$XFD$1,0))+D$9*INDEX('L200 Master'!$B:$XFD,MATCH($A36,'L200 Master'!$B:$B,0),MATCH($B$9,'L200 Master'!$B$1:$XFD$1,0))+D$10*INDEX('L200 Master'!$B:$XFD,MATCH($A36,'L200 Master'!$B:$B,0),MATCH($B$10,'L200 Master'!$B$1:$XFD$1,0))+D$11*INDEX('L200 Master'!$B:$XFD,MATCH($A36,'L200 Master'!$B:$B,0),MATCH($B$11,'L200 Master'!$B$1:$XFD$1,0))+D$12*INDEX('L200 Master'!$B:$XFD,MATCH($A36,'L200 Master'!$B:$B,0),MATCH($B$12,'L200 Master'!$B$1:$XFD$1,0))+D$13*INDEX('L200 Master'!$B:$XFD,MATCH($A36,'L200 Master'!$B:$B,0),MATCH($B$13,'L200 Master'!$B$1:$XFD$1,0))+D$14*INDEX('L200 Master'!$B:$XFD,MATCH($A36,'L200 Master'!$B:$B,0),MATCH($B$14,'L200 Master'!$B$1:$XFD$1,0))+D$15*INDEX('L200 Master'!$B:$XFD,MATCH($A36,'L200 Master'!$B:$B,0),MATCH($B$15,'L200 Master'!$B$1:$XFD$1,0))</f>
        <v>6</v>
      </c>
      <c r="F36" s="10">
        <v>6</v>
      </c>
      <c r="G36" s="12">
        <f>F$5*INDEX('L200 Master'!$B:$XFD,MATCH($A36,'L200 Master'!$B:$B,0),MATCH($B$5,'L200 Master'!$B$1:$XFD$1,0))+F$6*INDEX('L200 Master'!$B:$XFD,MATCH($A36,'L200 Master'!$B:$B,0),MATCH($B$6,'L200 Master'!$B$1:$XFD$1,0))+F$7*INDEX('L200 Master'!$B:$XFD,MATCH($A36,'L200 Master'!$B:$B,0),MATCH($B$7,'L200 Master'!$B$1:$XFD$1,0))+$N$8*INDEX('L200 Master'!$B:$XFD,MATCH($A36,'L200 Master'!$B:$B,0),MATCH($B$8,'L200 Master'!$B$1:$XFD$1,0))+F$9*INDEX('L200 Master'!$B:$XFD,MATCH($A36,'L200 Master'!$B:$B,0),MATCH($B$9,'L200 Master'!$B$1:$XFD$1,0))+F$10*INDEX('L200 Master'!$B:$XFD,MATCH($A36,'L200 Master'!$B:$B,0),MATCH($B$10,'L200 Master'!$B$1:$XFD$1,0))+F$11*INDEX('L200 Master'!$B:$XFD,MATCH($A36,'L200 Master'!$B:$B,0),MATCH($B$11,'L200 Master'!$B$1:$XFD$1,0))+F$12*INDEX('L200 Master'!$B:$XFD,MATCH($A36,'L200 Master'!$B:$B,0),MATCH($B$12,'L200 Master'!$B$1:$XFD$1,0))+F$13*INDEX('L200 Master'!$B:$XFD,MATCH($A36,'L200 Master'!$B:$B,0),MATCH($B$13,'L200 Master'!$B$1:$XFD$1,0))+F$14*INDEX('L200 Master'!$B:$XFD,MATCH($A36,'L200 Master'!$B:$B,0),MATCH($B$14,'L200 Master'!$B$1:$XFD$1,0))+F$15*INDEX('L200 Master'!$B:$XFD,MATCH($A36,'L200 Master'!$B:$B,0),MATCH($B$15,'L200 Master'!$B$1:$XFD$1,0))</f>
        <v>6</v>
      </c>
      <c r="H36" s="10">
        <v>6</v>
      </c>
      <c r="I36" s="12">
        <f>H$5*INDEX('L200 Master'!$B:$XFD,MATCH($A36,'L200 Master'!$B:$B,0),MATCH($B$5,'L200 Master'!$B$1:$XFD$1,0))+H$6*INDEX('L200 Master'!$B:$XFD,MATCH($A36,'L200 Master'!$B:$B,0),MATCH($B$6,'L200 Master'!$B$1:$XFD$1,0))+H$7*INDEX('L200 Master'!$B:$XFD,MATCH($A36,'L200 Master'!$B:$B,0),MATCH($B$7,'L200 Master'!$B$1:$XFD$1,0))+$N$8*INDEX('L200 Master'!$B:$XFD,MATCH($A36,'L200 Master'!$B:$B,0),MATCH($B$8,'L200 Master'!$B$1:$XFD$1,0))+H$9*INDEX('L200 Master'!$B:$XFD,MATCH($A36,'L200 Master'!$B:$B,0),MATCH($B$9,'L200 Master'!$B$1:$XFD$1,0))+H$10*INDEX('L200 Master'!$B:$XFD,MATCH($A36,'L200 Master'!$B:$B,0),MATCH($B$10,'L200 Master'!$B$1:$XFD$1,0))+H$11*INDEX('L200 Master'!$B:$XFD,MATCH($A36,'L200 Master'!$B:$B,0),MATCH($B$11,'L200 Master'!$B$1:$XFD$1,0))+H$12*INDEX('L200 Master'!$B:$XFD,MATCH($A36,'L200 Master'!$B:$B,0),MATCH($B$12,'L200 Master'!$B$1:$XFD$1,0))+H$13*INDEX('L200 Master'!$B:$XFD,MATCH($A36,'L200 Master'!$B:$B,0),MATCH($B$13,'L200 Master'!$B$1:$XFD$1,0))+H$14*INDEX('L200 Master'!$B:$XFD,MATCH($A36,'L200 Master'!$B:$B,0),MATCH($B$14,'L200 Master'!$B$1:$XFD$1,0))+H$15*INDEX('L200 Master'!$B:$XFD,MATCH($A36,'L200 Master'!$B:$B,0),MATCH($B$15,'L200 Master'!$B$1:$XFD$1,0))</f>
        <v>6</v>
      </c>
      <c r="J36" s="10">
        <v>6</v>
      </c>
      <c r="K36" s="12">
        <f>J$5*INDEX('L200 Master'!$B:$XFD,MATCH($A36,'L200 Master'!$B:$B,0),MATCH($B$5,'L200 Master'!$B$1:$XFD$1,0))+J$6*INDEX('L200 Master'!$B:$XFD,MATCH($A36,'L200 Master'!$B:$B,0),MATCH($B$6,'L200 Master'!$B$1:$XFD$1,0))+J$7*INDEX('L200 Master'!$B:$XFD,MATCH($A36,'L200 Master'!$B:$B,0),MATCH($B$7,'L200 Master'!$B$1:$XFD$1,0))+$N$8*INDEX('L200 Master'!$B:$XFD,MATCH($A36,'L200 Master'!$B:$B,0),MATCH($B$8,'L200 Master'!$B$1:$XFD$1,0))+J$9*INDEX('L200 Master'!$B:$XFD,MATCH($A36,'L200 Master'!$B:$B,0),MATCH($B$9,'L200 Master'!$B$1:$XFD$1,0))+J$10*INDEX('L200 Master'!$B:$XFD,MATCH($A36,'L200 Master'!$B:$B,0),MATCH($B$10,'L200 Master'!$B$1:$XFD$1,0))+J$11*INDEX('L200 Master'!$B:$XFD,MATCH($A36,'L200 Master'!$B:$B,0),MATCH($B$11,'L200 Master'!$B$1:$XFD$1,0))+J$12*INDEX('L200 Master'!$B:$XFD,MATCH($A36,'L200 Master'!$B:$B,0),MATCH($B$12,'L200 Master'!$B$1:$XFD$1,0))+J$13*INDEX('L200 Master'!$B:$XFD,MATCH($A36,'L200 Master'!$B:$B,0),MATCH($B$13,'L200 Master'!$B$1:$XFD$1,0))+J$14*INDEX('L200 Master'!$B:$XFD,MATCH($A36,'L200 Master'!$B:$B,0),MATCH($B$14,'L200 Master'!$B$1:$XFD$1,0))+J$15*INDEX('L200 Master'!$B:$XFD,MATCH($A36,'L200 Master'!$B:$B,0),MATCH($B$15,'L200 Master'!$B$1:$XFD$1,0))</f>
        <v>6</v>
      </c>
      <c r="L36" s="10">
        <v>6</v>
      </c>
      <c r="M36" s="12">
        <f>L$5*INDEX('L200 Master'!$B:$XFD,MATCH($A36,'L200 Master'!$B:$B,0),MATCH($B$5,'L200 Master'!$B$1:$XFD$1,0))+L$6*INDEX('L200 Master'!$B:$XFD,MATCH($A36,'L200 Master'!$B:$B,0),MATCH($B$6,'L200 Master'!$B$1:$XFD$1,0))+L$7*INDEX('L200 Master'!$B:$XFD,MATCH($A36,'L200 Master'!$B:$B,0),MATCH($B$7,'L200 Master'!$B$1:$XFD$1,0))+$N$8*INDEX('L200 Master'!$B:$XFD,MATCH($A36,'L200 Master'!$B:$B,0),MATCH($B$8,'L200 Master'!$B$1:$XFD$1,0))+L$9*INDEX('L200 Master'!$B:$XFD,MATCH($A36,'L200 Master'!$B:$B,0),MATCH($B$9,'L200 Master'!$B$1:$XFD$1,0))+L$10*INDEX('L200 Master'!$B:$XFD,MATCH($A36,'L200 Master'!$B:$B,0),MATCH($B$10,'L200 Master'!$B$1:$XFD$1,0))+L$11*INDEX('L200 Master'!$B:$XFD,MATCH($A36,'L200 Master'!$B:$B,0),MATCH($B$11,'L200 Master'!$B$1:$XFD$1,0))+L$12*INDEX('L200 Master'!$B:$XFD,MATCH($A36,'L200 Master'!$B:$B,0),MATCH($B$12,'L200 Master'!$B$1:$XFD$1,0))+L$13*INDEX('L200 Master'!$B:$XFD,MATCH($A36,'L200 Master'!$B:$B,0),MATCH($B$13,'L200 Master'!$B$1:$XFD$1,0))+L$14*INDEX('L200 Master'!$B:$XFD,MATCH($A36,'L200 Master'!$B:$B,0),MATCH($B$14,'L200 Master'!$B$1:$XFD$1,0))+L$15*INDEX('L200 Master'!$B:$XFD,MATCH($A36,'L200 Master'!$B:$B,0),MATCH($B$15,'L200 Master'!$B$1:$XFD$1,0))</f>
        <v>6</v>
      </c>
      <c r="N36" s="10">
        <v>6</v>
      </c>
      <c r="O36" s="12">
        <f>N$5*INDEX('L200 Master'!$B:$XFD,MATCH($A36,'L200 Master'!$B:$B,0),MATCH($B$5,'L200 Master'!$B$1:$XFD$1,0))+N$6*INDEX('L200 Master'!$B:$XFD,MATCH($A36,'L200 Master'!$B:$B,0),MATCH($B$6,'L200 Master'!$B$1:$XFD$1,0))+N$7*INDEX('L200 Master'!$B:$XFD,MATCH($A36,'L200 Master'!$B:$B,0),MATCH($B$7,'L200 Master'!$B$1:$XFD$1,0))+$N$8*INDEX('L200 Master'!$B:$XFD,MATCH($A36,'L200 Master'!$B:$B,0),MATCH($B$8,'L200 Master'!$B$1:$XFD$1,0))+N$9*INDEX('L200 Master'!$B:$XFD,MATCH($A36,'L200 Master'!$B:$B,0),MATCH($B$9,'L200 Master'!$B$1:$XFD$1,0))+N$10*INDEX('L200 Master'!$B:$XFD,MATCH($A36,'L200 Master'!$B:$B,0),MATCH($B$10,'L200 Master'!$B$1:$XFD$1,0))+N$11*INDEX('L200 Master'!$B:$XFD,MATCH($A36,'L200 Master'!$B:$B,0),MATCH($B$11,'L200 Master'!$B$1:$XFD$1,0))+N$12*INDEX('L200 Master'!$B:$XFD,MATCH($A36,'L200 Master'!$B:$B,0),MATCH($B$12,'L200 Master'!$B$1:$XFD$1,0))+N$13*INDEX('L200 Master'!$B:$XFD,MATCH($A36,'L200 Master'!$B:$B,0),MATCH($B$13,'L200 Master'!$B$1:$XFD$1,0))+N$14*INDEX('L200 Master'!$B:$XFD,MATCH($A36,'L200 Master'!$B:$B,0),MATCH($B$14,'L200 Master'!$B$1:$XFD$1,0))+N$15*INDEX('L200 Master'!$B:$XFD,MATCH($A36,'L200 Master'!$B:$B,0),MATCH($B$15,'L200 Master'!$B$1:$XFD$1,0))</f>
        <v>6</v>
      </c>
      <c r="P36" s="10">
        <v>6</v>
      </c>
      <c r="Q36" s="10">
        <v>6</v>
      </c>
      <c r="R36" s="10">
        <v>6</v>
      </c>
      <c r="S36" s="10">
        <v>6</v>
      </c>
      <c r="T36" s="10">
        <v>6</v>
      </c>
      <c r="U36" s="10">
        <v>6</v>
      </c>
      <c r="V36" s="10">
        <v>6</v>
      </c>
      <c r="W36" s="10">
        <v>6</v>
      </c>
      <c r="X36" s="10">
        <v>6</v>
      </c>
      <c r="Y36" s="10">
        <v>6</v>
      </c>
      <c r="Z36" s="10">
        <v>6</v>
      </c>
      <c r="AA36" s="10">
        <v>6</v>
      </c>
      <c r="AB36" s="10">
        <v>6</v>
      </c>
      <c r="AC36" s="10">
        <v>6</v>
      </c>
      <c r="AD36" s="10">
        <v>6</v>
      </c>
      <c r="AE36" s="10">
        <v>6</v>
      </c>
      <c r="AF36" s="10">
        <v>6</v>
      </c>
      <c r="AG36" s="10">
        <v>6</v>
      </c>
      <c r="AH36" s="10">
        <v>6</v>
      </c>
      <c r="AI36" s="10">
        <v>6</v>
      </c>
      <c r="AJ36" s="10">
        <v>6</v>
      </c>
      <c r="AK36" s="10">
        <v>6</v>
      </c>
      <c r="AL36" s="10">
        <v>6</v>
      </c>
      <c r="AM36" s="10">
        <v>6</v>
      </c>
      <c r="AN36" s="10">
        <v>6</v>
      </c>
      <c r="AO36" s="10">
        <v>6</v>
      </c>
      <c r="AP36" s="10">
        <v>6</v>
      </c>
      <c r="AQ36" s="10">
        <v>6</v>
      </c>
      <c r="AR36" s="10"/>
      <c r="AS36" s="10"/>
    </row>
    <row r="37" spans="1:45" x14ac:dyDescent="0.25">
      <c r="A37" t="s">
        <v>66</v>
      </c>
      <c r="B37">
        <v>5928</v>
      </c>
      <c r="C37" t="s">
        <v>67</v>
      </c>
      <c r="D37" s="10">
        <v>6</v>
      </c>
      <c r="E37" s="12">
        <f>D$5*INDEX('L200 Master'!$B:$XFD,MATCH($A37,'L200 Master'!$B:$B,0),MATCH($B$5,'L200 Master'!$B$1:$XFD$1,0))+D$6*INDEX('L200 Master'!$B:$XFD,MATCH($A37,'L200 Master'!$B:$B,0),MATCH($B$6,'L200 Master'!$B$1:$XFD$1,0))+D$7*INDEX('L200 Master'!$B:$XFD,MATCH($A37,'L200 Master'!$B:$B,0),MATCH($B$7,'L200 Master'!$B$1:$XFD$1,0))+$N$8*INDEX('L200 Master'!$B:$XFD,MATCH($A37,'L200 Master'!$B:$B,0),MATCH($B$8,'L200 Master'!$B$1:$XFD$1,0))+D$9*INDEX('L200 Master'!$B:$XFD,MATCH($A37,'L200 Master'!$B:$B,0),MATCH($B$9,'L200 Master'!$B$1:$XFD$1,0))+D$10*INDEX('L200 Master'!$B:$XFD,MATCH($A37,'L200 Master'!$B:$B,0),MATCH($B$10,'L200 Master'!$B$1:$XFD$1,0))+D$11*INDEX('L200 Master'!$B:$XFD,MATCH($A37,'L200 Master'!$B:$B,0),MATCH($B$11,'L200 Master'!$B$1:$XFD$1,0))+D$12*INDEX('L200 Master'!$B:$XFD,MATCH($A37,'L200 Master'!$B:$B,0),MATCH($B$12,'L200 Master'!$B$1:$XFD$1,0))+D$13*INDEX('L200 Master'!$B:$XFD,MATCH($A37,'L200 Master'!$B:$B,0),MATCH($B$13,'L200 Master'!$B$1:$XFD$1,0))+D$14*INDEX('L200 Master'!$B:$XFD,MATCH($A37,'L200 Master'!$B:$B,0),MATCH($B$14,'L200 Master'!$B$1:$XFD$1,0))+D$15*INDEX('L200 Master'!$B:$XFD,MATCH($A37,'L200 Master'!$B:$B,0),MATCH($B$15,'L200 Master'!$B$1:$XFD$1,0))</f>
        <v>6</v>
      </c>
      <c r="F37" s="10">
        <v>12</v>
      </c>
      <c r="G37" s="12">
        <f>F$5*INDEX('L200 Master'!$B:$XFD,MATCH($A37,'L200 Master'!$B:$B,0),MATCH($B$5,'L200 Master'!$B$1:$XFD$1,0))+F$6*INDEX('L200 Master'!$B:$XFD,MATCH($A37,'L200 Master'!$B:$B,0),MATCH($B$6,'L200 Master'!$B$1:$XFD$1,0))+F$7*INDEX('L200 Master'!$B:$XFD,MATCH($A37,'L200 Master'!$B:$B,0),MATCH($B$7,'L200 Master'!$B$1:$XFD$1,0))+$N$8*INDEX('L200 Master'!$B:$XFD,MATCH($A37,'L200 Master'!$B:$B,0),MATCH($B$8,'L200 Master'!$B$1:$XFD$1,0))+F$9*INDEX('L200 Master'!$B:$XFD,MATCH($A37,'L200 Master'!$B:$B,0),MATCH($B$9,'L200 Master'!$B$1:$XFD$1,0))+F$10*INDEX('L200 Master'!$B:$XFD,MATCH($A37,'L200 Master'!$B:$B,0),MATCH($B$10,'L200 Master'!$B$1:$XFD$1,0))+F$11*INDEX('L200 Master'!$B:$XFD,MATCH($A37,'L200 Master'!$B:$B,0),MATCH($B$11,'L200 Master'!$B$1:$XFD$1,0))+F$12*INDEX('L200 Master'!$B:$XFD,MATCH($A37,'L200 Master'!$B:$B,0),MATCH($B$12,'L200 Master'!$B$1:$XFD$1,0))+F$13*INDEX('L200 Master'!$B:$XFD,MATCH($A37,'L200 Master'!$B:$B,0),MATCH($B$13,'L200 Master'!$B$1:$XFD$1,0))+F$14*INDEX('L200 Master'!$B:$XFD,MATCH($A37,'L200 Master'!$B:$B,0),MATCH($B$14,'L200 Master'!$B$1:$XFD$1,0))+F$15*INDEX('L200 Master'!$B:$XFD,MATCH($A37,'L200 Master'!$B:$B,0),MATCH($B$15,'L200 Master'!$B$1:$XFD$1,0))</f>
        <v>12</v>
      </c>
      <c r="H37" s="10">
        <v>18</v>
      </c>
      <c r="I37" s="12">
        <f>H$5*INDEX('L200 Master'!$B:$XFD,MATCH($A37,'L200 Master'!$B:$B,0),MATCH($B$5,'L200 Master'!$B$1:$XFD$1,0))+H$6*INDEX('L200 Master'!$B:$XFD,MATCH($A37,'L200 Master'!$B:$B,0),MATCH($B$6,'L200 Master'!$B$1:$XFD$1,0))+H$7*INDEX('L200 Master'!$B:$XFD,MATCH($A37,'L200 Master'!$B:$B,0),MATCH($B$7,'L200 Master'!$B$1:$XFD$1,0))+$N$8*INDEX('L200 Master'!$B:$XFD,MATCH($A37,'L200 Master'!$B:$B,0),MATCH($B$8,'L200 Master'!$B$1:$XFD$1,0))+H$9*INDEX('L200 Master'!$B:$XFD,MATCH($A37,'L200 Master'!$B:$B,0),MATCH($B$9,'L200 Master'!$B$1:$XFD$1,0))+H$10*INDEX('L200 Master'!$B:$XFD,MATCH($A37,'L200 Master'!$B:$B,0),MATCH($B$10,'L200 Master'!$B$1:$XFD$1,0))+H$11*INDEX('L200 Master'!$B:$XFD,MATCH($A37,'L200 Master'!$B:$B,0),MATCH($B$11,'L200 Master'!$B$1:$XFD$1,0))+H$12*INDEX('L200 Master'!$B:$XFD,MATCH($A37,'L200 Master'!$B:$B,0),MATCH($B$12,'L200 Master'!$B$1:$XFD$1,0))+H$13*INDEX('L200 Master'!$B:$XFD,MATCH($A37,'L200 Master'!$B:$B,0),MATCH($B$13,'L200 Master'!$B$1:$XFD$1,0))+H$14*INDEX('L200 Master'!$B:$XFD,MATCH($A37,'L200 Master'!$B:$B,0),MATCH($B$14,'L200 Master'!$B$1:$XFD$1,0))+H$15*INDEX('L200 Master'!$B:$XFD,MATCH($A37,'L200 Master'!$B:$B,0),MATCH($B$15,'L200 Master'!$B$1:$XFD$1,0))</f>
        <v>18</v>
      </c>
      <c r="J37" s="10">
        <v>24</v>
      </c>
      <c r="K37" s="12">
        <f>J$5*INDEX('L200 Master'!$B:$XFD,MATCH($A37,'L200 Master'!$B:$B,0),MATCH($B$5,'L200 Master'!$B$1:$XFD$1,0))+J$6*INDEX('L200 Master'!$B:$XFD,MATCH($A37,'L200 Master'!$B:$B,0),MATCH($B$6,'L200 Master'!$B$1:$XFD$1,0))+J$7*INDEX('L200 Master'!$B:$XFD,MATCH($A37,'L200 Master'!$B:$B,0),MATCH($B$7,'L200 Master'!$B$1:$XFD$1,0))+$N$8*INDEX('L200 Master'!$B:$XFD,MATCH($A37,'L200 Master'!$B:$B,0),MATCH($B$8,'L200 Master'!$B$1:$XFD$1,0))+J$9*INDEX('L200 Master'!$B:$XFD,MATCH($A37,'L200 Master'!$B:$B,0),MATCH($B$9,'L200 Master'!$B$1:$XFD$1,0))+J$10*INDEX('L200 Master'!$B:$XFD,MATCH($A37,'L200 Master'!$B:$B,0),MATCH($B$10,'L200 Master'!$B$1:$XFD$1,0))+J$11*INDEX('L200 Master'!$B:$XFD,MATCH($A37,'L200 Master'!$B:$B,0),MATCH($B$11,'L200 Master'!$B$1:$XFD$1,0))+J$12*INDEX('L200 Master'!$B:$XFD,MATCH($A37,'L200 Master'!$B:$B,0),MATCH($B$12,'L200 Master'!$B$1:$XFD$1,0))+J$13*INDEX('L200 Master'!$B:$XFD,MATCH($A37,'L200 Master'!$B:$B,0),MATCH($B$13,'L200 Master'!$B$1:$XFD$1,0))+J$14*INDEX('L200 Master'!$B:$XFD,MATCH($A37,'L200 Master'!$B:$B,0),MATCH($B$14,'L200 Master'!$B$1:$XFD$1,0))+J$15*INDEX('L200 Master'!$B:$XFD,MATCH($A37,'L200 Master'!$B:$B,0),MATCH($B$15,'L200 Master'!$B$1:$XFD$1,0))</f>
        <v>24</v>
      </c>
      <c r="L37" s="10">
        <v>30</v>
      </c>
      <c r="M37" s="12">
        <f>L$5*INDEX('L200 Master'!$B:$XFD,MATCH($A37,'L200 Master'!$B:$B,0),MATCH($B$5,'L200 Master'!$B$1:$XFD$1,0))+L$6*INDEX('L200 Master'!$B:$XFD,MATCH($A37,'L200 Master'!$B:$B,0),MATCH($B$6,'L200 Master'!$B$1:$XFD$1,0))+L$7*INDEX('L200 Master'!$B:$XFD,MATCH($A37,'L200 Master'!$B:$B,0),MATCH($B$7,'L200 Master'!$B$1:$XFD$1,0))+$N$8*INDEX('L200 Master'!$B:$XFD,MATCH($A37,'L200 Master'!$B:$B,0),MATCH($B$8,'L200 Master'!$B$1:$XFD$1,0))+L$9*INDEX('L200 Master'!$B:$XFD,MATCH($A37,'L200 Master'!$B:$B,0),MATCH($B$9,'L200 Master'!$B$1:$XFD$1,0))+L$10*INDEX('L200 Master'!$B:$XFD,MATCH($A37,'L200 Master'!$B:$B,0),MATCH($B$10,'L200 Master'!$B$1:$XFD$1,0))+L$11*INDEX('L200 Master'!$B:$XFD,MATCH($A37,'L200 Master'!$B:$B,0),MATCH($B$11,'L200 Master'!$B$1:$XFD$1,0))+L$12*INDEX('L200 Master'!$B:$XFD,MATCH($A37,'L200 Master'!$B:$B,0),MATCH($B$12,'L200 Master'!$B$1:$XFD$1,0))+L$13*INDEX('L200 Master'!$B:$XFD,MATCH($A37,'L200 Master'!$B:$B,0),MATCH($B$13,'L200 Master'!$B$1:$XFD$1,0))+L$14*INDEX('L200 Master'!$B:$XFD,MATCH($A37,'L200 Master'!$B:$B,0),MATCH($B$14,'L200 Master'!$B$1:$XFD$1,0))+L$15*INDEX('L200 Master'!$B:$XFD,MATCH($A37,'L200 Master'!$B:$B,0),MATCH($B$15,'L200 Master'!$B$1:$XFD$1,0))</f>
        <v>30</v>
      </c>
      <c r="N37" s="10">
        <v>36</v>
      </c>
      <c r="O37" s="12">
        <f>N$5*INDEX('L200 Master'!$B:$XFD,MATCH($A37,'L200 Master'!$B:$B,0),MATCH($B$5,'L200 Master'!$B$1:$XFD$1,0))+N$6*INDEX('L200 Master'!$B:$XFD,MATCH($A37,'L200 Master'!$B:$B,0),MATCH($B$6,'L200 Master'!$B$1:$XFD$1,0))+N$7*INDEX('L200 Master'!$B:$XFD,MATCH($A37,'L200 Master'!$B:$B,0),MATCH($B$7,'L200 Master'!$B$1:$XFD$1,0))+$N$8*INDEX('L200 Master'!$B:$XFD,MATCH($A37,'L200 Master'!$B:$B,0),MATCH($B$8,'L200 Master'!$B$1:$XFD$1,0))+N$9*INDEX('L200 Master'!$B:$XFD,MATCH($A37,'L200 Master'!$B:$B,0),MATCH($B$9,'L200 Master'!$B$1:$XFD$1,0))+N$10*INDEX('L200 Master'!$B:$XFD,MATCH($A37,'L200 Master'!$B:$B,0),MATCH($B$10,'L200 Master'!$B$1:$XFD$1,0))+N$11*INDEX('L200 Master'!$B:$XFD,MATCH($A37,'L200 Master'!$B:$B,0),MATCH($B$11,'L200 Master'!$B$1:$XFD$1,0))+N$12*INDEX('L200 Master'!$B:$XFD,MATCH($A37,'L200 Master'!$B:$B,0),MATCH($B$12,'L200 Master'!$B$1:$XFD$1,0))+N$13*INDEX('L200 Master'!$B:$XFD,MATCH($A37,'L200 Master'!$B:$B,0),MATCH($B$13,'L200 Master'!$B$1:$XFD$1,0))+N$14*INDEX('L200 Master'!$B:$XFD,MATCH($A37,'L200 Master'!$B:$B,0),MATCH($B$14,'L200 Master'!$B$1:$XFD$1,0))+N$15*INDEX('L200 Master'!$B:$XFD,MATCH($A37,'L200 Master'!$B:$B,0),MATCH($B$15,'L200 Master'!$B$1:$XFD$1,0))</f>
        <v>36</v>
      </c>
      <c r="P37" s="10">
        <v>42</v>
      </c>
      <c r="Q37" s="10">
        <v>48</v>
      </c>
      <c r="R37" s="10">
        <v>54</v>
      </c>
      <c r="S37" s="10">
        <v>60</v>
      </c>
      <c r="T37" s="10">
        <v>66</v>
      </c>
      <c r="U37" s="10">
        <v>72</v>
      </c>
      <c r="V37" s="10">
        <v>78</v>
      </c>
      <c r="W37" s="10">
        <v>84</v>
      </c>
      <c r="X37" s="10">
        <v>90</v>
      </c>
      <c r="Y37" s="10">
        <v>96</v>
      </c>
      <c r="Z37" s="10">
        <v>102</v>
      </c>
      <c r="AA37" s="10">
        <v>108</v>
      </c>
      <c r="AB37" s="10">
        <v>114</v>
      </c>
      <c r="AC37" s="10">
        <v>120</v>
      </c>
      <c r="AD37" s="10">
        <v>126</v>
      </c>
      <c r="AE37" s="10">
        <v>132</v>
      </c>
      <c r="AF37" s="10">
        <v>138</v>
      </c>
      <c r="AG37" s="10">
        <v>144</v>
      </c>
      <c r="AH37" s="10">
        <v>150</v>
      </c>
      <c r="AI37" s="10">
        <v>156</v>
      </c>
      <c r="AJ37" s="10">
        <v>162</v>
      </c>
      <c r="AK37" s="10">
        <v>168</v>
      </c>
      <c r="AL37" s="10">
        <v>174</v>
      </c>
      <c r="AM37" s="10">
        <v>180</v>
      </c>
      <c r="AN37" s="10">
        <v>186</v>
      </c>
      <c r="AO37" s="10">
        <v>192</v>
      </c>
      <c r="AP37" s="10">
        <v>198</v>
      </c>
      <c r="AQ37" s="10">
        <v>204</v>
      </c>
      <c r="AR37" s="10"/>
      <c r="AS37" s="10"/>
    </row>
    <row r="38" spans="1:45" x14ac:dyDescent="0.25">
      <c r="A38" s="9" t="s">
        <v>172</v>
      </c>
      <c r="B38" s="9">
        <v>6419</v>
      </c>
      <c r="C38" s="9" t="s">
        <v>173</v>
      </c>
      <c r="D38" s="10">
        <v>7</v>
      </c>
      <c r="E38" s="12">
        <f>D$5*INDEX('L200 Master'!$B:$XFD,MATCH($A38,'L200 Master'!$B:$B,0),MATCH($B$5,'L200 Master'!$B$1:$XFD$1,0))+D$6*INDEX('L200 Master'!$B:$XFD,MATCH($A38,'L200 Master'!$B:$B,0),MATCH($B$6,'L200 Master'!$B$1:$XFD$1,0))+D$7*INDEX('L200 Master'!$B:$XFD,MATCH($A38,'L200 Master'!$B:$B,0),MATCH($B$7,'L200 Master'!$B$1:$XFD$1,0))+$N$8*INDEX('L200 Master'!$B:$XFD,MATCH($A38,'L200 Master'!$B:$B,0),MATCH($B$8,'L200 Master'!$B$1:$XFD$1,0))+D$9*INDEX('L200 Master'!$B:$XFD,MATCH($A38,'L200 Master'!$B:$B,0),MATCH($B$9,'L200 Master'!$B$1:$XFD$1,0))+D$10*INDEX('L200 Master'!$B:$XFD,MATCH($A38,'L200 Master'!$B:$B,0),MATCH($B$10,'L200 Master'!$B$1:$XFD$1,0))+D$11*INDEX('L200 Master'!$B:$XFD,MATCH($A38,'L200 Master'!$B:$B,0),MATCH($B$11,'L200 Master'!$B$1:$XFD$1,0))+D$12*INDEX('L200 Master'!$B:$XFD,MATCH($A38,'L200 Master'!$B:$B,0),MATCH($B$12,'L200 Master'!$B$1:$XFD$1,0))+D$13*INDEX('L200 Master'!$B:$XFD,MATCH($A38,'L200 Master'!$B:$B,0),MATCH($B$13,'L200 Master'!$B$1:$XFD$1,0))+D$14*INDEX('L200 Master'!$B:$XFD,MATCH($A38,'L200 Master'!$B:$B,0),MATCH($B$14,'L200 Master'!$B$1:$XFD$1,0))+D$15*INDEX('L200 Master'!$B:$XFD,MATCH($A38,'L200 Master'!$B:$B,0),MATCH($B$15,'L200 Master'!$B$1:$XFD$1,0))</f>
        <v>7</v>
      </c>
      <c r="F38" s="10">
        <v>10</v>
      </c>
      <c r="G38" s="12">
        <f>F$5*INDEX('L200 Master'!$B:$XFD,MATCH($A38,'L200 Master'!$B:$B,0),MATCH($B$5,'L200 Master'!$B$1:$XFD$1,0))+F$6*INDEX('L200 Master'!$B:$XFD,MATCH($A38,'L200 Master'!$B:$B,0),MATCH($B$6,'L200 Master'!$B$1:$XFD$1,0))+F$7*INDEX('L200 Master'!$B:$XFD,MATCH($A38,'L200 Master'!$B:$B,0),MATCH($B$7,'L200 Master'!$B$1:$XFD$1,0))+$N$8*INDEX('L200 Master'!$B:$XFD,MATCH($A38,'L200 Master'!$B:$B,0),MATCH($B$8,'L200 Master'!$B$1:$XFD$1,0))+F$9*INDEX('L200 Master'!$B:$XFD,MATCH($A38,'L200 Master'!$B:$B,0),MATCH($B$9,'L200 Master'!$B$1:$XFD$1,0))+F$10*INDEX('L200 Master'!$B:$XFD,MATCH($A38,'L200 Master'!$B:$B,0),MATCH($B$10,'L200 Master'!$B$1:$XFD$1,0))+F$11*INDEX('L200 Master'!$B:$XFD,MATCH($A38,'L200 Master'!$B:$B,0),MATCH($B$11,'L200 Master'!$B$1:$XFD$1,0))+F$12*INDEX('L200 Master'!$B:$XFD,MATCH($A38,'L200 Master'!$B:$B,0),MATCH($B$12,'L200 Master'!$B$1:$XFD$1,0))+F$13*INDEX('L200 Master'!$B:$XFD,MATCH($A38,'L200 Master'!$B:$B,0),MATCH($B$13,'L200 Master'!$B$1:$XFD$1,0))+F$14*INDEX('L200 Master'!$B:$XFD,MATCH($A38,'L200 Master'!$B:$B,0),MATCH($B$14,'L200 Master'!$B$1:$XFD$1,0))+F$15*INDEX('L200 Master'!$B:$XFD,MATCH($A38,'L200 Master'!$B:$B,0),MATCH($B$15,'L200 Master'!$B$1:$XFD$1,0))</f>
        <v>10</v>
      </c>
      <c r="H38" s="10">
        <v>13</v>
      </c>
      <c r="I38" s="12">
        <f>H$5*INDEX('L200 Master'!$B:$XFD,MATCH($A38,'L200 Master'!$B:$B,0),MATCH($B$5,'L200 Master'!$B$1:$XFD$1,0))+H$6*INDEX('L200 Master'!$B:$XFD,MATCH($A38,'L200 Master'!$B:$B,0),MATCH($B$6,'L200 Master'!$B$1:$XFD$1,0))+H$7*INDEX('L200 Master'!$B:$XFD,MATCH($A38,'L200 Master'!$B:$B,0),MATCH($B$7,'L200 Master'!$B$1:$XFD$1,0))+$N$8*INDEX('L200 Master'!$B:$XFD,MATCH($A38,'L200 Master'!$B:$B,0),MATCH($B$8,'L200 Master'!$B$1:$XFD$1,0))+H$9*INDEX('L200 Master'!$B:$XFD,MATCH($A38,'L200 Master'!$B:$B,0),MATCH($B$9,'L200 Master'!$B$1:$XFD$1,0))+H$10*INDEX('L200 Master'!$B:$XFD,MATCH($A38,'L200 Master'!$B:$B,0),MATCH($B$10,'L200 Master'!$B$1:$XFD$1,0))+H$11*INDEX('L200 Master'!$B:$XFD,MATCH($A38,'L200 Master'!$B:$B,0),MATCH($B$11,'L200 Master'!$B$1:$XFD$1,0))+H$12*INDEX('L200 Master'!$B:$XFD,MATCH($A38,'L200 Master'!$B:$B,0),MATCH($B$12,'L200 Master'!$B$1:$XFD$1,0))+H$13*INDEX('L200 Master'!$B:$XFD,MATCH($A38,'L200 Master'!$B:$B,0),MATCH($B$13,'L200 Master'!$B$1:$XFD$1,0))+H$14*INDEX('L200 Master'!$B:$XFD,MATCH($A38,'L200 Master'!$B:$B,0),MATCH($B$14,'L200 Master'!$B$1:$XFD$1,0))+H$15*INDEX('L200 Master'!$B:$XFD,MATCH($A38,'L200 Master'!$B:$B,0),MATCH($B$15,'L200 Master'!$B$1:$XFD$1,0))</f>
        <v>13</v>
      </c>
      <c r="J38" s="10">
        <v>16</v>
      </c>
      <c r="K38" s="12">
        <f>J$5*INDEX('L200 Master'!$B:$XFD,MATCH($A38,'L200 Master'!$B:$B,0),MATCH($B$5,'L200 Master'!$B$1:$XFD$1,0))+J$6*INDEX('L200 Master'!$B:$XFD,MATCH($A38,'L200 Master'!$B:$B,0),MATCH($B$6,'L200 Master'!$B$1:$XFD$1,0))+J$7*INDEX('L200 Master'!$B:$XFD,MATCH($A38,'L200 Master'!$B:$B,0),MATCH($B$7,'L200 Master'!$B$1:$XFD$1,0))+$N$8*INDEX('L200 Master'!$B:$XFD,MATCH($A38,'L200 Master'!$B:$B,0),MATCH($B$8,'L200 Master'!$B$1:$XFD$1,0))+J$9*INDEX('L200 Master'!$B:$XFD,MATCH($A38,'L200 Master'!$B:$B,0),MATCH($B$9,'L200 Master'!$B$1:$XFD$1,0))+J$10*INDEX('L200 Master'!$B:$XFD,MATCH($A38,'L200 Master'!$B:$B,0),MATCH($B$10,'L200 Master'!$B$1:$XFD$1,0))+J$11*INDEX('L200 Master'!$B:$XFD,MATCH($A38,'L200 Master'!$B:$B,0),MATCH($B$11,'L200 Master'!$B$1:$XFD$1,0))+J$12*INDEX('L200 Master'!$B:$XFD,MATCH($A38,'L200 Master'!$B:$B,0),MATCH($B$12,'L200 Master'!$B$1:$XFD$1,0))+J$13*INDEX('L200 Master'!$B:$XFD,MATCH($A38,'L200 Master'!$B:$B,0),MATCH($B$13,'L200 Master'!$B$1:$XFD$1,0))+J$14*INDEX('L200 Master'!$B:$XFD,MATCH($A38,'L200 Master'!$B:$B,0),MATCH($B$14,'L200 Master'!$B$1:$XFD$1,0))+J$15*INDEX('L200 Master'!$B:$XFD,MATCH($A38,'L200 Master'!$B:$B,0),MATCH($B$15,'L200 Master'!$B$1:$XFD$1,0))</f>
        <v>16</v>
      </c>
      <c r="L38" s="10">
        <v>19</v>
      </c>
      <c r="M38" s="12">
        <f>L$5*INDEX('L200 Master'!$B:$XFD,MATCH($A38,'L200 Master'!$B:$B,0),MATCH($B$5,'L200 Master'!$B$1:$XFD$1,0))+L$6*INDEX('L200 Master'!$B:$XFD,MATCH($A38,'L200 Master'!$B:$B,0),MATCH($B$6,'L200 Master'!$B$1:$XFD$1,0))+L$7*INDEX('L200 Master'!$B:$XFD,MATCH($A38,'L200 Master'!$B:$B,0),MATCH($B$7,'L200 Master'!$B$1:$XFD$1,0))+$N$8*INDEX('L200 Master'!$B:$XFD,MATCH($A38,'L200 Master'!$B:$B,0),MATCH($B$8,'L200 Master'!$B$1:$XFD$1,0))+L$9*INDEX('L200 Master'!$B:$XFD,MATCH($A38,'L200 Master'!$B:$B,0),MATCH($B$9,'L200 Master'!$B$1:$XFD$1,0))+L$10*INDEX('L200 Master'!$B:$XFD,MATCH($A38,'L200 Master'!$B:$B,0),MATCH($B$10,'L200 Master'!$B$1:$XFD$1,0))+L$11*INDEX('L200 Master'!$B:$XFD,MATCH($A38,'L200 Master'!$B:$B,0),MATCH($B$11,'L200 Master'!$B$1:$XFD$1,0))+L$12*INDEX('L200 Master'!$B:$XFD,MATCH($A38,'L200 Master'!$B:$B,0),MATCH($B$12,'L200 Master'!$B$1:$XFD$1,0))+L$13*INDEX('L200 Master'!$B:$XFD,MATCH($A38,'L200 Master'!$B:$B,0),MATCH($B$13,'L200 Master'!$B$1:$XFD$1,0))+L$14*INDEX('L200 Master'!$B:$XFD,MATCH($A38,'L200 Master'!$B:$B,0),MATCH($B$14,'L200 Master'!$B$1:$XFD$1,0))+L$15*INDEX('L200 Master'!$B:$XFD,MATCH($A38,'L200 Master'!$B:$B,0),MATCH($B$15,'L200 Master'!$B$1:$XFD$1,0))</f>
        <v>19</v>
      </c>
      <c r="N38" s="10">
        <v>22</v>
      </c>
      <c r="O38" s="12">
        <f>N$5*INDEX('L200 Master'!$B:$XFD,MATCH($A38,'L200 Master'!$B:$B,0),MATCH($B$5,'L200 Master'!$B$1:$XFD$1,0))+N$6*INDEX('L200 Master'!$B:$XFD,MATCH($A38,'L200 Master'!$B:$B,0),MATCH($B$6,'L200 Master'!$B$1:$XFD$1,0))+N$7*INDEX('L200 Master'!$B:$XFD,MATCH($A38,'L200 Master'!$B:$B,0),MATCH($B$7,'L200 Master'!$B$1:$XFD$1,0))+$N$8*INDEX('L200 Master'!$B:$XFD,MATCH($A38,'L200 Master'!$B:$B,0),MATCH($B$8,'L200 Master'!$B$1:$XFD$1,0))+N$9*INDEX('L200 Master'!$B:$XFD,MATCH($A38,'L200 Master'!$B:$B,0),MATCH($B$9,'L200 Master'!$B$1:$XFD$1,0))+N$10*INDEX('L200 Master'!$B:$XFD,MATCH($A38,'L200 Master'!$B:$B,0),MATCH($B$10,'L200 Master'!$B$1:$XFD$1,0))+N$11*INDEX('L200 Master'!$B:$XFD,MATCH($A38,'L200 Master'!$B:$B,0),MATCH($B$11,'L200 Master'!$B$1:$XFD$1,0))+N$12*INDEX('L200 Master'!$B:$XFD,MATCH($A38,'L200 Master'!$B:$B,0),MATCH($B$12,'L200 Master'!$B$1:$XFD$1,0))+N$13*INDEX('L200 Master'!$B:$XFD,MATCH($A38,'L200 Master'!$B:$B,0),MATCH($B$13,'L200 Master'!$B$1:$XFD$1,0))+N$14*INDEX('L200 Master'!$B:$XFD,MATCH($A38,'L200 Master'!$B:$B,0),MATCH($B$14,'L200 Master'!$B$1:$XFD$1,0))+N$15*INDEX('L200 Master'!$B:$XFD,MATCH($A38,'L200 Master'!$B:$B,0),MATCH($B$15,'L200 Master'!$B$1:$XFD$1,0))</f>
        <v>22</v>
      </c>
      <c r="P38" s="10">
        <v>25</v>
      </c>
      <c r="Q38" s="10">
        <v>28</v>
      </c>
      <c r="R38" s="10">
        <v>31</v>
      </c>
      <c r="S38" s="10">
        <v>34</v>
      </c>
      <c r="T38" s="10">
        <v>37</v>
      </c>
      <c r="U38" s="10">
        <v>40</v>
      </c>
      <c r="V38" s="10">
        <v>43</v>
      </c>
      <c r="W38" s="10">
        <v>46</v>
      </c>
      <c r="X38" s="10">
        <v>49</v>
      </c>
      <c r="Y38" s="10">
        <v>52</v>
      </c>
      <c r="Z38" s="10">
        <v>55</v>
      </c>
      <c r="AA38" s="10">
        <v>58</v>
      </c>
      <c r="AB38" s="10">
        <v>61</v>
      </c>
      <c r="AC38" s="10">
        <v>64</v>
      </c>
      <c r="AD38" s="10">
        <v>67</v>
      </c>
      <c r="AE38" s="10">
        <v>70</v>
      </c>
      <c r="AF38" s="10">
        <v>73</v>
      </c>
      <c r="AG38" s="10">
        <v>76</v>
      </c>
      <c r="AH38" s="10">
        <v>79</v>
      </c>
      <c r="AI38" s="10">
        <v>82</v>
      </c>
      <c r="AJ38" s="10">
        <v>85</v>
      </c>
      <c r="AK38" s="10">
        <v>88</v>
      </c>
      <c r="AL38" s="10">
        <v>91</v>
      </c>
      <c r="AM38" s="10">
        <v>94</v>
      </c>
      <c r="AN38" s="10">
        <v>97</v>
      </c>
      <c r="AO38" s="10">
        <v>100</v>
      </c>
      <c r="AP38" s="10">
        <v>103</v>
      </c>
      <c r="AQ38" s="10">
        <v>106</v>
      </c>
      <c r="AR38" s="10"/>
      <c r="AS38" s="10"/>
    </row>
    <row r="39" spans="1:45" x14ac:dyDescent="0.25">
      <c r="A39" s="9" t="s">
        <v>174</v>
      </c>
      <c r="B39" s="9">
        <v>6444</v>
      </c>
      <c r="C39" s="9" t="s">
        <v>237</v>
      </c>
      <c r="D39" s="10">
        <v>10</v>
      </c>
      <c r="E39" s="12">
        <f>D$5*INDEX('L200 Master'!$B:$XFD,MATCH($A39,'L200 Master'!$B:$B,0),MATCH($B$5,'L200 Master'!$B$1:$XFD$1,0))+D$6*INDEX('L200 Master'!$B:$XFD,MATCH($A39,'L200 Master'!$B:$B,0),MATCH($B$6,'L200 Master'!$B$1:$XFD$1,0))+D$7*INDEX('L200 Master'!$B:$XFD,MATCH($A39,'L200 Master'!$B:$B,0),MATCH($B$7,'L200 Master'!$B$1:$XFD$1,0))+$N$8*INDEX('L200 Master'!$B:$XFD,MATCH($A39,'L200 Master'!$B:$B,0),MATCH($B$8,'L200 Master'!$B$1:$XFD$1,0))+D$9*INDEX('L200 Master'!$B:$XFD,MATCH($A39,'L200 Master'!$B:$B,0),MATCH($B$9,'L200 Master'!$B$1:$XFD$1,0))+D$10*INDEX('L200 Master'!$B:$XFD,MATCH($A39,'L200 Master'!$B:$B,0),MATCH($B$10,'L200 Master'!$B$1:$XFD$1,0))+D$11*INDEX('L200 Master'!$B:$XFD,MATCH($A39,'L200 Master'!$B:$B,0),MATCH($B$11,'L200 Master'!$B$1:$XFD$1,0))+D$12*INDEX('L200 Master'!$B:$XFD,MATCH($A39,'L200 Master'!$B:$B,0),MATCH($B$12,'L200 Master'!$B$1:$XFD$1,0))+D$13*INDEX('L200 Master'!$B:$XFD,MATCH($A39,'L200 Master'!$B:$B,0),MATCH($B$13,'L200 Master'!$B$1:$XFD$1,0))+D$14*INDEX('L200 Master'!$B:$XFD,MATCH($A39,'L200 Master'!$B:$B,0),MATCH($B$14,'L200 Master'!$B$1:$XFD$1,0))+D$15*INDEX('L200 Master'!$B:$XFD,MATCH($A39,'L200 Master'!$B:$B,0),MATCH($B$15,'L200 Master'!$B$1:$XFD$1,0))</f>
        <v>10</v>
      </c>
      <c r="F39" s="10">
        <v>12</v>
      </c>
      <c r="G39" s="12">
        <f>F$5*INDEX('L200 Master'!$B:$XFD,MATCH($A39,'L200 Master'!$B:$B,0),MATCH($B$5,'L200 Master'!$B$1:$XFD$1,0))+F$6*INDEX('L200 Master'!$B:$XFD,MATCH($A39,'L200 Master'!$B:$B,0),MATCH($B$6,'L200 Master'!$B$1:$XFD$1,0))+F$7*INDEX('L200 Master'!$B:$XFD,MATCH($A39,'L200 Master'!$B:$B,0),MATCH($B$7,'L200 Master'!$B$1:$XFD$1,0))+$N$8*INDEX('L200 Master'!$B:$XFD,MATCH($A39,'L200 Master'!$B:$B,0),MATCH($B$8,'L200 Master'!$B$1:$XFD$1,0))+F$9*INDEX('L200 Master'!$B:$XFD,MATCH($A39,'L200 Master'!$B:$B,0),MATCH($B$9,'L200 Master'!$B$1:$XFD$1,0))+F$10*INDEX('L200 Master'!$B:$XFD,MATCH($A39,'L200 Master'!$B:$B,0),MATCH($B$10,'L200 Master'!$B$1:$XFD$1,0))+F$11*INDEX('L200 Master'!$B:$XFD,MATCH($A39,'L200 Master'!$B:$B,0),MATCH($B$11,'L200 Master'!$B$1:$XFD$1,0))+F$12*INDEX('L200 Master'!$B:$XFD,MATCH($A39,'L200 Master'!$B:$B,0),MATCH($B$12,'L200 Master'!$B$1:$XFD$1,0))+F$13*INDEX('L200 Master'!$B:$XFD,MATCH($A39,'L200 Master'!$B:$B,0),MATCH($B$13,'L200 Master'!$B$1:$XFD$1,0))+F$14*INDEX('L200 Master'!$B:$XFD,MATCH($A39,'L200 Master'!$B:$B,0),MATCH($B$14,'L200 Master'!$B$1:$XFD$1,0))+F$15*INDEX('L200 Master'!$B:$XFD,MATCH($A39,'L200 Master'!$B:$B,0),MATCH($B$15,'L200 Master'!$B$1:$XFD$1,0))</f>
        <v>12</v>
      </c>
      <c r="H39" s="10">
        <v>14</v>
      </c>
      <c r="I39" s="12">
        <f>H$5*INDEX('L200 Master'!$B:$XFD,MATCH($A39,'L200 Master'!$B:$B,0),MATCH($B$5,'L200 Master'!$B$1:$XFD$1,0))+H$6*INDEX('L200 Master'!$B:$XFD,MATCH($A39,'L200 Master'!$B:$B,0),MATCH($B$6,'L200 Master'!$B$1:$XFD$1,0))+H$7*INDEX('L200 Master'!$B:$XFD,MATCH($A39,'L200 Master'!$B:$B,0),MATCH($B$7,'L200 Master'!$B$1:$XFD$1,0))+$N$8*INDEX('L200 Master'!$B:$XFD,MATCH($A39,'L200 Master'!$B:$B,0),MATCH($B$8,'L200 Master'!$B$1:$XFD$1,0))+H$9*INDEX('L200 Master'!$B:$XFD,MATCH($A39,'L200 Master'!$B:$B,0),MATCH($B$9,'L200 Master'!$B$1:$XFD$1,0))+H$10*INDEX('L200 Master'!$B:$XFD,MATCH($A39,'L200 Master'!$B:$B,0),MATCH($B$10,'L200 Master'!$B$1:$XFD$1,0))+H$11*INDEX('L200 Master'!$B:$XFD,MATCH($A39,'L200 Master'!$B:$B,0),MATCH($B$11,'L200 Master'!$B$1:$XFD$1,0))+H$12*INDEX('L200 Master'!$B:$XFD,MATCH($A39,'L200 Master'!$B:$B,0),MATCH($B$12,'L200 Master'!$B$1:$XFD$1,0))+H$13*INDEX('L200 Master'!$B:$XFD,MATCH($A39,'L200 Master'!$B:$B,0),MATCH($B$13,'L200 Master'!$B$1:$XFD$1,0))+H$14*INDEX('L200 Master'!$B:$XFD,MATCH($A39,'L200 Master'!$B:$B,0),MATCH($B$14,'L200 Master'!$B$1:$XFD$1,0))+H$15*INDEX('L200 Master'!$B:$XFD,MATCH($A39,'L200 Master'!$B:$B,0),MATCH($B$15,'L200 Master'!$B$1:$XFD$1,0))</f>
        <v>14</v>
      </c>
      <c r="J39" s="10">
        <v>16</v>
      </c>
      <c r="K39" s="12">
        <f>J$5*INDEX('L200 Master'!$B:$XFD,MATCH($A39,'L200 Master'!$B:$B,0),MATCH($B$5,'L200 Master'!$B$1:$XFD$1,0))+J$6*INDEX('L200 Master'!$B:$XFD,MATCH($A39,'L200 Master'!$B:$B,0),MATCH($B$6,'L200 Master'!$B$1:$XFD$1,0))+J$7*INDEX('L200 Master'!$B:$XFD,MATCH($A39,'L200 Master'!$B:$B,0),MATCH($B$7,'L200 Master'!$B$1:$XFD$1,0))+$N$8*INDEX('L200 Master'!$B:$XFD,MATCH($A39,'L200 Master'!$B:$B,0),MATCH($B$8,'L200 Master'!$B$1:$XFD$1,0))+J$9*INDEX('L200 Master'!$B:$XFD,MATCH($A39,'L200 Master'!$B:$B,0),MATCH($B$9,'L200 Master'!$B$1:$XFD$1,0))+J$10*INDEX('L200 Master'!$B:$XFD,MATCH($A39,'L200 Master'!$B:$B,0),MATCH($B$10,'L200 Master'!$B$1:$XFD$1,0))+J$11*INDEX('L200 Master'!$B:$XFD,MATCH($A39,'L200 Master'!$B:$B,0),MATCH($B$11,'L200 Master'!$B$1:$XFD$1,0))+J$12*INDEX('L200 Master'!$B:$XFD,MATCH($A39,'L200 Master'!$B:$B,0),MATCH($B$12,'L200 Master'!$B$1:$XFD$1,0))+J$13*INDEX('L200 Master'!$B:$XFD,MATCH($A39,'L200 Master'!$B:$B,0),MATCH($B$13,'L200 Master'!$B$1:$XFD$1,0))+J$14*INDEX('L200 Master'!$B:$XFD,MATCH($A39,'L200 Master'!$B:$B,0),MATCH($B$14,'L200 Master'!$B$1:$XFD$1,0))+J$15*INDEX('L200 Master'!$B:$XFD,MATCH($A39,'L200 Master'!$B:$B,0),MATCH($B$15,'L200 Master'!$B$1:$XFD$1,0))</f>
        <v>16</v>
      </c>
      <c r="L39" s="10">
        <v>18</v>
      </c>
      <c r="M39" s="12">
        <f>L$5*INDEX('L200 Master'!$B:$XFD,MATCH($A39,'L200 Master'!$B:$B,0),MATCH($B$5,'L200 Master'!$B$1:$XFD$1,0))+L$6*INDEX('L200 Master'!$B:$XFD,MATCH($A39,'L200 Master'!$B:$B,0),MATCH($B$6,'L200 Master'!$B$1:$XFD$1,0))+L$7*INDEX('L200 Master'!$B:$XFD,MATCH($A39,'L200 Master'!$B:$B,0),MATCH($B$7,'L200 Master'!$B$1:$XFD$1,0))+$N$8*INDEX('L200 Master'!$B:$XFD,MATCH($A39,'L200 Master'!$B:$B,0),MATCH($B$8,'L200 Master'!$B$1:$XFD$1,0))+L$9*INDEX('L200 Master'!$B:$XFD,MATCH($A39,'L200 Master'!$B:$B,0),MATCH($B$9,'L200 Master'!$B$1:$XFD$1,0))+L$10*INDEX('L200 Master'!$B:$XFD,MATCH($A39,'L200 Master'!$B:$B,0),MATCH($B$10,'L200 Master'!$B$1:$XFD$1,0))+L$11*INDEX('L200 Master'!$B:$XFD,MATCH($A39,'L200 Master'!$B:$B,0),MATCH($B$11,'L200 Master'!$B$1:$XFD$1,0))+L$12*INDEX('L200 Master'!$B:$XFD,MATCH($A39,'L200 Master'!$B:$B,0),MATCH($B$12,'L200 Master'!$B$1:$XFD$1,0))+L$13*INDEX('L200 Master'!$B:$XFD,MATCH($A39,'L200 Master'!$B:$B,0),MATCH($B$13,'L200 Master'!$B$1:$XFD$1,0))+L$14*INDEX('L200 Master'!$B:$XFD,MATCH($A39,'L200 Master'!$B:$B,0),MATCH($B$14,'L200 Master'!$B$1:$XFD$1,0))+L$15*INDEX('L200 Master'!$B:$XFD,MATCH($A39,'L200 Master'!$B:$B,0),MATCH($B$15,'L200 Master'!$B$1:$XFD$1,0))</f>
        <v>18</v>
      </c>
      <c r="N39" s="10">
        <v>20</v>
      </c>
      <c r="O39" s="12">
        <f>N$5*INDEX('L200 Master'!$B:$XFD,MATCH($A39,'L200 Master'!$B:$B,0),MATCH($B$5,'L200 Master'!$B$1:$XFD$1,0))+N$6*INDEX('L200 Master'!$B:$XFD,MATCH($A39,'L200 Master'!$B:$B,0),MATCH($B$6,'L200 Master'!$B$1:$XFD$1,0))+N$7*INDEX('L200 Master'!$B:$XFD,MATCH($A39,'L200 Master'!$B:$B,0),MATCH($B$7,'L200 Master'!$B$1:$XFD$1,0))+$N$8*INDEX('L200 Master'!$B:$XFD,MATCH($A39,'L200 Master'!$B:$B,0),MATCH($B$8,'L200 Master'!$B$1:$XFD$1,0))+N$9*INDEX('L200 Master'!$B:$XFD,MATCH($A39,'L200 Master'!$B:$B,0),MATCH($B$9,'L200 Master'!$B$1:$XFD$1,0))+N$10*INDEX('L200 Master'!$B:$XFD,MATCH($A39,'L200 Master'!$B:$B,0),MATCH($B$10,'L200 Master'!$B$1:$XFD$1,0))+N$11*INDEX('L200 Master'!$B:$XFD,MATCH($A39,'L200 Master'!$B:$B,0),MATCH($B$11,'L200 Master'!$B$1:$XFD$1,0))+N$12*INDEX('L200 Master'!$B:$XFD,MATCH($A39,'L200 Master'!$B:$B,0),MATCH($B$12,'L200 Master'!$B$1:$XFD$1,0))+N$13*INDEX('L200 Master'!$B:$XFD,MATCH($A39,'L200 Master'!$B:$B,0),MATCH($B$13,'L200 Master'!$B$1:$XFD$1,0))+N$14*INDEX('L200 Master'!$B:$XFD,MATCH($A39,'L200 Master'!$B:$B,0),MATCH($B$14,'L200 Master'!$B$1:$XFD$1,0))+N$15*INDEX('L200 Master'!$B:$XFD,MATCH($A39,'L200 Master'!$B:$B,0),MATCH($B$15,'L200 Master'!$B$1:$XFD$1,0))</f>
        <v>20</v>
      </c>
      <c r="P39" s="10">
        <v>22</v>
      </c>
      <c r="Q39" s="10">
        <v>24</v>
      </c>
      <c r="R39" s="10">
        <v>26</v>
      </c>
      <c r="S39" s="10">
        <v>28</v>
      </c>
      <c r="T39" s="10">
        <v>30</v>
      </c>
      <c r="U39" s="10">
        <v>32</v>
      </c>
      <c r="V39" s="10">
        <v>34</v>
      </c>
      <c r="W39" s="10">
        <v>36</v>
      </c>
      <c r="X39" s="10">
        <v>38</v>
      </c>
      <c r="Y39" s="10">
        <v>40</v>
      </c>
      <c r="Z39" s="10">
        <v>42</v>
      </c>
      <c r="AA39" s="10">
        <v>44</v>
      </c>
      <c r="AB39" s="10">
        <v>46</v>
      </c>
      <c r="AC39" s="10">
        <v>48</v>
      </c>
      <c r="AD39" s="10">
        <v>50</v>
      </c>
      <c r="AE39" s="10">
        <v>52</v>
      </c>
      <c r="AF39" s="10">
        <v>54</v>
      </c>
      <c r="AG39" s="10">
        <v>56</v>
      </c>
      <c r="AH39" s="10">
        <v>58</v>
      </c>
      <c r="AI39" s="10">
        <v>60</v>
      </c>
      <c r="AJ39" s="10">
        <v>62</v>
      </c>
      <c r="AK39" s="10">
        <v>64</v>
      </c>
      <c r="AL39" s="10">
        <v>66</v>
      </c>
      <c r="AM39" s="10">
        <v>68</v>
      </c>
      <c r="AN39" s="10">
        <v>70</v>
      </c>
      <c r="AO39" s="10">
        <v>72</v>
      </c>
      <c r="AP39" s="10">
        <v>74</v>
      </c>
      <c r="AQ39" s="10">
        <v>76</v>
      </c>
      <c r="AR39" s="10"/>
      <c r="AS39" s="10"/>
    </row>
    <row r="40" spans="1:45" x14ac:dyDescent="0.25">
      <c r="A40" s="9" t="s">
        <v>176</v>
      </c>
      <c r="B40" s="9">
        <v>6451</v>
      </c>
      <c r="C40" s="9" t="s">
        <v>177</v>
      </c>
      <c r="D40" s="10">
        <v>10</v>
      </c>
      <c r="E40" s="12">
        <f>D$5*INDEX('L200 Master'!$B:$XFD,MATCH($A40,'L200 Master'!$B:$B,0),MATCH($B$5,'L200 Master'!$B$1:$XFD$1,0))+D$6*INDEX('L200 Master'!$B:$XFD,MATCH($A40,'L200 Master'!$B:$B,0),MATCH($B$6,'L200 Master'!$B$1:$XFD$1,0))+D$7*INDEX('L200 Master'!$B:$XFD,MATCH($A40,'L200 Master'!$B:$B,0),MATCH($B$7,'L200 Master'!$B$1:$XFD$1,0))+$N$8*INDEX('L200 Master'!$B:$XFD,MATCH($A40,'L200 Master'!$B:$B,0),MATCH($B$8,'L200 Master'!$B$1:$XFD$1,0))+D$9*INDEX('L200 Master'!$B:$XFD,MATCH($A40,'L200 Master'!$B:$B,0),MATCH($B$9,'L200 Master'!$B$1:$XFD$1,0))+D$10*INDEX('L200 Master'!$B:$XFD,MATCH($A40,'L200 Master'!$B:$B,0),MATCH($B$10,'L200 Master'!$B$1:$XFD$1,0))+D$11*INDEX('L200 Master'!$B:$XFD,MATCH($A40,'L200 Master'!$B:$B,0),MATCH($B$11,'L200 Master'!$B$1:$XFD$1,0))+D$12*INDEX('L200 Master'!$B:$XFD,MATCH($A40,'L200 Master'!$B:$B,0),MATCH($B$12,'L200 Master'!$B$1:$XFD$1,0))+D$13*INDEX('L200 Master'!$B:$XFD,MATCH($A40,'L200 Master'!$B:$B,0),MATCH($B$13,'L200 Master'!$B$1:$XFD$1,0))+D$14*INDEX('L200 Master'!$B:$XFD,MATCH($A40,'L200 Master'!$B:$B,0),MATCH($B$14,'L200 Master'!$B$1:$XFD$1,0))+D$15*INDEX('L200 Master'!$B:$XFD,MATCH($A40,'L200 Master'!$B:$B,0),MATCH($B$15,'L200 Master'!$B$1:$XFD$1,0))</f>
        <v>6</v>
      </c>
      <c r="F40" s="10">
        <v>12</v>
      </c>
      <c r="G40" s="12">
        <f>F$5*INDEX('L200 Master'!$B:$XFD,MATCH($A40,'L200 Master'!$B:$B,0),MATCH($B$5,'L200 Master'!$B$1:$XFD$1,0))+F$6*INDEX('L200 Master'!$B:$XFD,MATCH($A40,'L200 Master'!$B:$B,0),MATCH($B$6,'L200 Master'!$B$1:$XFD$1,0))+F$7*INDEX('L200 Master'!$B:$XFD,MATCH($A40,'L200 Master'!$B:$B,0),MATCH($B$7,'L200 Master'!$B$1:$XFD$1,0))+$N$8*INDEX('L200 Master'!$B:$XFD,MATCH($A40,'L200 Master'!$B:$B,0),MATCH($B$8,'L200 Master'!$B$1:$XFD$1,0))+F$9*INDEX('L200 Master'!$B:$XFD,MATCH($A40,'L200 Master'!$B:$B,0),MATCH($B$9,'L200 Master'!$B$1:$XFD$1,0))+F$10*INDEX('L200 Master'!$B:$XFD,MATCH($A40,'L200 Master'!$B:$B,0),MATCH($B$10,'L200 Master'!$B$1:$XFD$1,0))+F$11*INDEX('L200 Master'!$B:$XFD,MATCH($A40,'L200 Master'!$B:$B,0),MATCH($B$11,'L200 Master'!$B$1:$XFD$1,0))+F$12*INDEX('L200 Master'!$B:$XFD,MATCH($A40,'L200 Master'!$B:$B,0),MATCH($B$12,'L200 Master'!$B$1:$XFD$1,0))+F$13*INDEX('L200 Master'!$B:$XFD,MATCH($A40,'L200 Master'!$B:$B,0),MATCH($B$13,'L200 Master'!$B$1:$XFD$1,0))+F$14*INDEX('L200 Master'!$B:$XFD,MATCH($A40,'L200 Master'!$B:$B,0),MATCH($B$14,'L200 Master'!$B$1:$XFD$1,0))+F$15*INDEX('L200 Master'!$B:$XFD,MATCH($A40,'L200 Master'!$B:$B,0),MATCH($B$15,'L200 Master'!$B$1:$XFD$1,0))</f>
        <v>8</v>
      </c>
      <c r="H40" s="10">
        <v>14</v>
      </c>
      <c r="I40" s="12">
        <f>H$5*INDEX('L200 Master'!$B:$XFD,MATCH($A40,'L200 Master'!$B:$B,0),MATCH($B$5,'L200 Master'!$B$1:$XFD$1,0))+H$6*INDEX('L200 Master'!$B:$XFD,MATCH($A40,'L200 Master'!$B:$B,0),MATCH($B$6,'L200 Master'!$B$1:$XFD$1,0))+H$7*INDEX('L200 Master'!$B:$XFD,MATCH($A40,'L200 Master'!$B:$B,0),MATCH($B$7,'L200 Master'!$B$1:$XFD$1,0))+$N$8*INDEX('L200 Master'!$B:$XFD,MATCH($A40,'L200 Master'!$B:$B,0),MATCH($B$8,'L200 Master'!$B$1:$XFD$1,0))+H$9*INDEX('L200 Master'!$B:$XFD,MATCH($A40,'L200 Master'!$B:$B,0),MATCH($B$9,'L200 Master'!$B$1:$XFD$1,0))+H$10*INDEX('L200 Master'!$B:$XFD,MATCH($A40,'L200 Master'!$B:$B,0),MATCH($B$10,'L200 Master'!$B$1:$XFD$1,0))+H$11*INDEX('L200 Master'!$B:$XFD,MATCH($A40,'L200 Master'!$B:$B,0),MATCH($B$11,'L200 Master'!$B$1:$XFD$1,0))+H$12*INDEX('L200 Master'!$B:$XFD,MATCH($A40,'L200 Master'!$B:$B,0),MATCH($B$12,'L200 Master'!$B$1:$XFD$1,0))+H$13*INDEX('L200 Master'!$B:$XFD,MATCH($A40,'L200 Master'!$B:$B,0),MATCH($B$13,'L200 Master'!$B$1:$XFD$1,0))+H$14*INDEX('L200 Master'!$B:$XFD,MATCH($A40,'L200 Master'!$B:$B,0),MATCH($B$14,'L200 Master'!$B$1:$XFD$1,0))+H$15*INDEX('L200 Master'!$B:$XFD,MATCH($A40,'L200 Master'!$B:$B,0),MATCH($B$15,'L200 Master'!$B$1:$XFD$1,0))</f>
        <v>10</v>
      </c>
      <c r="J40" s="10">
        <v>16</v>
      </c>
      <c r="K40" s="12">
        <f>J$5*INDEX('L200 Master'!$B:$XFD,MATCH($A40,'L200 Master'!$B:$B,0),MATCH($B$5,'L200 Master'!$B$1:$XFD$1,0))+J$6*INDEX('L200 Master'!$B:$XFD,MATCH($A40,'L200 Master'!$B:$B,0),MATCH($B$6,'L200 Master'!$B$1:$XFD$1,0))+J$7*INDEX('L200 Master'!$B:$XFD,MATCH($A40,'L200 Master'!$B:$B,0),MATCH($B$7,'L200 Master'!$B$1:$XFD$1,0))+$N$8*INDEX('L200 Master'!$B:$XFD,MATCH($A40,'L200 Master'!$B:$B,0),MATCH($B$8,'L200 Master'!$B$1:$XFD$1,0))+J$9*INDEX('L200 Master'!$B:$XFD,MATCH($A40,'L200 Master'!$B:$B,0),MATCH($B$9,'L200 Master'!$B$1:$XFD$1,0))+J$10*INDEX('L200 Master'!$B:$XFD,MATCH($A40,'L200 Master'!$B:$B,0),MATCH($B$10,'L200 Master'!$B$1:$XFD$1,0))+J$11*INDEX('L200 Master'!$B:$XFD,MATCH($A40,'L200 Master'!$B:$B,0),MATCH($B$11,'L200 Master'!$B$1:$XFD$1,0))+J$12*INDEX('L200 Master'!$B:$XFD,MATCH($A40,'L200 Master'!$B:$B,0),MATCH($B$12,'L200 Master'!$B$1:$XFD$1,0))+J$13*INDEX('L200 Master'!$B:$XFD,MATCH($A40,'L200 Master'!$B:$B,0),MATCH($B$13,'L200 Master'!$B$1:$XFD$1,0))+J$14*INDEX('L200 Master'!$B:$XFD,MATCH($A40,'L200 Master'!$B:$B,0),MATCH($B$14,'L200 Master'!$B$1:$XFD$1,0))+J$15*INDEX('L200 Master'!$B:$XFD,MATCH($A40,'L200 Master'!$B:$B,0),MATCH($B$15,'L200 Master'!$B$1:$XFD$1,0))</f>
        <v>12</v>
      </c>
      <c r="L40" s="10">
        <v>18</v>
      </c>
      <c r="M40" s="12">
        <f>L$5*INDEX('L200 Master'!$B:$XFD,MATCH($A40,'L200 Master'!$B:$B,0),MATCH($B$5,'L200 Master'!$B$1:$XFD$1,0))+L$6*INDEX('L200 Master'!$B:$XFD,MATCH($A40,'L200 Master'!$B:$B,0),MATCH($B$6,'L200 Master'!$B$1:$XFD$1,0))+L$7*INDEX('L200 Master'!$B:$XFD,MATCH($A40,'L200 Master'!$B:$B,0),MATCH($B$7,'L200 Master'!$B$1:$XFD$1,0))+$N$8*INDEX('L200 Master'!$B:$XFD,MATCH($A40,'L200 Master'!$B:$B,0),MATCH($B$8,'L200 Master'!$B$1:$XFD$1,0))+L$9*INDEX('L200 Master'!$B:$XFD,MATCH($A40,'L200 Master'!$B:$B,0),MATCH($B$9,'L200 Master'!$B$1:$XFD$1,0))+L$10*INDEX('L200 Master'!$B:$XFD,MATCH($A40,'L200 Master'!$B:$B,0),MATCH($B$10,'L200 Master'!$B$1:$XFD$1,0))+L$11*INDEX('L200 Master'!$B:$XFD,MATCH($A40,'L200 Master'!$B:$B,0),MATCH($B$11,'L200 Master'!$B$1:$XFD$1,0))+L$12*INDEX('L200 Master'!$B:$XFD,MATCH($A40,'L200 Master'!$B:$B,0),MATCH($B$12,'L200 Master'!$B$1:$XFD$1,0))+L$13*INDEX('L200 Master'!$B:$XFD,MATCH($A40,'L200 Master'!$B:$B,0),MATCH($B$13,'L200 Master'!$B$1:$XFD$1,0))+L$14*INDEX('L200 Master'!$B:$XFD,MATCH($A40,'L200 Master'!$B:$B,0),MATCH($B$14,'L200 Master'!$B$1:$XFD$1,0))+L$15*INDEX('L200 Master'!$B:$XFD,MATCH($A40,'L200 Master'!$B:$B,0),MATCH($B$15,'L200 Master'!$B$1:$XFD$1,0))</f>
        <v>14</v>
      </c>
      <c r="N40" s="10">
        <v>20</v>
      </c>
      <c r="O40" s="12">
        <f>N$5*INDEX('L200 Master'!$B:$XFD,MATCH($A40,'L200 Master'!$B:$B,0),MATCH($B$5,'L200 Master'!$B$1:$XFD$1,0))+N$6*INDEX('L200 Master'!$B:$XFD,MATCH($A40,'L200 Master'!$B:$B,0),MATCH($B$6,'L200 Master'!$B$1:$XFD$1,0))+N$7*INDEX('L200 Master'!$B:$XFD,MATCH($A40,'L200 Master'!$B:$B,0),MATCH($B$7,'L200 Master'!$B$1:$XFD$1,0))+$N$8*INDEX('L200 Master'!$B:$XFD,MATCH($A40,'L200 Master'!$B:$B,0),MATCH($B$8,'L200 Master'!$B$1:$XFD$1,0))+N$9*INDEX('L200 Master'!$B:$XFD,MATCH($A40,'L200 Master'!$B:$B,0),MATCH($B$9,'L200 Master'!$B$1:$XFD$1,0))+N$10*INDEX('L200 Master'!$B:$XFD,MATCH($A40,'L200 Master'!$B:$B,0),MATCH($B$10,'L200 Master'!$B$1:$XFD$1,0))+N$11*INDEX('L200 Master'!$B:$XFD,MATCH($A40,'L200 Master'!$B:$B,0),MATCH($B$11,'L200 Master'!$B$1:$XFD$1,0))+N$12*INDEX('L200 Master'!$B:$XFD,MATCH($A40,'L200 Master'!$B:$B,0),MATCH($B$12,'L200 Master'!$B$1:$XFD$1,0))+N$13*INDEX('L200 Master'!$B:$XFD,MATCH($A40,'L200 Master'!$B:$B,0),MATCH($B$13,'L200 Master'!$B$1:$XFD$1,0))+N$14*INDEX('L200 Master'!$B:$XFD,MATCH($A40,'L200 Master'!$B:$B,0),MATCH($B$14,'L200 Master'!$B$1:$XFD$1,0))+N$15*INDEX('L200 Master'!$B:$XFD,MATCH($A40,'L200 Master'!$B:$B,0),MATCH($B$15,'L200 Master'!$B$1:$XFD$1,0))</f>
        <v>16</v>
      </c>
      <c r="P40" s="10">
        <v>22</v>
      </c>
      <c r="Q40" s="10">
        <v>24</v>
      </c>
      <c r="R40" s="10">
        <v>26</v>
      </c>
      <c r="S40" s="10">
        <v>28</v>
      </c>
      <c r="T40" s="10">
        <v>30</v>
      </c>
      <c r="U40" s="10">
        <v>32</v>
      </c>
      <c r="V40" s="10">
        <v>34</v>
      </c>
      <c r="W40" s="10">
        <v>36</v>
      </c>
      <c r="X40" s="10">
        <v>38</v>
      </c>
      <c r="Y40" s="10">
        <v>40</v>
      </c>
      <c r="Z40" s="10">
        <v>42</v>
      </c>
      <c r="AA40" s="10">
        <v>44</v>
      </c>
      <c r="AB40" s="10">
        <v>46</v>
      </c>
      <c r="AC40" s="10">
        <v>48</v>
      </c>
      <c r="AD40" s="10">
        <v>50</v>
      </c>
      <c r="AE40" s="10">
        <v>52</v>
      </c>
      <c r="AF40" s="10">
        <v>54</v>
      </c>
      <c r="AG40" s="10">
        <v>56</v>
      </c>
      <c r="AH40" s="10">
        <v>58</v>
      </c>
      <c r="AI40" s="10">
        <v>60</v>
      </c>
      <c r="AJ40" s="10">
        <v>62</v>
      </c>
      <c r="AK40" s="10">
        <v>64</v>
      </c>
      <c r="AL40" s="10">
        <v>66</v>
      </c>
      <c r="AM40" s="10">
        <v>68</v>
      </c>
      <c r="AN40" s="10">
        <v>70</v>
      </c>
      <c r="AO40" s="10">
        <v>72</v>
      </c>
      <c r="AP40" s="10">
        <v>74</v>
      </c>
      <c r="AQ40" s="10">
        <v>76</v>
      </c>
      <c r="AR40" s="10"/>
      <c r="AS40" s="10"/>
    </row>
    <row r="41" spans="1:45" x14ac:dyDescent="0.25">
      <c r="A41" s="9" t="s">
        <v>178</v>
      </c>
      <c r="B41" s="9">
        <v>6449</v>
      </c>
      <c r="C41" s="9" t="s">
        <v>179</v>
      </c>
      <c r="D41" s="10">
        <v>4</v>
      </c>
      <c r="E41" s="12">
        <f>D$5*INDEX('L200 Master'!$B:$XFD,MATCH($A41,'L200 Master'!$B:$B,0),MATCH($B$5,'L200 Master'!$B$1:$XFD$1,0))+D$6*INDEX('L200 Master'!$B:$XFD,MATCH($A41,'L200 Master'!$B:$B,0),MATCH($B$6,'L200 Master'!$B$1:$XFD$1,0))+D$7*INDEX('L200 Master'!$B:$XFD,MATCH($A41,'L200 Master'!$B:$B,0),MATCH($B$7,'L200 Master'!$B$1:$XFD$1,0))+$N$8*INDEX('L200 Master'!$B:$XFD,MATCH($A41,'L200 Master'!$B:$B,0),MATCH($B$8,'L200 Master'!$B$1:$XFD$1,0))+D$9*INDEX('L200 Master'!$B:$XFD,MATCH($A41,'L200 Master'!$B:$B,0),MATCH($B$9,'L200 Master'!$B$1:$XFD$1,0))+D$10*INDEX('L200 Master'!$B:$XFD,MATCH($A41,'L200 Master'!$B:$B,0),MATCH($B$10,'L200 Master'!$B$1:$XFD$1,0))+D$11*INDEX('L200 Master'!$B:$XFD,MATCH($A41,'L200 Master'!$B:$B,0),MATCH($B$11,'L200 Master'!$B$1:$XFD$1,0))+D$12*INDEX('L200 Master'!$B:$XFD,MATCH($A41,'L200 Master'!$B:$B,0),MATCH($B$12,'L200 Master'!$B$1:$XFD$1,0))+D$13*INDEX('L200 Master'!$B:$XFD,MATCH($A41,'L200 Master'!$B:$B,0),MATCH($B$13,'L200 Master'!$B$1:$XFD$1,0))+D$14*INDEX('L200 Master'!$B:$XFD,MATCH($A41,'L200 Master'!$B:$B,0),MATCH($B$14,'L200 Master'!$B$1:$XFD$1,0))+D$15*INDEX('L200 Master'!$B:$XFD,MATCH($A41,'L200 Master'!$B:$B,0),MATCH($B$15,'L200 Master'!$B$1:$XFD$1,0))</f>
        <v>4</v>
      </c>
      <c r="F41" s="10">
        <v>4</v>
      </c>
      <c r="G41" s="12">
        <f>F$5*INDEX('L200 Master'!$B:$XFD,MATCH($A41,'L200 Master'!$B:$B,0),MATCH($B$5,'L200 Master'!$B$1:$XFD$1,0))+F$6*INDEX('L200 Master'!$B:$XFD,MATCH($A41,'L200 Master'!$B:$B,0),MATCH($B$6,'L200 Master'!$B$1:$XFD$1,0))+F$7*INDEX('L200 Master'!$B:$XFD,MATCH($A41,'L200 Master'!$B:$B,0),MATCH($B$7,'L200 Master'!$B$1:$XFD$1,0))+$N$8*INDEX('L200 Master'!$B:$XFD,MATCH($A41,'L200 Master'!$B:$B,0),MATCH($B$8,'L200 Master'!$B$1:$XFD$1,0))+F$9*INDEX('L200 Master'!$B:$XFD,MATCH($A41,'L200 Master'!$B:$B,0),MATCH($B$9,'L200 Master'!$B$1:$XFD$1,0))+F$10*INDEX('L200 Master'!$B:$XFD,MATCH($A41,'L200 Master'!$B:$B,0),MATCH($B$10,'L200 Master'!$B$1:$XFD$1,0))+F$11*INDEX('L200 Master'!$B:$XFD,MATCH($A41,'L200 Master'!$B:$B,0),MATCH($B$11,'L200 Master'!$B$1:$XFD$1,0))+F$12*INDEX('L200 Master'!$B:$XFD,MATCH($A41,'L200 Master'!$B:$B,0),MATCH($B$12,'L200 Master'!$B$1:$XFD$1,0))+F$13*INDEX('L200 Master'!$B:$XFD,MATCH($A41,'L200 Master'!$B:$B,0),MATCH($B$13,'L200 Master'!$B$1:$XFD$1,0))+F$14*INDEX('L200 Master'!$B:$XFD,MATCH($A41,'L200 Master'!$B:$B,0),MATCH($B$14,'L200 Master'!$B$1:$XFD$1,0))+F$15*INDEX('L200 Master'!$B:$XFD,MATCH($A41,'L200 Master'!$B:$B,0),MATCH($B$15,'L200 Master'!$B$1:$XFD$1,0))</f>
        <v>4</v>
      </c>
      <c r="H41" s="10">
        <v>4</v>
      </c>
      <c r="I41" s="12">
        <f>H$5*INDEX('L200 Master'!$B:$XFD,MATCH($A41,'L200 Master'!$B:$B,0),MATCH($B$5,'L200 Master'!$B$1:$XFD$1,0))+H$6*INDEX('L200 Master'!$B:$XFD,MATCH($A41,'L200 Master'!$B:$B,0),MATCH($B$6,'L200 Master'!$B$1:$XFD$1,0))+H$7*INDEX('L200 Master'!$B:$XFD,MATCH($A41,'L200 Master'!$B:$B,0),MATCH($B$7,'L200 Master'!$B$1:$XFD$1,0))+$N$8*INDEX('L200 Master'!$B:$XFD,MATCH($A41,'L200 Master'!$B:$B,0),MATCH($B$8,'L200 Master'!$B$1:$XFD$1,0))+H$9*INDEX('L200 Master'!$B:$XFD,MATCH($A41,'L200 Master'!$B:$B,0),MATCH($B$9,'L200 Master'!$B$1:$XFD$1,0))+H$10*INDEX('L200 Master'!$B:$XFD,MATCH($A41,'L200 Master'!$B:$B,0),MATCH($B$10,'L200 Master'!$B$1:$XFD$1,0))+H$11*INDEX('L200 Master'!$B:$XFD,MATCH($A41,'L200 Master'!$B:$B,0),MATCH($B$11,'L200 Master'!$B$1:$XFD$1,0))+H$12*INDEX('L200 Master'!$B:$XFD,MATCH($A41,'L200 Master'!$B:$B,0),MATCH($B$12,'L200 Master'!$B$1:$XFD$1,0))+H$13*INDEX('L200 Master'!$B:$XFD,MATCH($A41,'L200 Master'!$B:$B,0),MATCH($B$13,'L200 Master'!$B$1:$XFD$1,0))+H$14*INDEX('L200 Master'!$B:$XFD,MATCH($A41,'L200 Master'!$B:$B,0),MATCH($B$14,'L200 Master'!$B$1:$XFD$1,0))+H$15*INDEX('L200 Master'!$B:$XFD,MATCH($A41,'L200 Master'!$B:$B,0),MATCH($B$15,'L200 Master'!$B$1:$XFD$1,0))</f>
        <v>4</v>
      </c>
      <c r="J41" s="10">
        <v>4</v>
      </c>
      <c r="K41" s="12">
        <f>J$5*INDEX('L200 Master'!$B:$XFD,MATCH($A41,'L200 Master'!$B:$B,0),MATCH($B$5,'L200 Master'!$B$1:$XFD$1,0))+J$6*INDEX('L200 Master'!$B:$XFD,MATCH($A41,'L200 Master'!$B:$B,0),MATCH($B$6,'L200 Master'!$B$1:$XFD$1,0))+J$7*INDEX('L200 Master'!$B:$XFD,MATCH($A41,'L200 Master'!$B:$B,0),MATCH($B$7,'L200 Master'!$B$1:$XFD$1,0))+$N$8*INDEX('L200 Master'!$B:$XFD,MATCH($A41,'L200 Master'!$B:$B,0),MATCH($B$8,'L200 Master'!$B$1:$XFD$1,0))+J$9*INDEX('L200 Master'!$B:$XFD,MATCH($A41,'L200 Master'!$B:$B,0),MATCH($B$9,'L200 Master'!$B$1:$XFD$1,0))+J$10*INDEX('L200 Master'!$B:$XFD,MATCH($A41,'L200 Master'!$B:$B,0),MATCH($B$10,'L200 Master'!$B$1:$XFD$1,0))+J$11*INDEX('L200 Master'!$B:$XFD,MATCH($A41,'L200 Master'!$B:$B,0),MATCH($B$11,'L200 Master'!$B$1:$XFD$1,0))+J$12*INDEX('L200 Master'!$B:$XFD,MATCH($A41,'L200 Master'!$B:$B,0),MATCH($B$12,'L200 Master'!$B$1:$XFD$1,0))+J$13*INDEX('L200 Master'!$B:$XFD,MATCH($A41,'L200 Master'!$B:$B,0),MATCH($B$13,'L200 Master'!$B$1:$XFD$1,0))+J$14*INDEX('L200 Master'!$B:$XFD,MATCH($A41,'L200 Master'!$B:$B,0),MATCH($B$14,'L200 Master'!$B$1:$XFD$1,0))+J$15*INDEX('L200 Master'!$B:$XFD,MATCH($A41,'L200 Master'!$B:$B,0),MATCH($B$15,'L200 Master'!$B$1:$XFD$1,0))</f>
        <v>4</v>
      </c>
      <c r="L41" s="10">
        <v>4</v>
      </c>
      <c r="M41" s="12">
        <f>L$5*INDEX('L200 Master'!$B:$XFD,MATCH($A41,'L200 Master'!$B:$B,0),MATCH($B$5,'L200 Master'!$B$1:$XFD$1,0))+L$6*INDEX('L200 Master'!$B:$XFD,MATCH($A41,'L200 Master'!$B:$B,0),MATCH($B$6,'L200 Master'!$B$1:$XFD$1,0))+L$7*INDEX('L200 Master'!$B:$XFD,MATCH($A41,'L200 Master'!$B:$B,0),MATCH($B$7,'L200 Master'!$B$1:$XFD$1,0))+$N$8*INDEX('L200 Master'!$B:$XFD,MATCH($A41,'L200 Master'!$B:$B,0),MATCH($B$8,'L200 Master'!$B$1:$XFD$1,0))+L$9*INDEX('L200 Master'!$B:$XFD,MATCH($A41,'L200 Master'!$B:$B,0),MATCH($B$9,'L200 Master'!$B$1:$XFD$1,0))+L$10*INDEX('L200 Master'!$B:$XFD,MATCH($A41,'L200 Master'!$B:$B,0),MATCH($B$10,'L200 Master'!$B$1:$XFD$1,0))+L$11*INDEX('L200 Master'!$B:$XFD,MATCH($A41,'L200 Master'!$B:$B,0),MATCH($B$11,'L200 Master'!$B$1:$XFD$1,0))+L$12*INDEX('L200 Master'!$B:$XFD,MATCH($A41,'L200 Master'!$B:$B,0),MATCH($B$12,'L200 Master'!$B$1:$XFD$1,0))+L$13*INDEX('L200 Master'!$B:$XFD,MATCH($A41,'L200 Master'!$B:$B,0),MATCH($B$13,'L200 Master'!$B$1:$XFD$1,0))+L$14*INDEX('L200 Master'!$B:$XFD,MATCH($A41,'L200 Master'!$B:$B,0),MATCH($B$14,'L200 Master'!$B$1:$XFD$1,0))+L$15*INDEX('L200 Master'!$B:$XFD,MATCH($A41,'L200 Master'!$B:$B,0),MATCH($B$15,'L200 Master'!$B$1:$XFD$1,0))</f>
        <v>4</v>
      </c>
      <c r="N41" s="10">
        <v>4</v>
      </c>
      <c r="O41" s="12">
        <f>N$5*INDEX('L200 Master'!$B:$XFD,MATCH($A41,'L200 Master'!$B:$B,0),MATCH($B$5,'L200 Master'!$B$1:$XFD$1,0))+N$6*INDEX('L200 Master'!$B:$XFD,MATCH($A41,'L200 Master'!$B:$B,0),MATCH($B$6,'L200 Master'!$B$1:$XFD$1,0))+N$7*INDEX('L200 Master'!$B:$XFD,MATCH($A41,'L200 Master'!$B:$B,0),MATCH($B$7,'L200 Master'!$B$1:$XFD$1,0))+$N$8*INDEX('L200 Master'!$B:$XFD,MATCH($A41,'L200 Master'!$B:$B,0),MATCH($B$8,'L200 Master'!$B$1:$XFD$1,0))+N$9*INDEX('L200 Master'!$B:$XFD,MATCH($A41,'L200 Master'!$B:$B,0),MATCH($B$9,'L200 Master'!$B$1:$XFD$1,0))+N$10*INDEX('L200 Master'!$B:$XFD,MATCH($A41,'L200 Master'!$B:$B,0),MATCH($B$10,'L200 Master'!$B$1:$XFD$1,0))+N$11*INDEX('L200 Master'!$B:$XFD,MATCH($A41,'L200 Master'!$B:$B,0),MATCH($B$11,'L200 Master'!$B$1:$XFD$1,0))+N$12*INDEX('L200 Master'!$B:$XFD,MATCH($A41,'L200 Master'!$B:$B,0),MATCH($B$12,'L200 Master'!$B$1:$XFD$1,0))+N$13*INDEX('L200 Master'!$B:$XFD,MATCH($A41,'L200 Master'!$B:$B,0),MATCH($B$13,'L200 Master'!$B$1:$XFD$1,0))+N$14*INDEX('L200 Master'!$B:$XFD,MATCH($A41,'L200 Master'!$B:$B,0),MATCH($B$14,'L200 Master'!$B$1:$XFD$1,0))+N$15*INDEX('L200 Master'!$B:$XFD,MATCH($A41,'L200 Master'!$B:$B,0),MATCH($B$15,'L200 Master'!$B$1:$XFD$1,0))</f>
        <v>4</v>
      </c>
      <c r="P41" s="10">
        <v>4</v>
      </c>
      <c r="Q41" s="10">
        <v>4</v>
      </c>
      <c r="R41" s="10">
        <v>4</v>
      </c>
      <c r="S41" s="10">
        <v>4</v>
      </c>
      <c r="T41" s="10">
        <v>4</v>
      </c>
      <c r="U41" s="10">
        <v>4</v>
      </c>
      <c r="V41" s="10">
        <v>4</v>
      </c>
      <c r="W41" s="10">
        <v>4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/>
      <c r="AS41" s="10"/>
    </row>
    <row r="42" spans="1:45" x14ac:dyDescent="0.25">
      <c r="A42" s="9" t="s">
        <v>218</v>
      </c>
      <c r="B42" s="9">
        <v>8057</v>
      </c>
      <c r="C42" s="9" t="s">
        <v>219</v>
      </c>
      <c r="D42" s="10">
        <v>4</v>
      </c>
      <c r="E42" s="12">
        <f>D$5*INDEX('L200 Master'!$B:$XFD,MATCH($A42,'L200 Master'!$B:$B,0),MATCH($B$5,'L200 Master'!$B$1:$XFD$1,0))+D$6*INDEX('L200 Master'!$B:$XFD,MATCH($A42,'L200 Master'!$B:$B,0),MATCH($B$6,'L200 Master'!$B$1:$XFD$1,0))+D$7*INDEX('L200 Master'!$B:$XFD,MATCH($A42,'L200 Master'!$B:$B,0),MATCH($B$7,'L200 Master'!$B$1:$XFD$1,0))+$N$8*INDEX('L200 Master'!$B:$XFD,MATCH($A42,'L200 Master'!$B:$B,0),MATCH($B$8,'L200 Master'!$B$1:$XFD$1,0))+D$9*INDEX('L200 Master'!$B:$XFD,MATCH($A42,'L200 Master'!$B:$B,0),MATCH($B$9,'L200 Master'!$B$1:$XFD$1,0))+D$10*INDEX('L200 Master'!$B:$XFD,MATCH($A42,'L200 Master'!$B:$B,0),MATCH($B$10,'L200 Master'!$B$1:$XFD$1,0))+D$11*INDEX('L200 Master'!$B:$XFD,MATCH($A42,'L200 Master'!$B:$B,0),MATCH($B$11,'L200 Master'!$B$1:$XFD$1,0))+D$12*INDEX('L200 Master'!$B:$XFD,MATCH($A42,'L200 Master'!$B:$B,0),MATCH($B$12,'L200 Master'!$B$1:$XFD$1,0))+D$13*INDEX('L200 Master'!$B:$XFD,MATCH($A42,'L200 Master'!$B:$B,0),MATCH($B$13,'L200 Master'!$B$1:$XFD$1,0))+D$14*INDEX('L200 Master'!$B:$XFD,MATCH($A42,'L200 Master'!$B:$B,0),MATCH($B$14,'L200 Master'!$B$1:$XFD$1,0))+D$15*INDEX('L200 Master'!$B:$XFD,MATCH($A42,'L200 Master'!$B:$B,0),MATCH($B$15,'L200 Master'!$B$1:$XFD$1,0))</f>
        <v>14</v>
      </c>
      <c r="F42" s="10">
        <v>6</v>
      </c>
      <c r="G42" s="12">
        <f>F$5*INDEX('L200 Master'!$B:$XFD,MATCH($A42,'L200 Master'!$B:$B,0),MATCH($B$5,'L200 Master'!$B$1:$XFD$1,0))+F$6*INDEX('L200 Master'!$B:$XFD,MATCH($A42,'L200 Master'!$B:$B,0),MATCH($B$6,'L200 Master'!$B$1:$XFD$1,0))+F$7*INDEX('L200 Master'!$B:$XFD,MATCH($A42,'L200 Master'!$B:$B,0),MATCH($B$7,'L200 Master'!$B$1:$XFD$1,0))+$N$8*INDEX('L200 Master'!$B:$XFD,MATCH($A42,'L200 Master'!$B:$B,0),MATCH($B$8,'L200 Master'!$B$1:$XFD$1,0))+F$9*INDEX('L200 Master'!$B:$XFD,MATCH($A42,'L200 Master'!$B:$B,0),MATCH($B$9,'L200 Master'!$B$1:$XFD$1,0))+F$10*INDEX('L200 Master'!$B:$XFD,MATCH($A42,'L200 Master'!$B:$B,0),MATCH($B$10,'L200 Master'!$B$1:$XFD$1,0))+F$11*INDEX('L200 Master'!$B:$XFD,MATCH($A42,'L200 Master'!$B:$B,0),MATCH($B$11,'L200 Master'!$B$1:$XFD$1,0))+F$12*INDEX('L200 Master'!$B:$XFD,MATCH($A42,'L200 Master'!$B:$B,0),MATCH($B$12,'L200 Master'!$B$1:$XFD$1,0))+F$13*INDEX('L200 Master'!$B:$XFD,MATCH($A42,'L200 Master'!$B:$B,0),MATCH($B$13,'L200 Master'!$B$1:$XFD$1,0))+F$14*INDEX('L200 Master'!$B:$XFD,MATCH($A42,'L200 Master'!$B:$B,0),MATCH($B$14,'L200 Master'!$B$1:$XFD$1,0))+F$15*INDEX('L200 Master'!$B:$XFD,MATCH($A42,'L200 Master'!$B:$B,0),MATCH($B$15,'L200 Master'!$B$1:$XFD$1,0))</f>
        <v>14</v>
      </c>
      <c r="H42" s="10">
        <v>8</v>
      </c>
      <c r="I42" s="12">
        <f>H$5*INDEX('L200 Master'!$B:$XFD,MATCH($A42,'L200 Master'!$B:$B,0),MATCH($B$5,'L200 Master'!$B$1:$XFD$1,0))+H$6*INDEX('L200 Master'!$B:$XFD,MATCH($A42,'L200 Master'!$B:$B,0),MATCH($B$6,'L200 Master'!$B$1:$XFD$1,0))+H$7*INDEX('L200 Master'!$B:$XFD,MATCH($A42,'L200 Master'!$B:$B,0),MATCH($B$7,'L200 Master'!$B$1:$XFD$1,0))+$N$8*INDEX('L200 Master'!$B:$XFD,MATCH($A42,'L200 Master'!$B:$B,0),MATCH($B$8,'L200 Master'!$B$1:$XFD$1,0))+H$9*INDEX('L200 Master'!$B:$XFD,MATCH($A42,'L200 Master'!$B:$B,0),MATCH($B$9,'L200 Master'!$B$1:$XFD$1,0))+H$10*INDEX('L200 Master'!$B:$XFD,MATCH($A42,'L200 Master'!$B:$B,0),MATCH($B$10,'L200 Master'!$B$1:$XFD$1,0))+H$11*INDEX('L200 Master'!$B:$XFD,MATCH($A42,'L200 Master'!$B:$B,0),MATCH($B$11,'L200 Master'!$B$1:$XFD$1,0))+H$12*INDEX('L200 Master'!$B:$XFD,MATCH($A42,'L200 Master'!$B:$B,0),MATCH($B$12,'L200 Master'!$B$1:$XFD$1,0))+H$13*INDEX('L200 Master'!$B:$XFD,MATCH($A42,'L200 Master'!$B:$B,0),MATCH($B$13,'L200 Master'!$B$1:$XFD$1,0))+H$14*INDEX('L200 Master'!$B:$XFD,MATCH($A42,'L200 Master'!$B:$B,0),MATCH($B$14,'L200 Master'!$B$1:$XFD$1,0))+H$15*INDEX('L200 Master'!$B:$XFD,MATCH($A42,'L200 Master'!$B:$B,0),MATCH($B$15,'L200 Master'!$B$1:$XFD$1,0))</f>
        <v>14</v>
      </c>
      <c r="J42" s="10">
        <v>10</v>
      </c>
      <c r="K42" s="12">
        <f>J$5*INDEX('L200 Master'!$B:$XFD,MATCH($A42,'L200 Master'!$B:$B,0),MATCH($B$5,'L200 Master'!$B$1:$XFD$1,0))+J$6*INDEX('L200 Master'!$B:$XFD,MATCH($A42,'L200 Master'!$B:$B,0),MATCH($B$6,'L200 Master'!$B$1:$XFD$1,0))+J$7*INDEX('L200 Master'!$B:$XFD,MATCH($A42,'L200 Master'!$B:$B,0),MATCH($B$7,'L200 Master'!$B$1:$XFD$1,0))+$N$8*INDEX('L200 Master'!$B:$XFD,MATCH($A42,'L200 Master'!$B:$B,0),MATCH($B$8,'L200 Master'!$B$1:$XFD$1,0))+J$9*INDEX('L200 Master'!$B:$XFD,MATCH($A42,'L200 Master'!$B:$B,0),MATCH($B$9,'L200 Master'!$B$1:$XFD$1,0))+J$10*INDEX('L200 Master'!$B:$XFD,MATCH($A42,'L200 Master'!$B:$B,0),MATCH($B$10,'L200 Master'!$B$1:$XFD$1,0))+J$11*INDEX('L200 Master'!$B:$XFD,MATCH($A42,'L200 Master'!$B:$B,0),MATCH($B$11,'L200 Master'!$B$1:$XFD$1,0))+J$12*INDEX('L200 Master'!$B:$XFD,MATCH($A42,'L200 Master'!$B:$B,0),MATCH($B$12,'L200 Master'!$B$1:$XFD$1,0))+J$13*INDEX('L200 Master'!$B:$XFD,MATCH($A42,'L200 Master'!$B:$B,0),MATCH($B$13,'L200 Master'!$B$1:$XFD$1,0))+J$14*INDEX('L200 Master'!$B:$XFD,MATCH($A42,'L200 Master'!$B:$B,0),MATCH($B$14,'L200 Master'!$B$1:$XFD$1,0))+J$15*INDEX('L200 Master'!$B:$XFD,MATCH($A42,'L200 Master'!$B:$B,0),MATCH($B$15,'L200 Master'!$B$1:$XFD$1,0))</f>
        <v>14</v>
      </c>
      <c r="L42" s="10">
        <v>12</v>
      </c>
      <c r="M42" s="12">
        <f>L$5*INDEX('L200 Master'!$B:$XFD,MATCH($A42,'L200 Master'!$B:$B,0),MATCH($B$5,'L200 Master'!$B$1:$XFD$1,0))+L$6*INDEX('L200 Master'!$B:$XFD,MATCH($A42,'L200 Master'!$B:$B,0),MATCH($B$6,'L200 Master'!$B$1:$XFD$1,0))+L$7*INDEX('L200 Master'!$B:$XFD,MATCH($A42,'L200 Master'!$B:$B,0),MATCH($B$7,'L200 Master'!$B$1:$XFD$1,0))+$N$8*INDEX('L200 Master'!$B:$XFD,MATCH($A42,'L200 Master'!$B:$B,0),MATCH($B$8,'L200 Master'!$B$1:$XFD$1,0))+L$9*INDEX('L200 Master'!$B:$XFD,MATCH($A42,'L200 Master'!$B:$B,0),MATCH($B$9,'L200 Master'!$B$1:$XFD$1,0))+L$10*INDEX('L200 Master'!$B:$XFD,MATCH($A42,'L200 Master'!$B:$B,0),MATCH($B$10,'L200 Master'!$B$1:$XFD$1,0))+L$11*INDEX('L200 Master'!$B:$XFD,MATCH($A42,'L200 Master'!$B:$B,0),MATCH($B$11,'L200 Master'!$B$1:$XFD$1,0))+L$12*INDEX('L200 Master'!$B:$XFD,MATCH($A42,'L200 Master'!$B:$B,0),MATCH($B$12,'L200 Master'!$B$1:$XFD$1,0))+L$13*INDEX('L200 Master'!$B:$XFD,MATCH($A42,'L200 Master'!$B:$B,0),MATCH($B$13,'L200 Master'!$B$1:$XFD$1,0))+L$14*INDEX('L200 Master'!$B:$XFD,MATCH($A42,'L200 Master'!$B:$B,0),MATCH($B$14,'L200 Master'!$B$1:$XFD$1,0))+L$15*INDEX('L200 Master'!$B:$XFD,MATCH($A42,'L200 Master'!$B:$B,0),MATCH($B$15,'L200 Master'!$B$1:$XFD$1,0))</f>
        <v>14</v>
      </c>
      <c r="N42" s="10">
        <v>14</v>
      </c>
      <c r="O42" s="12">
        <f>N$5*INDEX('L200 Master'!$B:$XFD,MATCH($A42,'L200 Master'!$B:$B,0),MATCH($B$5,'L200 Master'!$B$1:$XFD$1,0))+N$6*INDEX('L200 Master'!$B:$XFD,MATCH($A42,'L200 Master'!$B:$B,0),MATCH($B$6,'L200 Master'!$B$1:$XFD$1,0))+N$7*INDEX('L200 Master'!$B:$XFD,MATCH($A42,'L200 Master'!$B:$B,0),MATCH($B$7,'L200 Master'!$B$1:$XFD$1,0))+$N$8*INDEX('L200 Master'!$B:$XFD,MATCH($A42,'L200 Master'!$B:$B,0),MATCH($B$8,'L200 Master'!$B$1:$XFD$1,0))+N$9*INDEX('L200 Master'!$B:$XFD,MATCH($A42,'L200 Master'!$B:$B,0),MATCH($B$9,'L200 Master'!$B$1:$XFD$1,0))+N$10*INDEX('L200 Master'!$B:$XFD,MATCH($A42,'L200 Master'!$B:$B,0),MATCH($B$10,'L200 Master'!$B$1:$XFD$1,0))+N$11*INDEX('L200 Master'!$B:$XFD,MATCH($A42,'L200 Master'!$B:$B,0),MATCH($B$11,'L200 Master'!$B$1:$XFD$1,0))+N$12*INDEX('L200 Master'!$B:$XFD,MATCH($A42,'L200 Master'!$B:$B,0),MATCH($B$12,'L200 Master'!$B$1:$XFD$1,0))+N$13*INDEX('L200 Master'!$B:$XFD,MATCH($A42,'L200 Master'!$B:$B,0),MATCH($B$13,'L200 Master'!$B$1:$XFD$1,0))+N$14*INDEX('L200 Master'!$B:$XFD,MATCH($A42,'L200 Master'!$B:$B,0),MATCH($B$14,'L200 Master'!$B$1:$XFD$1,0))+N$15*INDEX('L200 Master'!$B:$XFD,MATCH($A42,'L200 Master'!$B:$B,0),MATCH($B$15,'L200 Master'!$B$1:$XFD$1,0))</f>
        <v>14</v>
      </c>
      <c r="P42" s="10">
        <v>16</v>
      </c>
      <c r="Q42" s="10">
        <v>18</v>
      </c>
      <c r="R42" s="10">
        <v>20</v>
      </c>
      <c r="S42" s="10">
        <v>22</v>
      </c>
      <c r="T42" s="10">
        <v>24</v>
      </c>
      <c r="U42" s="10">
        <v>26</v>
      </c>
      <c r="V42" s="10">
        <v>28</v>
      </c>
      <c r="W42" s="10">
        <v>30</v>
      </c>
      <c r="X42" s="10">
        <v>32</v>
      </c>
      <c r="Y42" s="10">
        <v>34</v>
      </c>
      <c r="Z42" s="10">
        <v>36</v>
      </c>
      <c r="AA42" s="10">
        <v>38</v>
      </c>
      <c r="AB42" s="10">
        <v>40</v>
      </c>
      <c r="AC42" s="10">
        <v>42</v>
      </c>
      <c r="AD42" s="10">
        <v>44</v>
      </c>
      <c r="AE42" s="10">
        <v>46</v>
      </c>
      <c r="AF42" s="10">
        <v>48</v>
      </c>
      <c r="AG42" s="10">
        <v>50</v>
      </c>
      <c r="AH42" s="10">
        <v>52</v>
      </c>
      <c r="AI42" s="10">
        <v>54</v>
      </c>
      <c r="AJ42" s="10">
        <v>56</v>
      </c>
      <c r="AK42" s="10">
        <v>58</v>
      </c>
      <c r="AL42" s="10">
        <v>60</v>
      </c>
      <c r="AM42" s="10">
        <v>62</v>
      </c>
      <c r="AN42" s="10">
        <v>64</v>
      </c>
      <c r="AO42" s="10">
        <v>66</v>
      </c>
      <c r="AP42" s="10">
        <v>68</v>
      </c>
      <c r="AQ42" s="10">
        <v>70</v>
      </c>
      <c r="AR42" s="10"/>
      <c r="AS42" s="10"/>
    </row>
    <row r="43" spans="1:45" x14ac:dyDescent="0.25">
      <c r="A43" s="9" t="s">
        <v>238</v>
      </c>
      <c r="B43" s="9">
        <v>6420</v>
      </c>
      <c r="C43" s="9" t="s">
        <v>239</v>
      </c>
      <c r="D43" s="10">
        <v>4</v>
      </c>
      <c r="E43" s="12">
        <f>D$5*INDEX('L200 Master'!$B:$XFD,MATCH($A43,'L200 Master'!$B:$B,0),MATCH($B$5,'L200 Master'!$B$1:$XFD$1,0))+D$6*INDEX('L200 Master'!$B:$XFD,MATCH($A43,'L200 Master'!$B:$B,0),MATCH($B$6,'L200 Master'!$B$1:$XFD$1,0))+D$7*INDEX('L200 Master'!$B:$XFD,MATCH($A43,'L200 Master'!$B:$B,0),MATCH($B$7,'L200 Master'!$B$1:$XFD$1,0))+$N$8*INDEX('L200 Master'!$B:$XFD,MATCH($A43,'L200 Master'!$B:$B,0),MATCH($B$8,'L200 Master'!$B$1:$XFD$1,0))+D$9*INDEX('L200 Master'!$B:$XFD,MATCH($A43,'L200 Master'!$B:$B,0),MATCH($B$9,'L200 Master'!$B$1:$XFD$1,0))+D$10*INDEX('L200 Master'!$B:$XFD,MATCH($A43,'L200 Master'!$B:$B,0),MATCH($B$10,'L200 Master'!$B$1:$XFD$1,0))+D$11*INDEX('L200 Master'!$B:$XFD,MATCH($A43,'L200 Master'!$B:$B,0),MATCH($B$11,'L200 Master'!$B$1:$XFD$1,0))+D$12*INDEX('L200 Master'!$B:$XFD,MATCH($A43,'L200 Master'!$B:$B,0),MATCH($B$12,'L200 Master'!$B$1:$XFD$1,0))+D$13*INDEX('L200 Master'!$B:$XFD,MATCH($A43,'L200 Master'!$B:$B,0),MATCH($B$13,'L200 Master'!$B$1:$XFD$1,0))+D$14*INDEX('L200 Master'!$B:$XFD,MATCH($A43,'L200 Master'!$B:$B,0),MATCH($B$14,'L200 Master'!$B$1:$XFD$1,0))+D$15*INDEX('L200 Master'!$B:$XFD,MATCH($A43,'L200 Master'!$B:$B,0),MATCH($B$15,'L200 Master'!$B$1:$XFD$1,0))</f>
        <v>4</v>
      </c>
      <c r="F43" s="10">
        <v>6</v>
      </c>
      <c r="G43" s="12">
        <f>F$5*INDEX('L200 Master'!$B:$XFD,MATCH($A43,'L200 Master'!$B:$B,0),MATCH($B$5,'L200 Master'!$B$1:$XFD$1,0))+F$6*INDEX('L200 Master'!$B:$XFD,MATCH($A43,'L200 Master'!$B:$B,0),MATCH($B$6,'L200 Master'!$B$1:$XFD$1,0))+F$7*INDEX('L200 Master'!$B:$XFD,MATCH($A43,'L200 Master'!$B:$B,0),MATCH($B$7,'L200 Master'!$B$1:$XFD$1,0))+$N$8*INDEX('L200 Master'!$B:$XFD,MATCH($A43,'L200 Master'!$B:$B,0),MATCH($B$8,'L200 Master'!$B$1:$XFD$1,0))+F$9*INDEX('L200 Master'!$B:$XFD,MATCH($A43,'L200 Master'!$B:$B,0),MATCH($B$9,'L200 Master'!$B$1:$XFD$1,0))+F$10*INDEX('L200 Master'!$B:$XFD,MATCH($A43,'L200 Master'!$B:$B,0),MATCH($B$10,'L200 Master'!$B$1:$XFD$1,0))+F$11*INDEX('L200 Master'!$B:$XFD,MATCH($A43,'L200 Master'!$B:$B,0),MATCH($B$11,'L200 Master'!$B$1:$XFD$1,0))+F$12*INDEX('L200 Master'!$B:$XFD,MATCH($A43,'L200 Master'!$B:$B,0),MATCH($B$12,'L200 Master'!$B$1:$XFD$1,0))+F$13*INDEX('L200 Master'!$B:$XFD,MATCH($A43,'L200 Master'!$B:$B,0),MATCH($B$13,'L200 Master'!$B$1:$XFD$1,0))+F$14*INDEX('L200 Master'!$B:$XFD,MATCH($A43,'L200 Master'!$B:$B,0),MATCH($B$14,'L200 Master'!$B$1:$XFD$1,0))+F$15*INDEX('L200 Master'!$B:$XFD,MATCH($A43,'L200 Master'!$B:$B,0),MATCH($B$15,'L200 Master'!$B$1:$XFD$1,0))</f>
        <v>6</v>
      </c>
      <c r="H43" s="10">
        <v>8</v>
      </c>
      <c r="I43" s="12">
        <f>H$5*INDEX('L200 Master'!$B:$XFD,MATCH($A43,'L200 Master'!$B:$B,0),MATCH($B$5,'L200 Master'!$B$1:$XFD$1,0))+H$6*INDEX('L200 Master'!$B:$XFD,MATCH($A43,'L200 Master'!$B:$B,0),MATCH($B$6,'L200 Master'!$B$1:$XFD$1,0))+H$7*INDEX('L200 Master'!$B:$XFD,MATCH($A43,'L200 Master'!$B:$B,0),MATCH($B$7,'L200 Master'!$B$1:$XFD$1,0))+$N$8*INDEX('L200 Master'!$B:$XFD,MATCH($A43,'L200 Master'!$B:$B,0),MATCH($B$8,'L200 Master'!$B$1:$XFD$1,0))+H$9*INDEX('L200 Master'!$B:$XFD,MATCH($A43,'L200 Master'!$B:$B,0),MATCH($B$9,'L200 Master'!$B$1:$XFD$1,0))+H$10*INDEX('L200 Master'!$B:$XFD,MATCH($A43,'L200 Master'!$B:$B,0),MATCH($B$10,'L200 Master'!$B$1:$XFD$1,0))+H$11*INDEX('L200 Master'!$B:$XFD,MATCH($A43,'L200 Master'!$B:$B,0),MATCH($B$11,'L200 Master'!$B$1:$XFD$1,0))+H$12*INDEX('L200 Master'!$B:$XFD,MATCH($A43,'L200 Master'!$B:$B,0),MATCH($B$12,'L200 Master'!$B$1:$XFD$1,0))+H$13*INDEX('L200 Master'!$B:$XFD,MATCH($A43,'L200 Master'!$B:$B,0),MATCH($B$13,'L200 Master'!$B$1:$XFD$1,0))+H$14*INDEX('L200 Master'!$B:$XFD,MATCH($A43,'L200 Master'!$B:$B,0),MATCH($B$14,'L200 Master'!$B$1:$XFD$1,0))+H$15*INDEX('L200 Master'!$B:$XFD,MATCH($A43,'L200 Master'!$B:$B,0),MATCH($B$15,'L200 Master'!$B$1:$XFD$1,0))</f>
        <v>8</v>
      </c>
      <c r="J43" s="10">
        <v>10</v>
      </c>
      <c r="K43" s="12">
        <f>J$5*INDEX('L200 Master'!$B:$XFD,MATCH($A43,'L200 Master'!$B:$B,0),MATCH($B$5,'L200 Master'!$B$1:$XFD$1,0))+J$6*INDEX('L200 Master'!$B:$XFD,MATCH($A43,'L200 Master'!$B:$B,0),MATCH($B$6,'L200 Master'!$B$1:$XFD$1,0))+J$7*INDEX('L200 Master'!$B:$XFD,MATCH($A43,'L200 Master'!$B:$B,0),MATCH($B$7,'L200 Master'!$B$1:$XFD$1,0))+$N$8*INDEX('L200 Master'!$B:$XFD,MATCH($A43,'L200 Master'!$B:$B,0),MATCH($B$8,'L200 Master'!$B$1:$XFD$1,0))+J$9*INDEX('L200 Master'!$B:$XFD,MATCH($A43,'L200 Master'!$B:$B,0),MATCH($B$9,'L200 Master'!$B$1:$XFD$1,0))+J$10*INDEX('L200 Master'!$B:$XFD,MATCH($A43,'L200 Master'!$B:$B,0),MATCH($B$10,'L200 Master'!$B$1:$XFD$1,0))+J$11*INDEX('L200 Master'!$B:$XFD,MATCH($A43,'L200 Master'!$B:$B,0),MATCH($B$11,'L200 Master'!$B$1:$XFD$1,0))+J$12*INDEX('L200 Master'!$B:$XFD,MATCH($A43,'L200 Master'!$B:$B,0),MATCH($B$12,'L200 Master'!$B$1:$XFD$1,0))+J$13*INDEX('L200 Master'!$B:$XFD,MATCH($A43,'L200 Master'!$B:$B,0),MATCH($B$13,'L200 Master'!$B$1:$XFD$1,0))+J$14*INDEX('L200 Master'!$B:$XFD,MATCH($A43,'L200 Master'!$B:$B,0),MATCH($B$14,'L200 Master'!$B$1:$XFD$1,0))+J$15*INDEX('L200 Master'!$B:$XFD,MATCH($A43,'L200 Master'!$B:$B,0),MATCH($B$15,'L200 Master'!$B$1:$XFD$1,0))</f>
        <v>10</v>
      </c>
      <c r="L43" s="10">
        <v>12</v>
      </c>
      <c r="M43" s="12">
        <f>L$5*INDEX('L200 Master'!$B:$XFD,MATCH($A43,'L200 Master'!$B:$B,0),MATCH($B$5,'L200 Master'!$B$1:$XFD$1,0))+L$6*INDEX('L200 Master'!$B:$XFD,MATCH($A43,'L200 Master'!$B:$B,0),MATCH($B$6,'L200 Master'!$B$1:$XFD$1,0))+L$7*INDEX('L200 Master'!$B:$XFD,MATCH($A43,'L200 Master'!$B:$B,0),MATCH($B$7,'L200 Master'!$B$1:$XFD$1,0))+$N$8*INDEX('L200 Master'!$B:$XFD,MATCH($A43,'L200 Master'!$B:$B,0),MATCH($B$8,'L200 Master'!$B$1:$XFD$1,0))+L$9*INDEX('L200 Master'!$B:$XFD,MATCH($A43,'L200 Master'!$B:$B,0),MATCH($B$9,'L200 Master'!$B$1:$XFD$1,0))+L$10*INDEX('L200 Master'!$B:$XFD,MATCH($A43,'L200 Master'!$B:$B,0),MATCH($B$10,'L200 Master'!$B$1:$XFD$1,0))+L$11*INDEX('L200 Master'!$B:$XFD,MATCH($A43,'L200 Master'!$B:$B,0),MATCH($B$11,'L200 Master'!$B$1:$XFD$1,0))+L$12*INDEX('L200 Master'!$B:$XFD,MATCH($A43,'L200 Master'!$B:$B,0),MATCH($B$12,'L200 Master'!$B$1:$XFD$1,0))+L$13*INDEX('L200 Master'!$B:$XFD,MATCH($A43,'L200 Master'!$B:$B,0),MATCH($B$13,'L200 Master'!$B$1:$XFD$1,0))+L$14*INDEX('L200 Master'!$B:$XFD,MATCH($A43,'L200 Master'!$B:$B,0),MATCH($B$14,'L200 Master'!$B$1:$XFD$1,0))+L$15*INDEX('L200 Master'!$B:$XFD,MATCH($A43,'L200 Master'!$B:$B,0),MATCH($B$15,'L200 Master'!$B$1:$XFD$1,0))</f>
        <v>12</v>
      </c>
      <c r="N43" s="10">
        <v>14</v>
      </c>
      <c r="O43" s="12">
        <f>N$5*INDEX('L200 Master'!$B:$XFD,MATCH($A43,'L200 Master'!$B:$B,0),MATCH($B$5,'L200 Master'!$B$1:$XFD$1,0))+N$6*INDEX('L200 Master'!$B:$XFD,MATCH($A43,'L200 Master'!$B:$B,0),MATCH($B$6,'L200 Master'!$B$1:$XFD$1,0))+N$7*INDEX('L200 Master'!$B:$XFD,MATCH($A43,'L200 Master'!$B:$B,0),MATCH($B$7,'L200 Master'!$B$1:$XFD$1,0))+$N$8*INDEX('L200 Master'!$B:$XFD,MATCH($A43,'L200 Master'!$B:$B,0),MATCH($B$8,'L200 Master'!$B$1:$XFD$1,0))+N$9*INDEX('L200 Master'!$B:$XFD,MATCH($A43,'L200 Master'!$B:$B,0),MATCH($B$9,'L200 Master'!$B$1:$XFD$1,0))+N$10*INDEX('L200 Master'!$B:$XFD,MATCH($A43,'L200 Master'!$B:$B,0),MATCH($B$10,'L200 Master'!$B$1:$XFD$1,0))+N$11*INDEX('L200 Master'!$B:$XFD,MATCH($A43,'L200 Master'!$B:$B,0),MATCH($B$11,'L200 Master'!$B$1:$XFD$1,0))+N$12*INDEX('L200 Master'!$B:$XFD,MATCH($A43,'L200 Master'!$B:$B,0),MATCH($B$12,'L200 Master'!$B$1:$XFD$1,0))+N$13*INDEX('L200 Master'!$B:$XFD,MATCH($A43,'L200 Master'!$B:$B,0),MATCH($B$13,'L200 Master'!$B$1:$XFD$1,0))+N$14*INDEX('L200 Master'!$B:$XFD,MATCH($A43,'L200 Master'!$B:$B,0),MATCH($B$14,'L200 Master'!$B$1:$XFD$1,0))+N$15*INDEX('L200 Master'!$B:$XFD,MATCH($A43,'L200 Master'!$B:$B,0),MATCH($B$15,'L200 Master'!$B$1:$XFD$1,0))</f>
        <v>14</v>
      </c>
      <c r="P43" s="10">
        <v>16</v>
      </c>
      <c r="Q43" s="10">
        <v>18</v>
      </c>
      <c r="R43" s="10">
        <v>20</v>
      </c>
      <c r="S43" s="10">
        <v>22</v>
      </c>
      <c r="T43" s="10">
        <v>24</v>
      </c>
      <c r="U43" s="10">
        <v>26</v>
      </c>
      <c r="V43" s="10">
        <v>28</v>
      </c>
      <c r="W43" s="10">
        <v>30</v>
      </c>
      <c r="X43" s="10">
        <v>32</v>
      </c>
      <c r="Y43" s="10">
        <v>34</v>
      </c>
      <c r="Z43" s="10">
        <v>36</v>
      </c>
      <c r="AA43" s="10">
        <v>38</v>
      </c>
      <c r="AB43" s="10">
        <v>40</v>
      </c>
      <c r="AC43" s="10">
        <v>42</v>
      </c>
      <c r="AD43" s="10">
        <v>44</v>
      </c>
      <c r="AE43" s="10">
        <v>46</v>
      </c>
      <c r="AF43" s="10">
        <v>48</v>
      </c>
      <c r="AG43" s="10">
        <v>50</v>
      </c>
      <c r="AH43" s="10">
        <v>52</v>
      </c>
      <c r="AI43" s="10">
        <v>54</v>
      </c>
      <c r="AJ43" s="10">
        <v>56</v>
      </c>
      <c r="AK43" s="10">
        <v>58</v>
      </c>
      <c r="AL43" s="10">
        <v>60</v>
      </c>
      <c r="AM43" s="10">
        <v>62</v>
      </c>
      <c r="AN43" s="10">
        <v>64</v>
      </c>
      <c r="AO43" s="10">
        <v>66</v>
      </c>
      <c r="AP43" s="10">
        <v>68</v>
      </c>
      <c r="AQ43" s="10">
        <v>70</v>
      </c>
      <c r="AR43" s="10"/>
      <c r="AS43" s="10"/>
    </row>
    <row r="44" spans="1:45" x14ac:dyDescent="0.25">
      <c r="A44" s="9" t="s">
        <v>186</v>
      </c>
      <c r="B44" s="9">
        <v>6415</v>
      </c>
      <c r="C44" s="9" t="s">
        <v>187</v>
      </c>
      <c r="D44" s="10">
        <v>2</v>
      </c>
      <c r="E44" s="12">
        <f>D$5*INDEX('L200 Master'!$B:$XFD,MATCH($A44,'L200 Master'!$B:$B,0),MATCH($B$5,'L200 Master'!$B$1:$XFD$1,0))+D$6*INDEX('L200 Master'!$B:$XFD,MATCH($A44,'L200 Master'!$B:$B,0),MATCH($B$6,'L200 Master'!$B$1:$XFD$1,0))+D$7*INDEX('L200 Master'!$B:$XFD,MATCH($A44,'L200 Master'!$B:$B,0),MATCH($B$7,'L200 Master'!$B$1:$XFD$1,0))+$N$8*INDEX('L200 Master'!$B:$XFD,MATCH($A44,'L200 Master'!$B:$B,0),MATCH($B$8,'L200 Master'!$B$1:$XFD$1,0))+D$9*INDEX('L200 Master'!$B:$XFD,MATCH($A44,'L200 Master'!$B:$B,0),MATCH($B$9,'L200 Master'!$B$1:$XFD$1,0))+D$10*INDEX('L200 Master'!$B:$XFD,MATCH($A44,'L200 Master'!$B:$B,0),MATCH($B$10,'L200 Master'!$B$1:$XFD$1,0))+D$11*INDEX('L200 Master'!$B:$XFD,MATCH($A44,'L200 Master'!$B:$B,0),MATCH($B$11,'L200 Master'!$B$1:$XFD$1,0))+D$12*INDEX('L200 Master'!$B:$XFD,MATCH($A44,'L200 Master'!$B:$B,0),MATCH($B$12,'L200 Master'!$B$1:$XFD$1,0))+D$13*INDEX('L200 Master'!$B:$XFD,MATCH($A44,'L200 Master'!$B:$B,0),MATCH($B$13,'L200 Master'!$B$1:$XFD$1,0))+D$14*INDEX('L200 Master'!$B:$XFD,MATCH($A44,'L200 Master'!$B:$B,0),MATCH($B$14,'L200 Master'!$B$1:$XFD$1,0))+D$15*INDEX('L200 Master'!$B:$XFD,MATCH($A44,'L200 Master'!$B:$B,0),MATCH($B$15,'L200 Master'!$B$1:$XFD$1,0))</f>
        <v>2</v>
      </c>
      <c r="F44" s="10">
        <v>3</v>
      </c>
      <c r="G44" s="12">
        <f>F$5*INDEX('L200 Master'!$B:$XFD,MATCH($A44,'L200 Master'!$B:$B,0),MATCH($B$5,'L200 Master'!$B$1:$XFD$1,0))+F$6*INDEX('L200 Master'!$B:$XFD,MATCH($A44,'L200 Master'!$B:$B,0),MATCH($B$6,'L200 Master'!$B$1:$XFD$1,0))+F$7*INDEX('L200 Master'!$B:$XFD,MATCH($A44,'L200 Master'!$B:$B,0),MATCH($B$7,'L200 Master'!$B$1:$XFD$1,0))+$N$8*INDEX('L200 Master'!$B:$XFD,MATCH($A44,'L200 Master'!$B:$B,0),MATCH($B$8,'L200 Master'!$B$1:$XFD$1,0))+F$9*INDEX('L200 Master'!$B:$XFD,MATCH($A44,'L200 Master'!$B:$B,0),MATCH($B$9,'L200 Master'!$B$1:$XFD$1,0))+F$10*INDEX('L200 Master'!$B:$XFD,MATCH($A44,'L200 Master'!$B:$B,0),MATCH($B$10,'L200 Master'!$B$1:$XFD$1,0))+F$11*INDEX('L200 Master'!$B:$XFD,MATCH($A44,'L200 Master'!$B:$B,0),MATCH($B$11,'L200 Master'!$B$1:$XFD$1,0))+F$12*INDEX('L200 Master'!$B:$XFD,MATCH($A44,'L200 Master'!$B:$B,0),MATCH($B$12,'L200 Master'!$B$1:$XFD$1,0))+F$13*INDEX('L200 Master'!$B:$XFD,MATCH($A44,'L200 Master'!$B:$B,0),MATCH($B$13,'L200 Master'!$B$1:$XFD$1,0))+F$14*INDEX('L200 Master'!$B:$XFD,MATCH($A44,'L200 Master'!$B:$B,0),MATCH($B$14,'L200 Master'!$B$1:$XFD$1,0))+F$15*INDEX('L200 Master'!$B:$XFD,MATCH($A44,'L200 Master'!$B:$B,0),MATCH($B$15,'L200 Master'!$B$1:$XFD$1,0))</f>
        <v>3</v>
      </c>
      <c r="H44" s="10">
        <v>4</v>
      </c>
      <c r="I44" s="12">
        <f>H$5*INDEX('L200 Master'!$B:$XFD,MATCH($A44,'L200 Master'!$B:$B,0),MATCH($B$5,'L200 Master'!$B$1:$XFD$1,0))+H$6*INDEX('L200 Master'!$B:$XFD,MATCH($A44,'L200 Master'!$B:$B,0),MATCH($B$6,'L200 Master'!$B$1:$XFD$1,0))+H$7*INDEX('L200 Master'!$B:$XFD,MATCH($A44,'L200 Master'!$B:$B,0),MATCH($B$7,'L200 Master'!$B$1:$XFD$1,0))+$N$8*INDEX('L200 Master'!$B:$XFD,MATCH($A44,'L200 Master'!$B:$B,0),MATCH($B$8,'L200 Master'!$B$1:$XFD$1,0))+H$9*INDEX('L200 Master'!$B:$XFD,MATCH($A44,'L200 Master'!$B:$B,0),MATCH($B$9,'L200 Master'!$B$1:$XFD$1,0))+H$10*INDEX('L200 Master'!$B:$XFD,MATCH($A44,'L200 Master'!$B:$B,0),MATCH($B$10,'L200 Master'!$B$1:$XFD$1,0))+H$11*INDEX('L200 Master'!$B:$XFD,MATCH($A44,'L200 Master'!$B:$B,0),MATCH($B$11,'L200 Master'!$B$1:$XFD$1,0))+H$12*INDEX('L200 Master'!$B:$XFD,MATCH($A44,'L200 Master'!$B:$B,0),MATCH($B$12,'L200 Master'!$B$1:$XFD$1,0))+H$13*INDEX('L200 Master'!$B:$XFD,MATCH($A44,'L200 Master'!$B:$B,0),MATCH($B$13,'L200 Master'!$B$1:$XFD$1,0))+H$14*INDEX('L200 Master'!$B:$XFD,MATCH($A44,'L200 Master'!$B:$B,0),MATCH($B$14,'L200 Master'!$B$1:$XFD$1,0))+H$15*INDEX('L200 Master'!$B:$XFD,MATCH($A44,'L200 Master'!$B:$B,0),MATCH($B$15,'L200 Master'!$B$1:$XFD$1,0))</f>
        <v>4</v>
      </c>
      <c r="J44" s="10">
        <v>5</v>
      </c>
      <c r="K44" s="12">
        <f>J$5*INDEX('L200 Master'!$B:$XFD,MATCH($A44,'L200 Master'!$B:$B,0),MATCH($B$5,'L200 Master'!$B$1:$XFD$1,0))+J$6*INDEX('L200 Master'!$B:$XFD,MATCH($A44,'L200 Master'!$B:$B,0),MATCH($B$6,'L200 Master'!$B$1:$XFD$1,0))+J$7*INDEX('L200 Master'!$B:$XFD,MATCH($A44,'L200 Master'!$B:$B,0),MATCH($B$7,'L200 Master'!$B$1:$XFD$1,0))+$N$8*INDEX('L200 Master'!$B:$XFD,MATCH($A44,'L200 Master'!$B:$B,0),MATCH($B$8,'L200 Master'!$B$1:$XFD$1,0))+J$9*INDEX('L200 Master'!$B:$XFD,MATCH($A44,'L200 Master'!$B:$B,0),MATCH($B$9,'L200 Master'!$B$1:$XFD$1,0))+J$10*INDEX('L200 Master'!$B:$XFD,MATCH($A44,'L200 Master'!$B:$B,0),MATCH($B$10,'L200 Master'!$B$1:$XFD$1,0))+J$11*INDEX('L200 Master'!$B:$XFD,MATCH($A44,'L200 Master'!$B:$B,0),MATCH($B$11,'L200 Master'!$B$1:$XFD$1,0))+J$12*INDEX('L200 Master'!$B:$XFD,MATCH($A44,'L200 Master'!$B:$B,0),MATCH($B$12,'L200 Master'!$B$1:$XFD$1,0))+J$13*INDEX('L200 Master'!$B:$XFD,MATCH($A44,'L200 Master'!$B:$B,0),MATCH($B$13,'L200 Master'!$B$1:$XFD$1,0))+J$14*INDEX('L200 Master'!$B:$XFD,MATCH($A44,'L200 Master'!$B:$B,0),MATCH($B$14,'L200 Master'!$B$1:$XFD$1,0))+J$15*INDEX('L200 Master'!$B:$XFD,MATCH($A44,'L200 Master'!$B:$B,0),MATCH($B$15,'L200 Master'!$B$1:$XFD$1,0))</f>
        <v>5</v>
      </c>
      <c r="L44" s="10">
        <v>6</v>
      </c>
      <c r="M44" s="12">
        <f>L$5*INDEX('L200 Master'!$B:$XFD,MATCH($A44,'L200 Master'!$B:$B,0),MATCH($B$5,'L200 Master'!$B$1:$XFD$1,0))+L$6*INDEX('L200 Master'!$B:$XFD,MATCH($A44,'L200 Master'!$B:$B,0),MATCH($B$6,'L200 Master'!$B$1:$XFD$1,0))+L$7*INDEX('L200 Master'!$B:$XFD,MATCH($A44,'L200 Master'!$B:$B,0),MATCH($B$7,'L200 Master'!$B$1:$XFD$1,0))+$N$8*INDEX('L200 Master'!$B:$XFD,MATCH($A44,'L200 Master'!$B:$B,0),MATCH($B$8,'L200 Master'!$B$1:$XFD$1,0))+L$9*INDEX('L200 Master'!$B:$XFD,MATCH($A44,'L200 Master'!$B:$B,0),MATCH($B$9,'L200 Master'!$B$1:$XFD$1,0))+L$10*INDEX('L200 Master'!$B:$XFD,MATCH($A44,'L200 Master'!$B:$B,0),MATCH($B$10,'L200 Master'!$B$1:$XFD$1,0))+L$11*INDEX('L200 Master'!$B:$XFD,MATCH($A44,'L200 Master'!$B:$B,0),MATCH($B$11,'L200 Master'!$B$1:$XFD$1,0))+L$12*INDEX('L200 Master'!$B:$XFD,MATCH($A44,'L200 Master'!$B:$B,0),MATCH($B$12,'L200 Master'!$B$1:$XFD$1,0))+L$13*INDEX('L200 Master'!$B:$XFD,MATCH($A44,'L200 Master'!$B:$B,0),MATCH($B$13,'L200 Master'!$B$1:$XFD$1,0))+L$14*INDEX('L200 Master'!$B:$XFD,MATCH($A44,'L200 Master'!$B:$B,0),MATCH($B$14,'L200 Master'!$B$1:$XFD$1,0))+L$15*INDEX('L200 Master'!$B:$XFD,MATCH($A44,'L200 Master'!$B:$B,0),MATCH($B$15,'L200 Master'!$B$1:$XFD$1,0))</f>
        <v>6</v>
      </c>
      <c r="N44" s="10">
        <v>7</v>
      </c>
      <c r="O44" s="12">
        <f>N$5*INDEX('L200 Master'!$B:$XFD,MATCH($A44,'L200 Master'!$B:$B,0),MATCH($B$5,'L200 Master'!$B$1:$XFD$1,0))+N$6*INDEX('L200 Master'!$B:$XFD,MATCH($A44,'L200 Master'!$B:$B,0),MATCH($B$6,'L200 Master'!$B$1:$XFD$1,0))+N$7*INDEX('L200 Master'!$B:$XFD,MATCH($A44,'L200 Master'!$B:$B,0),MATCH($B$7,'L200 Master'!$B$1:$XFD$1,0))+$N$8*INDEX('L200 Master'!$B:$XFD,MATCH($A44,'L200 Master'!$B:$B,0),MATCH($B$8,'L200 Master'!$B$1:$XFD$1,0))+N$9*INDEX('L200 Master'!$B:$XFD,MATCH($A44,'L200 Master'!$B:$B,0),MATCH($B$9,'L200 Master'!$B$1:$XFD$1,0))+N$10*INDEX('L200 Master'!$B:$XFD,MATCH($A44,'L200 Master'!$B:$B,0),MATCH($B$10,'L200 Master'!$B$1:$XFD$1,0))+N$11*INDEX('L200 Master'!$B:$XFD,MATCH($A44,'L200 Master'!$B:$B,0),MATCH($B$11,'L200 Master'!$B$1:$XFD$1,0))+N$12*INDEX('L200 Master'!$B:$XFD,MATCH($A44,'L200 Master'!$B:$B,0),MATCH($B$12,'L200 Master'!$B$1:$XFD$1,0))+N$13*INDEX('L200 Master'!$B:$XFD,MATCH($A44,'L200 Master'!$B:$B,0),MATCH($B$13,'L200 Master'!$B$1:$XFD$1,0))+N$14*INDEX('L200 Master'!$B:$XFD,MATCH($A44,'L200 Master'!$B:$B,0),MATCH($B$14,'L200 Master'!$B$1:$XFD$1,0))+N$15*INDEX('L200 Master'!$B:$XFD,MATCH($A44,'L200 Master'!$B:$B,0),MATCH($B$15,'L200 Master'!$B$1:$XFD$1,0))</f>
        <v>7</v>
      </c>
      <c r="P44" s="10">
        <v>8</v>
      </c>
      <c r="Q44" s="10">
        <v>9</v>
      </c>
      <c r="R44" s="10">
        <v>10</v>
      </c>
      <c r="S44" s="10">
        <v>11</v>
      </c>
      <c r="T44" s="10">
        <v>12</v>
      </c>
      <c r="U44" s="10">
        <v>13</v>
      </c>
      <c r="V44" s="10">
        <v>14</v>
      </c>
      <c r="W44" s="10">
        <v>15</v>
      </c>
      <c r="X44" s="10">
        <v>16</v>
      </c>
      <c r="Y44" s="10">
        <v>17</v>
      </c>
      <c r="Z44" s="10">
        <v>18</v>
      </c>
      <c r="AA44" s="10">
        <v>19</v>
      </c>
      <c r="AB44" s="10">
        <v>20</v>
      </c>
      <c r="AC44" s="10">
        <v>21</v>
      </c>
      <c r="AD44" s="10">
        <v>22</v>
      </c>
      <c r="AE44" s="10">
        <v>23</v>
      </c>
      <c r="AF44" s="10">
        <v>24</v>
      </c>
      <c r="AG44" s="10">
        <v>25</v>
      </c>
      <c r="AH44" s="10">
        <v>26</v>
      </c>
      <c r="AI44" s="10">
        <v>27</v>
      </c>
      <c r="AJ44" s="10">
        <v>28</v>
      </c>
      <c r="AK44" s="10">
        <v>29</v>
      </c>
      <c r="AL44" s="10">
        <v>30</v>
      </c>
      <c r="AM44" s="10">
        <v>31</v>
      </c>
      <c r="AN44" s="10">
        <v>32</v>
      </c>
      <c r="AO44" s="10">
        <v>33</v>
      </c>
      <c r="AP44" s="10">
        <v>34</v>
      </c>
      <c r="AQ44" s="10">
        <v>35</v>
      </c>
      <c r="AR44" s="10"/>
      <c r="AS44" s="10"/>
    </row>
    <row r="45" spans="1:45" x14ac:dyDescent="0.25">
      <c r="A45" s="9" t="s">
        <v>188</v>
      </c>
      <c r="B45" s="9">
        <v>6437</v>
      </c>
      <c r="C45" s="9" t="s">
        <v>189</v>
      </c>
      <c r="D45" s="10">
        <v>2</v>
      </c>
      <c r="E45" s="12">
        <f>D$5*INDEX('L200 Master'!$B:$XFD,MATCH($A45,'L200 Master'!$B:$B,0),MATCH($B$5,'L200 Master'!$B$1:$XFD$1,0))+D$6*INDEX('L200 Master'!$B:$XFD,MATCH($A45,'L200 Master'!$B:$B,0),MATCH($B$6,'L200 Master'!$B$1:$XFD$1,0))+D$7*INDEX('L200 Master'!$B:$XFD,MATCH($A45,'L200 Master'!$B:$B,0),MATCH($B$7,'L200 Master'!$B$1:$XFD$1,0))+$N$8*INDEX('L200 Master'!$B:$XFD,MATCH($A45,'L200 Master'!$B:$B,0),MATCH($B$8,'L200 Master'!$B$1:$XFD$1,0))+D$9*INDEX('L200 Master'!$B:$XFD,MATCH($A45,'L200 Master'!$B:$B,0),MATCH($B$9,'L200 Master'!$B$1:$XFD$1,0))+D$10*INDEX('L200 Master'!$B:$XFD,MATCH($A45,'L200 Master'!$B:$B,0),MATCH($B$10,'L200 Master'!$B$1:$XFD$1,0))+D$11*INDEX('L200 Master'!$B:$XFD,MATCH($A45,'L200 Master'!$B:$B,0),MATCH($B$11,'L200 Master'!$B$1:$XFD$1,0))+D$12*INDEX('L200 Master'!$B:$XFD,MATCH($A45,'L200 Master'!$B:$B,0),MATCH($B$12,'L200 Master'!$B$1:$XFD$1,0))+D$13*INDEX('L200 Master'!$B:$XFD,MATCH($A45,'L200 Master'!$B:$B,0),MATCH($B$13,'L200 Master'!$B$1:$XFD$1,0))+D$14*INDEX('L200 Master'!$B:$XFD,MATCH($A45,'L200 Master'!$B:$B,0),MATCH($B$14,'L200 Master'!$B$1:$XFD$1,0))+D$15*INDEX('L200 Master'!$B:$XFD,MATCH($A45,'L200 Master'!$B:$B,0),MATCH($B$15,'L200 Master'!$B$1:$XFD$1,0))</f>
        <v>2</v>
      </c>
      <c r="F45" s="10">
        <v>2</v>
      </c>
      <c r="G45" s="12">
        <f>F$5*INDEX('L200 Master'!$B:$XFD,MATCH($A45,'L200 Master'!$B:$B,0),MATCH($B$5,'L200 Master'!$B$1:$XFD$1,0))+F$6*INDEX('L200 Master'!$B:$XFD,MATCH($A45,'L200 Master'!$B:$B,0),MATCH($B$6,'L200 Master'!$B$1:$XFD$1,0))+F$7*INDEX('L200 Master'!$B:$XFD,MATCH($A45,'L200 Master'!$B:$B,0),MATCH($B$7,'L200 Master'!$B$1:$XFD$1,0))+$N$8*INDEX('L200 Master'!$B:$XFD,MATCH($A45,'L200 Master'!$B:$B,0),MATCH($B$8,'L200 Master'!$B$1:$XFD$1,0))+F$9*INDEX('L200 Master'!$B:$XFD,MATCH($A45,'L200 Master'!$B:$B,0),MATCH($B$9,'L200 Master'!$B$1:$XFD$1,0))+F$10*INDEX('L200 Master'!$B:$XFD,MATCH($A45,'L200 Master'!$B:$B,0),MATCH($B$10,'L200 Master'!$B$1:$XFD$1,0))+F$11*INDEX('L200 Master'!$B:$XFD,MATCH($A45,'L200 Master'!$B:$B,0),MATCH($B$11,'L200 Master'!$B$1:$XFD$1,0))+F$12*INDEX('L200 Master'!$B:$XFD,MATCH($A45,'L200 Master'!$B:$B,0),MATCH($B$12,'L200 Master'!$B$1:$XFD$1,0))+F$13*INDEX('L200 Master'!$B:$XFD,MATCH($A45,'L200 Master'!$B:$B,0),MATCH($B$13,'L200 Master'!$B$1:$XFD$1,0))+F$14*INDEX('L200 Master'!$B:$XFD,MATCH($A45,'L200 Master'!$B:$B,0),MATCH($B$14,'L200 Master'!$B$1:$XFD$1,0))+F$15*INDEX('L200 Master'!$B:$XFD,MATCH($A45,'L200 Master'!$B:$B,0),MATCH($B$15,'L200 Master'!$B$1:$XFD$1,0))</f>
        <v>2</v>
      </c>
      <c r="H45" s="10">
        <v>2</v>
      </c>
      <c r="I45" s="12">
        <f>H$5*INDEX('L200 Master'!$B:$XFD,MATCH($A45,'L200 Master'!$B:$B,0),MATCH($B$5,'L200 Master'!$B$1:$XFD$1,0))+H$6*INDEX('L200 Master'!$B:$XFD,MATCH($A45,'L200 Master'!$B:$B,0),MATCH($B$6,'L200 Master'!$B$1:$XFD$1,0))+H$7*INDEX('L200 Master'!$B:$XFD,MATCH($A45,'L200 Master'!$B:$B,0),MATCH($B$7,'L200 Master'!$B$1:$XFD$1,0))+$N$8*INDEX('L200 Master'!$B:$XFD,MATCH($A45,'L200 Master'!$B:$B,0),MATCH($B$8,'L200 Master'!$B$1:$XFD$1,0))+H$9*INDEX('L200 Master'!$B:$XFD,MATCH($A45,'L200 Master'!$B:$B,0),MATCH($B$9,'L200 Master'!$B$1:$XFD$1,0))+H$10*INDEX('L200 Master'!$B:$XFD,MATCH($A45,'L200 Master'!$B:$B,0),MATCH($B$10,'L200 Master'!$B$1:$XFD$1,0))+H$11*INDEX('L200 Master'!$B:$XFD,MATCH($A45,'L200 Master'!$B:$B,0),MATCH($B$11,'L200 Master'!$B$1:$XFD$1,0))+H$12*INDEX('L200 Master'!$B:$XFD,MATCH($A45,'L200 Master'!$B:$B,0),MATCH($B$12,'L200 Master'!$B$1:$XFD$1,0))+H$13*INDEX('L200 Master'!$B:$XFD,MATCH($A45,'L200 Master'!$B:$B,0),MATCH($B$13,'L200 Master'!$B$1:$XFD$1,0))+H$14*INDEX('L200 Master'!$B:$XFD,MATCH($A45,'L200 Master'!$B:$B,0),MATCH($B$14,'L200 Master'!$B$1:$XFD$1,0))+H$15*INDEX('L200 Master'!$B:$XFD,MATCH($A45,'L200 Master'!$B:$B,0),MATCH($B$15,'L200 Master'!$B$1:$XFD$1,0))</f>
        <v>2</v>
      </c>
      <c r="J45" s="10">
        <v>2</v>
      </c>
      <c r="K45" s="12">
        <f>J$5*INDEX('L200 Master'!$B:$XFD,MATCH($A45,'L200 Master'!$B:$B,0),MATCH($B$5,'L200 Master'!$B$1:$XFD$1,0))+J$6*INDEX('L200 Master'!$B:$XFD,MATCH($A45,'L200 Master'!$B:$B,0),MATCH($B$6,'L200 Master'!$B$1:$XFD$1,0))+J$7*INDEX('L200 Master'!$B:$XFD,MATCH($A45,'L200 Master'!$B:$B,0),MATCH($B$7,'L200 Master'!$B$1:$XFD$1,0))+$N$8*INDEX('L200 Master'!$B:$XFD,MATCH($A45,'L200 Master'!$B:$B,0),MATCH($B$8,'L200 Master'!$B$1:$XFD$1,0))+J$9*INDEX('L200 Master'!$B:$XFD,MATCH($A45,'L200 Master'!$B:$B,0),MATCH($B$9,'L200 Master'!$B$1:$XFD$1,0))+J$10*INDEX('L200 Master'!$B:$XFD,MATCH($A45,'L200 Master'!$B:$B,0),MATCH($B$10,'L200 Master'!$B$1:$XFD$1,0))+J$11*INDEX('L200 Master'!$B:$XFD,MATCH($A45,'L200 Master'!$B:$B,0),MATCH($B$11,'L200 Master'!$B$1:$XFD$1,0))+J$12*INDEX('L200 Master'!$B:$XFD,MATCH($A45,'L200 Master'!$B:$B,0),MATCH($B$12,'L200 Master'!$B$1:$XFD$1,0))+J$13*INDEX('L200 Master'!$B:$XFD,MATCH($A45,'L200 Master'!$B:$B,0),MATCH($B$13,'L200 Master'!$B$1:$XFD$1,0))+J$14*INDEX('L200 Master'!$B:$XFD,MATCH($A45,'L200 Master'!$B:$B,0),MATCH($B$14,'L200 Master'!$B$1:$XFD$1,0))+J$15*INDEX('L200 Master'!$B:$XFD,MATCH($A45,'L200 Master'!$B:$B,0),MATCH($B$15,'L200 Master'!$B$1:$XFD$1,0))</f>
        <v>2</v>
      </c>
      <c r="L45" s="10">
        <v>2</v>
      </c>
      <c r="M45" s="12">
        <f>L$5*INDEX('L200 Master'!$B:$XFD,MATCH($A45,'L200 Master'!$B:$B,0),MATCH($B$5,'L200 Master'!$B$1:$XFD$1,0))+L$6*INDEX('L200 Master'!$B:$XFD,MATCH($A45,'L200 Master'!$B:$B,0),MATCH($B$6,'L200 Master'!$B$1:$XFD$1,0))+L$7*INDEX('L200 Master'!$B:$XFD,MATCH($A45,'L200 Master'!$B:$B,0),MATCH($B$7,'L200 Master'!$B$1:$XFD$1,0))+$N$8*INDEX('L200 Master'!$B:$XFD,MATCH($A45,'L200 Master'!$B:$B,0),MATCH($B$8,'L200 Master'!$B$1:$XFD$1,0))+L$9*INDEX('L200 Master'!$B:$XFD,MATCH($A45,'L200 Master'!$B:$B,0),MATCH($B$9,'L200 Master'!$B$1:$XFD$1,0))+L$10*INDEX('L200 Master'!$B:$XFD,MATCH($A45,'L200 Master'!$B:$B,0),MATCH($B$10,'L200 Master'!$B$1:$XFD$1,0))+L$11*INDEX('L200 Master'!$B:$XFD,MATCH($A45,'L200 Master'!$B:$B,0),MATCH($B$11,'L200 Master'!$B$1:$XFD$1,0))+L$12*INDEX('L200 Master'!$B:$XFD,MATCH($A45,'L200 Master'!$B:$B,0),MATCH($B$12,'L200 Master'!$B$1:$XFD$1,0))+L$13*INDEX('L200 Master'!$B:$XFD,MATCH($A45,'L200 Master'!$B:$B,0),MATCH($B$13,'L200 Master'!$B$1:$XFD$1,0))+L$14*INDEX('L200 Master'!$B:$XFD,MATCH($A45,'L200 Master'!$B:$B,0),MATCH($B$14,'L200 Master'!$B$1:$XFD$1,0))+L$15*INDEX('L200 Master'!$B:$XFD,MATCH($A45,'L200 Master'!$B:$B,0),MATCH($B$15,'L200 Master'!$B$1:$XFD$1,0))</f>
        <v>2</v>
      </c>
      <c r="N45" s="10">
        <v>2</v>
      </c>
      <c r="O45" s="12">
        <f>N$5*INDEX('L200 Master'!$B:$XFD,MATCH($A45,'L200 Master'!$B:$B,0),MATCH($B$5,'L200 Master'!$B$1:$XFD$1,0))+N$6*INDEX('L200 Master'!$B:$XFD,MATCH($A45,'L200 Master'!$B:$B,0),MATCH($B$6,'L200 Master'!$B$1:$XFD$1,0))+N$7*INDEX('L200 Master'!$B:$XFD,MATCH($A45,'L200 Master'!$B:$B,0),MATCH($B$7,'L200 Master'!$B$1:$XFD$1,0))+$N$8*INDEX('L200 Master'!$B:$XFD,MATCH($A45,'L200 Master'!$B:$B,0),MATCH($B$8,'L200 Master'!$B$1:$XFD$1,0))+N$9*INDEX('L200 Master'!$B:$XFD,MATCH($A45,'L200 Master'!$B:$B,0),MATCH($B$9,'L200 Master'!$B$1:$XFD$1,0))+N$10*INDEX('L200 Master'!$B:$XFD,MATCH($A45,'L200 Master'!$B:$B,0),MATCH($B$10,'L200 Master'!$B$1:$XFD$1,0))+N$11*INDEX('L200 Master'!$B:$XFD,MATCH($A45,'L200 Master'!$B:$B,0),MATCH($B$11,'L200 Master'!$B$1:$XFD$1,0))+N$12*INDEX('L200 Master'!$B:$XFD,MATCH($A45,'L200 Master'!$B:$B,0),MATCH($B$12,'L200 Master'!$B$1:$XFD$1,0))+N$13*INDEX('L200 Master'!$B:$XFD,MATCH($A45,'L200 Master'!$B:$B,0),MATCH($B$13,'L200 Master'!$B$1:$XFD$1,0))+N$14*INDEX('L200 Master'!$B:$XFD,MATCH($A45,'L200 Master'!$B:$B,0),MATCH($B$14,'L200 Master'!$B$1:$XFD$1,0))+N$15*INDEX('L200 Master'!$B:$XFD,MATCH($A45,'L200 Master'!$B:$B,0),MATCH($B$15,'L200 Master'!$B$1:$XFD$1,0))</f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10">
        <v>2</v>
      </c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10">
        <v>2</v>
      </c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/>
      <c r="AS45" s="10"/>
    </row>
    <row r="46" spans="1:45" x14ac:dyDescent="0.25">
      <c r="A46" s="9" t="s">
        <v>190</v>
      </c>
      <c r="B46" s="9">
        <v>6438</v>
      </c>
      <c r="C46" s="9" t="s">
        <v>191</v>
      </c>
      <c r="D46" s="10">
        <v>2</v>
      </c>
      <c r="E46" s="12">
        <f>D$5*INDEX('L200 Master'!$B:$XFD,MATCH($A46,'L200 Master'!$B:$B,0),MATCH($B$5,'L200 Master'!$B$1:$XFD$1,0))+D$6*INDEX('L200 Master'!$B:$XFD,MATCH($A46,'L200 Master'!$B:$B,0),MATCH($B$6,'L200 Master'!$B$1:$XFD$1,0))+D$7*INDEX('L200 Master'!$B:$XFD,MATCH($A46,'L200 Master'!$B:$B,0),MATCH($B$7,'L200 Master'!$B$1:$XFD$1,0))+$N$8*INDEX('L200 Master'!$B:$XFD,MATCH($A46,'L200 Master'!$B:$B,0),MATCH($B$8,'L200 Master'!$B$1:$XFD$1,0))+D$9*INDEX('L200 Master'!$B:$XFD,MATCH($A46,'L200 Master'!$B:$B,0),MATCH($B$9,'L200 Master'!$B$1:$XFD$1,0))+D$10*INDEX('L200 Master'!$B:$XFD,MATCH($A46,'L200 Master'!$B:$B,0),MATCH($B$10,'L200 Master'!$B$1:$XFD$1,0))+D$11*INDEX('L200 Master'!$B:$XFD,MATCH($A46,'L200 Master'!$B:$B,0),MATCH($B$11,'L200 Master'!$B$1:$XFD$1,0))+D$12*INDEX('L200 Master'!$B:$XFD,MATCH($A46,'L200 Master'!$B:$B,0),MATCH($B$12,'L200 Master'!$B$1:$XFD$1,0))+D$13*INDEX('L200 Master'!$B:$XFD,MATCH($A46,'L200 Master'!$B:$B,0),MATCH($B$13,'L200 Master'!$B$1:$XFD$1,0))+D$14*INDEX('L200 Master'!$B:$XFD,MATCH($A46,'L200 Master'!$B:$B,0),MATCH($B$14,'L200 Master'!$B$1:$XFD$1,0))+D$15*INDEX('L200 Master'!$B:$XFD,MATCH($A46,'L200 Master'!$B:$B,0),MATCH($B$15,'L200 Master'!$B$1:$XFD$1,0))</f>
        <v>2</v>
      </c>
      <c r="F46" s="10">
        <v>2</v>
      </c>
      <c r="G46" s="12">
        <f>F$5*INDEX('L200 Master'!$B:$XFD,MATCH($A46,'L200 Master'!$B:$B,0),MATCH($B$5,'L200 Master'!$B$1:$XFD$1,0))+F$6*INDEX('L200 Master'!$B:$XFD,MATCH($A46,'L200 Master'!$B:$B,0),MATCH($B$6,'L200 Master'!$B$1:$XFD$1,0))+F$7*INDEX('L200 Master'!$B:$XFD,MATCH($A46,'L200 Master'!$B:$B,0),MATCH($B$7,'L200 Master'!$B$1:$XFD$1,0))+$N$8*INDEX('L200 Master'!$B:$XFD,MATCH($A46,'L200 Master'!$B:$B,0),MATCH($B$8,'L200 Master'!$B$1:$XFD$1,0))+F$9*INDEX('L200 Master'!$B:$XFD,MATCH($A46,'L200 Master'!$B:$B,0),MATCH($B$9,'L200 Master'!$B$1:$XFD$1,0))+F$10*INDEX('L200 Master'!$B:$XFD,MATCH($A46,'L200 Master'!$B:$B,0),MATCH($B$10,'L200 Master'!$B$1:$XFD$1,0))+F$11*INDEX('L200 Master'!$B:$XFD,MATCH($A46,'L200 Master'!$B:$B,0),MATCH($B$11,'L200 Master'!$B$1:$XFD$1,0))+F$12*INDEX('L200 Master'!$B:$XFD,MATCH($A46,'L200 Master'!$B:$B,0),MATCH($B$12,'L200 Master'!$B$1:$XFD$1,0))+F$13*INDEX('L200 Master'!$B:$XFD,MATCH($A46,'L200 Master'!$B:$B,0),MATCH($B$13,'L200 Master'!$B$1:$XFD$1,0))+F$14*INDEX('L200 Master'!$B:$XFD,MATCH($A46,'L200 Master'!$B:$B,0),MATCH($B$14,'L200 Master'!$B$1:$XFD$1,0))+F$15*INDEX('L200 Master'!$B:$XFD,MATCH($A46,'L200 Master'!$B:$B,0),MATCH($B$15,'L200 Master'!$B$1:$XFD$1,0))</f>
        <v>2</v>
      </c>
      <c r="H46" s="10">
        <v>2</v>
      </c>
      <c r="I46" s="12">
        <f>H$5*INDEX('L200 Master'!$B:$XFD,MATCH($A46,'L200 Master'!$B:$B,0),MATCH($B$5,'L200 Master'!$B$1:$XFD$1,0))+H$6*INDEX('L200 Master'!$B:$XFD,MATCH($A46,'L200 Master'!$B:$B,0),MATCH($B$6,'L200 Master'!$B$1:$XFD$1,0))+H$7*INDEX('L200 Master'!$B:$XFD,MATCH($A46,'L200 Master'!$B:$B,0),MATCH($B$7,'L200 Master'!$B$1:$XFD$1,0))+$N$8*INDEX('L200 Master'!$B:$XFD,MATCH($A46,'L200 Master'!$B:$B,0),MATCH($B$8,'L200 Master'!$B$1:$XFD$1,0))+H$9*INDEX('L200 Master'!$B:$XFD,MATCH($A46,'L200 Master'!$B:$B,0),MATCH($B$9,'L200 Master'!$B$1:$XFD$1,0))+H$10*INDEX('L200 Master'!$B:$XFD,MATCH($A46,'L200 Master'!$B:$B,0),MATCH($B$10,'L200 Master'!$B$1:$XFD$1,0))+H$11*INDEX('L200 Master'!$B:$XFD,MATCH($A46,'L200 Master'!$B:$B,0),MATCH($B$11,'L200 Master'!$B$1:$XFD$1,0))+H$12*INDEX('L200 Master'!$B:$XFD,MATCH($A46,'L200 Master'!$B:$B,0),MATCH($B$12,'L200 Master'!$B$1:$XFD$1,0))+H$13*INDEX('L200 Master'!$B:$XFD,MATCH($A46,'L200 Master'!$B:$B,0),MATCH($B$13,'L200 Master'!$B$1:$XFD$1,0))+H$14*INDEX('L200 Master'!$B:$XFD,MATCH($A46,'L200 Master'!$B:$B,0),MATCH($B$14,'L200 Master'!$B$1:$XFD$1,0))+H$15*INDEX('L200 Master'!$B:$XFD,MATCH($A46,'L200 Master'!$B:$B,0),MATCH($B$15,'L200 Master'!$B$1:$XFD$1,0))</f>
        <v>2</v>
      </c>
      <c r="J46" s="10">
        <v>2</v>
      </c>
      <c r="K46" s="12">
        <f>J$5*INDEX('L200 Master'!$B:$XFD,MATCH($A46,'L200 Master'!$B:$B,0),MATCH($B$5,'L200 Master'!$B$1:$XFD$1,0))+J$6*INDEX('L200 Master'!$B:$XFD,MATCH($A46,'L200 Master'!$B:$B,0),MATCH($B$6,'L200 Master'!$B$1:$XFD$1,0))+J$7*INDEX('L200 Master'!$B:$XFD,MATCH($A46,'L200 Master'!$B:$B,0),MATCH($B$7,'L200 Master'!$B$1:$XFD$1,0))+$N$8*INDEX('L200 Master'!$B:$XFD,MATCH($A46,'L200 Master'!$B:$B,0),MATCH($B$8,'L200 Master'!$B$1:$XFD$1,0))+J$9*INDEX('L200 Master'!$B:$XFD,MATCH($A46,'L200 Master'!$B:$B,0),MATCH($B$9,'L200 Master'!$B$1:$XFD$1,0))+J$10*INDEX('L200 Master'!$B:$XFD,MATCH($A46,'L200 Master'!$B:$B,0),MATCH($B$10,'L200 Master'!$B$1:$XFD$1,0))+J$11*INDEX('L200 Master'!$B:$XFD,MATCH($A46,'L200 Master'!$B:$B,0),MATCH($B$11,'L200 Master'!$B$1:$XFD$1,0))+J$12*INDEX('L200 Master'!$B:$XFD,MATCH($A46,'L200 Master'!$B:$B,0),MATCH($B$12,'L200 Master'!$B$1:$XFD$1,0))+J$13*INDEX('L200 Master'!$B:$XFD,MATCH($A46,'L200 Master'!$B:$B,0),MATCH($B$13,'L200 Master'!$B$1:$XFD$1,0))+J$14*INDEX('L200 Master'!$B:$XFD,MATCH($A46,'L200 Master'!$B:$B,0),MATCH($B$14,'L200 Master'!$B$1:$XFD$1,0))+J$15*INDEX('L200 Master'!$B:$XFD,MATCH($A46,'L200 Master'!$B:$B,0),MATCH($B$15,'L200 Master'!$B$1:$XFD$1,0))</f>
        <v>2</v>
      </c>
      <c r="L46" s="10">
        <v>2</v>
      </c>
      <c r="M46" s="12">
        <f>L$5*INDEX('L200 Master'!$B:$XFD,MATCH($A46,'L200 Master'!$B:$B,0),MATCH($B$5,'L200 Master'!$B$1:$XFD$1,0))+L$6*INDEX('L200 Master'!$B:$XFD,MATCH($A46,'L200 Master'!$B:$B,0),MATCH($B$6,'L200 Master'!$B$1:$XFD$1,0))+L$7*INDEX('L200 Master'!$B:$XFD,MATCH($A46,'L200 Master'!$B:$B,0),MATCH($B$7,'L200 Master'!$B$1:$XFD$1,0))+$N$8*INDEX('L200 Master'!$B:$XFD,MATCH($A46,'L200 Master'!$B:$B,0),MATCH($B$8,'L200 Master'!$B$1:$XFD$1,0))+L$9*INDEX('L200 Master'!$B:$XFD,MATCH($A46,'L200 Master'!$B:$B,0),MATCH($B$9,'L200 Master'!$B$1:$XFD$1,0))+L$10*INDEX('L200 Master'!$B:$XFD,MATCH($A46,'L200 Master'!$B:$B,0),MATCH($B$10,'L200 Master'!$B$1:$XFD$1,0))+L$11*INDEX('L200 Master'!$B:$XFD,MATCH($A46,'L200 Master'!$B:$B,0),MATCH($B$11,'L200 Master'!$B$1:$XFD$1,0))+L$12*INDEX('L200 Master'!$B:$XFD,MATCH($A46,'L200 Master'!$B:$B,0),MATCH($B$12,'L200 Master'!$B$1:$XFD$1,0))+L$13*INDEX('L200 Master'!$B:$XFD,MATCH($A46,'L200 Master'!$B:$B,0),MATCH($B$13,'L200 Master'!$B$1:$XFD$1,0))+L$14*INDEX('L200 Master'!$B:$XFD,MATCH($A46,'L200 Master'!$B:$B,0),MATCH($B$14,'L200 Master'!$B$1:$XFD$1,0))+L$15*INDEX('L200 Master'!$B:$XFD,MATCH($A46,'L200 Master'!$B:$B,0),MATCH($B$15,'L200 Master'!$B$1:$XFD$1,0))</f>
        <v>2</v>
      </c>
      <c r="N46" s="10">
        <v>2</v>
      </c>
      <c r="O46" s="12">
        <f>N$5*INDEX('L200 Master'!$B:$XFD,MATCH($A46,'L200 Master'!$B:$B,0),MATCH($B$5,'L200 Master'!$B$1:$XFD$1,0))+N$6*INDEX('L200 Master'!$B:$XFD,MATCH($A46,'L200 Master'!$B:$B,0),MATCH($B$6,'L200 Master'!$B$1:$XFD$1,0))+N$7*INDEX('L200 Master'!$B:$XFD,MATCH($A46,'L200 Master'!$B:$B,0),MATCH($B$7,'L200 Master'!$B$1:$XFD$1,0))+$N$8*INDEX('L200 Master'!$B:$XFD,MATCH($A46,'L200 Master'!$B:$B,0),MATCH($B$8,'L200 Master'!$B$1:$XFD$1,0))+N$9*INDEX('L200 Master'!$B:$XFD,MATCH($A46,'L200 Master'!$B:$B,0),MATCH($B$9,'L200 Master'!$B$1:$XFD$1,0))+N$10*INDEX('L200 Master'!$B:$XFD,MATCH($A46,'L200 Master'!$B:$B,0),MATCH($B$10,'L200 Master'!$B$1:$XFD$1,0))+N$11*INDEX('L200 Master'!$B:$XFD,MATCH($A46,'L200 Master'!$B:$B,0),MATCH($B$11,'L200 Master'!$B$1:$XFD$1,0))+N$12*INDEX('L200 Master'!$B:$XFD,MATCH($A46,'L200 Master'!$B:$B,0),MATCH($B$12,'L200 Master'!$B$1:$XFD$1,0))+N$13*INDEX('L200 Master'!$B:$XFD,MATCH($A46,'L200 Master'!$B:$B,0),MATCH($B$13,'L200 Master'!$B$1:$XFD$1,0))+N$14*INDEX('L200 Master'!$B:$XFD,MATCH($A46,'L200 Master'!$B:$B,0),MATCH($B$14,'L200 Master'!$B$1:$XFD$1,0))+N$15*INDEX('L200 Master'!$B:$XFD,MATCH($A46,'L200 Master'!$B:$B,0),MATCH($B$15,'L200 Master'!$B$1:$XFD$1,0))</f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10">
        <v>2</v>
      </c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10">
        <v>2</v>
      </c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/>
      <c r="AS46" s="10"/>
    </row>
    <row r="47" spans="1:45" x14ac:dyDescent="0.25">
      <c r="A47" s="9" t="s">
        <v>220</v>
      </c>
      <c r="B47" s="9">
        <v>8055</v>
      </c>
      <c r="C47" s="9" t="s">
        <v>221</v>
      </c>
      <c r="D47" s="10">
        <v>4</v>
      </c>
      <c r="E47" s="12">
        <f>D$5*INDEX('L200 Master'!$B:$XFD,MATCH($A47,'L200 Master'!$B:$B,0),MATCH($B$5,'L200 Master'!$B$1:$XFD$1,0))+D$6*INDEX('L200 Master'!$B:$XFD,MATCH($A47,'L200 Master'!$B:$B,0),MATCH($B$6,'L200 Master'!$B$1:$XFD$1,0))+D$7*INDEX('L200 Master'!$B:$XFD,MATCH($A47,'L200 Master'!$B:$B,0),MATCH($B$7,'L200 Master'!$B$1:$XFD$1,0))+$N$8*INDEX('L200 Master'!$B:$XFD,MATCH($A47,'L200 Master'!$B:$B,0),MATCH($B$8,'L200 Master'!$B$1:$XFD$1,0))+D$9*INDEX('L200 Master'!$B:$XFD,MATCH($A47,'L200 Master'!$B:$B,0),MATCH($B$9,'L200 Master'!$B$1:$XFD$1,0))+D$10*INDEX('L200 Master'!$B:$XFD,MATCH($A47,'L200 Master'!$B:$B,0),MATCH($B$10,'L200 Master'!$B$1:$XFD$1,0))+D$11*INDEX('L200 Master'!$B:$XFD,MATCH($A47,'L200 Master'!$B:$B,0),MATCH($B$11,'L200 Master'!$B$1:$XFD$1,0))+D$12*INDEX('L200 Master'!$B:$XFD,MATCH($A47,'L200 Master'!$B:$B,0),MATCH($B$12,'L200 Master'!$B$1:$XFD$1,0))+D$13*INDEX('L200 Master'!$B:$XFD,MATCH($A47,'L200 Master'!$B:$B,0),MATCH($B$13,'L200 Master'!$B$1:$XFD$1,0))+D$14*INDEX('L200 Master'!$B:$XFD,MATCH($A47,'L200 Master'!$B:$B,0),MATCH($B$14,'L200 Master'!$B$1:$XFD$1,0))+D$15*INDEX('L200 Master'!$B:$XFD,MATCH($A47,'L200 Master'!$B:$B,0),MATCH($B$15,'L200 Master'!$B$1:$XFD$1,0))</f>
        <v>4</v>
      </c>
      <c r="F47" s="10">
        <v>4</v>
      </c>
      <c r="G47" s="12">
        <f>F$5*INDEX('L200 Master'!$B:$XFD,MATCH($A47,'L200 Master'!$B:$B,0),MATCH($B$5,'L200 Master'!$B$1:$XFD$1,0))+F$6*INDEX('L200 Master'!$B:$XFD,MATCH($A47,'L200 Master'!$B:$B,0),MATCH($B$6,'L200 Master'!$B$1:$XFD$1,0))+F$7*INDEX('L200 Master'!$B:$XFD,MATCH($A47,'L200 Master'!$B:$B,0),MATCH($B$7,'L200 Master'!$B$1:$XFD$1,0))+$N$8*INDEX('L200 Master'!$B:$XFD,MATCH($A47,'L200 Master'!$B:$B,0),MATCH($B$8,'L200 Master'!$B$1:$XFD$1,0))+F$9*INDEX('L200 Master'!$B:$XFD,MATCH($A47,'L200 Master'!$B:$B,0),MATCH($B$9,'L200 Master'!$B$1:$XFD$1,0))+F$10*INDEX('L200 Master'!$B:$XFD,MATCH($A47,'L200 Master'!$B:$B,0),MATCH($B$10,'L200 Master'!$B$1:$XFD$1,0))+F$11*INDEX('L200 Master'!$B:$XFD,MATCH($A47,'L200 Master'!$B:$B,0),MATCH($B$11,'L200 Master'!$B$1:$XFD$1,0))+F$12*INDEX('L200 Master'!$B:$XFD,MATCH($A47,'L200 Master'!$B:$B,0),MATCH($B$12,'L200 Master'!$B$1:$XFD$1,0))+F$13*INDEX('L200 Master'!$B:$XFD,MATCH($A47,'L200 Master'!$B:$B,0),MATCH($B$13,'L200 Master'!$B$1:$XFD$1,0))+F$14*INDEX('L200 Master'!$B:$XFD,MATCH($A47,'L200 Master'!$B:$B,0),MATCH($B$14,'L200 Master'!$B$1:$XFD$1,0))+F$15*INDEX('L200 Master'!$B:$XFD,MATCH($A47,'L200 Master'!$B:$B,0),MATCH($B$15,'L200 Master'!$B$1:$XFD$1,0))</f>
        <v>4</v>
      </c>
      <c r="H47" s="10">
        <v>4</v>
      </c>
      <c r="I47" s="12">
        <f>H$5*INDEX('L200 Master'!$B:$XFD,MATCH($A47,'L200 Master'!$B:$B,0),MATCH($B$5,'L200 Master'!$B$1:$XFD$1,0))+H$6*INDEX('L200 Master'!$B:$XFD,MATCH($A47,'L200 Master'!$B:$B,0),MATCH($B$6,'L200 Master'!$B$1:$XFD$1,0))+H$7*INDEX('L200 Master'!$B:$XFD,MATCH($A47,'L200 Master'!$B:$B,0),MATCH($B$7,'L200 Master'!$B$1:$XFD$1,0))+$N$8*INDEX('L200 Master'!$B:$XFD,MATCH($A47,'L200 Master'!$B:$B,0),MATCH($B$8,'L200 Master'!$B$1:$XFD$1,0))+H$9*INDEX('L200 Master'!$B:$XFD,MATCH($A47,'L200 Master'!$B:$B,0),MATCH($B$9,'L200 Master'!$B$1:$XFD$1,0))+H$10*INDEX('L200 Master'!$B:$XFD,MATCH($A47,'L200 Master'!$B:$B,0),MATCH($B$10,'L200 Master'!$B$1:$XFD$1,0))+H$11*INDEX('L200 Master'!$B:$XFD,MATCH($A47,'L200 Master'!$B:$B,0),MATCH($B$11,'L200 Master'!$B$1:$XFD$1,0))+H$12*INDEX('L200 Master'!$B:$XFD,MATCH($A47,'L200 Master'!$B:$B,0),MATCH($B$12,'L200 Master'!$B$1:$XFD$1,0))+H$13*INDEX('L200 Master'!$B:$XFD,MATCH($A47,'L200 Master'!$B:$B,0),MATCH($B$13,'L200 Master'!$B$1:$XFD$1,0))+H$14*INDEX('L200 Master'!$B:$XFD,MATCH($A47,'L200 Master'!$B:$B,0),MATCH($B$14,'L200 Master'!$B$1:$XFD$1,0))+H$15*INDEX('L200 Master'!$B:$XFD,MATCH($A47,'L200 Master'!$B:$B,0),MATCH($B$15,'L200 Master'!$B$1:$XFD$1,0))</f>
        <v>4</v>
      </c>
      <c r="J47" s="10">
        <v>4</v>
      </c>
      <c r="K47" s="12">
        <f>J$5*INDEX('L200 Master'!$B:$XFD,MATCH($A47,'L200 Master'!$B:$B,0),MATCH($B$5,'L200 Master'!$B$1:$XFD$1,0))+J$6*INDEX('L200 Master'!$B:$XFD,MATCH($A47,'L200 Master'!$B:$B,0),MATCH($B$6,'L200 Master'!$B$1:$XFD$1,0))+J$7*INDEX('L200 Master'!$B:$XFD,MATCH($A47,'L200 Master'!$B:$B,0),MATCH($B$7,'L200 Master'!$B$1:$XFD$1,0))+$N$8*INDEX('L200 Master'!$B:$XFD,MATCH($A47,'L200 Master'!$B:$B,0),MATCH($B$8,'L200 Master'!$B$1:$XFD$1,0))+J$9*INDEX('L200 Master'!$B:$XFD,MATCH($A47,'L200 Master'!$B:$B,0),MATCH($B$9,'L200 Master'!$B$1:$XFD$1,0))+J$10*INDEX('L200 Master'!$B:$XFD,MATCH($A47,'L200 Master'!$B:$B,0),MATCH($B$10,'L200 Master'!$B$1:$XFD$1,0))+J$11*INDEX('L200 Master'!$B:$XFD,MATCH($A47,'L200 Master'!$B:$B,0),MATCH($B$11,'L200 Master'!$B$1:$XFD$1,0))+J$12*INDEX('L200 Master'!$B:$XFD,MATCH($A47,'L200 Master'!$B:$B,0),MATCH($B$12,'L200 Master'!$B$1:$XFD$1,0))+J$13*INDEX('L200 Master'!$B:$XFD,MATCH($A47,'L200 Master'!$B:$B,0),MATCH($B$13,'L200 Master'!$B$1:$XFD$1,0))+J$14*INDEX('L200 Master'!$B:$XFD,MATCH($A47,'L200 Master'!$B:$B,0),MATCH($B$14,'L200 Master'!$B$1:$XFD$1,0))+J$15*INDEX('L200 Master'!$B:$XFD,MATCH($A47,'L200 Master'!$B:$B,0),MATCH($B$15,'L200 Master'!$B$1:$XFD$1,0))</f>
        <v>4</v>
      </c>
      <c r="L47" s="10">
        <v>4</v>
      </c>
      <c r="M47" s="12">
        <f>L$5*INDEX('L200 Master'!$B:$XFD,MATCH($A47,'L200 Master'!$B:$B,0),MATCH($B$5,'L200 Master'!$B$1:$XFD$1,0))+L$6*INDEX('L200 Master'!$B:$XFD,MATCH($A47,'L200 Master'!$B:$B,0),MATCH($B$6,'L200 Master'!$B$1:$XFD$1,0))+L$7*INDEX('L200 Master'!$B:$XFD,MATCH($A47,'L200 Master'!$B:$B,0),MATCH($B$7,'L200 Master'!$B$1:$XFD$1,0))+$N$8*INDEX('L200 Master'!$B:$XFD,MATCH($A47,'L200 Master'!$B:$B,0),MATCH($B$8,'L200 Master'!$B$1:$XFD$1,0))+L$9*INDEX('L200 Master'!$B:$XFD,MATCH($A47,'L200 Master'!$B:$B,0),MATCH($B$9,'L200 Master'!$B$1:$XFD$1,0))+L$10*INDEX('L200 Master'!$B:$XFD,MATCH($A47,'L200 Master'!$B:$B,0),MATCH($B$10,'L200 Master'!$B$1:$XFD$1,0))+L$11*INDEX('L200 Master'!$B:$XFD,MATCH($A47,'L200 Master'!$B:$B,0),MATCH($B$11,'L200 Master'!$B$1:$XFD$1,0))+L$12*INDEX('L200 Master'!$B:$XFD,MATCH($A47,'L200 Master'!$B:$B,0),MATCH($B$12,'L200 Master'!$B$1:$XFD$1,0))+L$13*INDEX('L200 Master'!$B:$XFD,MATCH($A47,'L200 Master'!$B:$B,0),MATCH($B$13,'L200 Master'!$B$1:$XFD$1,0))+L$14*INDEX('L200 Master'!$B:$XFD,MATCH($A47,'L200 Master'!$B:$B,0),MATCH($B$14,'L200 Master'!$B$1:$XFD$1,0))+L$15*INDEX('L200 Master'!$B:$XFD,MATCH($A47,'L200 Master'!$B:$B,0),MATCH($B$15,'L200 Master'!$B$1:$XFD$1,0))</f>
        <v>4</v>
      </c>
      <c r="N47" s="10">
        <v>4</v>
      </c>
      <c r="O47" s="12">
        <f>N$5*INDEX('L200 Master'!$B:$XFD,MATCH($A47,'L200 Master'!$B:$B,0),MATCH($B$5,'L200 Master'!$B$1:$XFD$1,0))+N$6*INDEX('L200 Master'!$B:$XFD,MATCH($A47,'L200 Master'!$B:$B,0),MATCH($B$6,'L200 Master'!$B$1:$XFD$1,0))+N$7*INDEX('L200 Master'!$B:$XFD,MATCH($A47,'L200 Master'!$B:$B,0),MATCH($B$7,'L200 Master'!$B$1:$XFD$1,0))+$N$8*INDEX('L200 Master'!$B:$XFD,MATCH($A47,'L200 Master'!$B:$B,0),MATCH($B$8,'L200 Master'!$B$1:$XFD$1,0))+N$9*INDEX('L200 Master'!$B:$XFD,MATCH($A47,'L200 Master'!$B:$B,0),MATCH($B$9,'L200 Master'!$B$1:$XFD$1,0))+N$10*INDEX('L200 Master'!$B:$XFD,MATCH($A47,'L200 Master'!$B:$B,0),MATCH($B$10,'L200 Master'!$B$1:$XFD$1,0))+N$11*INDEX('L200 Master'!$B:$XFD,MATCH($A47,'L200 Master'!$B:$B,0),MATCH($B$11,'L200 Master'!$B$1:$XFD$1,0))+N$12*INDEX('L200 Master'!$B:$XFD,MATCH($A47,'L200 Master'!$B:$B,0),MATCH($B$12,'L200 Master'!$B$1:$XFD$1,0))+N$13*INDEX('L200 Master'!$B:$XFD,MATCH($A47,'L200 Master'!$B:$B,0),MATCH($B$13,'L200 Master'!$B$1:$XFD$1,0))+N$14*INDEX('L200 Master'!$B:$XFD,MATCH($A47,'L200 Master'!$B:$B,0),MATCH($B$14,'L200 Master'!$B$1:$XFD$1,0))+N$15*INDEX('L200 Master'!$B:$XFD,MATCH($A47,'L200 Master'!$B:$B,0),MATCH($B$15,'L200 Master'!$B$1:$XFD$1,0))</f>
        <v>4</v>
      </c>
      <c r="P47" s="10">
        <v>4</v>
      </c>
      <c r="Q47" s="10">
        <v>4</v>
      </c>
      <c r="R47" s="10">
        <v>4</v>
      </c>
      <c r="S47" s="10">
        <v>4</v>
      </c>
      <c r="T47" s="10">
        <v>4</v>
      </c>
      <c r="U47" s="10">
        <v>4</v>
      </c>
      <c r="V47" s="10">
        <v>4</v>
      </c>
      <c r="W47" s="10">
        <v>4</v>
      </c>
      <c r="X47" s="10">
        <v>4</v>
      </c>
      <c r="Y47" s="10">
        <v>4</v>
      </c>
      <c r="Z47" s="10">
        <v>4</v>
      </c>
      <c r="AA47" s="10">
        <v>4</v>
      </c>
      <c r="AB47" s="10">
        <v>4</v>
      </c>
      <c r="AC47" s="10">
        <v>4</v>
      </c>
      <c r="AD47" s="10">
        <v>4</v>
      </c>
      <c r="AE47" s="10">
        <v>4</v>
      </c>
      <c r="AF47" s="10">
        <v>4</v>
      </c>
      <c r="AG47" s="10">
        <v>4</v>
      </c>
      <c r="AH47" s="10">
        <v>4</v>
      </c>
      <c r="AI47" s="10">
        <v>4</v>
      </c>
      <c r="AJ47" s="10">
        <v>4</v>
      </c>
      <c r="AK47" s="10">
        <v>4</v>
      </c>
      <c r="AL47" s="10">
        <v>4</v>
      </c>
      <c r="AM47" s="10">
        <v>4</v>
      </c>
      <c r="AN47" s="10">
        <v>4</v>
      </c>
      <c r="AO47" s="10">
        <v>4</v>
      </c>
      <c r="AP47" s="10">
        <v>4</v>
      </c>
      <c r="AQ47" s="10">
        <v>4</v>
      </c>
      <c r="AR47" s="10"/>
      <c r="AS47" s="10"/>
    </row>
    <row r="48" spans="1:45" x14ac:dyDescent="0.25">
      <c r="A48" s="9" t="s">
        <v>222</v>
      </c>
      <c r="B48" s="9">
        <v>8056</v>
      </c>
      <c r="C48" s="9" t="s">
        <v>223</v>
      </c>
      <c r="D48" s="10">
        <v>2</v>
      </c>
      <c r="E48" s="12">
        <f>D$5*INDEX('L200 Master'!$B:$XFD,MATCH($A48,'L200 Master'!$B:$B,0),MATCH($B$5,'L200 Master'!$B$1:$XFD$1,0))+D$6*INDEX('L200 Master'!$B:$XFD,MATCH($A48,'L200 Master'!$B:$B,0),MATCH($B$6,'L200 Master'!$B$1:$XFD$1,0))+D$7*INDEX('L200 Master'!$B:$XFD,MATCH($A48,'L200 Master'!$B:$B,0),MATCH($B$7,'L200 Master'!$B$1:$XFD$1,0))+$N$8*INDEX('L200 Master'!$B:$XFD,MATCH($A48,'L200 Master'!$B:$B,0),MATCH($B$8,'L200 Master'!$B$1:$XFD$1,0))+D$9*INDEX('L200 Master'!$B:$XFD,MATCH($A48,'L200 Master'!$B:$B,0),MATCH($B$9,'L200 Master'!$B$1:$XFD$1,0))+D$10*INDEX('L200 Master'!$B:$XFD,MATCH($A48,'L200 Master'!$B:$B,0),MATCH($B$10,'L200 Master'!$B$1:$XFD$1,0))+D$11*INDEX('L200 Master'!$B:$XFD,MATCH($A48,'L200 Master'!$B:$B,0),MATCH($B$11,'L200 Master'!$B$1:$XFD$1,0))+D$12*INDEX('L200 Master'!$B:$XFD,MATCH($A48,'L200 Master'!$B:$B,0),MATCH($B$12,'L200 Master'!$B$1:$XFD$1,0))+D$13*INDEX('L200 Master'!$B:$XFD,MATCH($A48,'L200 Master'!$B:$B,0),MATCH($B$13,'L200 Master'!$B$1:$XFD$1,0))+D$14*INDEX('L200 Master'!$B:$XFD,MATCH($A48,'L200 Master'!$B:$B,0),MATCH($B$14,'L200 Master'!$B$1:$XFD$1,0))+D$15*INDEX('L200 Master'!$B:$XFD,MATCH($A48,'L200 Master'!$B:$B,0),MATCH($B$15,'L200 Master'!$B$1:$XFD$1,0))</f>
        <v>2</v>
      </c>
      <c r="F48" s="10">
        <v>2</v>
      </c>
      <c r="G48" s="12">
        <f>F$5*INDEX('L200 Master'!$B:$XFD,MATCH($A48,'L200 Master'!$B:$B,0),MATCH($B$5,'L200 Master'!$B$1:$XFD$1,0))+F$6*INDEX('L200 Master'!$B:$XFD,MATCH($A48,'L200 Master'!$B:$B,0),MATCH($B$6,'L200 Master'!$B$1:$XFD$1,0))+F$7*INDEX('L200 Master'!$B:$XFD,MATCH($A48,'L200 Master'!$B:$B,0),MATCH($B$7,'L200 Master'!$B$1:$XFD$1,0))+$N$8*INDEX('L200 Master'!$B:$XFD,MATCH($A48,'L200 Master'!$B:$B,0),MATCH($B$8,'L200 Master'!$B$1:$XFD$1,0))+F$9*INDEX('L200 Master'!$B:$XFD,MATCH($A48,'L200 Master'!$B:$B,0),MATCH($B$9,'L200 Master'!$B$1:$XFD$1,0))+F$10*INDEX('L200 Master'!$B:$XFD,MATCH($A48,'L200 Master'!$B:$B,0),MATCH($B$10,'L200 Master'!$B$1:$XFD$1,0))+F$11*INDEX('L200 Master'!$B:$XFD,MATCH($A48,'L200 Master'!$B:$B,0),MATCH($B$11,'L200 Master'!$B$1:$XFD$1,0))+F$12*INDEX('L200 Master'!$B:$XFD,MATCH($A48,'L200 Master'!$B:$B,0),MATCH($B$12,'L200 Master'!$B$1:$XFD$1,0))+F$13*INDEX('L200 Master'!$B:$XFD,MATCH($A48,'L200 Master'!$B:$B,0),MATCH($B$13,'L200 Master'!$B$1:$XFD$1,0))+F$14*INDEX('L200 Master'!$B:$XFD,MATCH($A48,'L200 Master'!$B:$B,0),MATCH($B$14,'L200 Master'!$B$1:$XFD$1,0))+F$15*INDEX('L200 Master'!$B:$XFD,MATCH($A48,'L200 Master'!$B:$B,0),MATCH($B$15,'L200 Master'!$B$1:$XFD$1,0))</f>
        <v>2</v>
      </c>
      <c r="H48" s="10">
        <v>2</v>
      </c>
      <c r="I48" s="12">
        <f>H$5*INDEX('L200 Master'!$B:$XFD,MATCH($A48,'L200 Master'!$B:$B,0),MATCH($B$5,'L200 Master'!$B$1:$XFD$1,0))+H$6*INDEX('L200 Master'!$B:$XFD,MATCH($A48,'L200 Master'!$B:$B,0),MATCH($B$6,'L200 Master'!$B$1:$XFD$1,0))+H$7*INDEX('L200 Master'!$B:$XFD,MATCH($A48,'L200 Master'!$B:$B,0),MATCH($B$7,'L200 Master'!$B$1:$XFD$1,0))+$N$8*INDEX('L200 Master'!$B:$XFD,MATCH($A48,'L200 Master'!$B:$B,0),MATCH($B$8,'L200 Master'!$B$1:$XFD$1,0))+H$9*INDEX('L200 Master'!$B:$XFD,MATCH($A48,'L200 Master'!$B:$B,0),MATCH($B$9,'L200 Master'!$B$1:$XFD$1,0))+H$10*INDEX('L200 Master'!$B:$XFD,MATCH($A48,'L200 Master'!$B:$B,0),MATCH($B$10,'L200 Master'!$B$1:$XFD$1,0))+H$11*INDEX('L200 Master'!$B:$XFD,MATCH($A48,'L200 Master'!$B:$B,0),MATCH($B$11,'L200 Master'!$B$1:$XFD$1,0))+H$12*INDEX('L200 Master'!$B:$XFD,MATCH($A48,'L200 Master'!$B:$B,0),MATCH($B$12,'L200 Master'!$B$1:$XFD$1,0))+H$13*INDEX('L200 Master'!$B:$XFD,MATCH($A48,'L200 Master'!$B:$B,0),MATCH($B$13,'L200 Master'!$B$1:$XFD$1,0))+H$14*INDEX('L200 Master'!$B:$XFD,MATCH($A48,'L200 Master'!$B:$B,0),MATCH($B$14,'L200 Master'!$B$1:$XFD$1,0))+H$15*INDEX('L200 Master'!$B:$XFD,MATCH($A48,'L200 Master'!$B:$B,0),MATCH($B$15,'L200 Master'!$B$1:$XFD$1,0))</f>
        <v>2</v>
      </c>
      <c r="J48" s="10">
        <v>2</v>
      </c>
      <c r="K48" s="12">
        <f>J$5*INDEX('L200 Master'!$B:$XFD,MATCH($A48,'L200 Master'!$B:$B,0),MATCH($B$5,'L200 Master'!$B$1:$XFD$1,0))+J$6*INDEX('L200 Master'!$B:$XFD,MATCH($A48,'L200 Master'!$B:$B,0),MATCH($B$6,'L200 Master'!$B$1:$XFD$1,0))+J$7*INDEX('L200 Master'!$B:$XFD,MATCH($A48,'L200 Master'!$B:$B,0),MATCH($B$7,'L200 Master'!$B$1:$XFD$1,0))+$N$8*INDEX('L200 Master'!$B:$XFD,MATCH($A48,'L200 Master'!$B:$B,0),MATCH($B$8,'L200 Master'!$B$1:$XFD$1,0))+J$9*INDEX('L200 Master'!$B:$XFD,MATCH($A48,'L200 Master'!$B:$B,0),MATCH($B$9,'L200 Master'!$B$1:$XFD$1,0))+J$10*INDEX('L200 Master'!$B:$XFD,MATCH($A48,'L200 Master'!$B:$B,0),MATCH($B$10,'L200 Master'!$B$1:$XFD$1,0))+J$11*INDEX('L200 Master'!$B:$XFD,MATCH($A48,'L200 Master'!$B:$B,0),MATCH($B$11,'L200 Master'!$B$1:$XFD$1,0))+J$12*INDEX('L200 Master'!$B:$XFD,MATCH($A48,'L200 Master'!$B:$B,0),MATCH($B$12,'L200 Master'!$B$1:$XFD$1,0))+J$13*INDEX('L200 Master'!$B:$XFD,MATCH($A48,'L200 Master'!$B:$B,0),MATCH($B$13,'L200 Master'!$B$1:$XFD$1,0))+J$14*INDEX('L200 Master'!$B:$XFD,MATCH($A48,'L200 Master'!$B:$B,0),MATCH($B$14,'L200 Master'!$B$1:$XFD$1,0))+J$15*INDEX('L200 Master'!$B:$XFD,MATCH($A48,'L200 Master'!$B:$B,0),MATCH($B$15,'L200 Master'!$B$1:$XFD$1,0))</f>
        <v>2</v>
      </c>
      <c r="L48" s="10">
        <v>2</v>
      </c>
      <c r="M48" s="12">
        <f>L$5*INDEX('L200 Master'!$B:$XFD,MATCH($A48,'L200 Master'!$B:$B,0),MATCH($B$5,'L200 Master'!$B$1:$XFD$1,0))+L$6*INDEX('L200 Master'!$B:$XFD,MATCH($A48,'L200 Master'!$B:$B,0),MATCH($B$6,'L200 Master'!$B$1:$XFD$1,0))+L$7*INDEX('L200 Master'!$B:$XFD,MATCH($A48,'L200 Master'!$B:$B,0),MATCH($B$7,'L200 Master'!$B$1:$XFD$1,0))+$N$8*INDEX('L200 Master'!$B:$XFD,MATCH($A48,'L200 Master'!$B:$B,0),MATCH($B$8,'L200 Master'!$B$1:$XFD$1,0))+L$9*INDEX('L200 Master'!$B:$XFD,MATCH($A48,'L200 Master'!$B:$B,0),MATCH($B$9,'L200 Master'!$B$1:$XFD$1,0))+L$10*INDEX('L200 Master'!$B:$XFD,MATCH($A48,'L200 Master'!$B:$B,0),MATCH($B$10,'L200 Master'!$B$1:$XFD$1,0))+L$11*INDEX('L200 Master'!$B:$XFD,MATCH($A48,'L200 Master'!$B:$B,0),MATCH($B$11,'L200 Master'!$B$1:$XFD$1,0))+L$12*INDEX('L200 Master'!$B:$XFD,MATCH($A48,'L200 Master'!$B:$B,0),MATCH($B$12,'L200 Master'!$B$1:$XFD$1,0))+L$13*INDEX('L200 Master'!$B:$XFD,MATCH($A48,'L200 Master'!$B:$B,0),MATCH($B$13,'L200 Master'!$B$1:$XFD$1,0))+L$14*INDEX('L200 Master'!$B:$XFD,MATCH($A48,'L200 Master'!$B:$B,0),MATCH($B$14,'L200 Master'!$B$1:$XFD$1,0))+L$15*INDEX('L200 Master'!$B:$XFD,MATCH($A48,'L200 Master'!$B:$B,0),MATCH($B$15,'L200 Master'!$B$1:$XFD$1,0))</f>
        <v>2</v>
      </c>
      <c r="N48" s="10">
        <v>2</v>
      </c>
      <c r="O48" s="12">
        <f>N$5*INDEX('L200 Master'!$B:$XFD,MATCH($A48,'L200 Master'!$B:$B,0),MATCH($B$5,'L200 Master'!$B$1:$XFD$1,0))+N$6*INDEX('L200 Master'!$B:$XFD,MATCH($A48,'L200 Master'!$B:$B,0),MATCH($B$6,'L200 Master'!$B$1:$XFD$1,0))+N$7*INDEX('L200 Master'!$B:$XFD,MATCH($A48,'L200 Master'!$B:$B,0),MATCH($B$7,'L200 Master'!$B$1:$XFD$1,0))+$N$8*INDEX('L200 Master'!$B:$XFD,MATCH($A48,'L200 Master'!$B:$B,0),MATCH($B$8,'L200 Master'!$B$1:$XFD$1,0))+N$9*INDEX('L200 Master'!$B:$XFD,MATCH($A48,'L200 Master'!$B:$B,0),MATCH($B$9,'L200 Master'!$B$1:$XFD$1,0))+N$10*INDEX('L200 Master'!$B:$XFD,MATCH($A48,'L200 Master'!$B:$B,0),MATCH($B$10,'L200 Master'!$B$1:$XFD$1,0))+N$11*INDEX('L200 Master'!$B:$XFD,MATCH($A48,'L200 Master'!$B:$B,0),MATCH($B$11,'L200 Master'!$B$1:$XFD$1,0))+N$12*INDEX('L200 Master'!$B:$XFD,MATCH($A48,'L200 Master'!$B:$B,0),MATCH($B$12,'L200 Master'!$B$1:$XFD$1,0))+N$13*INDEX('L200 Master'!$B:$XFD,MATCH($A48,'L200 Master'!$B:$B,0),MATCH($B$13,'L200 Master'!$B$1:$XFD$1,0))+N$14*INDEX('L200 Master'!$B:$XFD,MATCH($A48,'L200 Master'!$B:$B,0),MATCH($B$14,'L200 Master'!$B$1:$XFD$1,0))+N$15*INDEX('L200 Master'!$B:$XFD,MATCH($A48,'L200 Master'!$B:$B,0),MATCH($B$15,'L200 Master'!$B$1:$XFD$1,0))</f>
        <v>2</v>
      </c>
      <c r="P48" s="10">
        <v>2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2</v>
      </c>
      <c r="AR48" s="10"/>
      <c r="AS48" s="10"/>
    </row>
    <row r="49" spans="1:45" x14ac:dyDescent="0.25">
      <c r="A49" s="9" t="s">
        <v>70</v>
      </c>
      <c r="B49" s="9">
        <v>9922</v>
      </c>
      <c r="C49" s="9" t="s">
        <v>71</v>
      </c>
      <c r="D49" s="10">
        <v>1</v>
      </c>
      <c r="E49" s="12">
        <f>D$5*INDEX('L200 Master'!$B:$XFD,MATCH($A49,'L200 Master'!$B:$B,0),MATCH($B$5,'L200 Master'!$B$1:$XFD$1,0))+D$6*INDEX('L200 Master'!$B:$XFD,MATCH($A49,'L200 Master'!$B:$B,0),MATCH($B$6,'L200 Master'!$B$1:$XFD$1,0))+D$7*INDEX('L200 Master'!$B:$XFD,MATCH($A49,'L200 Master'!$B:$B,0),MATCH($B$7,'L200 Master'!$B$1:$XFD$1,0))+$N$8*INDEX('L200 Master'!$B:$XFD,MATCH($A49,'L200 Master'!$B:$B,0),MATCH($B$8,'L200 Master'!$B$1:$XFD$1,0))+D$9*INDEX('L200 Master'!$B:$XFD,MATCH($A49,'L200 Master'!$B:$B,0),MATCH($B$9,'L200 Master'!$B$1:$XFD$1,0))+D$10*INDEX('L200 Master'!$B:$XFD,MATCH($A49,'L200 Master'!$B:$B,0),MATCH($B$10,'L200 Master'!$B$1:$XFD$1,0))+D$11*INDEX('L200 Master'!$B:$XFD,MATCH($A49,'L200 Master'!$B:$B,0),MATCH($B$11,'L200 Master'!$B$1:$XFD$1,0))+D$12*INDEX('L200 Master'!$B:$XFD,MATCH($A49,'L200 Master'!$B:$B,0),MATCH($B$12,'L200 Master'!$B$1:$XFD$1,0))+D$13*INDEX('L200 Master'!$B:$XFD,MATCH($A49,'L200 Master'!$B:$B,0),MATCH($B$13,'L200 Master'!$B$1:$XFD$1,0))+D$14*INDEX('L200 Master'!$B:$XFD,MATCH($A49,'L200 Master'!$B:$B,0),MATCH($B$14,'L200 Master'!$B$1:$XFD$1,0))+D$15*INDEX('L200 Master'!$B:$XFD,MATCH($A49,'L200 Master'!$B:$B,0),MATCH($B$15,'L200 Master'!$B$1:$XFD$1,0))</f>
        <v>1</v>
      </c>
      <c r="F49" s="10">
        <v>1</v>
      </c>
      <c r="G49" s="12">
        <f>F$5*INDEX('L200 Master'!$B:$XFD,MATCH($A49,'L200 Master'!$B:$B,0),MATCH($B$5,'L200 Master'!$B$1:$XFD$1,0))+F$6*INDEX('L200 Master'!$B:$XFD,MATCH($A49,'L200 Master'!$B:$B,0),MATCH($B$6,'L200 Master'!$B$1:$XFD$1,0))+F$7*INDEX('L200 Master'!$B:$XFD,MATCH($A49,'L200 Master'!$B:$B,0),MATCH($B$7,'L200 Master'!$B$1:$XFD$1,0))+$N$8*INDEX('L200 Master'!$B:$XFD,MATCH($A49,'L200 Master'!$B:$B,0),MATCH($B$8,'L200 Master'!$B$1:$XFD$1,0))+F$9*INDEX('L200 Master'!$B:$XFD,MATCH($A49,'L200 Master'!$B:$B,0),MATCH($B$9,'L200 Master'!$B$1:$XFD$1,0))+F$10*INDEX('L200 Master'!$B:$XFD,MATCH($A49,'L200 Master'!$B:$B,0),MATCH($B$10,'L200 Master'!$B$1:$XFD$1,0))+F$11*INDEX('L200 Master'!$B:$XFD,MATCH($A49,'L200 Master'!$B:$B,0),MATCH($B$11,'L200 Master'!$B$1:$XFD$1,0))+F$12*INDEX('L200 Master'!$B:$XFD,MATCH($A49,'L200 Master'!$B:$B,0),MATCH($B$12,'L200 Master'!$B$1:$XFD$1,0))+F$13*INDEX('L200 Master'!$B:$XFD,MATCH($A49,'L200 Master'!$B:$B,0),MATCH($B$13,'L200 Master'!$B$1:$XFD$1,0))+F$14*INDEX('L200 Master'!$B:$XFD,MATCH($A49,'L200 Master'!$B:$B,0),MATCH($B$14,'L200 Master'!$B$1:$XFD$1,0))+F$15*INDEX('L200 Master'!$B:$XFD,MATCH($A49,'L200 Master'!$B:$B,0),MATCH($B$15,'L200 Master'!$B$1:$XFD$1,0))</f>
        <v>1</v>
      </c>
      <c r="H49" s="10">
        <v>1</v>
      </c>
      <c r="I49" s="12">
        <f>H$5*INDEX('L200 Master'!$B:$XFD,MATCH($A49,'L200 Master'!$B:$B,0),MATCH($B$5,'L200 Master'!$B$1:$XFD$1,0))+H$6*INDEX('L200 Master'!$B:$XFD,MATCH($A49,'L200 Master'!$B:$B,0),MATCH($B$6,'L200 Master'!$B$1:$XFD$1,0))+H$7*INDEX('L200 Master'!$B:$XFD,MATCH($A49,'L200 Master'!$B:$B,0),MATCH($B$7,'L200 Master'!$B$1:$XFD$1,0))+$N$8*INDEX('L200 Master'!$B:$XFD,MATCH($A49,'L200 Master'!$B:$B,0),MATCH($B$8,'L200 Master'!$B$1:$XFD$1,0))+H$9*INDEX('L200 Master'!$B:$XFD,MATCH($A49,'L200 Master'!$B:$B,0),MATCH($B$9,'L200 Master'!$B$1:$XFD$1,0))+H$10*INDEX('L200 Master'!$B:$XFD,MATCH($A49,'L200 Master'!$B:$B,0),MATCH($B$10,'L200 Master'!$B$1:$XFD$1,0))+H$11*INDEX('L200 Master'!$B:$XFD,MATCH($A49,'L200 Master'!$B:$B,0),MATCH($B$11,'L200 Master'!$B$1:$XFD$1,0))+H$12*INDEX('L200 Master'!$B:$XFD,MATCH($A49,'L200 Master'!$B:$B,0),MATCH($B$12,'L200 Master'!$B$1:$XFD$1,0))+H$13*INDEX('L200 Master'!$B:$XFD,MATCH($A49,'L200 Master'!$B:$B,0),MATCH($B$13,'L200 Master'!$B$1:$XFD$1,0))+H$14*INDEX('L200 Master'!$B:$XFD,MATCH($A49,'L200 Master'!$B:$B,0),MATCH($B$14,'L200 Master'!$B$1:$XFD$1,0))+H$15*INDEX('L200 Master'!$B:$XFD,MATCH($A49,'L200 Master'!$B:$B,0),MATCH($B$15,'L200 Master'!$B$1:$XFD$1,0))</f>
        <v>1</v>
      </c>
      <c r="J49" s="10">
        <v>1</v>
      </c>
      <c r="K49" s="12">
        <f>J$5*INDEX('L200 Master'!$B:$XFD,MATCH($A49,'L200 Master'!$B:$B,0),MATCH($B$5,'L200 Master'!$B$1:$XFD$1,0))+J$6*INDEX('L200 Master'!$B:$XFD,MATCH($A49,'L200 Master'!$B:$B,0),MATCH($B$6,'L200 Master'!$B$1:$XFD$1,0))+J$7*INDEX('L200 Master'!$B:$XFD,MATCH($A49,'L200 Master'!$B:$B,0),MATCH($B$7,'L200 Master'!$B$1:$XFD$1,0))+$N$8*INDEX('L200 Master'!$B:$XFD,MATCH($A49,'L200 Master'!$B:$B,0),MATCH($B$8,'L200 Master'!$B$1:$XFD$1,0))+J$9*INDEX('L200 Master'!$B:$XFD,MATCH($A49,'L200 Master'!$B:$B,0),MATCH($B$9,'L200 Master'!$B$1:$XFD$1,0))+J$10*INDEX('L200 Master'!$B:$XFD,MATCH($A49,'L200 Master'!$B:$B,0),MATCH($B$10,'L200 Master'!$B$1:$XFD$1,0))+J$11*INDEX('L200 Master'!$B:$XFD,MATCH($A49,'L200 Master'!$B:$B,0),MATCH($B$11,'L200 Master'!$B$1:$XFD$1,0))+J$12*INDEX('L200 Master'!$B:$XFD,MATCH($A49,'L200 Master'!$B:$B,0),MATCH($B$12,'L200 Master'!$B$1:$XFD$1,0))+J$13*INDEX('L200 Master'!$B:$XFD,MATCH($A49,'L200 Master'!$B:$B,0),MATCH($B$13,'L200 Master'!$B$1:$XFD$1,0))+J$14*INDEX('L200 Master'!$B:$XFD,MATCH($A49,'L200 Master'!$B:$B,0),MATCH($B$14,'L200 Master'!$B$1:$XFD$1,0))+J$15*INDEX('L200 Master'!$B:$XFD,MATCH($A49,'L200 Master'!$B:$B,0),MATCH($B$15,'L200 Master'!$B$1:$XFD$1,0))</f>
        <v>1</v>
      </c>
      <c r="L49" s="10">
        <v>1</v>
      </c>
      <c r="M49" s="12">
        <f>L$5*INDEX('L200 Master'!$B:$XFD,MATCH($A49,'L200 Master'!$B:$B,0),MATCH($B$5,'L200 Master'!$B$1:$XFD$1,0))+L$6*INDEX('L200 Master'!$B:$XFD,MATCH($A49,'L200 Master'!$B:$B,0),MATCH($B$6,'L200 Master'!$B$1:$XFD$1,0))+L$7*INDEX('L200 Master'!$B:$XFD,MATCH($A49,'L200 Master'!$B:$B,0),MATCH($B$7,'L200 Master'!$B$1:$XFD$1,0))+$N$8*INDEX('L200 Master'!$B:$XFD,MATCH($A49,'L200 Master'!$B:$B,0),MATCH($B$8,'L200 Master'!$B$1:$XFD$1,0))+L$9*INDEX('L200 Master'!$B:$XFD,MATCH($A49,'L200 Master'!$B:$B,0),MATCH($B$9,'L200 Master'!$B$1:$XFD$1,0))+L$10*INDEX('L200 Master'!$B:$XFD,MATCH($A49,'L200 Master'!$B:$B,0),MATCH($B$10,'L200 Master'!$B$1:$XFD$1,0))+L$11*INDEX('L200 Master'!$B:$XFD,MATCH($A49,'L200 Master'!$B:$B,0),MATCH($B$11,'L200 Master'!$B$1:$XFD$1,0))+L$12*INDEX('L200 Master'!$B:$XFD,MATCH($A49,'L200 Master'!$B:$B,0),MATCH($B$12,'L200 Master'!$B$1:$XFD$1,0))+L$13*INDEX('L200 Master'!$B:$XFD,MATCH($A49,'L200 Master'!$B:$B,0),MATCH($B$13,'L200 Master'!$B$1:$XFD$1,0))+L$14*INDEX('L200 Master'!$B:$XFD,MATCH($A49,'L200 Master'!$B:$B,0),MATCH($B$14,'L200 Master'!$B$1:$XFD$1,0))+L$15*INDEX('L200 Master'!$B:$XFD,MATCH($A49,'L200 Master'!$B:$B,0),MATCH($B$15,'L200 Master'!$B$1:$XFD$1,0))</f>
        <v>1</v>
      </c>
      <c r="N49" s="10">
        <v>1</v>
      </c>
      <c r="O49" s="12">
        <f>N$5*INDEX('L200 Master'!$B:$XFD,MATCH($A49,'L200 Master'!$B:$B,0),MATCH($B$5,'L200 Master'!$B$1:$XFD$1,0))+N$6*INDEX('L200 Master'!$B:$XFD,MATCH($A49,'L200 Master'!$B:$B,0),MATCH($B$6,'L200 Master'!$B$1:$XFD$1,0))+N$7*INDEX('L200 Master'!$B:$XFD,MATCH($A49,'L200 Master'!$B:$B,0),MATCH($B$7,'L200 Master'!$B$1:$XFD$1,0))+$N$8*INDEX('L200 Master'!$B:$XFD,MATCH($A49,'L200 Master'!$B:$B,0),MATCH($B$8,'L200 Master'!$B$1:$XFD$1,0))+N$9*INDEX('L200 Master'!$B:$XFD,MATCH($A49,'L200 Master'!$B:$B,0),MATCH($B$9,'L200 Master'!$B$1:$XFD$1,0))+N$10*INDEX('L200 Master'!$B:$XFD,MATCH($A49,'L200 Master'!$B:$B,0),MATCH($B$10,'L200 Master'!$B$1:$XFD$1,0))+N$11*INDEX('L200 Master'!$B:$XFD,MATCH($A49,'L200 Master'!$B:$B,0),MATCH($B$11,'L200 Master'!$B$1:$XFD$1,0))+N$12*INDEX('L200 Master'!$B:$XFD,MATCH($A49,'L200 Master'!$B:$B,0),MATCH($B$12,'L200 Master'!$B$1:$XFD$1,0))+N$13*INDEX('L200 Master'!$B:$XFD,MATCH($A49,'L200 Master'!$B:$B,0),MATCH($B$13,'L200 Master'!$B$1:$XFD$1,0))+N$14*INDEX('L200 Master'!$B:$XFD,MATCH($A49,'L200 Master'!$B:$B,0),MATCH($B$14,'L200 Master'!$B$1:$XFD$1,0))+N$15*INDEX('L200 Master'!$B:$XFD,MATCH($A49,'L200 Master'!$B:$B,0),MATCH($B$15,'L200 Master'!$B$1:$XFD$1,0))</f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/>
      <c r="AS49" s="10"/>
    </row>
    <row r="50" spans="1:45" x14ac:dyDescent="0.25">
      <c r="A50" s="9" t="s">
        <v>76</v>
      </c>
      <c r="B50" s="9">
        <v>6661</v>
      </c>
      <c r="C50" s="9" t="s">
        <v>77</v>
      </c>
      <c r="D50" s="10"/>
      <c r="E50" s="12">
        <f>D$5*INDEX('L200 Master'!$B:$XFD,MATCH($A50,'L200 Master'!$B:$B,0),MATCH($B$5,'L200 Master'!$B$1:$XFD$1,0))+D$6*INDEX('L200 Master'!$B:$XFD,MATCH($A50,'L200 Master'!$B:$B,0),MATCH($B$6,'L200 Master'!$B$1:$XFD$1,0))+D$7*INDEX('L200 Master'!$B:$XFD,MATCH($A50,'L200 Master'!$B:$B,0),MATCH($B$7,'L200 Master'!$B$1:$XFD$1,0))+$N$8*INDEX('L200 Master'!$B:$XFD,MATCH($A50,'L200 Master'!$B:$B,0),MATCH($B$8,'L200 Master'!$B$1:$XFD$1,0))+D$9*INDEX('L200 Master'!$B:$XFD,MATCH($A50,'L200 Master'!$B:$B,0),MATCH($B$9,'L200 Master'!$B$1:$XFD$1,0))+D$10*INDEX('L200 Master'!$B:$XFD,MATCH($A50,'L200 Master'!$B:$B,0),MATCH($B$10,'L200 Master'!$B$1:$XFD$1,0))+D$11*INDEX('L200 Master'!$B:$XFD,MATCH($A50,'L200 Master'!$B:$B,0),MATCH($B$11,'L200 Master'!$B$1:$XFD$1,0))+D$12*INDEX('L200 Master'!$B:$XFD,MATCH($A50,'L200 Master'!$B:$B,0),MATCH($B$12,'L200 Master'!$B$1:$XFD$1,0))+D$13*INDEX('L200 Master'!$B:$XFD,MATCH($A50,'L200 Master'!$B:$B,0),MATCH($B$13,'L200 Master'!$B$1:$XFD$1,0))+D$14*INDEX('L200 Master'!$B:$XFD,MATCH($A50,'L200 Master'!$B:$B,0),MATCH($B$14,'L200 Master'!$B$1:$XFD$1,0))+D$15*INDEX('L200 Master'!$B:$XFD,MATCH($A50,'L200 Master'!$B:$B,0),MATCH($B$15,'L200 Master'!$B$1:$XFD$1,0))</f>
        <v>1</v>
      </c>
      <c r="F50" s="10"/>
      <c r="G50" s="12">
        <f>F$5*INDEX('L200 Master'!$B:$XFD,MATCH($A50,'L200 Master'!$B:$B,0),MATCH($B$5,'L200 Master'!$B$1:$XFD$1,0))+F$6*INDEX('L200 Master'!$B:$XFD,MATCH($A50,'L200 Master'!$B:$B,0),MATCH($B$6,'L200 Master'!$B$1:$XFD$1,0))+F$7*INDEX('L200 Master'!$B:$XFD,MATCH($A50,'L200 Master'!$B:$B,0),MATCH($B$7,'L200 Master'!$B$1:$XFD$1,0))+$N$8*INDEX('L200 Master'!$B:$XFD,MATCH($A50,'L200 Master'!$B:$B,0),MATCH($B$8,'L200 Master'!$B$1:$XFD$1,0))+F$9*INDEX('L200 Master'!$B:$XFD,MATCH($A50,'L200 Master'!$B:$B,0),MATCH($B$9,'L200 Master'!$B$1:$XFD$1,0))+F$10*INDEX('L200 Master'!$B:$XFD,MATCH($A50,'L200 Master'!$B:$B,0),MATCH($B$10,'L200 Master'!$B$1:$XFD$1,0))+F$11*INDEX('L200 Master'!$B:$XFD,MATCH($A50,'L200 Master'!$B:$B,0),MATCH($B$11,'L200 Master'!$B$1:$XFD$1,0))+F$12*INDEX('L200 Master'!$B:$XFD,MATCH($A50,'L200 Master'!$B:$B,0),MATCH($B$12,'L200 Master'!$B$1:$XFD$1,0))+F$13*INDEX('L200 Master'!$B:$XFD,MATCH($A50,'L200 Master'!$B:$B,0),MATCH($B$13,'L200 Master'!$B$1:$XFD$1,0))+F$14*INDEX('L200 Master'!$B:$XFD,MATCH($A50,'L200 Master'!$B:$B,0),MATCH($B$14,'L200 Master'!$B$1:$XFD$1,0))+F$15*INDEX('L200 Master'!$B:$XFD,MATCH($A50,'L200 Master'!$B:$B,0),MATCH($B$15,'L200 Master'!$B$1:$XFD$1,0))</f>
        <v>2</v>
      </c>
      <c r="H50" s="10"/>
      <c r="I50" s="12">
        <f>H$5*INDEX('L200 Master'!$B:$XFD,MATCH($A50,'L200 Master'!$B:$B,0),MATCH($B$5,'L200 Master'!$B$1:$XFD$1,0))+H$6*INDEX('L200 Master'!$B:$XFD,MATCH($A50,'L200 Master'!$B:$B,0),MATCH($B$6,'L200 Master'!$B$1:$XFD$1,0))+H$7*INDEX('L200 Master'!$B:$XFD,MATCH($A50,'L200 Master'!$B:$B,0),MATCH($B$7,'L200 Master'!$B$1:$XFD$1,0))+$N$8*INDEX('L200 Master'!$B:$XFD,MATCH($A50,'L200 Master'!$B:$B,0),MATCH($B$8,'L200 Master'!$B$1:$XFD$1,0))+H$9*INDEX('L200 Master'!$B:$XFD,MATCH($A50,'L200 Master'!$B:$B,0),MATCH($B$9,'L200 Master'!$B$1:$XFD$1,0))+H$10*INDEX('L200 Master'!$B:$XFD,MATCH($A50,'L200 Master'!$B:$B,0),MATCH($B$10,'L200 Master'!$B$1:$XFD$1,0))+H$11*INDEX('L200 Master'!$B:$XFD,MATCH($A50,'L200 Master'!$B:$B,0),MATCH($B$11,'L200 Master'!$B$1:$XFD$1,0))+H$12*INDEX('L200 Master'!$B:$XFD,MATCH($A50,'L200 Master'!$B:$B,0),MATCH($B$12,'L200 Master'!$B$1:$XFD$1,0))+H$13*INDEX('L200 Master'!$B:$XFD,MATCH($A50,'L200 Master'!$B:$B,0),MATCH($B$13,'L200 Master'!$B$1:$XFD$1,0))+H$14*INDEX('L200 Master'!$B:$XFD,MATCH($A50,'L200 Master'!$B:$B,0),MATCH($B$14,'L200 Master'!$B$1:$XFD$1,0))+H$15*INDEX('L200 Master'!$B:$XFD,MATCH($A50,'L200 Master'!$B:$B,0),MATCH($B$15,'L200 Master'!$B$1:$XFD$1,0))</f>
        <v>3</v>
      </c>
      <c r="J50" s="10"/>
      <c r="K50" s="12">
        <f>J$5*INDEX('L200 Master'!$B:$XFD,MATCH($A50,'L200 Master'!$B:$B,0),MATCH($B$5,'L200 Master'!$B$1:$XFD$1,0))+J$6*INDEX('L200 Master'!$B:$XFD,MATCH($A50,'L200 Master'!$B:$B,0),MATCH($B$6,'L200 Master'!$B$1:$XFD$1,0))+J$7*INDEX('L200 Master'!$B:$XFD,MATCH($A50,'L200 Master'!$B:$B,0),MATCH($B$7,'L200 Master'!$B$1:$XFD$1,0))+$N$8*INDEX('L200 Master'!$B:$XFD,MATCH($A50,'L200 Master'!$B:$B,0),MATCH($B$8,'L200 Master'!$B$1:$XFD$1,0))+J$9*INDEX('L200 Master'!$B:$XFD,MATCH($A50,'L200 Master'!$B:$B,0),MATCH($B$9,'L200 Master'!$B$1:$XFD$1,0))+J$10*INDEX('L200 Master'!$B:$XFD,MATCH($A50,'L200 Master'!$B:$B,0),MATCH($B$10,'L200 Master'!$B$1:$XFD$1,0))+J$11*INDEX('L200 Master'!$B:$XFD,MATCH($A50,'L200 Master'!$B:$B,0),MATCH($B$11,'L200 Master'!$B$1:$XFD$1,0))+J$12*INDEX('L200 Master'!$B:$XFD,MATCH($A50,'L200 Master'!$B:$B,0),MATCH($B$12,'L200 Master'!$B$1:$XFD$1,0))+J$13*INDEX('L200 Master'!$B:$XFD,MATCH($A50,'L200 Master'!$B:$B,0),MATCH($B$13,'L200 Master'!$B$1:$XFD$1,0))+J$14*INDEX('L200 Master'!$B:$XFD,MATCH($A50,'L200 Master'!$B:$B,0),MATCH($B$14,'L200 Master'!$B$1:$XFD$1,0))+J$15*INDEX('L200 Master'!$B:$XFD,MATCH($A50,'L200 Master'!$B:$B,0),MATCH($B$15,'L200 Master'!$B$1:$XFD$1,0))</f>
        <v>4</v>
      </c>
      <c r="L50" s="10"/>
      <c r="M50" s="12">
        <f>L$5*INDEX('L200 Master'!$B:$XFD,MATCH($A50,'L200 Master'!$B:$B,0),MATCH($B$5,'L200 Master'!$B$1:$XFD$1,0))+L$6*INDEX('L200 Master'!$B:$XFD,MATCH($A50,'L200 Master'!$B:$B,0),MATCH($B$6,'L200 Master'!$B$1:$XFD$1,0))+L$7*INDEX('L200 Master'!$B:$XFD,MATCH($A50,'L200 Master'!$B:$B,0),MATCH($B$7,'L200 Master'!$B$1:$XFD$1,0))+$N$8*INDEX('L200 Master'!$B:$XFD,MATCH($A50,'L200 Master'!$B:$B,0),MATCH($B$8,'L200 Master'!$B$1:$XFD$1,0))+L$9*INDEX('L200 Master'!$B:$XFD,MATCH($A50,'L200 Master'!$B:$B,0),MATCH($B$9,'L200 Master'!$B$1:$XFD$1,0))+L$10*INDEX('L200 Master'!$B:$XFD,MATCH($A50,'L200 Master'!$B:$B,0),MATCH($B$10,'L200 Master'!$B$1:$XFD$1,0))+L$11*INDEX('L200 Master'!$B:$XFD,MATCH($A50,'L200 Master'!$B:$B,0),MATCH($B$11,'L200 Master'!$B$1:$XFD$1,0))+L$12*INDEX('L200 Master'!$B:$XFD,MATCH($A50,'L200 Master'!$B:$B,0),MATCH($B$12,'L200 Master'!$B$1:$XFD$1,0))+L$13*INDEX('L200 Master'!$B:$XFD,MATCH($A50,'L200 Master'!$B:$B,0),MATCH($B$13,'L200 Master'!$B$1:$XFD$1,0))+L$14*INDEX('L200 Master'!$B:$XFD,MATCH($A50,'L200 Master'!$B:$B,0),MATCH($B$14,'L200 Master'!$B$1:$XFD$1,0))+L$15*INDEX('L200 Master'!$B:$XFD,MATCH($A50,'L200 Master'!$B:$B,0),MATCH($B$15,'L200 Master'!$B$1:$XFD$1,0))</f>
        <v>5</v>
      </c>
      <c r="N50" s="10"/>
      <c r="O50" s="12">
        <f>N$5*INDEX('L200 Master'!$B:$XFD,MATCH($A50,'L200 Master'!$B:$B,0),MATCH($B$5,'L200 Master'!$B$1:$XFD$1,0))+N$6*INDEX('L200 Master'!$B:$XFD,MATCH($A50,'L200 Master'!$B:$B,0),MATCH($B$6,'L200 Master'!$B$1:$XFD$1,0))+N$7*INDEX('L200 Master'!$B:$XFD,MATCH($A50,'L200 Master'!$B:$B,0),MATCH($B$7,'L200 Master'!$B$1:$XFD$1,0))+$N$8*INDEX('L200 Master'!$B:$XFD,MATCH($A50,'L200 Master'!$B:$B,0),MATCH($B$8,'L200 Master'!$B$1:$XFD$1,0))+N$9*INDEX('L200 Master'!$B:$XFD,MATCH($A50,'L200 Master'!$B:$B,0),MATCH($B$9,'L200 Master'!$B$1:$XFD$1,0))+N$10*INDEX('L200 Master'!$B:$XFD,MATCH($A50,'L200 Master'!$B:$B,0),MATCH($B$10,'L200 Master'!$B$1:$XFD$1,0))+N$11*INDEX('L200 Master'!$B:$XFD,MATCH($A50,'L200 Master'!$B:$B,0),MATCH($B$11,'L200 Master'!$B$1:$XFD$1,0))+N$12*INDEX('L200 Master'!$B:$XFD,MATCH($A50,'L200 Master'!$B:$B,0),MATCH($B$12,'L200 Master'!$B$1:$XFD$1,0))+N$13*INDEX('L200 Master'!$B:$XFD,MATCH($A50,'L200 Master'!$B:$B,0),MATCH($B$13,'L200 Master'!$B$1:$XFD$1,0))+N$14*INDEX('L200 Master'!$B:$XFD,MATCH($A50,'L200 Master'!$B:$B,0),MATCH($B$14,'L200 Master'!$B$1:$XFD$1,0))+N$15*INDEX('L200 Master'!$B:$XFD,MATCH($A50,'L200 Master'!$B:$B,0),MATCH($B$15,'L200 Master'!$B$1:$XFD$1,0))</f>
        <v>6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spans="1:45" x14ac:dyDescent="0.25">
      <c r="A51" s="9" t="s">
        <v>146</v>
      </c>
      <c r="B51" s="9">
        <v>5859</v>
      </c>
      <c r="C51" s="9" t="s">
        <v>240</v>
      </c>
      <c r="D51" s="10"/>
      <c r="E51" s="12">
        <f>D$5*INDEX('L200 Master'!$B:$XFD,MATCH($A51,'L200 Master'!$B:$B,0),MATCH($B$5,'L200 Master'!$B$1:$XFD$1,0))+D$6*INDEX('L200 Master'!$B:$XFD,MATCH($A51,'L200 Master'!$B:$B,0),MATCH($B$6,'L200 Master'!$B$1:$XFD$1,0))+D$7*INDEX('L200 Master'!$B:$XFD,MATCH($A51,'L200 Master'!$B:$B,0),MATCH($B$7,'L200 Master'!$B$1:$XFD$1,0))+$N$8*INDEX('L200 Master'!$B:$XFD,MATCH($A51,'L200 Master'!$B:$B,0),MATCH($B$8,'L200 Master'!$B$1:$XFD$1,0))+D$9*INDEX('L200 Master'!$B:$XFD,MATCH($A51,'L200 Master'!$B:$B,0),MATCH($B$9,'L200 Master'!$B$1:$XFD$1,0))+D$10*INDEX('L200 Master'!$B:$XFD,MATCH($A51,'L200 Master'!$B:$B,0),MATCH($B$10,'L200 Master'!$B$1:$XFD$1,0))+D$11*INDEX('L200 Master'!$B:$XFD,MATCH($A51,'L200 Master'!$B:$B,0),MATCH($B$11,'L200 Master'!$B$1:$XFD$1,0))+D$12*INDEX('L200 Master'!$B:$XFD,MATCH($A51,'L200 Master'!$B:$B,0),MATCH($B$12,'L200 Master'!$B$1:$XFD$1,0))+D$13*INDEX('L200 Master'!$B:$XFD,MATCH($A51,'L200 Master'!$B:$B,0),MATCH($B$13,'L200 Master'!$B$1:$XFD$1,0))+D$14*INDEX('L200 Master'!$B:$XFD,MATCH($A51,'L200 Master'!$B:$B,0),MATCH($B$14,'L200 Master'!$B$1:$XFD$1,0))+D$15*INDEX('L200 Master'!$B:$XFD,MATCH($A51,'L200 Master'!$B:$B,0),MATCH($B$15,'L200 Master'!$B$1:$XFD$1,0))</f>
        <v>2</v>
      </c>
      <c r="F51" s="10"/>
      <c r="G51" s="12">
        <f>F$5*INDEX('L200 Master'!$B:$XFD,MATCH($A51,'L200 Master'!$B:$B,0),MATCH($B$5,'L200 Master'!$B$1:$XFD$1,0))+F$6*INDEX('L200 Master'!$B:$XFD,MATCH($A51,'L200 Master'!$B:$B,0),MATCH($B$6,'L200 Master'!$B$1:$XFD$1,0))+F$7*INDEX('L200 Master'!$B:$XFD,MATCH($A51,'L200 Master'!$B:$B,0),MATCH($B$7,'L200 Master'!$B$1:$XFD$1,0))+$N$8*INDEX('L200 Master'!$B:$XFD,MATCH($A51,'L200 Master'!$B:$B,0),MATCH($B$8,'L200 Master'!$B$1:$XFD$1,0))+F$9*INDEX('L200 Master'!$B:$XFD,MATCH($A51,'L200 Master'!$B:$B,0),MATCH($B$9,'L200 Master'!$B$1:$XFD$1,0))+F$10*INDEX('L200 Master'!$B:$XFD,MATCH($A51,'L200 Master'!$B:$B,0),MATCH($B$10,'L200 Master'!$B$1:$XFD$1,0))+F$11*INDEX('L200 Master'!$B:$XFD,MATCH($A51,'L200 Master'!$B:$B,0),MATCH($B$11,'L200 Master'!$B$1:$XFD$1,0))+F$12*INDEX('L200 Master'!$B:$XFD,MATCH($A51,'L200 Master'!$B:$B,0),MATCH($B$12,'L200 Master'!$B$1:$XFD$1,0))+F$13*INDEX('L200 Master'!$B:$XFD,MATCH($A51,'L200 Master'!$B:$B,0),MATCH($B$13,'L200 Master'!$B$1:$XFD$1,0))+F$14*INDEX('L200 Master'!$B:$XFD,MATCH($A51,'L200 Master'!$B:$B,0),MATCH($B$14,'L200 Master'!$B$1:$XFD$1,0))+F$15*INDEX('L200 Master'!$B:$XFD,MATCH($A51,'L200 Master'!$B:$B,0),MATCH($B$15,'L200 Master'!$B$1:$XFD$1,0))</f>
        <v>2</v>
      </c>
      <c r="H51" s="10"/>
      <c r="I51" s="12">
        <f>H$5*INDEX('L200 Master'!$B:$XFD,MATCH($A51,'L200 Master'!$B:$B,0),MATCH($B$5,'L200 Master'!$B$1:$XFD$1,0))+H$6*INDEX('L200 Master'!$B:$XFD,MATCH($A51,'L200 Master'!$B:$B,0),MATCH($B$6,'L200 Master'!$B$1:$XFD$1,0))+H$7*INDEX('L200 Master'!$B:$XFD,MATCH($A51,'L200 Master'!$B:$B,0),MATCH($B$7,'L200 Master'!$B$1:$XFD$1,0))+$N$8*INDEX('L200 Master'!$B:$XFD,MATCH($A51,'L200 Master'!$B:$B,0),MATCH($B$8,'L200 Master'!$B$1:$XFD$1,0))+H$9*INDEX('L200 Master'!$B:$XFD,MATCH($A51,'L200 Master'!$B:$B,0),MATCH($B$9,'L200 Master'!$B$1:$XFD$1,0))+H$10*INDEX('L200 Master'!$B:$XFD,MATCH($A51,'L200 Master'!$B:$B,0),MATCH($B$10,'L200 Master'!$B$1:$XFD$1,0))+H$11*INDEX('L200 Master'!$B:$XFD,MATCH($A51,'L200 Master'!$B:$B,0),MATCH($B$11,'L200 Master'!$B$1:$XFD$1,0))+H$12*INDEX('L200 Master'!$B:$XFD,MATCH($A51,'L200 Master'!$B:$B,0),MATCH($B$12,'L200 Master'!$B$1:$XFD$1,0))+H$13*INDEX('L200 Master'!$B:$XFD,MATCH($A51,'L200 Master'!$B:$B,0),MATCH($B$13,'L200 Master'!$B$1:$XFD$1,0))+H$14*INDEX('L200 Master'!$B:$XFD,MATCH($A51,'L200 Master'!$B:$B,0),MATCH($B$14,'L200 Master'!$B$1:$XFD$1,0))+H$15*INDEX('L200 Master'!$B:$XFD,MATCH($A51,'L200 Master'!$B:$B,0),MATCH($B$15,'L200 Master'!$B$1:$XFD$1,0))</f>
        <v>2</v>
      </c>
      <c r="J51" s="10"/>
      <c r="K51" s="12">
        <f>J$5*INDEX('L200 Master'!$B:$XFD,MATCH($A51,'L200 Master'!$B:$B,0),MATCH($B$5,'L200 Master'!$B$1:$XFD$1,0))+J$6*INDEX('L200 Master'!$B:$XFD,MATCH($A51,'L200 Master'!$B:$B,0),MATCH($B$6,'L200 Master'!$B$1:$XFD$1,0))+J$7*INDEX('L200 Master'!$B:$XFD,MATCH($A51,'L200 Master'!$B:$B,0),MATCH($B$7,'L200 Master'!$B$1:$XFD$1,0))+$N$8*INDEX('L200 Master'!$B:$XFD,MATCH($A51,'L200 Master'!$B:$B,0),MATCH($B$8,'L200 Master'!$B$1:$XFD$1,0))+J$9*INDEX('L200 Master'!$B:$XFD,MATCH($A51,'L200 Master'!$B:$B,0),MATCH($B$9,'L200 Master'!$B$1:$XFD$1,0))+J$10*INDEX('L200 Master'!$B:$XFD,MATCH($A51,'L200 Master'!$B:$B,0),MATCH($B$10,'L200 Master'!$B$1:$XFD$1,0))+J$11*INDEX('L200 Master'!$B:$XFD,MATCH($A51,'L200 Master'!$B:$B,0),MATCH($B$11,'L200 Master'!$B$1:$XFD$1,0))+J$12*INDEX('L200 Master'!$B:$XFD,MATCH($A51,'L200 Master'!$B:$B,0),MATCH($B$12,'L200 Master'!$B$1:$XFD$1,0))+J$13*INDEX('L200 Master'!$B:$XFD,MATCH($A51,'L200 Master'!$B:$B,0),MATCH($B$13,'L200 Master'!$B$1:$XFD$1,0))+J$14*INDEX('L200 Master'!$B:$XFD,MATCH($A51,'L200 Master'!$B:$B,0),MATCH($B$14,'L200 Master'!$B$1:$XFD$1,0))+J$15*INDEX('L200 Master'!$B:$XFD,MATCH($A51,'L200 Master'!$B:$B,0),MATCH($B$15,'L200 Master'!$B$1:$XFD$1,0))</f>
        <v>2</v>
      </c>
      <c r="L51" s="10"/>
      <c r="M51" s="12">
        <f>L$5*INDEX('L200 Master'!$B:$XFD,MATCH($A51,'L200 Master'!$B:$B,0),MATCH($B$5,'L200 Master'!$B$1:$XFD$1,0))+L$6*INDEX('L200 Master'!$B:$XFD,MATCH($A51,'L200 Master'!$B:$B,0),MATCH($B$6,'L200 Master'!$B$1:$XFD$1,0))+L$7*INDEX('L200 Master'!$B:$XFD,MATCH($A51,'L200 Master'!$B:$B,0),MATCH($B$7,'L200 Master'!$B$1:$XFD$1,0))+$N$8*INDEX('L200 Master'!$B:$XFD,MATCH($A51,'L200 Master'!$B:$B,0),MATCH($B$8,'L200 Master'!$B$1:$XFD$1,0))+L$9*INDEX('L200 Master'!$B:$XFD,MATCH($A51,'L200 Master'!$B:$B,0),MATCH($B$9,'L200 Master'!$B$1:$XFD$1,0))+L$10*INDEX('L200 Master'!$B:$XFD,MATCH($A51,'L200 Master'!$B:$B,0),MATCH($B$10,'L200 Master'!$B$1:$XFD$1,0))+L$11*INDEX('L200 Master'!$B:$XFD,MATCH($A51,'L200 Master'!$B:$B,0),MATCH($B$11,'L200 Master'!$B$1:$XFD$1,0))+L$12*INDEX('L200 Master'!$B:$XFD,MATCH($A51,'L200 Master'!$B:$B,0),MATCH($B$12,'L200 Master'!$B$1:$XFD$1,0))+L$13*INDEX('L200 Master'!$B:$XFD,MATCH($A51,'L200 Master'!$B:$B,0),MATCH($B$13,'L200 Master'!$B$1:$XFD$1,0))+L$14*INDEX('L200 Master'!$B:$XFD,MATCH($A51,'L200 Master'!$B:$B,0),MATCH($B$14,'L200 Master'!$B$1:$XFD$1,0))+L$15*INDEX('L200 Master'!$B:$XFD,MATCH($A51,'L200 Master'!$B:$B,0),MATCH($B$15,'L200 Master'!$B$1:$XFD$1,0))</f>
        <v>2</v>
      </c>
      <c r="N51" s="10"/>
      <c r="O51" s="12">
        <f>N$5*INDEX('L200 Master'!$B:$XFD,MATCH($A51,'L200 Master'!$B:$B,0),MATCH($B$5,'L200 Master'!$B$1:$XFD$1,0))+N$6*INDEX('L200 Master'!$B:$XFD,MATCH($A51,'L200 Master'!$B:$B,0),MATCH($B$6,'L200 Master'!$B$1:$XFD$1,0))+N$7*INDEX('L200 Master'!$B:$XFD,MATCH($A51,'L200 Master'!$B:$B,0),MATCH($B$7,'L200 Master'!$B$1:$XFD$1,0))+$N$8*INDEX('L200 Master'!$B:$XFD,MATCH($A51,'L200 Master'!$B:$B,0),MATCH($B$8,'L200 Master'!$B$1:$XFD$1,0))+N$9*INDEX('L200 Master'!$B:$XFD,MATCH($A51,'L200 Master'!$B:$B,0),MATCH($B$9,'L200 Master'!$B$1:$XFD$1,0))+N$10*INDEX('L200 Master'!$B:$XFD,MATCH($A51,'L200 Master'!$B:$B,0),MATCH($B$10,'L200 Master'!$B$1:$XFD$1,0))+N$11*INDEX('L200 Master'!$B:$XFD,MATCH($A51,'L200 Master'!$B:$B,0),MATCH($B$11,'L200 Master'!$B$1:$XFD$1,0))+N$12*INDEX('L200 Master'!$B:$XFD,MATCH($A51,'L200 Master'!$B:$B,0),MATCH($B$12,'L200 Master'!$B$1:$XFD$1,0))+N$13*INDEX('L200 Master'!$B:$XFD,MATCH($A51,'L200 Master'!$B:$B,0),MATCH($B$13,'L200 Master'!$B$1:$XFD$1,0))+N$14*INDEX('L200 Master'!$B:$XFD,MATCH($A51,'L200 Master'!$B:$B,0),MATCH($B$14,'L200 Master'!$B$1:$XFD$1,0))+N$15*INDEX('L200 Master'!$B:$XFD,MATCH($A51,'L200 Master'!$B:$B,0),MATCH($B$15,'L200 Master'!$B$1:$XFD$1,0))</f>
        <v>2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spans="1:45" x14ac:dyDescent="0.25">
      <c r="A52" s="9" t="s">
        <v>141</v>
      </c>
      <c r="B52" s="9">
        <v>10185</v>
      </c>
      <c r="C52" s="9" t="s">
        <v>244</v>
      </c>
      <c r="D52" s="10"/>
      <c r="E52" s="12">
        <f>D$5*INDEX('L200 Master'!$B:$XFD,MATCH($A52,'L200 Master'!$B:$B,0),MATCH($B$5,'L200 Master'!$B$1:$XFD$1,0))+D$6*INDEX('L200 Master'!$B:$XFD,MATCH($A52,'L200 Master'!$B:$B,0),MATCH($B$6,'L200 Master'!$B$1:$XFD$1,0))+D$7*INDEX('L200 Master'!$B:$XFD,MATCH($A52,'L200 Master'!$B:$B,0),MATCH($B$7,'L200 Master'!$B$1:$XFD$1,0))+$N$8*INDEX('L200 Master'!$B:$XFD,MATCH($A52,'L200 Master'!$B:$B,0),MATCH($B$8,'L200 Master'!$B$1:$XFD$1,0))+D$9*INDEX('L200 Master'!$B:$XFD,MATCH($A52,'L200 Master'!$B:$B,0),MATCH($B$9,'L200 Master'!$B$1:$XFD$1,0))+D$10*INDEX('L200 Master'!$B:$XFD,MATCH($A52,'L200 Master'!$B:$B,0),MATCH($B$10,'L200 Master'!$B$1:$XFD$1,0))+D$11*INDEX('L200 Master'!$B:$XFD,MATCH($A52,'L200 Master'!$B:$B,0),MATCH($B$11,'L200 Master'!$B$1:$XFD$1,0))+D$12*INDEX('L200 Master'!$B:$XFD,MATCH($A52,'L200 Master'!$B:$B,0),MATCH($B$12,'L200 Master'!$B$1:$XFD$1,0))+D$13*INDEX('L200 Master'!$B:$XFD,MATCH($A52,'L200 Master'!$B:$B,0),MATCH($B$13,'L200 Master'!$B$1:$XFD$1,0))+D$14*INDEX('L200 Master'!$B:$XFD,MATCH($A52,'L200 Master'!$B:$B,0),MATCH($B$14,'L200 Master'!$B$1:$XFD$1,0))+D$15*INDEX('L200 Master'!$B:$XFD,MATCH($A52,'L200 Master'!$B:$B,0),MATCH($B$15,'L200 Master'!$B$1:$XFD$1,0))</f>
        <v>10</v>
      </c>
      <c r="F52" s="10"/>
      <c r="G52" s="12">
        <f>F$5*INDEX('L200 Master'!$B:$XFD,MATCH($A52,'L200 Master'!$B:$B,0),MATCH($B$5,'L200 Master'!$B$1:$XFD$1,0))+F$6*INDEX('L200 Master'!$B:$XFD,MATCH($A52,'L200 Master'!$B:$B,0),MATCH($B$6,'L200 Master'!$B$1:$XFD$1,0))+F$7*INDEX('L200 Master'!$B:$XFD,MATCH($A52,'L200 Master'!$B:$B,0),MATCH($B$7,'L200 Master'!$B$1:$XFD$1,0))+$N$8*INDEX('L200 Master'!$B:$XFD,MATCH($A52,'L200 Master'!$B:$B,0),MATCH($B$8,'L200 Master'!$B$1:$XFD$1,0))+F$9*INDEX('L200 Master'!$B:$XFD,MATCH($A52,'L200 Master'!$B:$B,0),MATCH($B$9,'L200 Master'!$B$1:$XFD$1,0))+F$10*INDEX('L200 Master'!$B:$XFD,MATCH($A52,'L200 Master'!$B:$B,0),MATCH($B$10,'L200 Master'!$B$1:$XFD$1,0))+F$11*INDEX('L200 Master'!$B:$XFD,MATCH($A52,'L200 Master'!$B:$B,0),MATCH($B$11,'L200 Master'!$B$1:$XFD$1,0))+F$12*INDEX('L200 Master'!$B:$XFD,MATCH($A52,'L200 Master'!$B:$B,0),MATCH($B$12,'L200 Master'!$B$1:$XFD$1,0))+F$13*INDEX('L200 Master'!$B:$XFD,MATCH($A52,'L200 Master'!$B:$B,0),MATCH($B$13,'L200 Master'!$B$1:$XFD$1,0))+F$14*INDEX('L200 Master'!$B:$XFD,MATCH($A52,'L200 Master'!$B:$B,0),MATCH($B$14,'L200 Master'!$B$1:$XFD$1,0))+F$15*INDEX('L200 Master'!$B:$XFD,MATCH($A52,'L200 Master'!$B:$B,0),MATCH($B$15,'L200 Master'!$B$1:$XFD$1,0))</f>
        <v>12</v>
      </c>
      <c r="H52" s="10"/>
      <c r="I52" s="12">
        <f>H$5*INDEX('L200 Master'!$B:$XFD,MATCH($A52,'L200 Master'!$B:$B,0),MATCH($B$5,'L200 Master'!$B$1:$XFD$1,0))+H$6*INDEX('L200 Master'!$B:$XFD,MATCH($A52,'L200 Master'!$B:$B,0),MATCH($B$6,'L200 Master'!$B$1:$XFD$1,0))+H$7*INDEX('L200 Master'!$B:$XFD,MATCH($A52,'L200 Master'!$B:$B,0),MATCH($B$7,'L200 Master'!$B$1:$XFD$1,0))+$N$8*INDEX('L200 Master'!$B:$XFD,MATCH($A52,'L200 Master'!$B:$B,0),MATCH($B$8,'L200 Master'!$B$1:$XFD$1,0))+H$9*INDEX('L200 Master'!$B:$XFD,MATCH($A52,'L200 Master'!$B:$B,0),MATCH($B$9,'L200 Master'!$B$1:$XFD$1,0))+H$10*INDEX('L200 Master'!$B:$XFD,MATCH($A52,'L200 Master'!$B:$B,0),MATCH($B$10,'L200 Master'!$B$1:$XFD$1,0))+H$11*INDEX('L200 Master'!$B:$XFD,MATCH($A52,'L200 Master'!$B:$B,0),MATCH($B$11,'L200 Master'!$B$1:$XFD$1,0))+H$12*INDEX('L200 Master'!$B:$XFD,MATCH($A52,'L200 Master'!$B:$B,0),MATCH($B$12,'L200 Master'!$B$1:$XFD$1,0))+H$13*INDEX('L200 Master'!$B:$XFD,MATCH($A52,'L200 Master'!$B:$B,0),MATCH($B$13,'L200 Master'!$B$1:$XFD$1,0))+H$14*INDEX('L200 Master'!$B:$XFD,MATCH($A52,'L200 Master'!$B:$B,0),MATCH($B$14,'L200 Master'!$B$1:$XFD$1,0))+H$15*INDEX('L200 Master'!$B:$XFD,MATCH($A52,'L200 Master'!$B:$B,0),MATCH($B$15,'L200 Master'!$B$1:$XFD$1,0))</f>
        <v>14</v>
      </c>
      <c r="J52" s="10"/>
      <c r="K52" s="12">
        <f>J$5*INDEX('L200 Master'!$B:$XFD,MATCH($A52,'L200 Master'!$B:$B,0),MATCH($B$5,'L200 Master'!$B$1:$XFD$1,0))+J$6*INDEX('L200 Master'!$B:$XFD,MATCH($A52,'L200 Master'!$B:$B,0),MATCH($B$6,'L200 Master'!$B$1:$XFD$1,0))+J$7*INDEX('L200 Master'!$B:$XFD,MATCH($A52,'L200 Master'!$B:$B,0),MATCH($B$7,'L200 Master'!$B$1:$XFD$1,0))+$N$8*INDEX('L200 Master'!$B:$XFD,MATCH($A52,'L200 Master'!$B:$B,0),MATCH($B$8,'L200 Master'!$B$1:$XFD$1,0))+J$9*INDEX('L200 Master'!$B:$XFD,MATCH($A52,'L200 Master'!$B:$B,0),MATCH($B$9,'L200 Master'!$B$1:$XFD$1,0))+J$10*INDEX('L200 Master'!$B:$XFD,MATCH($A52,'L200 Master'!$B:$B,0),MATCH($B$10,'L200 Master'!$B$1:$XFD$1,0))+J$11*INDEX('L200 Master'!$B:$XFD,MATCH($A52,'L200 Master'!$B:$B,0),MATCH($B$11,'L200 Master'!$B$1:$XFD$1,0))+J$12*INDEX('L200 Master'!$B:$XFD,MATCH($A52,'L200 Master'!$B:$B,0),MATCH($B$12,'L200 Master'!$B$1:$XFD$1,0))+J$13*INDEX('L200 Master'!$B:$XFD,MATCH($A52,'L200 Master'!$B:$B,0),MATCH($B$13,'L200 Master'!$B$1:$XFD$1,0))+J$14*INDEX('L200 Master'!$B:$XFD,MATCH($A52,'L200 Master'!$B:$B,0),MATCH($B$14,'L200 Master'!$B$1:$XFD$1,0))+J$15*INDEX('L200 Master'!$B:$XFD,MATCH($A52,'L200 Master'!$B:$B,0),MATCH($B$15,'L200 Master'!$B$1:$XFD$1,0))</f>
        <v>16</v>
      </c>
      <c r="L52" s="10"/>
      <c r="M52" s="12">
        <f>L$5*INDEX('L200 Master'!$B:$XFD,MATCH($A52,'L200 Master'!$B:$B,0),MATCH($B$5,'L200 Master'!$B$1:$XFD$1,0))+L$6*INDEX('L200 Master'!$B:$XFD,MATCH($A52,'L200 Master'!$B:$B,0),MATCH($B$6,'L200 Master'!$B$1:$XFD$1,0))+L$7*INDEX('L200 Master'!$B:$XFD,MATCH($A52,'L200 Master'!$B:$B,0),MATCH($B$7,'L200 Master'!$B$1:$XFD$1,0))+$N$8*INDEX('L200 Master'!$B:$XFD,MATCH($A52,'L200 Master'!$B:$B,0),MATCH($B$8,'L200 Master'!$B$1:$XFD$1,0))+L$9*INDEX('L200 Master'!$B:$XFD,MATCH($A52,'L200 Master'!$B:$B,0),MATCH($B$9,'L200 Master'!$B$1:$XFD$1,0))+L$10*INDEX('L200 Master'!$B:$XFD,MATCH($A52,'L200 Master'!$B:$B,0),MATCH($B$10,'L200 Master'!$B$1:$XFD$1,0))+L$11*INDEX('L200 Master'!$B:$XFD,MATCH($A52,'L200 Master'!$B:$B,0),MATCH($B$11,'L200 Master'!$B$1:$XFD$1,0))+L$12*INDEX('L200 Master'!$B:$XFD,MATCH($A52,'L200 Master'!$B:$B,0),MATCH($B$12,'L200 Master'!$B$1:$XFD$1,0))+L$13*INDEX('L200 Master'!$B:$XFD,MATCH($A52,'L200 Master'!$B:$B,0),MATCH($B$13,'L200 Master'!$B$1:$XFD$1,0))+L$14*INDEX('L200 Master'!$B:$XFD,MATCH($A52,'L200 Master'!$B:$B,0),MATCH($B$14,'L200 Master'!$B$1:$XFD$1,0))+L$15*INDEX('L200 Master'!$B:$XFD,MATCH($A52,'L200 Master'!$B:$B,0),MATCH($B$15,'L200 Master'!$B$1:$XFD$1,0))</f>
        <v>18</v>
      </c>
      <c r="N52" s="10"/>
      <c r="O52" s="12">
        <f>N$5*INDEX('L200 Master'!$B:$XFD,MATCH($A52,'L200 Master'!$B:$B,0),MATCH($B$5,'L200 Master'!$B$1:$XFD$1,0))+N$6*INDEX('L200 Master'!$B:$XFD,MATCH($A52,'L200 Master'!$B:$B,0),MATCH($B$6,'L200 Master'!$B$1:$XFD$1,0))+N$7*INDEX('L200 Master'!$B:$XFD,MATCH($A52,'L200 Master'!$B:$B,0),MATCH($B$7,'L200 Master'!$B$1:$XFD$1,0))+$N$8*INDEX('L200 Master'!$B:$XFD,MATCH($A52,'L200 Master'!$B:$B,0),MATCH($B$8,'L200 Master'!$B$1:$XFD$1,0))+N$9*INDEX('L200 Master'!$B:$XFD,MATCH($A52,'L200 Master'!$B:$B,0),MATCH($B$9,'L200 Master'!$B$1:$XFD$1,0))+N$10*INDEX('L200 Master'!$B:$XFD,MATCH($A52,'L200 Master'!$B:$B,0),MATCH($B$10,'L200 Master'!$B$1:$XFD$1,0))+N$11*INDEX('L200 Master'!$B:$XFD,MATCH($A52,'L200 Master'!$B:$B,0),MATCH($B$11,'L200 Master'!$B$1:$XFD$1,0))+N$12*INDEX('L200 Master'!$B:$XFD,MATCH($A52,'L200 Master'!$B:$B,0),MATCH($B$12,'L200 Master'!$B$1:$XFD$1,0))+N$13*INDEX('L200 Master'!$B:$XFD,MATCH($A52,'L200 Master'!$B:$B,0),MATCH($B$13,'L200 Master'!$B$1:$XFD$1,0))+N$14*INDEX('L200 Master'!$B:$XFD,MATCH($A52,'L200 Master'!$B:$B,0),MATCH($B$14,'L200 Master'!$B$1:$XFD$1,0))+N$15*INDEX('L200 Master'!$B:$XFD,MATCH($A52,'L200 Master'!$B:$B,0),MATCH($B$15,'L200 Master'!$B$1:$XFD$1,0))</f>
        <v>20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spans="1:45" x14ac:dyDescent="0.25">
      <c r="A53" s="9" t="s">
        <v>84</v>
      </c>
      <c r="B53" s="9">
        <v>9911</v>
      </c>
      <c r="C53" s="9" t="s">
        <v>229</v>
      </c>
      <c r="D53" s="10"/>
      <c r="E53" s="12">
        <f>D$5*INDEX('L200 Master'!$B:$XFD,MATCH($A53,'L200 Master'!$B:$B,0),MATCH($B$5,'L200 Master'!$B$1:$XFD$1,0))+D$6*INDEX('L200 Master'!$B:$XFD,MATCH($A53,'L200 Master'!$B:$B,0),MATCH($B$6,'L200 Master'!$B$1:$XFD$1,0))+D$7*INDEX('L200 Master'!$B:$XFD,MATCH($A53,'L200 Master'!$B:$B,0),MATCH($B$7,'L200 Master'!$B$1:$XFD$1,0))+$N$8*INDEX('L200 Master'!$B:$XFD,MATCH($A53,'L200 Master'!$B:$B,0),MATCH($B$8,'L200 Master'!$B$1:$XFD$1,0))+D$9*INDEX('L200 Master'!$B:$XFD,MATCH($A53,'L200 Master'!$B:$B,0),MATCH($B$9,'L200 Master'!$B$1:$XFD$1,0))+D$10*INDEX('L200 Master'!$B:$XFD,MATCH($A53,'L200 Master'!$B:$B,0),MATCH($B$10,'L200 Master'!$B$1:$XFD$1,0))+D$11*INDEX('L200 Master'!$B:$XFD,MATCH($A53,'L200 Master'!$B:$B,0),MATCH($B$11,'L200 Master'!$B$1:$XFD$1,0))+D$12*INDEX('L200 Master'!$B:$XFD,MATCH($A53,'L200 Master'!$B:$B,0),MATCH($B$12,'L200 Master'!$B$1:$XFD$1,0))+D$13*INDEX('L200 Master'!$B:$XFD,MATCH($A53,'L200 Master'!$B:$B,0),MATCH($B$13,'L200 Master'!$B$1:$XFD$1,0))+D$14*INDEX('L200 Master'!$B:$XFD,MATCH($A53,'L200 Master'!$B:$B,0),MATCH($B$14,'L200 Master'!$B$1:$XFD$1,0))+D$15*INDEX('L200 Master'!$B:$XFD,MATCH($A53,'L200 Master'!$B:$B,0),MATCH($B$15,'L200 Master'!$B$1:$XFD$1,0))</f>
        <v>80</v>
      </c>
      <c r="F53" s="10"/>
      <c r="G53" s="12">
        <f>F$5*INDEX('L200 Master'!$B:$XFD,MATCH($A53,'L200 Master'!$B:$B,0),MATCH($B$5,'L200 Master'!$B$1:$XFD$1,0))+F$6*INDEX('L200 Master'!$B:$XFD,MATCH($A53,'L200 Master'!$B:$B,0),MATCH($B$6,'L200 Master'!$B$1:$XFD$1,0))+F$7*INDEX('L200 Master'!$B:$XFD,MATCH($A53,'L200 Master'!$B:$B,0),MATCH($B$7,'L200 Master'!$B$1:$XFD$1,0))+$N$8*INDEX('L200 Master'!$B:$XFD,MATCH($A53,'L200 Master'!$B:$B,0),MATCH($B$8,'L200 Master'!$B$1:$XFD$1,0))+F$9*INDEX('L200 Master'!$B:$XFD,MATCH($A53,'L200 Master'!$B:$B,0),MATCH($B$9,'L200 Master'!$B$1:$XFD$1,0))+F$10*INDEX('L200 Master'!$B:$XFD,MATCH($A53,'L200 Master'!$B:$B,0),MATCH($B$10,'L200 Master'!$B$1:$XFD$1,0))+F$11*INDEX('L200 Master'!$B:$XFD,MATCH($A53,'L200 Master'!$B:$B,0),MATCH($B$11,'L200 Master'!$B$1:$XFD$1,0))+F$12*INDEX('L200 Master'!$B:$XFD,MATCH($A53,'L200 Master'!$B:$B,0),MATCH($B$12,'L200 Master'!$B$1:$XFD$1,0))+F$13*INDEX('L200 Master'!$B:$XFD,MATCH($A53,'L200 Master'!$B:$B,0),MATCH($B$13,'L200 Master'!$B$1:$XFD$1,0))+F$14*INDEX('L200 Master'!$B:$XFD,MATCH($A53,'L200 Master'!$B:$B,0),MATCH($B$14,'L200 Master'!$B$1:$XFD$1,0))+F$15*INDEX('L200 Master'!$B:$XFD,MATCH($A53,'L200 Master'!$B:$B,0),MATCH($B$15,'L200 Master'!$B$1:$XFD$1,0))</f>
        <v>80</v>
      </c>
      <c r="H53" s="10"/>
      <c r="I53" s="12">
        <f>H$5*INDEX('L200 Master'!$B:$XFD,MATCH($A53,'L200 Master'!$B:$B,0),MATCH($B$5,'L200 Master'!$B$1:$XFD$1,0))+H$6*INDEX('L200 Master'!$B:$XFD,MATCH($A53,'L200 Master'!$B:$B,0),MATCH($B$6,'L200 Master'!$B$1:$XFD$1,0))+H$7*INDEX('L200 Master'!$B:$XFD,MATCH($A53,'L200 Master'!$B:$B,0),MATCH($B$7,'L200 Master'!$B$1:$XFD$1,0))+$N$8*INDEX('L200 Master'!$B:$XFD,MATCH($A53,'L200 Master'!$B:$B,0),MATCH($B$8,'L200 Master'!$B$1:$XFD$1,0))+H$9*INDEX('L200 Master'!$B:$XFD,MATCH($A53,'L200 Master'!$B:$B,0),MATCH($B$9,'L200 Master'!$B$1:$XFD$1,0))+H$10*INDEX('L200 Master'!$B:$XFD,MATCH($A53,'L200 Master'!$B:$B,0),MATCH($B$10,'L200 Master'!$B$1:$XFD$1,0))+H$11*INDEX('L200 Master'!$B:$XFD,MATCH($A53,'L200 Master'!$B:$B,0),MATCH($B$11,'L200 Master'!$B$1:$XFD$1,0))+H$12*INDEX('L200 Master'!$B:$XFD,MATCH($A53,'L200 Master'!$B:$B,0),MATCH($B$12,'L200 Master'!$B$1:$XFD$1,0))+H$13*INDEX('L200 Master'!$B:$XFD,MATCH($A53,'L200 Master'!$B:$B,0),MATCH($B$13,'L200 Master'!$B$1:$XFD$1,0))+H$14*INDEX('L200 Master'!$B:$XFD,MATCH($A53,'L200 Master'!$B:$B,0),MATCH($B$14,'L200 Master'!$B$1:$XFD$1,0))+H$15*INDEX('L200 Master'!$B:$XFD,MATCH($A53,'L200 Master'!$B:$B,0),MATCH($B$15,'L200 Master'!$B$1:$XFD$1,0))</f>
        <v>80</v>
      </c>
      <c r="J53" s="10"/>
      <c r="K53" s="12">
        <f>J$5*INDEX('L200 Master'!$B:$XFD,MATCH($A53,'L200 Master'!$B:$B,0),MATCH($B$5,'L200 Master'!$B$1:$XFD$1,0))+J$6*INDEX('L200 Master'!$B:$XFD,MATCH($A53,'L200 Master'!$B:$B,0),MATCH($B$6,'L200 Master'!$B$1:$XFD$1,0))+J$7*INDEX('L200 Master'!$B:$XFD,MATCH($A53,'L200 Master'!$B:$B,0),MATCH($B$7,'L200 Master'!$B$1:$XFD$1,0))+$N$8*INDEX('L200 Master'!$B:$XFD,MATCH($A53,'L200 Master'!$B:$B,0),MATCH($B$8,'L200 Master'!$B$1:$XFD$1,0))+J$9*INDEX('L200 Master'!$B:$XFD,MATCH($A53,'L200 Master'!$B:$B,0),MATCH($B$9,'L200 Master'!$B$1:$XFD$1,0))+J$10*INDEX('L200 Master'!$B:$XFD,MATCH($A53,'L200 Master'!$B:$B,0),MATCH($B$10,'L200 Master'!$B$1:$XFD$1,0))+J$11*INDEX('L200 Master'!$B:$XFD,MATCH($A53,'L200 Master'!$B:$B,0),MATCH($B$11,'L200 Master'!$B$1:$XFD$1,0))+J$12*INDEX('L200 Master'!$B:$XFD,MATCH($A53,'L200 Master'!$B:$B,0),MATCH($B$12,'L200 Master'!$B$1:$XFD$1,0))+J$13*INDEX('L200 Master'!$B:$XFD,MATCH($A53,'L200 Master'!$B:$B,0),MATCH($B$13,'L200 Master'!$B$1:$XFD$1,0))+J$14*INDEX('L200 Master'!$B:$XFD,MATCH($A53,'L200 Master'!$B:$B,0),MATCH($B$14,'L200 Master'!$B$1:$XFD$1,0))+J$15*INDEX('L200 Master'!$B:$XFD,MATCH($A53,'L200 Master'!$B:$B,0),MATCH($B$15,'L200 Master'!$B$1:$XFD$1,0))</f>
        <v>80</v>
      </c>
      <c r="L53" s="10"/>
      <c r="M53" s="12">
        <f>L$5*INDEX('L200 Master'!$B:$XFD,MATCH($A53,'L200 Master'!$B:$B,0),MATCH($B$5,'L200 Master'!$B$1:$XFD$1,0))+L$6*INDEX('L200 Master'!$B:$XFD,MATCH($A53,'L200 Master'!$B:$B,0),MATCH($B$6,'L200 Master'!$B$1:$XFD$1,0))+L$7*INDEX('L200 Master'!$B:$XFD,MATCH($A53,'L200 Master'!$B:$B,0),MATCH($B$7,'L200 Master'!$B$1:$XFD$1,0))+$N$8*INDEX('L200 Master'!$B:$XFD,MATCH($A53,'L200 Master'!$B:$B,0),MATCH($B$8,'L200 Master'!$B$1:$XFD$1,0))+L$9*INDEX('L200 Master'!$B:$XFD,MATCH($A53,'L200 Master'!$B:$B,0),MATCH($B$9,'L200 Master'!$B$1:$XFD$1,0))+L$10*INDEX('L200 Master'!$B:$XFD,MATCH($A53,'L200 Master'!$B:$B,0),MATCH($B$10,'L200 Master'!$B$1:$XFD$1,0))+L$11*INDEX('L200 Master'!$B:$XFD,MATCH($A53,'L200 Master'!$B:$B,0),MATCH($B$11,'L200 Master'!$B$1:$XFD$1,0))+L$12*INDEX('L200 Master'!$B:$XFD,MATCH($A53,'L200 Master'!$B:$B,0),MATCH($B$12,'L200 Master'!$B$1:$XFD$1,0))+L$13*INDEX('L200 Master'!$B:$XFD,MATCH($A53,'L200 Master'!$B:$B,0),MATCH($B$13,'L200 Master'!$B$1:$XFD$1,0))+L$14*INDEX('L200 Master'!$B:$XFD,MATCH($A53,'L200 Master'!$B:$B,0),MATCH($B$14,'L200 Master'!$B$1:$XFD$1,0))+L$15*INDEX('L200 Master'!$B:$XFD,MATCH($A53,'L200 Master'!$B:$B,0),MATCH($B$15,'L200 Master'!$B$1:$XFD$1,0))</f>
        <v>80</v>
      </c>
      <c r="N53" s="10"/>
      <c r="O53" s="12">
        <f>N$5*INDEX('L200 Master'!$B:$XFD,MATCH($A53,'L200 Master'!$B:$B,0),MATCH($B$5,'L200 Master'!$B$1:$XFD$1,0))+N$6*INDEX('L200 Master'!$B:$XFD,MATCH($A53,'L200 Master'!$B:$B,0),MATCH($B$6,'L200 Master'!$B$1:$XFD$1,0))+N$7*INDEX('L200 Master'!$B:$XFD,MATCH($A53,'L200 Master'!$B:$B,0),MATCH($B$7,'L200 Master'!$B$1:$XFD$1,0))+$N$8*INDEX('L200 Master'!$B:$XFD,MATCH($A53,'L200 Master'!$B:$B,0),MATCH($B$8,'L200 Master'!$B$1:$XFD$1,0))+N$9*INDEX('L200 Master'!$B:$XFD,MATCH($A53,'L200 Master'!$B:$B,0),MATCH($B$9,'L200 Master'!$B$1:$XFD$1,0))+N$10*INDEX('L200 Master'!$B:$XFD,MATCH($A53,'L200 Master'!$B:$B,0),MATCH($B$10,'L200 Master'!$B$1:$XFD$1,0))+N$11*INDEX('L200 Master'!$B:$XFD,MATCH($A53,'L200 Master'!$B:$B,0),MATCH($B$11,'L200 Master'!$B$1:$XFD$1,0))+N$12*INDEX('L200 Master'!$B:$XFD,MATCH($A53,'L200 Master'!$B:$B,0),MATCH($B$12,'L200 Master'!$B$1:$XFD$1,0))+N$13*INDEX('L200 Master'!$B:$XFD,MATCH($A53,'L200 Master'!$B:$B,0),MATCH($B$13,'L200 Master'!$B$1:$XFD$1,0))+N$14*INDEX('L200 Master'!$B:$XFD,MATCH($A53,'L200 Master'!$B:$B,0),MATCH($B$14,'L200 Master'!$B$1:$XFD$1,0))+N$15*INDEX('L200 Master'!$B:$XFD,MATCH($A53,'L200 Master'!$B:$B,0),MATCH($B$15,'L200 Master'!$B$1:$XFD$1,0))</f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spans="1:45" x14ac:dyDescent="0.25">
      <c r="A54" s="9" t="s">
        <v>86</v>
      </c>
      <c r="B54" s="9">
        <v>9915</v>
      </c>
      <c r="C54" s="9" t="s">
        <v>242</v>
      </c>
      <c r="D54" s="10"/>
      <c r="E54" s="18"/>
      <c r="F54" s="10"/>
      <c r="G54" s="18"/>
      <c r="H54" s="10"/>
      <c r="I54" s="18"/>
      <c r="J54" s="10"/>
      <c r="K54" s="18"/>
      <c r="L54" s="10"/>
      <c r="M54" s="18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spans="1:45" x14ac:dyDescent="0.25">
      <c r="A55" s="9"/>
      <c r="B55" s="9"/>
      <c r="C55" s="9"/>
      <c r="D55" s="10"/>
      <c r="E55" s="18"/>
      <c r="F55" s="10"/>
      <c r="G55" s="18"/>
      <c r="H55" s="10"/>
      <c r="I55" s="18"/>
      <c r="J55" s="10"/>
      <c r="K55" s="18"/>
      <c r="L55" s="10"/>
      <c r="M55" s="18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spans="1:45" x14ac:dyDescent="0.25">
      <c r="A56" s="9"/>
      <c r="B56" s="9"/>
      <c r="C56" s="9"/>
      <c r="D56" s="10"/>
      <c r="E56" s="18"/>
      <c r="F56" s="10"/>
      <c r="G56" s="18"/>
      <c r="H56" s="10"/>
      <c r="I56" s="18"/>
      <c r="J56" s="10"/>
      <c r="K56" s="18"/>
      <c r="L56" s="10"/>
      <c r="M56" s="18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spans="1:45" x14ac:dyDescent="0.25">
      <c r="A57" s="9" t="s">
        <v>196</v>
      </c>
      <c r="B57" s="9"/>
      <c r="C57" s="9"/>
      <c r="D57" s="10"/>
      <c r="E57" s="18"/>
      <c r="F57" s="10"/>
      <c r="G57" s="18"/>
      <c r="H57" s="10"/>
      <c r="I57" s="18"/>
      <c r="J57" s="10"/>
      <c r="K57" s="18"/>
      <c r="L57" s="10"/>
      <c r="M57" s="18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spans="1:45" x14ac:dyDescent="0.25">
      <c r="A58" s="9" t="s">
        <v>76</v>
      </c>
      <c r="B58" s="9">
        <v>6661</v>
      </c>
      <c r="C58" s="9" t="s">
        <v>77</v>
      </c>
      <c r="D58" s="10">
        <v>1</v>
      </c>
      <c r="E58" s="18"/>
      <c r="F58" s="10">
        <v>2</v>
      </c>
      <c r="G58" s="18"/>
      <c r="H58" s="10">
        <v>3</v>
      </c>
      <c r="I58" s="18"/>
      <c r="J58" s="10">
        <v>4</v>
      </c>
      <c r="K58" s="18"/>
      <c r="L58" s="10">
        <v>5</v>
      </c>
      <c r="M58" s="18"/>
      <c r="N58" s="10">
        <v>6</v>
      </c>
      <c r="O58" s="10"/>
      <c r="P58" s="10">
        <v>7</v>
      </c>
      <c r="Q58" s="10">
        <v>8</v>
      </c>
      <c r="R58" s="10">
        <v>9</v>
      </c>
      <c r="S58" s="10">
        <v>10</v>
      </c>
      <c r="T58" s="10">
        <v>11</v>
      </c>
      <c r="U58" s="10">
        <v>12</v>
      </c>
      <c r="V58" s="10">
        <v>13</v>
      </c>
      <c r="W58" s="10">
        <v>14</v>
      </c>
      <c r="X58" s="10">
        <v>15</v>
      </c>
      <c r="Y58" s="10">
        <v>16</v>
      </c>
      <c r="Z58" s="10">
        <v>17</v>
      </c>
      <c r="AA58" s="10">
        <v>18</v>
      </c>
      <c r="AB58" s="10">
        <v>19</v>
      </c>
      <c r="AC58" s="10">
        <v>20</v>
      </c>
      <c r="AD58" s="10">
        <v>21</v>
      </c>
      <c r="AE58" s="10">
        <v>22</v>
      </c>
      <c r="AF58" s="10">
        <v>23</v>
      </c>
      <c r="AG58" s="10">
        <v>24</v>
      </c>
      <c r="AH58" s="10">
        <v>25</v>
      </c>
      <c r="AI58" s="10">
        <v>26</v>
      </c>
      <c r="AJ58" s="10">
        <v>27</v>
      </c>
      <c r="AK58" s="10">
        <v>28</v>
      </c>
      <c r="AL58" s="10">
        <v>29</v>
      </c>
      <c r="AM58" s="10">
        <v>30</v>
      </c>
      <c r="AN58" s="10">
        <v>31</v>
      </c>
      <c r="AO58" s="10">
        <v>32</v>
      </c>
      <c r="AP58" s="10">
        <v>33</v>
      </c>
      <c r="AQ58" s="10">
        <v>34</v>
      </c>
      <c r="AR58" s="10"/>
      <c r="AS58" s="10"/>
    </row>
    <row r="59" spans="1:45" x14ac:dyDescent="0.25">
      <c r="A59" s="9" t="s">
        <v>146</v>
      </c>
      <c r="B59" s="9">
        <v>5859</v>
      </c>
      <c r="C59" s="9" t="s">
        <v>240</v>
      </c>
      <c r="D59" s="10">
        <v>2</v>
      </c>
      <c r="E59" s="18"/>
      <c r="F59" s="10">
        <v>2</v>
      </c>
      <c r="G59" s="18"/>
      <c r="H59" s="10">
        <v>2</v>
      </c>
      <c r="I59" s="18"/>
      <c r="J59" s="10">
        <v>2</v>
      </c>
      <c r="K59" s="18"/>
      <c r="L59" s="10">
        <v>2</v>
      </c>
      <c r="M59" s="18"/>
      <c r="N59" s="10">
        <v>2</v>
      </c>
      <c r="O59" s="10"/>
      <c r="P59" s="10">
        <v>2</v>
      </c>
      <c r="Q59" s="10">
        <v>2</v>
      </c>
      <c r="R59" s="10">
        <v>2</v>
      </c>
      <c r="S59" s="10">
        <v>2</v>
      </c>
      <c r="T59" s="10">
        <v>2</v>
      </c>
      <c r="U59" s="10">
        <v>2</v>
      </c>
      <c r="V59" s="10">
        <v>2</v>
      </c>
      <c r="W59" s="10">
        <v>2</v>
      </c>
      <c r="X59" s="10">
        <v>2</v>
      </c>
      <c r="Y59" s="10">
        <v>2</v>
      </c>
      <c r="Z59" s="10">
        <v>2</v>
      </c>
      <c r="AA59" s="10">
        <v>2</v>
      </c>
      <c r="AB59" s="10">
        <v>2</v>
      </c>
      <c r="AC59" s="10">
        <v>2</v>
      </c>
      <c r="AD59" s="10">
        <v>2</v>
      </c>
      <c r="AE59" s="10">
        <v>2</v>
      </c>
      <c r="AF59" s="10">
        <v>2</v>
      </c>
      <c r="AG59" s="10">
        <v>2</v>
      </c>
      <c r="AH59" s="10">
        <v>2</v>
      </c>
      <c r="AI59" s="10">
        <v>2</v>
      </c>
      <c r="AJ59" s="10">
        <v>2</v>
      </c>
      <c r="AK59" s="10">
        <v>2</v>
      </c>
      <c r="AL59" s="10">
        <v>2</v>
      </c>
      <c r="AM59" s="10">
        <v>2</v>
      </c>
      <c r="AN59" s="10">
        <v>2</v>
      </c>
      <c r="AO59" s="10">
        <v>2</v>
      </c>
      <c r="AP59" s="10">
        <v>2</v>
      </c>
      <c r="AQ59" s="10">
        <v>2</v>
      </c>
      <c r="AR59" s="10"/>
      <c r="AS59" s="10"/>
    </row>
    <row r="60" spans="1:45" x14ac:dyDescent="0.25">
      <c r="A60" s="9" t="s">
        <v>141</v>
      </c>
      <c r="B60" s="9">
        <v>10185</v>
      </c>
      <c r="C60" s="9" t="s">
        <v>244</v>
      </c>
      <c r="D60" s="10">
        <v>10</v>
      </c>
      <c r="E60" s="18"/>
      <c r="F60" s="10">
        <v>12</v>
      </c>
      <c r="G60" s="18"/>
      <c r="H60" s="10">
        <v>14</v>
      </c>
      <c r="I60" s="18"/>
      <c r="J60" s="10">
        <v>16</v>
      </c>
      <c r="K60" s="18"/>
      <c r="L60" s="10">
        <v>18</v>
      </c>
      <c r="M60" s="18"/>
      <c r="N60" s="10">
        <v>20</v>
      </c>
      <c r="O60" s="10"/>
      <c r="P60" s="10">
        <v>22</v>
      </c>
      <c r="Q60" s="10">
        <v>24</v>
      </c>
      <c r="R60" s="10">
        <v>26</v>
      </c>
      <c r="S60" s="10">
        <v>28</v>
      </c>
      <c r="T60" s="10">
        <v>30</v>
      </c>
      <c r="U60" s="10">
        <v>32</v>
      </c>
      <c r="V60" s="10">
        <v>34</v>
      </c>
      <c r="W60" s="10">
        <v>36</v>
      </c>
      <c r="X60" s="10">
        <v>38</v>
      </c>
      <c r="Y60" s="10">
        <v>40</v>
      </c>
      <c r="Z60" s="10">
        <v>42</v>
      </c>
      <c r="AA60" s="10">
        <v>44</v>
      </c>
      <c r="AB60" s="10">
        <v>46</v>
      </c>
      <c r="AC60" s="10">
        <v>48</v>
      </c>
      <c r="AD60" s="10">
        <v>50</v>
      </c>
      <c r="AE60" s="10">
        <v>52</v>
      </c>
      <c r="AF60" s="10">
        <v>54</v>
      </c>
      <c r="AG60" s="10">
        <v>56</v>
      </c>
      <c r="AH60" s="10">
        <v>58</v>
      </c>
      <c r="AI60" s="10">
        <v>60</v>
      </c>
      <c r="AJ60" s="10">
        <v>62</v>
      </c>
      <c r="AK60" s="10">
        <v>64</v>
      </c>
      <c r="AL60" s="10">
        <v>66</v>
      </c>
      <c r="AM60" s="10">
        <v>68</v>
      </c>
      <c r="AN60" s="10">
        <v>70</v>
      </c>
      <c r="AO60" s="10">
        <v>72</v>
      </c>
      <c r="AP60" s="10">
        <v>74</v>
      </c>
      <c r="AQ60" s="10">
        <v>76</v>
      </c>
      <c r="AR60" s="10"/>
      <c r="AS60" s="10"/>
    </row>
    <row r="61" spans="1:45" x14ac:dyDescent="0.25">
      <c r="A61" s="9" t="s">
        <v>84</v>
      </c>
      <c r="B61" s="9">
        <v>9911</v>
      </c>
      <c r="C61" s="9" t="s">
        <v>229</v>
      </c>
      <c r="D61" s="10">
        <f>SUM(D$35:D$36)*4</f>
        <v>40</v>
      </c>
      <c r="E61" s="18"/>
      <c r="F61" s="10">
        <f t="shared" ref="F61:AQ61" si="16">SUM(F$35:F$36)*4</f>
        <v>48</v>
      </c>
      <c r="G61" s="18"/>
      <c r="H61" s="10">
        <f t="shared" si="16"/>
        <v>56</v>
      </c>
      <c r="I61" s="18"/>
      <c r="J61" s="10">
        <f t="shared" si="16"/>
        <v>64</v>
      </c>
      <c r="K61" s="18"/>
      <c r="L61" s="10">
        <f t="shared" si="16"/>
        <v>72</v>
      </c>
      <c r="M61" s="18"/>
      <c r="N61" s="10">
        <f t="shared" si="16"/>
        <v>80</v>
      </c>
      <c r="O61" s="10"/>
      <c r="P61" s="10">
        <f t="shared" si="16"/>
        <v>88</v>
      </c>
      <c r="Q61" s="10">
        <f t="shared" si="16"/>
        <v>96</v>
      </c>
      <c r="R61" s="10">
        <f t="shared" si="16"/>
        <v>104</v>
      </c>
      <c r="S61" s="10">
        <f t="shared" si="16"/>
        <v>112</v>
      </c>
      <c r="T61" s="10">
        <f t="shared" si="16"/>
        <v>120</v>
      </c>
      <c r="U61" s="10">
        <f t="shared" si="16"/>
        <v>128</v>
      </c>
      <c r="V61" s="10">
        <f t="shared" si="16"/>
        <v>136</v>
      </c>
      <c r="W61" s="10">
        <f t="shared" si="16"/>
        <v>144</v>
      </c>
      <c r="X61" s="10">
        <f t="shared" si="16"/>
        <v>152</v>
      </c>
      <c r="Y61" s="10">
        <f t="shared" si="16"/>
        <v>160</v>
      </c>
      <c r="Z61" s="10">
        <f t="shared" si="16"/>
        <v>168</v>
      </c>
      <c r="AA61" s="10">
        <f t="shared" si="16"/>
        <v>176</v>
      </c>
      <c r="AB61" s="10">
        <f t="shared" si="16"/>
        <v>184</v>
      </c>
      <c r="AC61" s="10">
        <f t="shared" si="16"/>
        <v>192</v>
      </c>
      <c r="AD61" s="10">
        <f t="shared" si="16"/>
        <v>200</v>
      </c>
      <c r="AE61" s="10">
        <f t="shared" si="16"/>
        <v>208</v>
      </c>
      <c r="AF61" s="10">
        <f t="shared" si="16"/>
        <v>216</v>
      </c>
      <c r="AG61" s="10">
        <f t="shared" si="16"/>
        <v>224</v>
      </c>
      <c r="AH61" s="10">
        <f t="shared" si="16"/>
        <v>232</v>
      </c>
      <c r="AI61" s="10">
        <f t="shared" si="16"/>
        <v>240</v>
      </c>
      <c r="AJ61" s="10">
        <f t="shared" si="16"/>
        <v>248</v>
      </c>
      <c r="AK61" s="10">
        <f t="shared" si="16"/>
        <v>256</v>
      </c>
      <c r="AL61" s="10">
        <f t="shared" si="16"/>
        <v>264</v>
      </c>
      <c r="AM61" s="10">
        <f t="shared" si="16"/>
        <v>272</v>
      </c>
      <c r="AN61" s="10">
        <f t="shared" si="16"/>
        <v>280</v>
      </c>
      <c r="AO61" s="10">
        <f t="shared" si="16"/>
        <v>288</v>
      </c>
      <c r="AP61" s="10">
        <f t="shared" si="16"/>
        <v>296</v>
      </c>
      <c r="AQ61" s="10">
        <f t="shared" si="16"/>
        <v>304</v>
      </c>
      <c r="AR61" s="10"/>
      <c r="AS61" s="10"/>
    </row>
    <row r="62" spans="1:45" x14ac:dyDescent="0.25">
      <c r="A62" s="9" t="s">
        <v>86</v>
      </c>
      <c r="B62" s="9">
        <v>9915</v>
      </c>
      <c r="C62" s="9" t="s">
        <v>242</v>
      </c>
      <c r="D62" s="10">
        <f>SUM(D$35:D$36)</f>
        <v>10</v>
      </c>
      <c r="E62" s="18"/>
      <c r="F62" s="10">
        <f t="shared" ref="F62:AQ62" si="17">SUM(F$35:F$36)</f>
        <v>12</v>
      </c>
      <c r="G62" s="18"/>
      <c r="H62" s="10">
        <f t="shared" si="17"/>
        <v>14</v>
      </c>
      <c r="I62" s="18"/>
      <c r="J62" s="10">
        <f t="shared" si="17"/>
        <v>16</v>
      </c>
      <c r="K62" s="18"/>
      <c r="L62" s="10">
        <f t="shared" si="17"/>
        <v>18</v>
      </c>
      <c r="M62" s="18"/>
      <c r="N62" s="10">
        <f t="shared" si="17"/>
        <v>20</v>
      </c>
      <c r="O62" s="10"/>
      <c r="P62" s="10">
        <f t="shared" si="17"/>
        <v>22</v>
      </c>
      <c r="Q62" s="10">
        <f t="shared" si="17"/>
        <v>24</v>
      </c>
      <c r="R62" s="10">
        <f t="shared" si="17"/>
        <v>26</v>
      </c>
      <c r="S62" s="10">
        <f t="shared" si="17"/>
        <v>28</v>
      </c>
      <c r="T62" s="10">
        <f t="shared" si="17"/>
        <v>30</v>
      </c>
      <c r="U62" s="10">
        <f t="shared" si="17"/>
        <v>32</v>
      </c>
      <c r="V62" s="10">
        <f t="shared" si="17"/>
        <v>34</v>
      </c>
      <c r="W62" s="10">
        <f t="shared" si="17"/>
        <v>36</v>
      </c>
      <c r="X62" s="10">
        <f t="shared" si="17"/>
        <v>38</v>
      </c>
      <c r="Y62" s="10">
        <f t="shared" si="17"/>
        <v>40</v>
      </c>
      <c r="Z62" s="10">
        <f t="shared" si="17"/>
        <v>42</v>
      </c>
      <c r="AA62" s="10">
        <f t="shared" si="17"/>
        <v>44</v>
      </c>
      <c r="AB62" s="10">
        <f t="shared" si="17"/>
        <v>46</v>
      </c>
      <c r="AC62" s="10">
        <f t="shared" si="17"/>
        <v>48</v>
      </c>
      <c r="AD62" s="10">
        <f t="shared" si="17"/>
        <v>50</v>
      </c>
      <c r="AE62" s="10">
        <f t="shared" si="17"/>
        <v>52</v>
      </c>
      <c r="AF62" s="10">
        <f t="shared" si="17"/>
        <v>54</v>
      </c>
      <c r="AG62" s="10">
        <f t="shared" si="17"/>
        <v>56</v>
      </c>
      <c r="AH62" s="10">
        <f t="shared" si="17"/>
        <v>58</v>
      </c>
      <c r="AI62" s="10">
        <f t="shared" si="17"/>
        <v>60</v>
      </c>
      <c r="AJ62" s="10">
        <f t="shared" si="17"/>
        <v>62</v>
      </c>
      <c r="AK62" s="10">
        <f t="shared" si="17"/>
        <v>64</v>
      </c>
      <c r="AL62" s="10">
        <f t="shared" si="17"/>
        <v>66</v>
      </c>
      <c r="AM62" s="10">
        <f t="shared" si="17"/>
        <v>68</v>
      </c>
      <c r="AN62" s="10">
        <f t="shared" si="17"/>
        <v>70</v>
      </c>
      <c r="AO62" s="10">
        <f t="shared" si="17"/>
        <v>72</v>
      </c>
      <c r="AP62" s="10">
        <f t="shared" si="17"/>
        <v>74</v>
      </c>
      <c r="AQ62" s="10">
        <f t="shared" si="17"/>
        <v>76</v>
      </c>
      <c r="AR62" s="10"/>
      <c r="AS62" s="10"/>
    </row>
    <row r="63" spans="1:45" x14ac:dyDescent="0.25">
      <c r="A63" s="9" t="s">
        <v>88</v>
      </c>
      <c r="B63" s="9">
        <v>9912</v>
      </c>
      <c r="C63" s="9" t="s">
        <v>89</v>
      </c>
      <c r="D63" s="10"/>
      <c r="E63" s="18"/>
      <c r="F63" s="10"/>
      <c r="G63" s="18"/>
      <c r="H63" s="10"/>
      <c r="I63" s="18"/>
      <c r="J63" s="10"/>
      <c r="K63" s="18"/>
      <c r="L63" s="10"/>
      <c r="M63" s="18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spans="1:45" x14ac:dyDescent="0.25">
      <c r="A64" s="9" t="s">
        <v>90</v>
      </c>
      <c r="B64" s="9">
        <v>9916</v>
      </c>
      <c r="C64" s="9" t="s">
        <v>91</v>
      </c>
      <c r="D64" s="10"/>
      <c r="E64" s="18"/>
      <c r="F64" s="10"/>
      <c r="G64" s="18"/>
      <c r="H64" s="10"/>
      <c r="I64" s="18"/>
      <c r="J64" s="10"/>
      <c r="K64" s="18"/>
      <c r="L64" s="10"/>
      <c r="M64" s="18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spans="1:45" x14ac:dyDescent="0.25">
      <c r="A65" s="9"/>
      <c r="B65" s="9"/>
      <c r="C65" s="9"/>
      <c r="D65" s="10"/>
      <c r="E65" s="18"/>
      <c r="F65" s="10"/>
      <c r="G65" s="18"/>
      <c r="H65" s="10"/>
      <c r="I65" s="18"/>
      <c r="J65" s="10"/>
      <c r="K65" s="18"/>
      <c r="L65" s="10"/>
      <c r="M65" s="18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spans="1:45" x14ac:dyDescent="0.25">
      <c r="A66" s="9"/>
      <c r="B66" s="9"/>
      <c r="C66" s="9"/>
      <c r="D66" s="10"/>
      <c r="E66" s="18"/>
      <c r="F66" s="10"/>
      <c r="G66" s="18"/>
      <c r="H66" s="10"/>
      <c r="I66" s="18"/>
      <c r="J66" s="10"/>
      <c r="K66" s="18"/>
      <c r="L66" s="10"/>
      <c r="M66" s="18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spans="1:45" x14ac:dyDescent="0.25">
      <c r="A67" s="9"/>
      <c r="B67" s="9"/>
      <c r="C67" s="9"/>
      <c r="D67" s="10"/>
      <c r="E67" s="18"/>
      <c r="F67" s="10"/>
      <c r="G67" s="18"/>
      <c r="H67" s="10"/>
      <c r="I67" s="18"/>
      <c r="J67" s="10"/>
      <c r="K67" s="18"/>
      <c r="L67" s="10"/>
      <c r="M67" s="18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spans="1:45" x14ac:dyDescent="0.25">
      <c r="A68" s="9"/>
      <c r="B68" s="9"/>
      <c r="C68" s="9"/>
      <c r="D68" s="10"/>
      <c r="E68" s="18"/>
      <c r="F68" s="10"/>
      <c r="G68" s="18"/>
      <c r="H68" s="10"/>
      <c r="I68" s="18"/>
      <c r="J68" s="10"/>
      <c r="K68" s="18"/>
      <c r="L68" s="10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25">
      <c r="A69" s="9"/>
      <c r="B69" s="9"/>
      <c r="C69" s="9"/>
      <c r="D69" s="10"/>
      <c r="E69" s="18"/>
      <c r="F69" s="10"/>
      <c r="G69" s="18"/>
      <c r="H69" s="10"/>
      <c r="I69" s="18"/>
      <c r="J69" s="10"/>
      <c r="K69" s="18"/>
      <c r="L69" s="10"/>
      <c r="M69" s="18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spans="1:45" x14ac:dyDescent="0.25">
      <c r="A70" s="9"/>
      <c r="B70" s="9"/>
      <c r="C70" s="9"/>
      <c r="D70" s="10"/>
      <c r="E70" s="18"/>
      <c r="F70" s="10"/>
      <c r="G70" s="18"/>
      <c r="H70" s="10"/>
      <c r="I70" s="18"/>
      <c r="J70" s="10"/>
      <c r="K70" s="18"/>
      <c r="L70" s="10"/>
      <c r="M70" s="18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spans="1:45" x14ac:dyDescent="0.25">
      <c r="A71" s="9"/>
      <c r="B71" s="9"/>
      <c r="C71" s="9"/>
      <c r="D71" s="10"/>
      <c r="E71" s="18"/>
      <c r="F71" s="10"/>
      <c r="G71" s="18"/>
      <c r="H71" s="10"/>
      <c r="I71" s="18"/>
      <c r="J71" s="10"/>
      <c r="K71" s="18"/>
      <c r="L71" s="10"/>
      <c r="M71" s="18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spans="1:45" x14ac:dyDescent="0.25">
      <c r="A72" s="9"/>
      <c r="B72" s="9"/>
      <c r="C72" s="9"/>
      <c r="D72" s="10"/>
      <c r="E72" s="18"/>
      <c r="F72" s="10"/>
      <c r="G72" s="18"/>
      <c r="H72" s="10"/>
      <c r="I72" s="18"/>
      <c r="J72" s="10"/>
      <c r="K72" s="18"/>
      <c r="L72" s="10"/>
      <c r="M72" s="18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spans="1:45" x14ac:dyDescent="0.25">
      <c r="A73" s="9"/>
      <c r="B73" s="9"/>
      <c r="C73" s="9"/>
      <c r="D73" s="10"/>
      <c r="E73" s="18"/>
      <c r="F73" s="10"/>
      <c r="G73" s="18"/>
      <c r="H73" s="10"/>
      <c r="I73" s="18"/>
      <c r="J73" s="10"/>
      <c r="K73" s="18"/>
      <c r="L73" s="10"/>
      <c r="M73" s="18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spans="1:45" x14ac:dyDescent="0.25">
      <c r="A74" s="9"/>
      <c r="B74" s="9"/>
      <c r="C74" s="9"/>
      <c r="D74" s="10"/>
      <c r="E74" s="18"/>
      <c r="F74" s="10"/>
      <c r="G74" s="18"/>
      <c r="H74" s="10"/>
      <c r="I74" s="18"/>
      <c r="J74" s="10"/>
      <c r="K74" s="18"/>
      <c r="L74" s="10"/>
      <c r="M74" s="18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spans="1:45" x14ac:dyDescent="0.25">
      <c r="A75" s="9"/>
      <c r="B75" s="9"/>
      <c r="C75" s="9"/>
      <c r="D75" s="10"/>
      <c r="E75" s="18"/>
      <c r="F75" s="10"/>
      <c r="G75" s="18"/>
      <c r="H75" s="10"/>
      <c r="I75" s="18"/>
      <c r="J75" s="10"/>
      <c r="K75" s="18"/>
      <c r="L75" s="10"/>
      <c r="M75" s="18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spans="1:45" x14ac:dyDescent="0.25">
      <c r="A76" s="9"/>
      <c r="B76" s="9"/>
      <c r="C76" s="9"/>
      <c r="D76" s="10"/>
      <c r="E76" s="18"/>
      <c r="F76" s="10"/>
      <c r="G76" s="18"/>
      <c r="H76" s="10"/>
      <c r="I76" s="18"/>
      <c r="J76" s="10"/>
      <c r="K76" s="18"/>
      <c r="L76" s="10"/>
      <c r="M76" s="18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spans="1:45" x14ac:dyDescent="0.25">
      <c r="A77" s="9"/>
      <c r="B77" s="9"/>
      <c r="C77" s="9"/>
      <c r="D77" s="10"/>
      <c r="E77" s="18"/>
      <c r="F77" s="10"/>
      <c r="G77" s="18"/>
      <c r="H77" s="10"/>
      <c r="I77" s="18"/>
      <c r="J77" s="10"/>
      <c r="K77" s="18"/>
      <c r="L77" s="10"/>
      <c r="M77" s="18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spans="1:45" x14ac:dyDescent="0.25">
      <c r="A78" s="9"/>
      <c r="B78" s="9"/>
      <c r="C78" s="9"/>
      <c r="D78" s="10"/>
      <c r="E78" s="18"/>
      <c r="F78" s="10"/>
      <c r="G78" s="18"/>
      <c r="H78" s="10"/>
      <c r="I78" s="18"/>
      <c r="J78" s="10"/>
      <c r="K78" s="18"/>
      <c r="L78" s="10"/>
      <c r="M78" s="18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25">
      <c r="A79" s="9"/>
      <c r="B79" s="9"/>
      <c r="C79" s="9"/>
      <c r="D79" s="10"/>
      <c r="E79" s="18"/>
      <c r="F79" s="10"/>
      <c r="G79" s="18"/>
      <c r="H79" s="10"/>
      <c r="I79" s="18"/>
      <c r="J79" s="10"/>
      <c r="K79" s="18"/>
      <c r="L79" s="10"/>
      <c r="M79" s="18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spans="1:45" x14ac:dyDescent="0.25">
      <c r="A80" s="9"/>
      <c r="B80" s="9"/>
      <c r="C80" s="9"/>
      <c r="D80" s="10"/>
      <c r="E80" s="18"/>
      <c r="F80" s="10"/>
      <c r="G80" s="18"/>
      <c r="H80" s="10"/>
      <c r="I80" s="18"/>
      <c r="J80" s="10"/>
      <c r="K80" s="18"/>
      <c r="L80" s="10"/>
      <c r="M80" s="18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spans="1:45" x14ac:dyDescent="0.25">
      <c r="A81" s="9"/>
      <c r="B81" s="9"/>
      <c r="C81" s="9"/>
      <c r="D81" s="10"/>
      <c r="E81" s="18"/>
      <c r="F81" s="10"/>
      <c r="G81" s="18"/>
      <c r="H81" s="10"/>
      <c r="I81" s="18"/>
      <c r="J81" s="10"/>
      <c r="K81" s="18"/>
      <c r="L81" s="10"/>
      <c r="M81" s="18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spans="1:45" x14ac:dyDescent="0.25">
      <c r="A82" s="9"/>
      <c r="B82" s="9"/>
      <c r="C82" s="9"/>
      <c r="D82" s="10"/>
      <c r="E82" s="18"/>
      <c r="F82" s="10"/>
      <c r="G82" s="18"/>
      <c r="H82" s="10"/>
      <c r="I82" s="18"/>
      <c r="J82" s="10"/>
      <c r="K82" s="18"/>
      <c r="L82" s="10"/>
      <c r="M82" s="18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spans="1:45" x14ac:dyDescent="0.25">
      <c r="A83" s="9"/>
      <c r="B83" s="9"/>
      <c r="C83" s="9"/>
      <c r="D83" s="10"/>
      <c r="E83" s="18"/>
      <c r="F83" s="10"/>
      <c r="G83" s="18"/>
      <c r="H83" s="10"/>
      <c r="I83" s="18"/>
      <c r="J83" s="10"/>
      <c r="K83" s="18"/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spans="1:45" x14ac:dyDescent="0.25">
      <c r="A84" s="9"/>
      <c r="B84" s="9"/>
      <c r="C84" s="9"/>
      <c r="D84" s="10"/>
      <c r="E84" s="18"/>
      <c r="F84" s="10"/>
      <c r="G84" s="18"/>
      <c r="H84" s="10"/>
      <c r="I84" s="18"/>
      <c r="J84" s="10"/>
      <c r="K84" s="18"/>
      <c r="L84" s="10"/>
      <c r="M84" s="18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spans="1:45" x14ac:dyDescent="0.25">
      <c r="A85" s="9"/>
      <c r="B85" s="9"/>
      <c r="C85" s="9"/>
      <c r="D85" s="10"/>
      <c r="E85" s="18"/>
      <c r="F85" s="10"/>
      <c r="G85" s="18"/>
      <c r="H85" s="10"/>
      <c r="I85" s="18"/>
      <c r="J85" s="10"/>
      <c r="K85" s="18"/>
      <c r="L85" s="10"/>
      <c r="M85" s="18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spans="1:45" x14ac:dyDescent="0.25">
      <c r="A86" s="9"/>
      <c r="B86" s="9"/>
      <c r="C86" s="9"/>
      <c r="D86" s="10"/>
      <c r="E86" s="18"/>
      <c r="F86" s="10"/>
      <c r="G86" s="18"/>
      <c r="H86" s="10"/>
      <c r="I86" s="18"/>
      <c r="J86" s="10"/>
      <c r="K86" s="18"/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spans="1:45" x14ac:dyDescent="0.25">
      <c r="A87" s="9"/>
      <c r="B87" s="9"/>
      <c r="C87" s="9"/>
      <c r="D87" s="10"/>
      <c r="E87" s="18"/>
      <c r="F87" s="10"/>
      <c r="G87" s="18"/>
      <c r="H87" s="10"/>
      <c r="I87" s="18"/>
      <c r="J87" s="10"/>
      <c r="K87" s="18"/>
      <c r="L87" s="10"/>
      <c r="M87" s="18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spans="1:45" x14ac:dyDescent="0.25">
      <c r="A88" s="9"/>
      <c r="B88" s="9"/>
      <c r="C88" s="9"/>
      <c r="D88" s="10"/>
      <c r="E88" s="18"/>
      <c r="F88" s="10"/>
      <c r="G88" s="18"/>
      <c r="H88" s="10"/>
      <c r="I88" s="18"/>
      <c r="J88" s="10"/>
      <c r="K88" s="18"/>
      <c r="L88" s="10"/>
      <c r="M88" s="18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spans="1:45" x14ac:dyDescent="0.25">
      <c r="A89" s="9"/>
      <c r="B89" s="9"/>
      <c r="C89" s="9"/>
      <c r="D89" s="10"/>
      <c r="E89" s="18"/>
      <c r="F89" s="10"/>
      <c r="G89" s="18"/>
      <c r="H89" s="10"/>
      <c r="I89" s="18"/>
      <c r="J89" s="10"/>
      <c r="K89" s="18"/>
      <c r="L89" s="10"/>
      <c r="M89" s="18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spans="1:45" x14ac:dyDescent="0.25">
      <c r="A90" s="9"/>
      <c r="B90" s="9"/>
      <c r="C90" s="9"/>
      <c r="D90" s="10"/>
      <c r="E90" s="18"/>
      <c r="F90" s="10"/>
      <c r="G90" s="18"/>
      <c r="H90" s="10"/>
      <c r="I90" s="18"/>
      <c r="J90" s="10"/>
      <c r="K90" s="18"/>
      <c r="L90" s="10"/>
      <c r="M90" s="18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spans="1:45" x14ac:dyDescent="0.25">
      <c r="A91" s="9"/>
      <c r="B91" s="9"/>
      <c r="C91" s="9"/>
      <c r="D91" s="10"/>
      <c r="E91" s="18"/>
      <c r="F91" s="10"/>
      <c r="G91" s="18"/>
      <c r="H91" s="10"/>
      <c r="I91" s="18"/>
      <c r="J91" s="10"/>
      <c r="K91" s="18"/>
      <c r="L91" s="10"/>
      <c r="M91" s="18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spans="1:45" x14ac:dyDescent="0.25">
      <c r="A92" s="9"/>
      <c r="B92" s="9"/>
      <c r="C92" s="9"/>
      <c r="D92" s="10"/>
      <c r="E92" s="18"/>
      <c r="F92" s="10"/>
      <c r="G92" s="18"/>
      <c r="H92" s="10"/>
      <c r="I92" s="18"/>
      <c r="J92" s="10"/>
      <c r="K92" s="18"/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1:45" x14ac:dyDescent="0.25">
      <c r="A93" s="9"/>
      <c r="B93" s="9"/>
      <c r="C93" s="9"/>
      <c r="D93" s="10"/>
      <c r="E93" s="18"/>
      <c r="F93" s="10"/>
      <c r="G93" s="18"/>
      <c r="H93" s="10"/>
      <c r="I93" s="18"/>
      <c r="J93" s="10"/>
      <c r="K93" s="18"/>
      <c r="L93" s="10"/>
      <c r="M93" s="18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spans="1:45" x14ac:dyDescent="0.25">
      <c r="A94" s="9"/>
      <c r="B94" s="9"/>
      <c r="C94" s="9"/>
      <c r="D94" s="10"/>
      <c r="E94" s="18"/>
      <c r="F94" s="10"/>
      <c r="G94" s="18"/>
      <c r="H94" s="10"/>
      <c r="I94" s="18"/>
      <c r="J94" s="10"/>
      <c r="K94" s="18"/>
      <c r="L94" s="10"/>
      <c r="M94" s="18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spans="1:45" x14ac:dyDescent="0.25">
      <c r="A95" s="9"/>
      <c r="B95" s="9"/>
      <c r="C95" s="9"/>
      <c r="D95" s="10"/>
      <c r="E95" s="18"/>
      <c r="F95" s="10"/>
      <c r="G95" s="18"/>
      <c r="H95" s="10"/>
      <c r="I95" s="18"/>
      <c r="J95" s="10"/>
      <c r="K95" s="18"/>
      <c r="L95" s="10"/>
      <c r="M95" s="18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spans="1:45" x14ac:dyDescent="0.25">
      <c r="A96" s="9"/>
      <c r="B96" s="9"/>
      <c r="C96" s="9"/>
      <c r="D96" s="10"/>
      <c r="E96" s="18"/>
      <c r="F96" s="10"/>
      <c r="G96" s="18"/>
      <c r="H96" s="10"/>
      <c r="I96" s="18"/>
      <c r="J96" s="10"/>
      <c r="K96" s="18"/>
      <c r="L96" s="10"/>
      <c r="M96" s="18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spans="1:45" x14ac:dyDescent="0.25">
      <c r="A97" s="9"/>
      <c r="B97" s="9"/>
      <c r="C97" s="9"/>
      <c r="D97" s="10"/>
      <c r="E97" s="18"/>
      <c r="F97" s="10"/>
      <c r="G97" s="18"/>
      <c r="H97" s="10"/>
      <c r="I97" s="18"/>
      <c r="J97" s="10"/>
      <c r="K97" s="18"/>
      <c r="L97" s="10"/>
      <c r="M97" s="18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spans="1:45" x14ac:dyDescent="0.25">
      <c r="A98" s="9"/>
      <c r="B98" s="9"/>
      <c r="C98" s="9"/>
      <c r="D98" s="10"/>
      <c r="E98" s="18"/>
      <c r="F98" s="10"/>
      <c r="G98" s="18"/>
      <c r="H98" s="10"/>
      <c r="I98" s="18"/>
      <c r="J98" s="10"/>
      <c r="K98" s="18"/>
      <c r="L98" s="10"/>
      <c r="M98" s="18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spans="1:45" x14ac:dyDescent="0.25">
      <c r="A99" s="9"/>
      <c r="B99" s="9"/>
      <c r="C99" s="9"/>
      <c r="D99" s="10"/>
      <c r="E99" s="18"/>
      <c r="F99" s="10"/>
      <c r="G99" s="18"/>
      <c r="H99" s="10"/>
      <c r="I99" s="18"/>
      <c r="J99" s="10"/>
      <c r="K99" s="18"/>
      <c r="L99" s="10"/>
      <c r="M99" s="18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spans="1:45" x14ac:dyDescent="0.25">
      <c r="A100" s="9"/>
      <c r="B100" s="9"/>
      <c r="C100" s="9"/>
      <c r="D100" s="10"/>
      <c r="E100" s="18"/>
      <c r="F100" s="10"/>
      <c r="G100" s="18"/>
      <c r="H100" s="10"/>
      <c r="I100" s="18"/>
      <c r="J100" s="10"/>
      <c r="K100" s="18"/>
      <c r="L100" s="10"/>
      <c r="M100" s="18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spans="1:45" x14ac:dyDescent="0.25">
      <c r="A101" s="9"/>
      <c r="B101" s="9"/>
      <c r="C101" s="9"/>
      <c r="D101" s="10"/>
      <c r="E101" s="18"/>
      <c r="F101" s="10"/>
      <c r="G101" s="18"/>
      <c r="H101" s="10"/>
      <c r="I101" s="18"/>
      <c r="J101" s="10"/>
      <c r="K101" s="18"/>
      <c r="L101" s="10"/>
      <c r="M101" s="18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spans="1:45" x14ac:dyDescent="0.25">
      <c r="A102" s="9"/>
      <c r="B102" s="9"/>
      <c r="C102" s="9"/>
      <c r="D102" s="10"/>
      <c r="E102" s="18"/>
      <c r="F102" s="10"/>
      <c r="G102" s="18"/>
      <c r="H102" s="10"/>
      <c r="I102" s="18"/>
      <c r="J102" s="10"/>
      <c r="K102" s="18"/>
      <c r="L102" s="10"/>
      <c r="M102" s="18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spans="1:45" x14ac:dyDescent="0.25">
      <c r="A103" s="9"/>
      <c r="B103" s="9"/>
      <c r="C103" s="9"/>
      <c r="D103" s="10"/>
      <c r="E103" s="18"/>
      <c r="F103" s="10"/>
      <c r="G103" s="18"/>
      <c r="H103" s="10"/>
      <c r="I103" s="18"/>
      <c r="J103" s="10"/>
      <c r="K103" s="18"/>
      <c r="L103" s="10"/>
      <c r="M103" s="18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spans="1:45" x14ac:dyDescent="0.25">
      <c r="A104" s="9"/>
      <c r="B104" s="9"/>
      <c r="C104" s="9"/>
      <c r="D104" s="10"/>
      <c r="E104" s="18"/>
      <c r="F104" s="10"/>
      <c r="G104" s="18"/>
      <c r="H104" s="10"/>
      <c r="I104" s="18"/>
      <c r="J104" s="10"/>
      <c r="K104" s="18"/>
      <c r="L104" s="10"/>
      <c r="M104" s="18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spans="1:45" x14ac:dyDescent="0.25">
      <c r="A105" s="9"/>
      <c r="B105" s="9"/>
      <c r="C105" s="9"/>
      <c r="D105" s="10"/>
      <c r="E105" s="18"/>
      <c r="F105" s="10"/>
      <c r="G105" s="18"/>
      <c r="H105" s="10"/>
      <c r="I105" s="18"/>
      <c r="J105" s="10"/>
      <c r="K105" s="18"/>
      <c r="L105" s="10"/>
      <c r="M105" s="18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spans="1:45" x14ac:dyDescent="0.25">
      <c r="A106" s="9"/>
      <c r="B106" s="9"/>
      <c r="C106" s="9"/>
      <c r="D106" s="10"/>
      <c r="E106" s="18"/>
      <c r="F106" s="10"/>
      <c r="G106" s="18"/>
      <c r="H106" s="10"/>
      <c r="I106" s="18"/>
      <c r="J106" s="10"/>
      <c r="K106" s="18"/>
      <c r="L106" s="10"/>
      <c r="M106" s="18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spans="1:45" x14ac:dyDescent="0.25">
      <c r="A107" s="9"/>
      <c r="B107" s="9"/>
      <c r="C107" s="9"/>
      <c r="D107" s="10"/>
      <c r="E107" s="18"/>
      <c r="F107" s="10"/>
      <c r="G107" s="18"/>
      <c r="H107" s="10"/>
      <c r="I107" s="18"/>
      <c r="J107" s="10"/>
      <c r="K107" s="18"/>
      <c r="L107" s="10"/>
      <c r="M107" s="18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spans="1:45" x14ac:dyDescent="0.25">
      <c r="A108" s="9"/>
      <c r="B108" s="9"/>
      <c r="C108" s="9"/>
      <c r="D108" s="10"/>
      <c r="E108" s="18"/>
      <c r="F108" s="10"/>
      <c r="G108" s="18"/>
      <c r="H108" s="10"/>
      <c r="I108" s="18"/>
      <c r="J108" s="10"/>
      <c r="K108" s="18"/>
      <c r="L108" s="10"/>
      <c r="M108" s="18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spans="1:45" x14ac:dyDescent="0.25">
      <c r="A109" s="9"/>
      <c r="B109" s="9"/>
      <c r="C109" s="9"/>
      <c r="D109" s="10"/>
      <c r="E109" s="18"/>
      <c r="F109" s="10"/>
      <c r="G109" s="18"/>
      <c r="H109" s="10"/>
      <c r="I109" s="18"/>
      <c r="J109" s="10"/>
      <c r="K109" s="18"/>
      <c r="L109" s="10"/>
      <c r="M109" s="18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spans="1:45" x14ac:dyDescent="0.25">
      <c r="A110" s="9"/>
      <c r="B110" s="9"/>
      <c r="C110" s="9"/>
      <c r="D110" s="10"/>
      <c r="E110" s="18"/>
      <c r="F110" s="10"/>
      <c r="G110" s="18"/>
      <c r="H110" s="10"/>
      <c r="I110" s="18"/>
      <c r="J110" s="10"/>
      <c r="K110" s="18"/>
      <c r="L110" s="10"/>
      <c r="M110" s="18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spans="1:45" x14ac:dyDescent="0.25">
      <c r="A111" s="9"/>
      <c r="B111" s="9"/>
      <c r="C111" s="9"/>
      <c r="D111" s="10"/>
      <c r="E111" s="18"/>
      <c r="F111" s="10"/>
      <c r="G111" s="18"/>
      <c r="H111" s="10"/>
      <c r="I111" s="18"/>
      <c r="J111" s="10"/>
      <c r="K111" s="18"/>
      <c r="L111" s="10"/>
      <c r="M111" s="18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spans="1:45" x14ac:dyDescent="0.25">
      <c r="A112" s="9"/>
      <c r="B112" s="9"/>
      <c r="C112" s="9"/>
      <c r="D112" s="10"/>
      <c r="E112" s="18"/>
      <c r="F112" s="10"/>
      <c r="G112" s="18"/>
      <c r="H112" s="10"/>
      <c r="I112" s="18"/>
      <c r="J112" s="10"/>
      <c r="K112" s="18"/>
      <c r="L112" s="10"/>
      <c r="M112" s="18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spans="1:45" x14ac:dyDescent="0.25">
      <c r="A113" s="9"/>
      <c r="B113" s="9"/>
      <c r="C113" s="9"/>
      <c r="D113" s="10"/>
      <c r="E113" s="18"/>
      <c r="F113" s="10"/>
      <c r="G113" s="18"/>
      <c r="H113" s="10"/>
      <c r="I113" s="18"/>
      <c r="J113" s="10"/>
      <c r="K113" s="18"/>
      <c r="L113" s="10"/>
      <c r="M113" s="18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spans="1:45" x14ac:dyDescent="0.25">
      <c r="A114" s="9"/>
      <c r="B114" s="9"/>
      <c r="C114" s="9"/>
      <c r="D114" s="10"/>
      <c r="E114" s="18"/>
      <c r="F114" s="10"/>
      <c r="G114" s="18"/>
      <c r="H114" s="10"/>
      <c r="I114" s="18"/>
      <c r="J114" s="10"/>
      <c r="K114" s="18"/>
      <c r="L114" s="10"/>
      <c r="M114" s="18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spans="1:45" x14ac:dyDescent="0.25">
      <c r="A115" s="9"/>
      <c r="B115" s="9"/>
      <c r="C115" s="9"/>
      <c r="D115" s="10"/>
      <c r="E115" s="18"/>
      <c r="F115" s="10"/>
      <c r="G115" s="18"/>
      <c r="H115" s="10"/>
      <c r="I115" s="18"/>
      <c r="J115" s="10"/>
      <c r="K115" s="18"/>
      <c r="L115" s="10"/>
      <c r="M115" s="18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spans="1:45" x14ac:dyDescent="0.25">
      <c r="A116" s="9"/>
      <c r="B116" s="9"/>
      <c r="C116" s="9"/>
      <c r="D116" s="10"/>
      <c r="E116" s="18"/>
      <c r="F116" s="10"/>
      <c r="G116" s="18"/>
      <c r="H116" s="10"/>
      <c r="I116" s="18"/>
      <c r="J116" s="10"/>
      <c r="K116" s="18"/>
      <c r="L116" s="10"/>
      <c r="M116" s="18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spans="1:45" x14ac:dyDescent="0.25">
      <c r="A117" s="9"/>
      <c r="B117" s="9"/>
      <c r="C117" s="9"/>
      <c r="D117" s="10"/>
      <c r="E117" s="18"/>
      <c r="F117" s="10"/>
      <c r="G117" s="18"/>
      <c r="H117" s="10"/>
      <c r="I117" s="18"/>
      <c r="J117" s="10"/>
      <c r="K117" s="18"/>
      <c r="L117" s="10"/>
      <c r="M117" s="18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spans="1:45" x14ac:dyDescent="0.25">
      <c r="A118" s="9"/>
      <c r="B118" s="9"/>
      <c r="C118" s="9"/>
      <c r="D118" s="10"/>
      <c r="E118" s="18"/>
      <c r="F118" s="10"/>
      <c r="G118" s="18"/>
      <c r="H118" s="10"/>
      <c r="I118" s="18"/>
      <c r="J118" s="10"/>
      <c r="K118" s="18"/>
      <c r="L118" s="10"/>
      <c r="M118" s="18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spans="1:45" x14ac:dyDescent="0.25">
      <c r="A119" s="9"/>
      <c r="B119" s="9"/>
      <c r="C119" s="9"/>
      <c r="D119" s="10"/>
      <c r="E119" s="18"/>
      <c r="F119" s="10"/>
      <c r="G119" s="18"/>
      <c r="H119" s="10"/>
      <c r="I119" s="18"/>
      <c r="J119" s="10"/>
      <c r="K119" s="18"/>
      <c r="L119" s="10"/>
      <c r="M119" s="18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spans="1:45" x14ac:dyDescent="0.25">
      <c r="A120" s="9"/>
      <c r="B120" s="9"/>
      <c r="C120" s="9"/>
      <c r="D120" s="10"/>
      <c r="E120" s="18"/>
      <c r="F120" s="10"/>
      <c r="G120" s="18"/>
      <c r="H120" s="10"/>
      <c r="I120" s="18"/>
      <c r="J120" s="10"/>
      <c r="K120" s="18"/>
      <c r="L120" s="10"/>
      <c r="M120" s="18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spans="1:45" x14ac:dyDescent="0.25">
      <c r="A121" s="9"/>
      <c r="B121" s="9"/>
      <c r="C121" s="9"/>
      <c r="D121" s="10"/>
      <c r="E121" s="18"/>
      <c r="F121" s="10"/>
      <c r="G121" s="18"/>
      <c r="H121" s="10"/>
      <c r="I121" s="18"/>
      <c r="J121" s="10"/>
      <c r="K121" s="18"/>
      <c r="L121" s="10"/>
      <c r="M121" s="18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spans="1:45" x14ac:dyDescent="0.25">
      <c r="A122" s="9"/>
      <c r="B122" s="9"/>
      <c r="C122" s="9"/>
      <c r="D122" s="10"/>
      <c r="E122" s="18"/>
      <c r="F122" s="10"/>
      <c r="G122" s="18"/>
      <c r="H122" s="10"/>
      <c r="I122" s="18"/>
      <c r="J122" s="10"/>
      <c r="K122" s="18"/>
      <c r="L122" s="10"/>
      <c r="M122" s="18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spans="1:45" x14ac:dyDescent="0.25">
      <c r="A123" s="9"/>
      <c r="B123" s="9"/>
      <c r="C123" s="9"/>
      <c r="D123" s="10"/>
      <c r="E123" s="18"/>
      <c r="F123" s="10"/>
      <c r="G123" s="18"/>
      <c r="H123" s="10"/>
      <c r="I123" s="18"/>
      <c r="J123" s="10"/>
      <c r="K123" s="18"/>
      <c r="L123" s="10"/>
      <c r="M123" s="18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spans="1:45" x14ac:dyDescent="0.25">
      <c r="A124" s="9"/>
      <c r="B124" s="9"/>
      <c r="C124" s="9"/>
      <c r="D124" s="10"/>
      <c r="E124" s="18"/>
      <c r="F124" s="10"/>
      <c r="G124" s="18"/>
      <c r="H124" s="10"/>
      <c r="I124" s="18"/>
      <c r="J124" s="10"/>
      <c r="K124" s="18"/>
      <c r="L124" s="10"/>
      <c r="M124" s="18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spans="1:45" x14ac:dyDescent="0.25">
      <c r="A125" s="9"/>
      <c r="B125" s="9"/>
      <c r="C125" s="9"/>
      <c r="D125" s="10"/>
      <c r="E125" s="18"/>
      <c r="F125" s="10"/>
      <c r="G125" s="18"/>
      <c r="H125" s="10"/>
      <c r="I125" s="18"/>
      <c r="J125" s="10"/>
      <c r="K125" s="18"/>
      <c r="L125" s="10"/>
      <c r="M125" s="18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spans="1:45" x14ac:dyDescent="0.25">
      <c r="A126" s="9"/>
      <c r="B126" s="9"/>
      <c r="C126" s="9"/>
      <c r="D126" s="10"/>
      <c r="E126" s="18"/>
      <c r="F126" s="10"/>
      <c r="G126" s="18"/>
      <c r="H126" s="10"/>
      <c r="I126" s="18"/>
      <c r="J126" s="10"/>
      <c r="K126" s="18"/>
      <c r="L126" s="10"/>
      <c r="M126" s="18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spans="1:45" x14ac:dyDescent="0.25">
      <c r="A127" s="9"/>
      <c r="B127" s="9"/>
      <c r="C127" s="9"/>
      <c r="D127" s="10"/>
      <c r="E127" s="18"/>
      <c r="F127" s="10"/>
      <c r="G127" s="18"/>
      <c r="H127" s="10"/>
      <c r="I127" s="18"/>
      <c r="J127" s="10"/>
      <c r="K127" s="18"/>
      <c r="L127" s="10"/>
      <c r="M127" s="18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spans="1:45" x14ac:dyDescent="0.25">
      <c r="A128" s="9"/>
      <c r="B128" s="9"/>
      <c r="C128" s="9"/>
      <c r="D128" s="10"/>
      <c r="E128" s="18"/>
      <c r="F128" s="10"/>
      <c r="G128" s="18"/>
      <c r="H128" s="10"/>
      <c r="I128" s="18"/>
      <c r="J128" s="10"/>
      <c r="K128" s="18"/>
      <c r="L128" s="10"/>
      <c r="M128" s="18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spans="1:45" x14ac:dyDescent="0.25">
      <c r="A129" s="9"/>
      <c r="B129" s="9"/>
      <c r="C129" s="9"/>
      <c r="D129" s="10"/>
      <c r="E129" s="18"/>
      <c r="F129" s="10"/>
      <c r="G129" s="18"/>
      <c r="H129" s="10"/>
      <c r="I129" s="18"/>
      <c r="J129" s="10"/>
      <c r="K129" s="18"/>
      <c r="L129" s="10"/>
      <c r="M129" s="18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spans="1:45" x14ac:dyDescent="0.25">
      <c r="A130" s="9"/>
      <c r="B130" s="9"/>
      <c r="C130" s="9"/>
      <c r="D130" s="10"/>
      <c r="E130" s="18"/>
      <c r="F130" s="10"/>
      <c r="G130" s="18"/>
      <c r="H130" s="10"/>
      <c r="I130" s="18"/>
      <c r="J130" s="10"/>
      <c r="K130" s="18"/>
      <c r="L130" s="10"/>
      <c r="M130" s="18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spans="1:45" x14ac:dyDescent="0.25">
      <c r="A131" s="9"/>
      <c r="B131" s="9"/>
      <c r="C131" s="9"/>
      <c r="D131" s="10"/>
      <c r="E131" s="18"/>
      <c r="F131" s="10"/>
      <c r="G131" s="18"/>
      <c r="H131" s="10"/>
      <c r="I131" s="18"/>
      <c r="J131" s="10"/>
      <c r="K131" s="18"/>
      <c r="L131" s="10"/>
      <c r="M131" s="18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spans="1:45" x14ac:dyDescent="0.25">
      <c r="A132" s="9"/>
      <c r="B132" s="9"/>
      <c r="C132" s="9"/>
      <c r="D132" s="10"/>
      <c r="E132" s="18"/>
      <c r="F132" s="10"/>
      <c r="G132" s="18"/>
      <c r="H132" s="10"/>
      <c r="I132" s="18"/>
      <c r="J132" s="10"/>
      <c r="K132" s="18"/>
      <c r="L132" s="10"/>
      <c r="M132" s="18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spans="1:45" x14ac:dyDescent="0.25">
      <c r="A133" s="9"/>
      <c r="B133" s="9"/>
      <c r="C133" s="9"/>
      <c r="D133" s="10"/>
      <c r="E133" s="18"/>
      <c r="F133" s="10"/>
      <c r="G133" s="18"/>
      <c r="H133" s="10"/>
      <c r="I133" s="18"/>
      <c r="J133" s="10"/>
      <c r="K133" s="18"/>
      <c r="L133" s="10"/>
      <c r="M133" s="18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spans="1:45" x14ac:dyDescent="0.25">
      <c r="A134" s="9"/>
      <c r="B134" s="9"/>
      <c r="C134" s="9"/>
      <c r="D134" s="10"/>
      <c r="E134" s="18"/>
      <c r="F134" s="10"/>
      <c r="G134" s="18"/>
      <c r="H134" s="10"/>
      <c r="I134" s="18"/>
      <c r="J134" s="10"/>
      <c r="K134" s="18"/>
      <c r="L134" s="10"/>
      <c r="M134" s="18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spans="1:45" x14ac:dyDescent="0.25">
      <c r="A135" s="9"/>
      <c r="B135" s="9"/>
      <c r="C135" s="9"/>
      <c r="D135" s="10"/>
      <c r="E135" s="18"/>
      <c r="F135" s="10"/>
      <c r="G135" s="18"/>
      <c r="H135" s="10"/>
      <c r="I135" s="18"/>
      <c r="J135" s="10"/>
      <c r="K135" s="18"/>
      <c r="L135" s="10"/>
      <c r="M135" s="18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spans="1:45" x14ac:dyDescent="0.25">
      <c r="A136" s="9"/>
      <c r="B136" s="9"/>
      <c r="C136" s="9"/>
      <c r="D136" s="10"/>
      <c r="E136" s="18"/>
      <c r="F136" s="10"/>
      <c r="G136" s="18"/>
      <c r="H136" s="10"/>
      <c r="I136" s="18"/>
      <c r="J136" s="10"/>
      <c r="K136" s="18"/>
      <c r="L136" s="10"/>
      <c r="M136" s="18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spans="1:45" x14ac:dyDescent="0.25">
      <c r="A137" s="9"/>
      <c r="B137" s="9"/>
      <c r="C137" s="9"/>
      <c r="D137" s="10"/>
      <c r="E137" s="18"/>
      <c r="F137" s="10"/>
      <c r="G137" s="18"/>
      <c r="H137" s="10"/>
      <c r="I137" s="18"/>
      <c r="J137" s="10"/>
      <c r="K137" s="18"/>
      <c r="L137" s="10"/>
      <c r="M137" s="18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spans="1:45" x14ac:dyDescent="0.25">
      <c r="A138" s="9"/>
      <c r="B138" s="9"/>
      <c r="C138" s="9"/>
      <c r="D138" s="10"/>
      <c r="E138" s="18"/>
      <c r="F138" s="10"/>
      <c r="G138" s="18"/>
      <c r="H138" s="10"/>
      <c r="I138" s="18"/>
      <c r="J138" s="10"/>
      <c r="K138" s="18"/>
      <c r="L138" s="10"/>
      <c r="M138" s="18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spans="1:45" x14ac:dyDescent="0.25">
      <c r="A139" s="9"/>
      <c r="B139" s="9"/>
      <c r="C139" s="9"/>
      <c r="D139" s="10"/>
      <c r="E139" s="18"/>
      <c r="F139" s="10"/>
      <c r="G139" s="18"/>
      <c r="H139" s="10"/>
      <c r="I139" s="18"/>
      <c r="J139" s="10"/>
      <c r="K139" s="18"/>
      <c r="L139" s="10"/>
      <c r="M139" s="18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spans="1:45" x14ac:dyDescent="0.25">
      <c r="A140" s="9"/>
      <c r="B140" s="9"/>
      <c r="C140" s="9"/>
      <c r="D140" s="10"/>
      <c r="E140" s="18"/>
      <c r="F140" s="10"/>
      <c r="G140" s="18"/>
      <c r="H140" s="10"/>
      <c r="I140" s="18"/>
      <c r="J140" s="10"/>
      <c r="K140" s="18"/>
      <c r="L140" s="10"/>
      <c r="M140" s="18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spans="1:45" x14ac:dyDescent="0.25">
      <c r="A141" s="9"/>
      <c r="B141" s="9"/>
      <c r="C141" s="9"/>
      <c r="D141" s="10"/>
      <c r="E141" s="18"/>
      <c r="F141" s="10"/>
      <c r="G141" s="18"/>
      <c r="H141" s="10"/>
      <c r="I141" s="18"/>
      <c r="J141" s="10"/>
      <c r="K141" s="18"/>
      <c r="L141" s="10"/>
      <c r="M141" s="18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spans="1:45" x14ac:dyDescent="0.25">
      <c r="A142" s="9"/>
      <c r="B142" s="9"/>
      <c r="C142" s="9"/>
      <c r="D142" s="10"/>
      <c r="E142" s="18"/>
      <c r="F142" s="10"/>
      <c r="G142" s="18"/>
      <c r="H142" s="10"/>
      <c r="I142" s="18"/>
      <c r="J142" s="10"/>
      <c r="K142" s="18"/>
      <c r="L142" s="10"/>
      <c r="M142" s="18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spans="1:45" x14ac:dyDescent="0.25">
      <c r="A143" s="9"/>
      <c r="B143" s="9"/>
      <c r="C143" s="9"/>
      <c r="D143" s="10"/>
      <c r="E143" s="18"/>
      <c r="F143" s="10"/>
      <c r="G143" s="18"/>
      <c r="H143" s="10"/>
      <c r="I143" s="18"/>
      <c r="J143" s="10"/>
      <c r="K143" s="18"/>
      <c r="L143" s="10"/>
      <c r="M143" s="18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spans="1:45" x14ac:dyDescent="0.25">
      <c r="A144" s="9"/>
      <c r="B144" s="9"/>
      <c r="C144" s="9"/>
      <c r="D144" s="10"/>
      <c r="E144" s="18"/>
      <c r="F144" s="10"/>
      <c r="G144" s="18"/>
      <c r="H144" s="10"/>
      <c r="I144" s="18"/>
      <c r="J144" s="10"/>
      <c r="K144" s="18"/>
      <c r="L144" s="10"/>
      <c r="M144" s="18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spans="1:45" x14ac:dyDescent="0.25">
      <c r="A145" s="9"/>
      <c r="B145" s="9"/>
      <c r="C145" s="9"/>
      <c r="D145" s="10"/>
      <c r="E145" s="18"/>
      <c r="F145" s="10"/>
      <c r="G145" s="18"/>
      <c r="H145" s="10"/>
      <c r="I145" s="18"/>
      <c r="J145" s="10"/>
      <c r="K145" s="18"/>
      <c r="L145" s="10"/>
      <c r="M145" s="18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spans="1:45" x14ac:dyDescent="0.25">
      <c r="A146" s="9"/>
      <c r="B146" s="9"/>
      <c r="C146" s="9"/>
      <c r="D146" s="10"/>
      <c r="E146" s="18"/>
      <c r="F146" s="10"/>
      <c r="G146" s="18"/>
      <c r="H146" s="10"/>
      <c r="I146" s="18"/>
      <c r="J146" s="10"/>
      <c r="K146" s="18"/>
      <c r="L146" s="10"/>
      <c r="M146" s="18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spans="1:45" x14ac:dyDescent="0.25">
      <c r="A147" s="9"/>
      <c r="B147" s="9"/>
      <c r="C147" s="9"/>
      <c r="D147" s="10"/>
      <c r="E147" s="18"/>
      <c r="F147" s="10"/>
      <c r="G147" s="18"/>
      <c r="H147" s="10"/>
      <c r="I147" s="18"/>
      <c r="J147" s="10"/>
      <c r="K147" s="18"/>
      <c r="L147" s="10"/>
      <c r="M147" s="18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spans="1:45" x14ac:dyDescent="0.25">
      <c r="A148" s="9"/>
      <c r="B148" s="9"/>
      <c r="C148" s="9"/>
      <c r="D148" s="10"/>
      <c r="E148" s="18"/>
      <c r="F148" s="10"/>
      <c r="G148" s="18"/>
      <c r="H148" s="10"/>
      <c r="I148" s="18"/>
      <c r="J148" s="10"/>
      <c r="K148" s="18"/>
      <c r="L148" s="10"/>
      <c r="M148" s="18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spans="1:45" x14ac:dyDescent="0.25">
      <c r="A149" s="9"/>
      <c r="B149" s="9"/>
      <c r="C149" s="9"/>
      <c r="D149" s="10"/>
      <c r="E149" s="18"/>
      <c r="F149" s="10"/>
      <c r="G149" s="18"/>
      <c r="H149" s="10"/>
      <c r="I149" s="18"/>
      <c r="J149" s="10"/>
      <c r="K149" s="18"/>
      <c r="L149" s="10"/>
      <c r="M149" s="18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spans="1:45" x14ac:dyDescent="0.25">
      <c r="A150" s="9"/>
      <c r="B150" s="9"/>
      <c r="C150" s="9"/>
      <c r="D150" s="10"/>
      <c r="E150" s="18"/>
      <c r="F150" s="10"/>
      <c r="G150" s="18"/>
      <c r="H150" s="10"/>
      <c r="I150" s="18"/>
      <c r="J150" s="10"/>
      <c r="K150" s="18"/>
      <c r="L150" s="10"/>
      <c r="M150" s="18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spans="1:45" x14ac:dyDescent="0.25">
      <c r="A151" s="9"/>
      <c r="B151" s="9"/>
      <c r="C151" s="9"/>
      <c r="D151" s="10"/>
      <c r="E151" s="18"/>
      <c r="F151" s="10"/>
      <c r="G151" s="18"/>
      <c r="H151" s="10"/>
      <c r="I151" s="18"/>
      <c r="J151" s="10"/>
      <c r="K151" s="18"/>
      <c r="L151" s="10"/>
      <c r="M151" s="18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spans="1:45" x14ac:dyDescent="0.25">
      <c r="A152" s="9"/>
      <c r="B152" s="9"/>
      <c r="C152" s="9"/>
      <c r="D152" s="10"/>
      <c r="E152" s="18"/>
      <c r="F152" s="10"/>
      <c r="G152" s="18"/>
      <c r="H152" s="10"/>
      <c r="I152" s="18"/>
      <c r="J152" s="10"/>
      <c r="K152" s="18"/>
      <c r="L152" s="10"/>
      <c r="M152" s="18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spans="1:45" x14ac:dyDescent="0.25">
      <c r="A153" s="9"/>
      <c r="B153" s="9"/>
      <c r="C153" s="9"/>
      <c r="D153" s="10"/>
      <c r="E153" s="18"/>
      <c r="F153" s="10"/>
      <c r="G153" s="18"/>
      <c r="H153" s="10"/>
      <c r="I153" s="18"/>
      <c r="J153" s="10"/>
      <c r="K153" s="18"/>
      <c r="L153" s="10"/>
      <c r="M153" s="18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spans="1:45" x14ac:dyDescent="0.25">
      <c r="A154" s="9"/>
      <c r="B154" s="9"/>
      <c r="C154" s="9"/>
      <c r="D154" s="10"/>
      <c r="E154" s="18"/>
      <c r="F154" s="10"/>
      <c r="G154" s="18"/>
      <c r="H154" s="10"/>
      <c r="I154" s="18"/>
      <c r="J154" s="10"/>
      <c r="K154" s="18"/>
      <c r="L154" s="10"/>
      <c r="M154" s="18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spans="1:45" x14ac:dyDescent="0.25">
      <c r="A155" s="9"/>
      <c r="B155" s="9"/>
      <c r="C155" s="9"/>
      <c r="D155" s="10"/>
      <c r="E155" s="18"/>
      <c r="F155" s="10"/>
      <c r="G155" s="18"/>
      <c r="H155" s="10"/>
      <c r="I155" s="18"/>
      <c r="J155" s="10"/>
      <c r="K155" s="18"/>
      <c r="L155" s="10"/>
      <c r="M155" s="18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spans="1:45" x14ac:dyDescent="0.25">
      <c r="A156" s="9"/>
      <c r="B156" s="9"/>
      <c r="C156" s="9"/>
      <c r="D156" s="10"/>
      <c r="E156" s="18"/>
      <c r="F156" s="10"/>
      <c r="G156" s="18"/>
      <c r="H156" s="10"/>
      <c r="I156" s="18"/>
      <c r="J156" s="10"/>
      <c r="K156" s="18"/>
      <c r="L156" s="10"/>
      <c r="M156" s="18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spans="1:45" x14ac:dyDescent="0.25">
      <c r="A157" s="9"/>
      <c r="B157" s="9"/>
      <c r="C157" s="9"/>
      <c r="D157" s="10"/>
      <c r="E157" s="18"/>
      <c r="F157" s="10"/>
      <c r="G157" s="18"/>
      <c r="H157" s="10"/>
      <c r="I157" s="18"/>
      <c r="J157" s="10"/>
      <c r="K157" s="18"/>
      <c r="L157" s="10"/>
      <c r="M157" s="18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spans="1:45" x14ac:dyDescent="0.25">
      <c r="A158" s="9"/>
      <c r="B158" s="9"/>
      <c r="C158" s="9"/>
      <c r="D158" s="10"/>
      <c r="E158" s="18"/>
      <c r="F158" s="10"/>
      <c r="G158" s="18"/>
      <c r="H158" s="10"/>
      <c r="I158" s="18"/>
      <c r="J158" s="10"/>
      <c r="K158" s="18"/>
      <c r="L158" s="10"/>
      <c r="M158" s="18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spans="1:45" x14ac:dyDescent="0.25">
      <c r="A159" s="9"/>
      <c r="B159" s="9"/>
      <c r="C159" s="9"/>
      <c r="D159" s="10"/>
      <c r="E159" s="18"/>
      <c r="F159" s="10"/>
      <c r="G159" s="18"/>
      <c r="H159" s="10"/>
      <c r="I159" s="18"/>
      <c r="J159" s="10"/>
      <c r="K159" s="18"/>
      <c r="L159" s="10"/>
      <c r="M159" s="18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spans="1:45" x14ac:dyDescent="0.25">
      <c r="A160" s="9"/>
      <c r="B160" s="9"/>
      <c r="C160" s="9"/>
      <c r="D160" s="10"/>
      <c r="E160" s="18"/>
      <c r="F160" s="10"/>
      <c r="G160" s="18"/>
      <c r="H160" s="10"/>
      <c r="I160" s="18"/>
      <c r="J160" s="10"/>
      <c r="K160" s="18"/>
      <c r="L160" s="10"/>
      <c r="M160" s="18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spans="1:45" x14ac:dyDescent="0.25">
      <c r="A161" s="9"/>
      <c r="B161" s="9"/>
      <c r="C161" s="9"/>
      <c r="D161" s="10"/>
      <c r="E161" s="18"/>
      <c r="F161" s="10"/>
      <c r="G161" s="18"/>
      <c r="H161" s="10"/>
      <c r="I161" s="18"/>
      <c r="J161" s="10"/>
      <c r="K161" s="18"/>
      <c r="L161" s="10"/>
      <c r="M161" s="18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spans="1:45" x14ac:dyDescent="0.25">
      <c r="A162" s="9"/>
      <c r="B162" s="9"/>
      <c r="C162" s="9"/>
      <c r="D162" s="10"/>
      <c r="E162" s="18"/>
      <c r="F162" s="10"/>
      <c r="G162" s="18"/>
      <c r="H162" s="10"/>
      <c r="I162" s="18"/>
      <c r="J162" s="10"/>
      <c r="K162" s="18"/>
      <c r="L162" s="10"/>
      <c r="M162" s="18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spans="1:45" x14ac:dyDescent="0.25">
      <c r="A163" s="9"/>
      <c r="B163" s="9"/>
      <c r="C163" s="9"/>
      <c r="D163" s="10"/>
      <c r="E163" s="18"/>
      <c r="F163" s="10"/>
      <c r="G163" s="18"/>
      <c r="H163" s="10"/>
      <c r="I163" s="18"/>
      <c r="J163" s="10"/>
      <c r="K163" s="18"/>
      <c r="L163" s="10"/>
      <c r="M163" s="18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spans="1:45" x14ac:dyDescent="0.25">
      <c r="A164" s="9"/>
      <c r="B164" s="9"/>
      <c r="C164" s="9"/>
      <c r="D164" s="10"/>
      <c r="E164" s="18"/>
      <c r="F164" s="10"/>
      <c r="G164" s="18"/>
      <c r="H164" s="10"/>
      <c r="I164" s="18"/>
      <c r="J164" s="10"/>
      <c r="K164" s="18"/>
      <c r="L164" s="10"/>
      <c r="M164" s="18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spans="1:45" x14ac:dyDescent="0.25">
      <c r="A165" s="9"/>
      <c r="B165" s="9"/>
      <c r="C165" s="9"/>
      <c r="D165" s="10"/>
      <c r="E165" s="18"/>
      <c r="F165" s="10"/>
      <c r="G165" s="18"/>
      <c r="H165" s="10"/>
      <c r="I165" s="18"/>
      <c r="J165" s="10"/>
      <c r="K165" s="18"/>
      <c r="L165" s="10"/>
      <c r="M165" s="18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spans="1:45" x14ac:dyDescent="0.25">
      <c r="A166" s="9"/>
      <c r="B166" s="9"/>
      <c r="C166" s="9"/>
      <c r="D166" s="10"/>
      <c r="E166" s="18"/>
      <c r="F166" s="10"/>
      <c r="G166" s="18"/>
      <c r="H166" s="10"/>
      <c r="I166" s="18"/>
      <c r="J166" s="10"/>
      <c r="K166" s="18"/>
      <c r="L166" s="10"/>
      <c r="M166" s="18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spans="1:45" x14ac:dyDescent="0.25">
      <c r="A167" s="9"/>
      <c r="B167" s="9"/>
      <c r="C167" s="9"/>
      <c r="D167" s="10"/>
      <c r="E167" s="18"/>
      <c r="F167" s="10"/>
      <c r="G167" s="18"/>
      <c r="H167" s="10"/>
      <c r="I167" s="18"/>
      <c r="J167" s="10"/>
      <c r="K167" s="18"/>
      <c r="L167" s="10"/>
      <c r="M167" s="18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</row>
    <row r="168" spans="1:45" x14ac:dyDescent="0.25">
      <c r="A168" s="9"/>
      <c r="B168" s="9"/>
      <c r="C168" s="9"/>
      <c r="D168" s="10"/>
      <c r="E168" s="18"/>
      <c r="F168" s="10"/>
      <c r="G168" s="18"/>
      <c r="H168" s="10"/>
      <c r="I168" s="18"/>
      <c r="J168" s="10"/>
      <c r="K168" s="18"/>
      <c r="L168" s="10"/>
      <c r="M168" s="18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</row>
    <row r="169" spans="1:45" x14ac:dyDescent="0.25">
      <c r="A169" s="9"/>
      <c r="B169" s="9"/>
      <c r="C169" s="9"/>
      <c r="D169" s="10"/>
      <c r="E169" s="18"/>
      <c r="F169" s="10"/>
      <c r="G169" s="18"/>
      <c r="H169" s="10"/>
      <c r="I169" s="18"/>
      <c r="J169" s="10"/>
      <c r="K169" s="18"/>
      <c r="L169" s="10"/>
      <c r="M169" s="18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</row>
    <row r="170" spans="1:45" x14ac:dyDescent="0.25">
      <c r="A170" s="9"/>
      <c r="B170" s="9"/>
      <c r="C170" s="9"/>
      <c r="D170" s="10"/>
      <c r="E170" s="18"/>
      <c r="F170" s="10"/>
      <c r="G170" s="18"/>
      <c r="H170" s="10"/>
      <c r="I170" s="18"/>
      <c r="J170" s="10"/>
      <c r="K170" s="18"/>
      <c r="L170" s="10"/>
      <c r="M170" s="18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</row>
    <row r="171" spans="1:45" x14ac:dyDescent="0.25">
      <c r="A171" s="9"/>
      <c r="B171" s="9"/>
      <c r="C171" s="9"/>
      <c r="D171" s="10"/>
      <c r="E171" s="18"/>
      <c r="F171" s="10"/>
      <c r="G171" s="18"/>
      <c r="H171" s="10"/>
      <c r="I171" s="18"/>
      <c r="J171" s="10"/>
      <c r="K171" s="18"/>
      <c r="L171" s="10"/>
      <c r="M171" s="18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</row>
    <row r="172" spans="1:45" x14ac:dyDescent="0.25">
      <c r="A172" s="9"/>
      <c r="B172" s="9"/>
      <c r="C172" s="9"/>
      <c r="D172" s="10"/>
      <c r="E172" s="18"/>
      <c r="F172" s="10"/>
      <c r="G172" s="18"/>
      <c r="H172" s="10"/>
      <c r="I172" s="18"/>
      <c r="J172" s="10"/>
      <c r="K172" s="18"/>
      <c r="L172" s="10"/>
      <c r="M172" s="18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</row>
    <row r="173" spans="1:45" x14ac:dyDescent="0.25">
      <c r="A173" s="9"/>
      <c r="B173" s="9"/>
      <c r="C173" s="9"/>
      <c r="D173" s="10"/>
      <c r="E173" s="18"/>
      <c r="F173" s="10"/>
      <c r="G173" s="18"/>
      <c r="H173" s="10"/>
      <c r="I173" s="18"/>
      <c r="J173" s="10"/>
      <c r="K173" s="18"/>
      <c r="L173" s="10"/>
      <c r="M173" s="18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</row>
    <row r="174" spans="1:45" x14ac:dyDescent="0.25">
      <c r="A174" s="9"/>
      <c r="B174" s="9"/>
      <c r="C174" s="9"/>
      <c r="D174" s="10"/>
      <c r="E174" s="18"/>
      <c r="F174" s="10"/>
      <c r="G174" s="18"/>
      <c r="H174" s="10"/>
      <c r="I174" s="18"/>
      <c r="J174" s="10"/>
      <c r="K174" s="18"/>
      <c r="L174" s="10"/>
      <c r="M174" s="18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</row>
    <row r="175" spans="1:45" x14ac:dyDescent="0.25">
      <c r="A175" s="9"/>
      <c r="B175" s="9"/>
      <c r="C175" s="9"/>
      <c r="D175" s="10"/>
      <c r="E175" s="18"/>
      <c r="F175" s="10"/>
      <c r="G175" s="18"/>
      <c r="H175" s="10"/>
      <c r="I175" s="18"/>
      <c r="J175" s="10"/>
      <c r="K175" s="18"/>
      <c r="L175" s="10"/>
      <c r="M175" s="18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</row>
    <row r="176" spans="1:45" x14ac:dyDescent="0.25">
      <c r="A176" s="9"/>
      <c r="B176" s="9"/>
      <c r="C176" s="9"/>
      <c r="D176" s="10"/>
      <c r="E176" s="18"/>
      <c r="F176" s="10"/>
      <c r="G176" s="18"/>
      <c r="H176" s="10"/>
      <c r="I176" s="18"/>
      <c r="J176" s="10"/>
      <c r="K176" s="18"/>
      <c r="L176" s="10"/>
      <c r="M176" s="18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</row>
    <row r="177" spans="1:45" x14ac:dyDescent="0.25">
      <c r="A177" s="9"/>
      <c r="B177" s="9"/>
      <c r="C177" s="9"/>
      <c r="D177" s="10"/>
      <c r="E177" s="18"/>
      <c r="F177" s="10"/>
      <c r="G177" s="18"/>
      <c r="H177" s="10"/>
      <c r="I177" s="18"/>
      <c r="J177" s="10"/>
      <c r="K177" s="18"/>
      <c r="L177" s="10"/>
      <c r="M177" s="18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</row>
    <row r="178" spans="1:45" x14ac:dyDescent="0.25">
      <c r="A178" s="9"/>
      <c r="B178" s="9"/>
      <c r="C178" s="9"/>
      <c r="D178" s="10"/>
      <c r="E178" s="18"/>
      <c r="F178" s="10"/>
      <c r="G178" s="18"/>
      <c r="H178" s="10"/>
      <c r="I178" s="18"/>
      <c r="J178" s="10"/>
      <c r="K178" s="18"/>
      <c r="L178" s="10"/>
      <c r="M178" s="18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</row>
    <row r="179" spans="1:45" x14ac:dyDescent="0.25">
      <c r="A179" s="9"/>
      <c r="B179" s="9"/>
      <c r="C179" s="9"/>
      <c r="D179" s="10"/>
      <c r="E179" s="18"/>
      <c r="F179" s="10"/>
      <c r="G179" s="18"/>
      <c r="H179" s="10"/>
      <c r="I179" s="18"/>
      <c r="J179" s="10"/>
      <c r="K179" s="18"/>
      <c r="L179" s="10"/>
      <c r="M179" s="18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</row>
    <row r="180" spans="1:45" x14ac:dyDescent="0.25">
      <c r="A180" s="9"/>
      <c r="B180" s="9"/>
      <c r="C180" s="9"/>
      <c r="D180" s="10"/>
      <c r="E180" s="18"/>
      <c r="F180" s="10"/>
      <c r="G180" s="18"/>
      <c r="H180" s="10"/>
      <c r="I180" s="18"/>
      <c r="J180" s="10"/>
      <c r="K180" s="18"/>
      <c r="L180" s="10"/>
      <c r="M180" s="18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</row>
    <row r="181" spans="1:45" x14ac:dyDescent="0.25">
      <c r="A181" s="9"/>
      <c r="B181" s="9"/>
      <c r="C181" s="9"/>
      <c r="D181" s="10"/>
      <c r="E181" s="18"/>
      <c r="F181" s="10"/>
      <c r="G181" s="18"/>
      <c r="H181" s="10"/>
      <c r="I181" s="18"/>
      <c r="J181" s="10"/>
      <c r="K181" s="18"/>
      <c r="L181" s="10"/>
      <c r="M181" s="18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</row>
    <row r="182" spans="1:45" x14ac:dyDescent="0.25">
      <c r="A182" s="9"/>
      <c r="B182" s="9"/>
      <c r="C182" s="9"/>
      <c r="D182" s="10"/>
      <c r="E182" s="18"/>
      <c r="F182" s="10"/>
      <c r="G182" s="18"/>
      <c r="H182" s="10"/>
      <c r="I182" s="18"/>
      <c r="J182" s="10"/>
      <c r="K182" s="18"/>
      <c r="L182" s="10"/>
      <c r="M182" s="18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</row>
    <row r="183" spans="1:45" x14ac:dyDescent="0.25">
      <c r="A183" s="9"/>
      <c r="B183" s="9"/>
      <c r="C183" s="9"/>
      <c r="D183" s="10"/>
      <c r="E183" s="18"/>
      <c r="F183" s="10"/>
      <c r="G183" s="18"/>
      <c r="H183" s="10"/>
      <c r="I183" s="18"/>
      <c r="J183" s="10"/>
      <c r="K183" s="18"/>
      <c r="L183" s="10"/>
      <c r="M183" s="18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</row>
    <row r="184" spans="1:45" x14ac:dyDescent="0.25">
      <c r="A184" s="9"/>
      <c r="B184" s="9"/>
      <c r="C184" s="9"/>
      <c r="D184" s="10"/>
      <c r="E184" s="18"/>
      <c r="F184" s="10"/>
      <c r="G184" s="18"/>
      <c r="H184" s="10"/>
      <c r="I184" s="18"/>
      <c r="J184" s="10"/>
      <c r="K184" s="18"/>
      <c r="L184" s="10"/>
      <c r="M184" s="18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</row>
    <row r="185" spans="1:45" x14ac:dyDescent="0.25">
      <c r="A185" s="9"/>
      <c r="B185" s="9"/>
      <c r="C185" s="9"/>
      <c r="D185" s="10"/>
      <c r="E185" s="18"/>
      <c r="F185" s="10"/>
      <c r="G185" s="18"/>
      <c r="H185" s="10"/>
      <c r="I185" s="18"/>
      <c r="J185" s="10"/>
      <c r="K185" s="18"/>
      <c r="L185" s="10"/>
      <c r="M185" s="18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</row>
    <row r="186" spans="1:45" x14ac:dyDescent="0.25">
      <c r="A186" s="9"/>
      <c r="B186" s="9"/>
      <c r="C186" s="9"/>
      <c r="D186" s="10"/>
      <c r="E186" s="18"/>
      <c r="F186" s="10"/>
      <c r="G186" s="18"/>
      <c r="H186" s="10"/>
      <c r="I186" s="18"/>
      <c r="J186" s="10"/>
      <c r="K186" s="18"/>
      <c r="L186" s="10"/>
      <c r="M186" s="18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</row>
    <row r="187" spans="1:45" x14ac:dyDescent="0.25">
      <c r="A187" s="9"/>
      <c r="B187" s="9"/>
      <c r="C187" s="9"/>
      <c r="D187" s="10"/>
      <c r="E187" s="18"/>
      <c r="F187" s="10"/>
      <c r="G187" s="18"/>
      <c r="H187" s="10"/>
      <c r="I187" s="18"/>
      <c r="J187" s="10"/>
      <c r="K187" s="18"/>
      <c r="L187" s="10"/>
      <c r="M187" s="18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</row>
    <row r="188" spans="1:45" x14ac:dyDescent="0.25">
      <c r="A188" s="9"/>
      <c r="B188" s="9"/>
      <c r="C188" s="9"/>
      <c r="D188" s="10"/>
      <c r="E188" s="18"/>
      <c r="F188" s="10"/>
      <c r="G188" s="18"/>
      <c r="H188" s="10"/>
      <c r="I188" s="18"/>
      <c r="J188" s="10"/>
      <c r="K188" s="18"/>
      <c r="L188" s="10"/>
      <c r="M188" s="18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</row>
    <row r="189" spans="1:45" x14ac:dyDescent="0.25">
      <c r="A189" s="9"/>
      <c r="B189" s="9"/>
      <c r="C189" s="9"/>
      <c r="D189" s="10"/>
      <c r="E189" s="18"/>
      <c r="F189" s="10"/>
      <c r="G189" s="18"/>
      <c r="H189" s="10"/>
      <c r="I189" s="18"/>
      <c r="J189" s="10"/>
      <c r="K189" s="18"/>
      <c r="L189" s="10"/>
      <c r="M189" s="18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</row>
    <row r="190" spans="1:45" x14ac:dyDescent="0.25">
      <c r="A190" s="9"/>
      <c r="B190" s="9"/>
      <c r="C190" s="9"/>
      <c r="D190" s="10"/>
      <c r="E190" s="18"/>
      <c r="F190" s="10"/>
      <c r="G190" s="18"/>
      <c r="H190" s="10"/>
      <c r="I190" s="18"/>
      <c r="J190" s="10"/>
      <c r="K190" s="18"/>
      <c r="L190" s="10"/>
      <c r="M190" s="18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</row>
    <row r="191" spans="1:45" x14ac:dyDescent="0.25">
      <c r="A191" s="9"/>
      <c r="B191" s="9"/>
      <c r="C191" s="9"/>
      <c r="D191" s="10"/>
      <c r="E191" s="18"/>
      <c r="F191" s="10"/>
      <c r="G191" s="18"/>
      <c r="H191" s="10"/>
      <c r="I191" s="18"/>
      <c r="J191" s="10"/>
      <c r="K191" s="18"/>
      <c r="L191" s="10"/>
      <c r="M191" s="18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</row>
    <row r="192" spans="1:45" x14ac:dyDescent="0.25">
      <c r="A192" s="9"/>
      <c r="B192" s="9"/>
      <c r="C192" s="9"/>
      <c r="D192" s="10"/>
      <c r="E192" s="18"/>
      <c r="F192" s="10"/>
      <c r="G192" s="18"/>
      <c r="H192" s="10"/>
      <c r="I192" s="18"/>
      <c r="J192" s="10"/>
      <c r="K192" s="18"/>
      <c r="L192" s="10"/>
      <c r="M192" s="18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</row>
    <row r="193" spans="1:45" x14ac:dyDescent="0.25">
      <c r="A193" s="9"/>
      <c r="B193" s="9"/>
      <c r="C193" s="9"/>
      <c r="D193" s="10"/>
      <c r="E193" s="18"/>
      <c r="F193" s="10"/>
      <c r="G193" s="18"/>
      <c r="H193" s="10"/>
      <c r="I193" s="18"/>
      <c r="J193" s="10"/>
      <c r="K193" s="18"/>
      <c r="L193" s="10"/>
      <c r="M193" s="18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</row>
    <row r="194" spans="1:45" x14ac:dyDescent="0.25">
      <c r="A194" s="9"/>
      <c r="B194" s="9"/>
      <c r="C194" s="9"/>
      <c r="D194" s="10"/>
      <c r="E194" s="18"/>
      <c r="F194" s="10"/>
      <c r="G194" s="18"/>
      <c r="H194" s="10"/>
      <c r="I194" s="18"/>
      <c r="J194" s="10"/>
      <c r="K194" s="18"/>
      <c r="L194" s="10"/>
      <c r="M194" s="18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</row>
    <row r="195" spans="1:45" x14ac:dyDescent="0.25">
      <c r="A195" s="9"/>
      <c r="B195" s="9"/>
      <c r="C195" s="9"/>
      <c r="D195" s="10"/>
      <c r="E195" s="18"/>
      <c r="F195" s="10"/>
      <c r="G195" s="18"/>
      <c r="H195" s="10"/>
      <c r="I195" s="18"/>
      <c r="J195" s="10"/>
      <c r="K195" s="18"/>
      <c r="L195" s="10"/>
      <c r="M195" s="18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</row>
    <row r="196" spans="1:45" x14ac:dyDescent="0.25">
      <c r="A196" s="9"/>
      <c r="B196" s="9"/>
      <c r="C196" s="9"/>
      <c r="D196" s="10"/>
      <c r="E196" s="18"/>
      <c r="F196" s="10"/>
      <c r="G196" s="18"/>
      <c r="H196" s="10"/>
      <c r="I196" s="18"/>
      <c r="J196" s="10"/>
      <c r="K196" s="18"/>
      <c r="L196" s="10"/>
      <c r="M196" s="18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</row>
    <row r="197" spans="1:45" x14ac:dyDescent="0.25">
      <c r="A197" s="9"/>
      <c r="B197" s="9"/>
      <c r="C197" s="9"/>
      <c r="D197" s="10"/>
      <c r="E197" s="18"/>
      <c r="F197" s="10"/>
      <c r="G197" s="18"/>
      <c r="H197" s="10"/>
      <c r="I197" s="18"/>
      <c r="J197" s="10"/>
      <c r="K197" s="18"/>
      <c r="L197" s="10"/>
      <c r="M197" s="18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</row>
    <row r="198" spans="1:45" x14ac:dyDescent="0.25">
      <c r="A198" s="9"/>
      <c r="B198" s="9"/>
      <c r="C198" s="9"/>
      <c r="D198" s="10"/>
      <c r="E198" s="18"/>
      <c r="F198" s="10"/>
      <c r="G198" s="18"/>
      <c r="H198" s="10"/>
      <c r="I198" s="18"/>
      <c r="J198" s="10"/>
      <c r="K198" s="18"/>
      <c r="L198" s="10"/>
      <c r="M198" s="18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</row>
    <row r="199" spans="1:45" x14ac:dyDescent="0.25">
      <c r="A199" s="9"/>
      <c r="B199" s="9"/>
      <c r="C199" s="9"/>
      <c r="D199" s="10"/>
      <c r="E199" s="18"/>
      <c r="F199" s="10"/>
      <c r="G199" s="18"/>
      <c r="H199" s="10"/>
      <c r="I199" s="18"/>
      <c r="J199" s="10"/>
      <c r="K199" s="18"/>
      <c r="L199" s="10"/>
      <c r="M199" s="18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</row>
    <row r="200" spans="1:45" x14ac:dyDescent="0.25">
      <c r="A200" s="9"/>
      <c r="B200" s="9"/>
      <c r="C200" s="9"/>
      <c r="D200" s="10"/>
      <c r="E200" s="18"/>
      <c r="F200" s="10"/>
      <c r="G200" s="18"/>
      <c r="H200" s="10"/>
      <c r="I200" s="18"/>
      <c r="J200" s="10"/>
      <c r="K200" s="18"/>
      <c r="L200" s="10"/>
      <c r="M200" s="18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</row>
    <row r="201" spans="1:45" x14ac:dyDescent="0.25">
      <c r="A201" s="9"/>
      <c r="B201" s="9"/>
      <c r="C201" s="9"/>
      <c r="D201" s="10"/>
      <c r="E201" s="18"/>
      <c r="F201" s="10"/>
      <c r="G201" s="18"/>
      <c r="H201" s="10"/>
      <c r="I201" s="18"/>
      <c r="J201" s="10"/>
      <c r="K201" s="18"/>
      <c r="L201" s="10"/>
      <c r="M201" s="18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</row>
    <row r="202" spans="1:45" x14ac:dyDescent="0.25">
      <c r="A202" s="9"/>
      <c r="B202" s="9"/>
      <c r="C202" s="9"/>
      <c r="D202" s="10"/>
      <c r="E202" s="18"/>
      <c r="F202" s="10"/>
      <c r="G202" s="18"/>
      <c r="H202" s="10"/>
      <c r="I202" s="18"/>
      <c r="J202" s="10"/>
      <c r="K202" s="18"/>
      <c r="L202" s="10"/>
      <c r="M202" s="18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</row>
    <row r="203" spans="1:45" x14ac:dyDescent="0.25">
      <c r="A203" s="9"/>
      <c r="B203" s="9"/>
      <c r="C203" s="9"/>
      <c r="D203" s="10"/>
      <c r="E203" s="18"/>
      <c r="F203" s="10"/>
      <c r="G203" s="18"/>
      <c r="H203" s="10"/>
      <c r="I203" s="18"/>
      <c r="J203" s="10"/>
      <c r="K203" s="18"/>
      <c r="L203" s="10"/>
      <c r="M203" s="18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</row>
    <row r="204" spans="1:45" x14ac:dyDescent="0.25">
      <c r="A204" s="9"/>
      <c r="B204" s="9"/>
      <c r="C204" s="9"/>
      <c r="D204" s="10"/>
      <c r="E204" s="18"/>
      <c r="F204" s="10"/>
      <c r="G204" s="18"/>
      <c r="H204" s="10"/>
      <c r="I204" s="18"/>
      <c r="J204" s="10"/>
      <c r="K204" s="18"/>
      <c r="L204" s="10"/>
      <c r="M204" s="18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</row>
    <row r="205" spans="1:45" x14ac:dyDescent="0.25">
      <c r="A205" s="9"/>
      <c r="B205" s="9"/>
      <c r="C205" s="9"/>
      <c r="D205" s="10"/>
      <c r="E205" s="18"/>
      <c r="F205" s="10"/>
      <c r="G205" s="18"/>
      <c r="H205" s="10"/>
      <c r="I205" s="18"/>
      <c r="J205" s="10"/>
      <c r="K205" s="18"/>
      <c r="L205" s="10"/>
      <c r="M205" s="18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</row>
    <row r="206" spans="1:45" x14ac:dyDescent="0.25">
      <c r="A206" s="9"/>
      <c r="B206" s="9"/>
      <c r="C206" s="9"/>
      <c r="D206" s="10"/>
      <c r="E206" s="18"/>
      <c r="F206" s="10"/>
      <c r="G206" s="18"/>
      <c r="H206" s="10"/>
      <c r="I206" s="18"/>
      <c r="J206" s="10"/>
      <c r="K206" s="18"/>
      <c r="L206" s="10"/>
      <c r="M206" s="18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</row>
    <row r="207" spans="1:45" x14ac:dyDescent="0.25">
      <c r="A207" s="9"/>
      <c r="B207" s="9"/>
      <c r="C207" s="9"/>
      <c r="D207" s="10"/>
      <c r="E207" s="18"/>
      <c r="F207" s="10"/>
      <c r="G207" s="18"/>
      <c r="H207" s="10"/>
      <c r="I207" s="18"/>
      <c r="J207" s="10"/>
      <c r="K207" s="18"/>
      <c r="L207" s="10"/>
      <c r="M207" s="18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</row>
    <row r="208" spans="1:45" x14ac:dyDescent="0.25">
      <c r="A208" s="9"/>
      <c r="B208" s="9"/>
      <c r="C208" s="9"/>
      <c r="D208" s="10"/>
      <c r="E208" s="18"/>
      <c r="F208" s="10"/>
      <c r="G208" s="18"/>
      <c r="H208" s="10"/>
      <c r="I208" s="18"/>
      <c r="J208" s="10"/>
      <c r="K208" s="18"/>
      <c r="L208" s="10"/>
      <c r="M208" s="18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</row>
    <row r="209" spans="1:45" x14ac:dyDescent="0.25">
      <c r="A209" s="9"/>
      <c r="B209" s="9"/>
      <c r="C209" s="9"/>
      <c r="D209" s="10"/>
      <c r="E209" s="18"/>
      <c r="F209" s="10"/>
      <c r="G209" s="18"/>
      <c r="H209" s="10"/>
      <c r="I209" s="18"/>
      <c r="J209" s="10"/>
      <c r="K209" s="18"/>
      <c r="L209" s="10"/>
      <c r="M209" s="18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</row>
    <row r="210" spans="1:45" x14ac:dyDescent="0.25">
      <c r="A210" s="9"/>
      <c r="B210" s="9"/>
      <c r="C210" s="9"/>
      <c r="D210" s="10"/>
      <c r="E210" s="18"/>
      <c r="F210" s="10"/>
      <c r="G210" s="18"/>
      <c r="H210" s="10"/>
      <c r="I210" s="18"/>
      <c r="J210" s="10"/>
      <c r="K210" s="18"/>
      <c r="L210" s="10"/>
      <c r="M210" s="18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</row>
    <row r="211" spans="1:45" x14ac:dyDescent="0.25">
      <c r="A211" s="9"/>
      <c r="B211" s="9"/>
      <c r="C211" s="9"/>
      <c r="D211" s="10"/>
      <c r="E211" s="18"/>
      <c r="F211" s="10"/>
      <c r="G211" s="18"/>
      <c r="H211" s="10"/>
      <c r="I211" s="18"/>
      <c r="J211" s="10"/>
      <c r="K211" s="18"/>
      <c r="L211" s="10"/>
      <c r="M211" s="18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</row>
    <row r="212" spans="1:45" x14ac:dyDescent="0.25">
      <c r="A212" s="9"/>
      <c r="B212" s="9"/>
      <c r="C212" s="9"/>
      <c r="D212" s="10"/>
      <c r="E212" s="18"/>
      <c r="F212" s="10"/>
      <c r="G212" s="18"/>
      <c r="H212" s="10"/>
      <c r="I212" s="18"/>
      <c r="J212" s="10"/>
      <c r="K212" s="18"/>
      <c r="L212" s="10"/>
      <c r="M212" s="18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</row>
    <row r="213" spans="1:45" x14ac:dyDescent="0.25">
      <c r="A213" s="9"/>
      <c r="B213" s="9"/>
      <c r="C213" s="9"/>
      <c r="D213" s="10"/>
      <c r="E213" s="18"/>
      <c r="F213" s="10"/>
      <c r="G213" s="18"/>
      <c r="H213" s="10"/>
      <c r="I213" s="18"/>
      <c r="J213" s="10"/>
      <c r="K213" s="18"/>
      <c r="L213" s="10"/>
      <c r="M213" s="18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</row>
    <row r="214" spans="1:45" x14ac:dyDescent="0.25">
      <c r="A214" s="9"/>
      <c r="B214" s="9"/>
      <c r="C214" s="9"/>
      <c r="D214" s="10"/>
      <c r="E214" s="18"/>
      <c r="F214" s="10"/>
      <c r="G214" s="18"/>
      <c r="H214" s="10"/>
      <c r="I214" s="18"/>
      <c r="J214" s="10"/>
      <c r="K214" s="18"/>
      <c r="L214" s="10"/>
      <c r="M214" s="18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</row>
    <row r="215" spans="1:45" x14ac:dyDescent="0.25">
      <c r="A215" s="9"/>
      <c r="B215" s="9"/>
      <c r="C215" s="9"/>
      <c r="D215" s="10"/>
      <c r="E215" s="18"/>
      <c r="F215" s="10"/>
      <c r="G215" s="18"/>
      <c r="H215" s="10"/>
      <c r="I215" s="18"/>
      <c r="J215" s="10"/>
      <c r="K215" s="18"/>
      <c r="L215" s="10"/>
      <c r="M215" s="18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</row>
    <row r="216" spans="1:45" x14ac:dyDescent="0.25">
      <c r="A216" s="9"/>
      <c r="B216" s="9"/>
      <c r="C216" s="9"/>
      <c r="D216" s="10"/>
      <c r="E216" s="18"/>
      <c r="F216" s="10"/>
      <c r="G216" s="18"/>
      <c r="H216" s="10"/>
      <c r="I216" s="18"/>
      <c r="J216" s="10"/>
      <c r="K216" s="18"/>
      <c r="L216" s="10"/>
      <c r="M216" s="18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</row>
    <row r="217" spans="1:45" x14ac:dyDescent="0.25">
      <c r="A217" s="9"/>
      <c r="B217" s="9"/>
      <c r="C217" s="9"/>
      <c r="D217" s="10"/>
      <c r="E217" s="18"/>
      <c r="F217" s="10"/>
      <c r="G217" s="18"/>
      <c r="H217" s="10"/>
      <c r="I217" s="18"/>
      <c r="J217" s="10"/>
      <c r="K217" s="18"/>
      <c r="L217" s="10"/>
      <c r="M217" s="18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</row>
    <row r="218" spans="1:45" x14ac:dyDescent="0.25">
      <c r="A218" s="9"/>
      <c r="B218" s="9"/>
      <c r="C218" s="9"/>
      <c r="D218" s="10"/>
      <c r="E218" s="18"/>
      <c r="F218" s="10"/>
      <c r="G218" s="18"/>
      <c r="H218" s="10"/>
      <c r="I218" s="18"/>
      <c r="J218" s="10"/>
      <c r="K218" s="18"/>
      <c r="L218" s="10"/>
      <c r="M218" s="18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</row>
    <row r="219" spans="1:45" x14ac:dyDescent="0.25">
      <c r="A219" s="9"/>
      <c r="B219" s="9"/>
      <c r="C219" s="9"/>
      <c r="D219" s="10"/>
      <c r="E219" s="18"/>
      <c r="F219" s="10"/>
      <c r="G219" s="18"/>
      <c r="H219" s="10"/>
      <c r="I219" s="18"/>
      <c r="J219" s="10"/>
      <c r="K219" s="18"/>
      <c r="L219" s="10"/>
      <c r="M219" s="18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</row>
    <row r="220" spans="1:45" x14ac:dyDescent="0.25">
      <c r="A220" s="9"/>
      <c r="B220" s="9"/>
      <c r="C220" s="9"/>
      <c r="D220" s="10"/>
      <c r="E220" s="18"/>
      <c r="F220" s="10"/>
      <c r="G220" s="18"/>
      <c r="H220" s="10"/>
      <c r="I220" s="18"/>
      <c r="J220" s="10"/>
      <c r="K220" s="18"/>
      <c r="L220" s="10"/>
      <c r="M220" s="18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</row>
    <row r="221" spans="1:45" x14ac:dyDescent="0.25">
      <c r="A221" s="9"/>
      <c r="B221" s="9"/>
      <c r="C221" s="9"/>
      <c r="D221" s="10"/>
      <c r="E221" s="18"/>
      <c r="F221" s="10"/>
      <c r="G221" s="18"/>
      <c r="H221" s="10"/>
      <c r="I221" s="18"/>
      <c r="J221" s="10"/>
      <c r="K221" s="18"/>
      <c r="L221" s="10"/>
      <c r="M221" s="18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</row>
    <row r="222" spans="1:45" x14ac:dyDescent="0.25">
      <c r="A222" s="9"/>
      <c r="B222" s="9"/>
      <c r="C222" s="9"/>
      <c r="D222" s="10"/>
      <c r="E222" s="18"/>
      <c r="F222" s="10"/>
      <c r="G222" s="18"/>
      <c r="H222" s="10"/>
      <c r="I222" s="18"/>
      <c r="J222" s="10"/>
      <c r="K222" s="18"/>
      <c r="L222" s="10"/>
      <c r="M222" s="18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</row>
    <row r="223" spans="1:45" x14ac:dyDescent="0.25">
      <c r="A223" s="9"/>
      <c r="B223" s="9"/>
      <c r="C223" s="9"/>
      <c r="D223" s="10"/>
      <c r="E223" s="18"/>
      <c r="F223" s="10"/>
      <c r="G223" s="18"/>
      <c r="H223" s="10"/>
      <c r="I223" s="18"/>
      <c r="J223" s="10"/>
      <c r="K223" s="18"/>
      <c r="L223" s="10"/>
      <c r="M223" s="18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</row>
    <row r="224" spans="1:45" x14ac:dyDescent="0.25">
      <c r="A224" s="9"/>
      <c r="B224" s="9"/>
      <c r="C224" s="9"/>
      <c r="D224" s="10"/>
      <c r="E224" s="18"/>
      <c r="F224" s="10"/>
      <c r="G224" s="18"/>
      <c r="H224" s="10"/>
      <c r="I224" s="18"/>
      <c r="J224" s="10"/>
      <c r="K224" s="18"/>
      <c r="L224" s="10"/>
      <c r="M224" s="18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</row>
    <row r="225" spans="1:45" x14ac:dyDescent="0.25">
      <c r="A225" s="9"/>
      <c r="B225" s="9"/>
      <c r="C225" s="9"/>
      <c r="D225" s="10"/>
      <c r="E225" s="18"/>
      <c r="F225" s="10"/>
      <c r="G225" s="18"/>
      <c r="H225" s="10"/>
      <c r="I225" s="18"/>
      <c r="J225" s="10"/>
      <c r="K225" s="18"/>
      <c r="L225" s="10"/>
      <c r="M225" s="18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</row>
    <row r="226" spans="1:45" x14ac:dyDescent="0.25">
      <c r="A226" s="9"/>
      <c r="B226" s="9"/>
      <c r="C226" s="9"/>
      <c r="D226" s="10"/>
      <c r="E226" s="18"/>
      <c r="F226" s="10"/>
      <c r="G226" s="18"/>
      <c r="H226" s="10"/>
      <c r="I226" s="18"/>
      <c r="J226" s="10"/>
      <c r="K226" s="18"/>
      <c r="L226" s="10"/>
      <c r="M226" s="18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</row>
    <row r="227" spans="1:45" x14ac:dyDescent="0.25">
      <c r="A227" s="9"/>
      <c r="B227" s="9"/>
      <c r="C227" s="9"/>
      <c r="D227" s="10"/>
      <c r="E227" s="18"/>
      <c r="F227" s="10"/>
      <c r="G227" s="18"/>
      <c r="H227" s="10"/>
      <c r="I227" s="18"/>
      <c r="J227" s="10"/>
      <c r="K227" s="18"/>
      <c r="L227" s="10"/>
      <c r="M227" s="18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</row>
    <row r="228" spans="1:45" x14ac:dyDescent="0.25">
      <c r="A228" s="9"/>
      <c r="B228" s="9"/>
      <c r="C228" s="9"/>
      <c r="D228" s="10"/>
      <c r="E228" s="18"/>
      <c r="F228" s="10"/>
      <c r="G228" s="18"/>
      <c r="H228" s="10"/>
      <c r="I228" s="18"/>
      <c r="J228" s="10"/>
      <c r="K228" s="18"/>
      <c r="L228" s="10"/>
      <c r="M228" s="18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</row>
    <row r="229" spans="1:45" x14ac:dyDescent="0.25">
      <c r="A229" s="9"/>
      <c r="B229" s="9"/>
      <c r="C229" s="9"/>
      <c r="D229" s="10"/>
      <c r="E229" s="18"/>
      <c r="F229" s="10"/>
      <c r="G229" s="18"/>
      <c r="H229" s="10"/>
      <c r="I229" s="18"/>
      <c r="J229" s="10"/>
      <c r="K229" s="18"/>
      <c r="L229" s="10"/>
      <c r="M229" s="18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</row>
    <row r="230" spans="1:45" x14ac:dyDescent="0.25">
      <c r="A230" s="9"/>
      <c r="B230" s="9"/>
      <c r="C230" s="9"/>
      <c r="D230" s="10"/>
      <c r="E230" s="18"/>
      <c r="F230" s="10"/>
      <c r="G230" s="18"/>
      <c r="H230" s="10"/>
      <c r="I230" s="18"/>
      <c r="J230" s="10"/>
      <c r="K230" s="18"/>
      <c r="L230" s="10"/>
      <c r="M230" s="18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</row>
    <row r="231" spans="1:45" x14ac:dyDescent="0.25">
      <c r="A231" s="9"/>
      <c r="B231" s="9"/>
      <c r="C231" s="9"/>
      <c r="D231" s="10"/>
      <c r="E231" s="18"/>
      <c r="F231" s="10"/>
      <c r="G231" s="18"/>
      <c r="H231" s="10"/>
      <c r="I231" s="18"/>
      <c r="J231" s="10"/>
      <c r="K231" s="18"/>
      <c r="L231" s="10"/>
      <c r="M231" s="18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</row>
    <row r="232" spans="1:45" x14ac:dyDescent="0.25">
      <c r="A232" s="9"/>
      <c r="B232" s="9"/>
      <c r="C232" s="9"/>
      <c r="D232" s="10"/>
      <c r="E232" s="18"/>
      <c r="F232" s="10"/>
      <c r="G232" s="18"/>
      <c r="H232" s="10"/>
      <c r="I232" s="18"/>
      <c r="J232" s="10"/>
      <c r="K232" s="18"/>
      <c r="L232" s="10"/>
      <c r="M232" s="18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</row>
    <row r="233" spans="1:45" x14ac:dyDescent="0.25">
      <c r="A233" s="9"/>
      <c r="B233" s="9"/>
      <c r="C233" s="9"/>
      <c r="D233" s="10"/>
      <c r="E233" s="18"/>
      <c r="F233" s="10"/>
      <c r="G233" s="18"/>
      <c r="H233" s="10"/>
      <c r="I233" s="18"/>
      <c r="J233" s="10"/>
      <c r="K233" s="18"/>
      <c r="L233" s="10"/>
      <c r="M233" s="18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</row>
    <row r="234" spans="1:45" x14ac:dyDescent="0.25">
      <c r="A234" s="9"/>
      <c r="B234" s="9"/>
      <c r="C234" s="9"/>
      <c r="D234" s="10"/>
      <c r="E234" s="18"/>
      <c r="F234" s="10"/>
      <c r="G234" s="18"/>
      <c r="H234" s="10"/>
      <c r="I234" s="18"/>
      <c r="J234" s="10"/>
      <c r="K234" s="18"/>
      <c r="L234" s="10"/>
      <c r="M234" s="18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</row>
    <row r="235" spans="1:45" x14ac:dyDescent="0.25">
      <c r="A235" s="9"/>
      <c r="B235" s="9"/>
      <c r="C235" s="9"/>
      <c r="D235" s="10"/>
      <c r="E235" s="18"/>
      <c r="F235" s="10"/>
      <c r="G235" s="18"/>
      <c r="H235" s="10"/>
      <c r="I235" s="18"/>
      <c r="J235" s="10"/>
      <c r="K235" s="18"/>
      <c r="L235" s="10"/>
      <c r="M235" s="18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</row>
    <row r="236" spans="1:45" x14ac:dyDescent="0.25">
      <c r="A236" s="9"/>
      <c r="B236" s="9"/>
      <c r="C236" s="9"/>
      <c r="D236" s="10"/>
      <c r="E236" s="18"/>
      <c r="F236" s="10"/>
      <c r="G236" s="18"/>
      <c r="H236" s="10"/>
      <c r="I236" s="18"/>
      <c r="J236" s="10"/>
      <c r="K236" s="18"/>
      <c r="L236" s="10"/>
      <c r="M236" s="18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</row>
    <row r="237" spans="1:45" x14ac:dyDescent="0.25">
      <c r="A237" s="9"/>
      <c r="B237" s="9"/>
      <c r="C237" s="9"/>
      <c r="D237" s="10"/>
      <c r="E237" s="18"/>
      <c r="F237" s="10"/>
      <c r="G237" s="18"/>
      <c r="H237" s="10"/>
      <c r="I237" s="18"/>
      <c r="J237" s="10"/>
      <c r="K237" s="18"/>
      <c r="L237" s="10"/>
      <c r="M237" s="18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5m x 8ft</vt:lpstr>
      <vt:lpstr>5m x 10ft</vt:lpstr>
      <vt:lpstr>5m x 13ft</vt:lpstr>
      <vt:lpstr>L200 Master</vt:lpstr>
      <vt:lpstr>15m x 8ft</vt:lpstr>
      <vt:lpstr>15m x 10ft</vt:lpstr>
      <vt:lpstr>15m x 13ft</vt:lpstr>
      <vt:lpstr>15m x 16ft</vt:lpstr>
      <vt:lpstr>20m x 8ft</vt:lpstr>
      <vt:lpstr>20m x 10ft</vt:lpstr>
      <vt:lpstr>20m x 13ft</vt:lpstr>
      <vt:lpstr>20m x 16ft</vt:lpstr>
      <vt:lpstr>25m x 8ft</vt:lpstr>
      <vt:lpstr>25m x 10ft</vt:lpstr>
      <vt:lpstr>25m x 13ft</vt:lpstr>
      <vt:lpstr>25m x 16ft</vt:lpstr>
      <vt:lpstr>'L200 Master'!Print_Area</vt:lpstr>
      <vt:lpstr>'L200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Nicholas Curl</cp:lastModifiedBy>
  <dcterms:created xsi:type="dcterms:W3CDTF">2021-04-30T18:11:00Z</dcterms:created>
  <dcterms:modified xsi:type="dcterms:W3CDTF">2021-08-05T14:38:01Z</dcterms:modified>
</cp:coreProperties>
</file>