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stia\IdeaProjects\POMConversion\configurators\"/>
    </mc:Choice>
  </mc:AlternateContent>
  <xr:revisionPtr revIDLastSave="0" documentId="13_ncr:1_{7BAC64BD-3E7C-45DC-8F67-F4E4FD5D1C79}" xr6:coauthVersionLast="47" xr6:coauthVersionMax="47" xr10:uidLastSave="{00000000-0000-0000-0000-000000000000}"/>
  <bookViews>
    <workbookView xWindow="-28920" yWindow="-120" windowWidth="29040" windowHeight="15840" tabRatio="682" firstSheet="7" activeTab="13" xr2:uid="{C0B40D97-327A-4F97-BA7D-FD30F629ADA8}"/>
  </bookViews>
  <sheets>
    <sheet name="20M H334 Mega 4m" sheetId="41" r:id="rId1"/>
    <sheet name="20M H334 Mega 5m" sheetId="42" r:id="rId2"/>
    <sheet name="20M H334 Mega 6m" sheetId="43" r:id="rId3"/>
    <sheet name="25M H334 Mega 4m" sheetId="44" r:id="rId4"/>
    <sheet name="25M H334 Mega 5m" sheetId="45" r:id="rId5"/>
    <sheet name="25M H334 Mega 6m" sheetId="46" r:id="rId6"/>
    <sheet name="30M H334 Mega 4m" sheetId="48" r:id="rId7"/>
    <sheet name="30M H334 Mega 5m" sheetId="49" r:id="rId8"/>
    <sheet name="30M H334 Mega 6m" sheetId="50" r:id="rId9"/>
    <sheet name="40M H334 Mega 4m" sheetId="51" r:id="rId10"/>
    <sheet name="40M H334 Mega 5m" sheetId="52" r:id="rId11"/>
    <sheet name="40M H334 Mega 6m" sheetId="53" r:id="rId12"/>
    <sheet name="50M H334 4m Leg " sheetId="54" r:id="rId13"/>
    <sheet name="50M H334 5m Leg " sheetId="55" r:id="rId14"/>
    <sheet name="50M H334 6m Leg" sheetId="56" r:id="rId15"/>
    <sheet name="H334 Master" sheetId="1" r:id="rId16"/>
    <sheet name="Parts List" sheetId="40" r:id="rId17"/>
  </sheets>
  <definedNames>
    <definedName name="_xlnm._FilterDatabase" localSheetId="0" hidden="1">'20M H334 Mega 4m'!$A$27:$F$242</definedName>
    <definedName name="_xlnm._FilterDatabase" localSheetId="1" hidden="1">'20M H334 Mega 5m'!$A$27:$F$243</definedName>
    <definedName name="_xlnm._FilterDatabase" localSheetId="2" hidden="1">'20M H334 Mega 6m'!$A$27:$F$244</definedName>
    <definedName name="_xlnm._FilterDatabase" localSheetId="3" hidden="1">'25M H334 Mega 4m'!$A$27:$F$231</definedName>
    <definedName name="_xlnm._FilterDatabase" localSheetId="4" hidden="1">'25M H334 Mega 5m'!$A$27:$F$244</definedName>
    <definedName name="_xlnm._FilterDatabase" localSheetId="5" hidden="1">'25M H334 Mega 6m'!$A$27:$F$244</definedName>
    <definedName name="_xlnm._FilterDatabase" localSheetId="6" hidden="1">'30M H334 Mega 4m'!$A$30:$F$240</definedName>
    <definedName name="_xlnm._FilterDatabase" localSheetId="7" hidden="1">'30M H334 Mega 5m'!$A$29:$F$253</definedName>
    <definedName name="_xlnm._FilterDatabase" localSheetId="8" hidden="1">'30M H334 Mega 6m'!$A$30:$F$241</definedName>
    <definedName name="_xlnm._FilterDatabase" localSheetId="9" hidden="1">'40M H334 Mega 4m'!$A$30:$F$250</definedName>
    <definedName name="_xlnm._FilterDatabase" localSheetId="10" hidden="1">'40M H334 Mega 5m'!$A$31:$F$247</definedName>
    <definedName name="_xlnm._FilterDatabase" localSheetId="11" hidden="1">'40M H334 Mega 6m'!$A$31:$F$247</definedName>
    <definedName name="_xlnm._FilterDatabase" localSheetId="12" hidden="1">'50M H334 4m Leg '!$A$30:$F$62</definedName>
    <definedName name="_xlnm._FilterDatabase" localSheetId="13" hidden="1">'50M H334 5m Leg '!$A$30:$F$62</definedName>
    <definedName name="_xlnm._FilterDatabase" localSheetId="14" hidden="1">'50M H334 6m Leg'!$A$30:$G$62</definedName>
    <definedName name="_xlnm.Print_Area" localSheetId="15">'H334 Master'!$A$2:$EM$4</definedName>
    <definedName name="_xlnm.Print_Titles" localSheetId="15">'H334 Master'!$2:$4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" i="43" l="1"/>
  <c r="AI14" i="41" l="1"/>
  <c r="AH14" i="41"/>
  <c r="AG14" i="41"/>
  <c r="AF14" i="41"/>
  <c r="AE14" i="41"/>
  <c r="AD14" i="41"/>
  <c r="AC14" i="41"/>
  <c r="AB14" i="41"/>
  <c r="AA14" i="41"/>
  <c r="Z14" i="41"/>
  <c r="Y14" i="41"/>
  <c r="X14" i="41"/>
  <c r="W14" i="41"/>
  <c r="V14" i="41"/>
  <c r="U14" i="41"/>
  <c r="T14" i="41"/>
  <c r="S14" i="41"/>
  <c r="R14" i="41"/>
  <c r="Q14" i="41"/>
  <c r="P14" i="41"/>
  <c r="O14" i="41"/>
  <c r="N14" i="41"/>
  <c r="M14" i="41"/>
  <c r="L14" i="41"/>
  <c r="K14" i="41"/>
  <c r="D7" i="44"/>
  <c r="AI8" i="41"/>
  <c r="AH8" i="41"/>
  <c r="AG8" i="41"/>
  <c r="AF8" i="41"/>
  <c r="AE8" i="41"/>
  <c r="AD8" i="41"/>
  <c r="AC8" i="41"/>
  <c r="AB8" i="41"/>
  <c r="AA8" i="41"/>
  <c r="Z8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AI7" i="41"/>
  <c r="AH7" i="41"/>
  <c r="AG7" i="41"/>
  <c r="AF7" i="41"/>
  <c r="AE7" i="41"/>
  <c r="AD7" i="41"/>
  <c r="AC7" i="41"/>
  <c r="AB7" i="41"/>
  <c r="AA7" i="41"/>
  <c r="Z7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H7" i="41"/>
  <c r="G7" i="41"/>
  <c r="F7" i="41"/>
  <c r="E7" i="41"/>
  <c r="D7" i="41"/>
  <c r="E8" i="42"/>
  <c r="D8" i="42"/>
  <c r="AI26" i="54"/>
  <c r="AI27" i="54"/>
  <c r="AI28" i="54"/>
  <c r="AI29" i="54"/>
  <c r="AI30" i="54"/>
  <c r="AI31" i="54"/>
  <c r="AI32" i="54"/>
  <c r="AI33" i="54"/>
  <c r="AI34" i="54"/>
  <c r="AI35" i="54"/>
  <c r="AI36" i="54"/>
  <c r="AI37" i="54"/>
  <c r="AI38" i="54"/>
  <c r="AI39" i="54"/>
  <c r="AI40" i="54"/>
  <c r="AI41" i="54"/>
  <c r="AI42" i="54"/>
  <c r="AI43" i="54"/>
  <c r="AI44" i="54"/>
  <c r="AI45" i="54"/>
  <c r="AI46" i="54"/>
  <c r="AI47" i="54"/>
  <c r="AI48" i="54"/>
  <c r="AI49" i="54"/>
  <c r="AI50" i="54"/>
  <c r="AI51" i="54"/>
  <c r="AI52" i="54"/>
  <c r="AI53" i="54"/>
  <c r="AI54" i="54"/>
  <c r="AI55" i="54"/>
  <c r="AI56" i="54"/>
  <c r="AI57" i="54"/>
  <c r="AI58" i="54"/>
  <c r="AI59" i="54"/>
  <c r="AI60" i="54"/>
  <c r="AI61" i="54"/>
  <c r="AI62" i="54"/>
  <c r="AI63" i="54"/>
  <c r="AI64" i="54"/>
  <c r="AI65" i="54"/>
  <c r="AI66" i="54"/>
  <c r="AI67" i="54"/>
  <c r="AI68" i="54"/>
  <c r="AI69" i="54"/>
  <c r="AI70" i="54"/>
  <c r="AI71" i="54"/>
  <c r="AI72" i="54"/>
  <c r="AI73" i="54"/>
  <c r="AI74" i="54"/>
  <c r="AI75" i="54"/>
  <c r="AI25" i="54"/>
  <c r="AI24" i="54"/>
  <c r="AH25" i="55"/>
  <c r="I25" i="55"/>
  <c r="J30" i="41"/>
  <c r="J31" i="41"/>
  <c r="J32" i="41"/>
  <c r="J33" i="41"/>
  <c r="J34" i="41"/>
  <c r="J35" i="41"/>
  <c r="J36" i="41"/>
  <c r="J37" i="41"/>
  <c r="J39" i="41"/>
  <c r="J40" i="41"/>
  <c r="J41" i="41"/>
  <c r="J42" i="41"/>
  <c r="J43" i="41"/>
  <c r="J44" i="41"/>
  <c r="J45" i="41"/>
  <c r="J46" i="41"/>
  <c r="J47" i="41"/>
  <c r="J48" i="41"/>
  <c r="J49" i="41"/>
  <c r="J50" i="41"/>
  <c r="J51" i="41"/>
  <c r="J52" i="41"/>
  <c r="J53" i="41"/>
  <c r="J54" i="41"/>
  <c r="J55" i="41"/>
  <c r="J56" i="41"/>
  <c r="J57" i="41"/>
  <c r="J30" i="42"/>
  <c r="J31" i="42"/>
  <c r="J32" i="42"/>
  <c r="J33" i="42"/>
  <c r="J34" i="42"/>
  <c r="J35" i="42"/>
  <c r="J36" i="42"/>
  <c r="J37" i="42"/>
  <c r="J39" i="42"/>
  <c r="J40" i="42"/>
  <c r="J41" i="42"/>
  <c r="J42" i="42"/>
  <c r="J43" i="42"/>
  <c r="J44" i="42"/>
  <c r="J45" i="42"/>
  <c r="J46" i="42"/>
  <c r="J47" i="42"/>
  <c r="J48" i="42"/>
  <c r="J49" i="42"/>
  <c r="J50" i="42"/>
  <c r="J51" i="42"/>
  <c r="J52" i="42"/>
  <c r="J53" i="42"/>
  <c r="J54" i="42"/>
  <c r="J55" i="42"/>
  <c r="J56" i="42"/>
  <c r="J57" i="42"/>
  <c r="J58" i="42"/>
  <c r="J30" i="45"/>
  <c r="J31" i="45"/>
  <c r="J32" i="45"/>
  <c r="J33" i="45"/>
  <c r="J34" i="45"/>
  <c r="J35" i="45"/>
  <c r="J36" i="45"/>
  <c r="J37" i="45"/>
  <c r="J39" i="45"/>
  <c r="J40" i="45"/>
  <c r="J41" i="45"/>
  <c r="J42" i="45"/>
  <c r="J43" i="45"/>
  <c r="J44" i="45"/>
  <c r="J45" i="45"/>
  <c r="J46" i="45"/>
  <c r="J47" i="45"/>
  <c r="J48" i="45"/>
  <c r="J49" i="45"/>
  <c r="J50" i="45"/>
  <c r="J51" i="45"/>
  <c r="J52" i="45"/>
  <c r="J53" i="45"/>
  <c r="J54" i="45"/>
  <c r="J55" i="45"/>
  <c r="J56" i="45"/>
  <c r="J57" i="45"/>
  <c r="J58" i="45"/>
  <c r="J59" i="45"/>
  <c r="J30" i="46"/>
  <c r="J31" i="46"/>
  <c r="J32" i="46"/>
  <c r="J33" i="46"/>
  <c r="J34" i="46"/>
  <c r="J35" i="46"/>
  <c r="J36" i="46"/>
  <c r="J37" i="46"/>
  <c r="J39" i="46"/>
  <c r="J40" i="46"/>
  <c r="J41" i="46"/>
  <c r="J42" i="46"/>
  <c r="J43" i="46"/>
  <c r="J44" i="46"/>
  <c r="J45" i="46"/>
  <c r="J46" i="46"/>
  <c r="J47" i="46"/>
  <c r="J48" i="46"/>
  <c r="J49" i="46"/>
  <c r="J50" i="46"/>
  <c r="J51" i="46"/>
  <c r="J52" i="46"/>
  <c r="J53" i="46"/>
  <c r="J54" i="46"/>
  <c r="J55" i="46"/>
  <c r="J56" i="46"/>
  <c r="J57" i="46"/>
  <c r="J58" i="46"/>
  <c r="J59" i="46"/>
  <c r="I33" i="48"/>
  <c r="I34" i="48"/>
  <c r="I35" i="48"/>
  <c r="I36" i="48"/>
  <c r="I37" i="48"/>
  <c r="I38" i="48"/>
  <c r="I39" i="48"/>
  <c r="I40" i="48"/>
  <c r="I41" i="48"/>
  <c r="I42" i="48"/>
  <c r="I43" i="48"/>
  <c r="I44" i="48"/>
  <c r="I46" i="48"/>
  <c r="I47" i="48"/>
  <c r="I48" i="48"/>
  <c r="I49" i="48"/>
  <c r="I50" i="48"/>
  <c r="I51" i="48"/>
  <c r="I52" i="48"/>
  <c r="I53" i="48"/>
  <c r="I54" i="48"/>
  <c r="I55" i="48"/>
  <c r="I56" i="48"/>
  <c r="I57" i="48"/>
  <c r="I58" i="48"/>
  <c r="I59" i="48"/>
  <c r="I60" i="48"/>
  <c r="I61" i="48"/>
  <c r="I62" i="48"/>
  <c r="I63" i="48"/>
  <c r="I64" i="48"/>
  <c r="I65" i="48"/>
  <c r="I66" i="48"/>
  <c r="I33" i="49"/>
  <c r="I34" i="49"/>
  <c r="I35" i="49"/>
  <c r="I36" i="49"/>
  <c r="I37" i="49"/>
  <c r="I38" i="49"/>
  <c r="I39" i="49"/>
  <c r="I40" i="49"/>
  <c r="I41" i="49"/>
  <c r="I42" i="49"/>
  <c r="I43" i="49"/>
  <c r="I44" i="49"/>
  <c r="I45" i="49"/>
  <c r="I47" i="49"/>
  <c r="I48" i="49"/>
  <c r="I49" i="49"/>
  <c r="I50" i="49"/>
  <c r="I51" i="49"/>
  <c r="I52" i="49"/>
  <c r="I53" i="49"/>
  <c r="I54" i="49"/>
  <c r="I55" i="49"/>
  <c r="I56" i="49"/>
  <c r="I57" i="49"/>
  <c r="I58" i="49"/>
  <c r="I59" i="49"/>
  <c r="I60" i="49"/>
  <c r="I61" i="49"/>
  <c r="I62" i="49"/>
  <c r="I63" i="49"/>
  <c r="I64" i="49"/>
  <c r="I65" i="49"/>
  <c r="I66" i="49"/>
  <c r="I67" i="49"/>
  <c r="I68" i="49"/>
  <c r="I34" i="50"/>
  <c r="I35" i="50"/>
  <c r="I36" i="50"/>
  <c r="I37" i="50"/>
  <c r="I38" i="50"/>
  <c r="I39" i="50"/>
  <c r="I40" i="50"/>
  <c r="I41" i="50"/>
  <c r="I42" i="50"/>
  <c r="I43" i="50"/>
  <c r="I44" i="50"/>
  <c r="I45" i="50"/>
  <c r="I47" i="50"/>
  <c r="I48" i="50"/>
  <c r="I49" i="50"/>
  <c r="I50" i="50"/>
  <c r="I51" i="50"/>
  <c r="I52" i="50"/>
  <c r="I53" i="50"/>
  <c r="I54" i="50"/>
  <c r="I55" i="50"/>
  <c r="I56" i="50"/>
  <c r="I57" i="50"/>
  <c r="I58" i="50"/>
  <c r="I59" i="50"/>
  <c r="I60" i="50"/>
  <c r="I61" i="50"/>
  <c r="I62" i="50"/>
  <c r="I63" i="50"/>
  <c r="I64" i="50"/>
  <c r="I65" i="50"/>
  <c r="I66" i="50"/>
  <c r="I67" i="50"/>
  <c r="I68" i="50"/>
  <c r="I32" i="51"/>
  <c r="I33" i="51"/>
  <c r="I34" i="51"/>
  <c r="I35" i="51"/>
  <c r="I36" i="51"/>
  <c r="I37" i="51"/>
  <c r="I38" i="51"/>
  <c r="I39" i="51"/>
  <c r="I40" i="51"/>
  <c r="I41" i="51"/>
  <c r="I42" i="51"/>
  <c r="I44" i="51"/>
  <c r="I45" i="51"/>
  <c r="I46" i="51"/>
  <c r="I47" i="51"/>
  <c r="I48" i="51"/>
  <c r="I49" i="51"/>
  <c r="I50" i="51"/>
  <c r="I51" i="51"/>
  <c r="I52" i="51"/>
  <c r="I53" i="51"/>
  <c r="I54" i="51"/>
  <c r="I55" i="51"/>
  <c r="I56" i="51"/>
  <c r="I57" i="51"/>
  <c r="I58" i="51"/>
  <c r="I59" i="51"/>
  <c r="I60" i="51"/>
  <c r="I61" i="51"/>
  <c r="I62" i="51"/>
  <c r="I63" i="51"/>
  <c r="I64" i="51"/>
  <c r="I65" i="51"/>
  <c r="I32" i="52"/>
  <c r="I33" i="52"/>
  <c r="I34" i="52"/>
  <c r="I35" i="52"/>
  <c r="I36" i="52"/>
  <c r="I37" i="52"/>
  <c r="I38" i="52"/>
  <c r="I39" i="52"/>
  <c r="I40" i="52"/>
  <c r="I41" i="52"/>
  <c r="I42" i="52"/>
  <c r="I44" i="52"/>
  <c r="I45" i="52"/>
  <c r="I46" i="52"/>
  <c r="I47" i="52"/>
  <c r="I48" i="52"/>
  <c r="I49" i="52"/>
  <c r="I50" i="52"/>
  <c r="I51" i="52"/>
  <c r="I52" i="52"/>
  <c r="I53" i="52"/>
  <c r="I54" i="52"/>
  <c r="I55" i="52"/>
  <c r="I56" i="52"/>
  <c r="I57" i="52"/>
  <c r="I58" i="52"/>
  <c r="I59" i="52"/>
  <c r="I60" i="52"/>
  <c r="I61" i="52"/>
  <c r="I62" i="52"/>
  <c r="I63" i="52"/>
  <c r="I64" i="52"/>
  <c r="I65" i="52"/>
  <c r="I66" i="52"/>
  <c r="I32" i="53"/>
  <c r="I33" i="53"/>
  <c r="I34" i="53"/>
  <c r="I35" i="53"/>
  <c r="I36" i="53"/>
  <c r="I37" i="53"/>
  <c r="I38" i="53"/>
  <c r="I39" i="53"/>
  <c r="I40" i="53"/>
  <c r="I41" i="53"/>
  <c r="I42" i="53"/>
  <c r="I44" i="53"/>
  <c r="I45" i="53"/>
  <c r="I46" i="53"/>
  <c r="I47" i="53"/>
  <c r="I48" i="53"/>
  <c r="I49" i="53"/>
  <c r="I50" i="53"/>
  <c r="I51" i="53"/>
  <c r="I52" i="53"/>
  <c r="I53" i="53"/>
  <c r="I54" i="53"/>
  <c r="I55" i="53"/>
  <c r="I56" i="53"/>
  <c r="I57" i="53"/>
  <c r="I58" i="53"/>
  <c r="I59" i="53"/>
  <c r="I60" i="53"/>
  <c r="I61" i="53"/>
  <c r="I62" i="53"/>
  <c r="I63" i="53"/>
  <c r="I64" i="53"/>
  <c r="I65" i="53"/>
  <c r="I66" i="53"/>
  <c r="K73" i="54"/>
  <c r="K72" i="54"/>
  <c r="K71" i="54"/>
  <c r="K70" i="54"/>
  <c r="K69" i="54"/>
  <c r="K68" i="54"/>
  <c r="K67" i="54"/>
  <c r="K66" i="54"/>
  <c r="K65" i="54"/>
  <c r="K64" i="54"/>
  <c r="K63" i="54"/>
  <c r="K62" i="54"/>
  <c r="K61" i="54"/>
  <c r="K60" i="54"/>
  <c r="K59" i="54"/>
  <c r="K58" i="54"/>
  <c r="K57" i="54"/>
  <c r="K56" i="54"/>
  <c r="K55" i="54"/>
  <c r="K54" i="54"/>
  <c r="K53" i="54"/>
  <c r="K52" i="54"/>
  <c r="K51" i="54"/>
  <c r="K50" i="54"/>
  <c r="K49" i="54"/>
  <c r="K48" i="54"/>
  <c r="K46" i="54"/>
  <c r="K45" i="54"/>
  <c r="K44" i="54"/>
  <c r="K43" i="54"/>
  <c r="K42" i="54"/>
  <c r="K41" i="54"/>
  <c r="K40" i="54"/>
  <c r="K39" i="54"/>
  <c r="K38" i="54"/>
  <c r="K37" i="54"/>
  <c r="K36" i="54"/>
  <c r="K35" i="54"/>
  <c r="K34" i="54"/>
  <c r="K33" i="54"/>
  <c r="K32" i="54"/>
  <c r="I32" i="54"/>
  <c r="I33" i="54"/>
  <c r="I34" i="54"/>
  <c r="I35" i="54"/>
  <c r="I36" i="54"/>
  <c r="I37" i="54"/>
  <c r="I38" i="54"/>
  <c r="I39" i="54"/>
  <c r="I40" i="54"/>
  <c r="I41" i="54"/>
  <c r="I42" i="54"/>
  <c r="I43" i="54"/>
  <c r="I44" i="54"/>
  <c r="I45" i="54"/>
  <c r="I46" i="54"/>
  <c r="I48" i="54"/>
  <c r="I49" i="54"/>
  <c r="I50" i="54"/>
  <c r="I51" i="54"/>
  <c r="I52" i="54"/>
  <c r="I53" i="54"/>
  <c r="I54" i="54"/>
  <c r="I55" i="54"/>
  <c r="I56" i="54"/>
  <c r="I57" i="54"/>
  <c r="I58" i="54"/>
  <c r="I59" i="54"/>
  <c r="I60" i="54"/>
  <c r="I61" i="54"/>
  <c r="I62" i="54"/>
  <c r="I63" i="54"/>
  <c r="I64" i="54"/>
  <c r="I65" i="54"/>
  <c r="I66" i="54"/>
  <c r="I67" i="54"/>
  <c r="I68" i="54"/>
  <c r="I69" i="54"/>
  <c r="I70" i="54"/>
  <c r="I71" i="54"/>
  <c r="I72" i="54"/>
  <c r="I73" i="54"/>
  <c r="AH78" i="56"/>
  <c r="AH77" i="56"/>
  <c r="AH76" i="56"/>
  <c r="AH75" i="56"/>
  <c r="AH74" i="56"/>
  <c r="AH73" i="56"/>
  <c r="AH72" i="56"/>
  <c r="AH71" i="56"/>
  <c r="AH70" i="56"/>
  <c r="AH69" i="56"/>
  <c r="AH68" i="56"/>
  <c r="AH67" i="56"/>
  <c r="AH66" i="56"/>
  <c r="AH65" i="56"/>
  <c r="AH64" i="56"/>
  <c r="AH63" i="56"/>
  <c r="AH62" i="56"/>
  <c r="AH61" i="56"/>
  <c r="AH60" i="56"/>
  <c r="AH59" i="56"/>
  <c r="AH58" i="56"/>
  <c r="AH57" i="56"/>
  <c r="AH56" i="56"/>
  <c r="AH55" i="56"/>
  <c r="AH54" i="56"/>
  <c r="AH53" i="56"/>
  <c r="AH51" i="56"/>
  <c r="AH50" i="56"/>
  <c r="AH49" i="56"/>
  <c r="AH48" i="56"/>
  <c r="AH47" i="56"/>
  <c r="AH46" i="56"/>
  <c r="AH45" i="56"/>
  <c r="AH44" i="56"/>
  <c r="AH43" i="56"/>
  <c r="AH42" i="56"/>
  <c r="AH41" i="56"/>
  <c r="AH40" i="56"/>
  <c r="AH39" i="56"/>
  <c r="AH38" i="56"/>
  <c r="AH37" i="56"/>
  <c r="AH36" i="56"/>
  <c r="AH35" i="56"/>
  <c r="AH34" i="56"/>
  <c r="AH33" i="56"/>
  <c r="AH32" i="56"/>
  <c r="Q5" i="1" l="1"/>
  <c r="P5" i="1"/>
  <c r="O5" i="1"/>
  <c r="N5" i="1"/>
  <c r="M5" i="1"/>
  <c r="AJ16" i="56"/>
  <c r="AI16" i="56"/>
  <c r="AH16" i="56"/>
  <c r="AF16" i="56"/>
  <c r="AE16" i="56"/>
  <c r="AD16" i="56"/>
  <c r="AC16" i="56"/>
  <c r="AB16" i="56"/>
  <c r="AA16" i="56"/>
  <c r="Z16" i="56"/>
  <c r="Y16" i="56"/>
  <c r="X16" i="56"/>
  <c r="W16" i="56"/>
  <c r="V16" i="56"/>
  <c r="U16" i="56"/>
  <c r="T16" i="56"/>
  <c r="S16" i="56"/>
  <c r="R16" i="56"/>
  <c r="Q16" i="56"/>
  <c r="P16" i="56"/>
  <c r="O16" i="56"/>
  <c r="N16" i="56"/>
  <c r="M16" i="56"/>
  <c r="L16" i="56"/>
  <c r="K16" i="56"/>
  <c r="J16" i="56"/>
  <c r="H16" i="56"/>
  <c r="G16" i="56"/>
  <c r="F16" i="56"/>
  <c r="D16" i="56"/>
  <c r="D13" i="56"/>
  <c r="D15" i="56" s="1"/>
  <c r="AJ12" i="56"/>
  <c r="AI12" i="56"/>
  <c r="AH12" i="56"/>
  <c r="AF12" i="56"/>
  <c r="AE12" i="56"/>
  <c r="AD12" i="56"/>
  <c r="AC12" i="56"/>
  <c r="AB12" i="56"/>
  <c r="AA12" i="56"/>
  <c r="Z12" i="56"/>
  <c r="Y12" i="56"/>
  <c r="X12" i="56"/>
  <c r="W12" i="56"/>
  <c r="V12" i="56"/>
  <c r="U12" i="56"/>
  <c r="T12" i="56"/>
  <c r="S12" i="56"/>
  <c r="R12" i="56"/>
  <c r="Q12" i="56"/>
  <c r="P12" i="56"/>
  <c r="O12" i="56"/>
  <c r="N12" i="56"/>
  <c r="M12" i="56"/>
  <c r="L12" i="56"/>
  <c r="K12" i="56"/>
  <c r="J12" i="56"/>
  <c r="H12" i="56"/>
  <c r="G12" i="56"/>
  <c r="F12" i="56"/>
  <c r="D12" i="56"/>
  <c r="D9" i="56" s="1"/>
  <c r="AJ11" i="56"/>
  <c r="AI11" i="56"/>
  <c r="AH11" i="56"/>
  <c r="AF11" i="56"/>
  <c r="AE11" i="56"/>
  <c r="AD11" i="56"/>
  <c r="AC11" i="56"/>
  <c r="AB11" i="56"/>
  <c r="AA11" i="56"/>
  <c r="Z11" i="56"/>
  <c r="Y11" i="56"/>
  <c r="X11" i="56"/>
  <c r="W11" i="56"/>
  <c r="V11" i="56"/>
  <c r="U11" i="56"/>
  <c r="T11" i="56"/>
  <c r="S11" i="56"/>
  <c r="R11" i="56"/>
  <c r="Q11" i="56"/>
  <c r="P11" i="56"/>
  <c r="O11" i="56"/>
  <c r="N11" i="56"/>
  <c r="M11" i="56"/>
  <c r="L11" i="56"/>
  <c r="K11" i="56"/>
  <c r="J11" i="56"/>
  <c r="H11" i="56"/>
  <c r="G11" i="56"/>
  <c r="F11" i="56"/>
  <c r="D11" i="56"/>
  <c r="AJ10" i="56"/>
  <c r="AI10" i="56"/>
  <c r="AH10" i="56"/>
  <c r="AF10" i="56"/>
  <c r="AE10" i="56"/>
  <c r="AD10" i="56"/>
  <c r="AC10" i="56"/>
  <c r="AB10" i="56"/>
  <c r="AA10" i="56"/>
  <c r="Z10" i="56"/>
  <c r="Y10" i="56"/>
  <c r="X10" i="56"/>
  <c r="W10" i="56"/>
  <c r="V10" i="56"/>
  <c r="U10" i="56"/>
  <c r="T10" i="56"/>
  <c r="S10" i="56"/>
  <c r="R10" i="56"/>
  <c r="Q10" i="56"/>
  <c r="P10" i="56"/>
  <c r="O10" i="56"/>
  <c r="N10" i="56"/>
  <c r="M10" i="56"/>
  <c r="L10" i="56"/>
  <c r="K10" i="56"/>
  <c r="J10" i="56"/>
  <c r="H10" i="56"/>
  <c r="G10" i="56"/>
  <c r="F10" i="56"/>
  <c r="D10" i="56"/>
  <c r="D8" i="56"/>
  <c r="AJ7" i="56"/>
  <c r="AI7" i="56"/>
  <c r="AH7" i="56"/>
  <c r="AF7" i="56"/>
  <c r="AE7" i="56"/>
  <c r="AD7" i="56"/>
  <c r="AC7" i="56"/>
  <c r="AB7" i="56"/>
  <c r="AA7" i="56"/>
  <c r="Z7" i="56"/>
  <c r="Y7" i="56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H7" i="56"/>
  <c r="G7" i="56"/>
  <c r="F7" i="56"/>
  <c r="D7" i="56"/>
  <c r="AJ6" i="56"/>
  <c r="AI6" i="56"/>
  <c r="AH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H6" i="56"/>
  <c r="G6" i="56"/>
  <c r="F6" i="56"/>
  <c r="D6" i="56"/>
  <c r="F5" i="56"/>
  <c r="AI16" i="55"/>
  <c r="AH16" i="55"/>
  <c r="AF16" i="55"/>
  <c r="AE16" i="55"/>
  <c r="AD16" i="55"/>
  <c r="AC16" i="55"/>
  <c r="AB16" i="55"/>
  <c r="AA16" i="55"/>
  <c r="Z16" i="55"/>
  <c r="Y16" i="55"/>
  <c r="X16" i="55"/>
  <c r="W16" i="55"/>
  <c r="V16" i="55"/>
  <c r="U16" i="55"/>
  <c r="T16" i="55"/>
  <c r="S16" i="55"/>
  <c r="R16" i="55"/>
  <c r="Q16" i="55"/>
  <c r="P16" i="55"/>
  <c r="O16" i="55"/>
  <c r="N16" i="55"/>
  <c r="M16" i="55"/>
  <c r="L16" i="55"/>
  <c r="K16" i="55"/>
  <c r="J16" i="55"/>
  <c r="I16" i="55"/>
  <c r="G16" i="55"/>
  <c r="F16" i="55"/>
  <c r="E16" i="55"/>
  <c r="D16" i="55"/>
  <c r="D13" i="55"/>
  <c r="D15" i="55" s="1"/>
  <c r="AI12" i="55"/>
  <c r="AH12" i="55"/>
  <c r="AF12" i="55"/>
  <c r="AE12" i="55"/>
  <c r="AD12" i="55"/>
  <c r="AC12" i="55"/>
  <c r="AB12" i="55"/>
  <c r="AA12" i="55"/>
  <c r="Z12" i="55"/>
  <c r="Y12" i="55"/>
  <c r="X12" i="55"/>
  <c r="W12" i="55"/>
  <c r="V12" i="55"/>
  <c r="U12" i="55"/>
  <c r="T12" i="55"/>
  <c r="S12" i="55"/>
  <c r="R12" i="55"/>
  <c r="Q12" i="55"/>
  <c r="P12" i="55"/>
  <c r="O12" i="55"/>
  <c r="N12" i="55"/>
  <c r="M12" i="55"/>
  <c r="L12" i="55"/>
  <c r="K12" i="55"/>
  <c r="J12" i="55"/>
  <c r="I12" i="55"/>
  <c r="G12" i="55"/>
  <c r="F12" i="55"/>
  <c r="E12" i="55"/>
  <c r="D12" i="55"/>
  <c r="D9" i="55" s="1"/>
  <c r="AI11" i="55"/>
  <c r="AH11" i="55"/>
  <c r="AF11" i="55"/>
  <c r="AE11" i="55"/>
  <c r="AD11" i="55"/>
  <c r="AC11" i="55"/>
  <c r="AB11" i="55"/>
  <c r="AA11" i="55"/>
  <c r="Z11" i="55"/>
  <c r="Y11" i="55"/>
  <c r="X11" i="55"/>
  <c r="W11" i="55"/>
  <c r="V11" i="55"/>
  <c r="U11" i="55"/>
  <c r="T11" i="55"/>
  <c r="S11" i="55"/>
  <c r="R11" i="55"/>
  <c r="Q11" i="55"/>
  <c r="P11" i="55"/>
  <c r="O11" i="55"/>
  <c r="N11" i="55"/>
  <c r="M11" i="55"/>
  <c r="L11" i="55"/>
  <c r="K11" i="55"/>
  <c r="J11" i="55"/>
  <c r="I11" i="55"/>
  <c r="G11" i="55"/>
  <c r="F11" i="55"/>
  <c r="E11" i="55"/>
  <c r="D11" i="55"/>
  <c r="AI10" i="55"/>
  <c r="AH10" i="55"/>
  <c r="AF10" i="55"/>
  <c r="AE10" i="55"/>
  <c r="AD10" i="55"/>
  <c r="AC10" i="55"/>
  <c r="AB10" i="55"/>
  <c r="AA10" i="55"/>
  <c r="Z10" i="55"/>
  <c r="Y10" i="55"/>
  <c r="X10" i="55"/>
  <c r="W10" i="55"/>
  <c r="V10" i="55"/>
  <c r="U10" i="55"/>
  <c r="T10" i="55"/>
  <c r="S10" i="55"/>
  <c r="R10" i="55"/>
  <c r="Q10" i="55"/>
  <c r="P10" i="55"/>
  <c r="O10" i="55"/>
  <c r="N10" i="55"/>
  <c r="M10" i="55"/>
  <c r="L10" i="55"/>
  <c r="K10" i="55"/>
  <c r="J10" i="55"/>
  <c r="I10" i="55"/>
  <c r="G10" i="55"/>
  <c r="F10" i="55"/>
  <c r="E10" i="55"/>
  <c r="D10" i="55"/>
  <c r="D8" i="55"/>
  <c r="AI7" i="55"/>
  <c r="AH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G7" i="55"/>
  <c r="F7" i="55"/>
  <c r="E7" i="55"/>
  <c r="D7" i="55"/>
  <c r="AI6" i="55"/>
  <c r="AH6" i="55"/>
  <c r="AF6" i="55"/>
  <c r="AE6" i="55"/>
  <c r="AD6" i="55"/>
  <c r="AC6" i="55"/>
  <c r="AB6" i="55"/>
  <c r="AA6" i="55"/>
  <c r="Z6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G6" i="55"/>
  <c r="F6" i="55"/>
  <c r="E6" i="55"/>
  <c r="D6" i="55"/>
  <c r="E5" i="55"/>
  <c r="E13" i="55" s="1"/>
  <c r="E15" i="55" s="1"/>
  <c r="D8" i="54"/>
  <c r="D8" i="53"/>
  <c r="D8" i="52"/>
  <c r="D8" i="51"/>
  <c r="D8" i="50"/>
  <c r="D8" i="49"/>
  <c r="D8" i="48"/>
  <c r="D7" i="45"/>
  <c r="D7" i="46"/>
  <c r="F13" i="56" l="1"/>
  <c r="F15" i="56" s="1"/>
  <c r="F72" i="56"/>
  <c r="F56" i="56"/>
  <c r="F40" i="56"/>
  <c r="F57" i="56"/>
  <c r="F67" i="56"/>
  <c r="F51" i="56"/>
  <c r="F35" i="56"/>
  <c r="F74" i="56"/>
  <c r="F58" i="56"/>
  <c r="F42" i="56"/>
  <c r="F77" i="56"/>
  <c r="F53" i="56"/>
  <c r="F45" i="56"/>
  <c r="F8" i="56"/>
  <c r="F68" i="56" s="1"/>
  <c r="G5" i="56"/>
  <c r="H5" i="56" s="1"/>
  <c r="F9" i="56"/>
  <c r="F5" i="55"/>
  <c r="F8" i="55" s="1"/>
  <c r="G5" i="55"/>
  <c r="E8" i="55"/>
  <c r="F13" i="55"/>
  <c r="F15" i="55" s="1"/>
  <c r="E9" i="55"/>
  <c r="F55" i="56" l="1"/>
  <c r="F65" i="56"/>
  <c r="F44" i="56"/>
  <c r="F60" i="56"/>
  <c r="F76" i="56"/>
  <c r="F62" i="56"/>
  <c r="F71" i="56"/>
  <c r="F61" i="56"/>
  <c r="F34" i="56"/>
  <c r="F50" i="56"/>
  <c r="F66" i="56"/>
  <c r="F43" i="56"/>
  <c r="F59" i="56"/>
  <c r="F75" i="56"/>
  <c r="F41" i="56"/>
  <c r="F73" i="56"/>
  <c r="F32" i="56"/>
  <c r="F48" i="56"/>
  <c r="F64" i="56"/>
  <c r="F46" i="56"/>
  <c r="F78" i="56"/>
  <c r="F39" i="56"/>
  <c r="F33" i="56"/>
  <c r="G9" i="56"/>
  <c r="F37" i="56"/>
  <c r="F69" i="56"/>
  <c r="F38" i="56"/>
  <c r="F54" i="56"/>
  <c r="F70" i="56"/>
  <c r="F47" i="56"/>
  <c r="F63" i="56"/>
  <c r="F49" i="56"/>
  <c r="F36" i="56"/>
  <c r="F9" i="55"/>
  <c r="G8" i="56"/>
  <c r="G13" i="56"/>
  <c r="G15" i="56" s="1"/>
  <c r="H8" i="56"/>
  <c r="J5" i="56"/>
  <c r="H13" i="56"/>
  <c r="H15" i="56" s="1"/>
  <c r="H9" i="56"/>
  <c r="G8" i="55"/>
  <c r="I5" i="55"/>
  <c r="G13" i="55"/>
  <c r="G15" i="55" s="1"/>
  <c r="G9" i="55"/>
  <c r="J46" i="56" l="1"/>
  <c r="I68" i="55"/>
  <c r="K5" i="56"/>
  <c r="J13" i="56"/>
  <c r="J15" i="56" s="1"/>
  <c r="J9" i="56"/>
  <c r="J8" i="56"/>
  <c r="J5" i="55"/>
  <c r="I13" i="55"/>
  <c r="I15" i="55" s="1"/>
  <c r="I9" i="55"/>
  <c r="I8" i="55"/>
  <c r="J53" i="56" l="1"/>
  <c r="J48" i="56"/>
  <c r="J75" i="56"/>
  <c r="J59" i="56"/>
  <c r="J43" i="56"/>
  <c r="J49" i="56"/>
  <c r="J68" i="56"/>
  <c r="J36" i="56"/>
  <c r="J70" i="56"/>
  <c r="J54" i="56"/>
  <c r="J38" i="56"/>
  <c r="J77" i="56"/>
  <c r="J45" i="56"/>
  <c r="J72" i="56"/>
  <c r="J40" i="56"/>
  <c r="J71" i="56"/>
  <c r="J55" i="56"/>
  <c r="J39" i="56"/>
  <c r="J73" i="56"/>
  <c r="J41" i="56"/>
  <c r="J60" i="56"/>
  <c r="J32" i="56"/>
  <c r="J66" i="56"/>
  <c r="J50" i="56"/>
  <c r="J34" i="56"/>
  <c r="J69" i="56"/>
  <c r="J37" i="56"/>
  <c r="J64" i="56"/>
  <c r="J67" i="56"/>
  <c r="J51" i="56"/>
  <c r="J35" i="56"/>
  <c r="J65" i="56"/>
  <c r="J78" i="56"/>
  <c r="J62" i="56"/>
  <c r="J61" i="56"/>
  <c r="J33" i="56"/>
  <c r="J56" i="56"/>
  <c r="J63" i="56"/>
  <c r="J47" i="56"/>
  <c r="J57" i="56"/>
  <c r="J76" i="56"/>
  <c r="J44" i="56"/>
  <c r="J74" i="56"/>
  <c r="J58" i="56"/>
  <c r="J42" i="56"/>
  <c r="I53" i="55"/>
  <c r="I63" i="55"/>
  <c r="I41" i="55"/>
  <c r="I57" i="55"/>
  <c r="I72" i="55"/>
  <c r="I38" i="55"/>
  <c r="I70" i="55"/>
  <c r="I35" i="55"/>
  <c r="I51" i="55"/>
  <c r="I40" i="55"/>
  <c r="I45" i="55"/>
  <c r="I61" i="55"/>
  <c r="I32" i="55"/>
  <c r="I42" i="55"/>
  <c r="I58" i="55"/>
  <c r="I64" i="55"/>
  <c r="I39" i="55"/>
  <c r="I55" i="55"/>
  <c r="I71" i="55"/>
  <c r="I37" i="55"/>
  <c r="I69" i="55"/>
  <c r="I60" i="55"/>
  <c r="I34" i="55"/>
  <c r="I50" i="55"/>
  <c r="I66" i="55"/>
  <c r="I44" i="55"/>
  <c r="I47" i="55"/>
  <c r="I73" i="55"/>
  <c r="I54" i="55"/>
  <c r="I56" i="55"/>
  <c r="I67" i="55"/>
  <c r="I52" i="55"/>
  <c r="I33" i="55"/>
  <c r="I49" i="55"/>
  <c r="I65" i="55"/>
  <c r="I48" i="55"/>
  <c r="I62" i="55"/>
  <c r="I36" i="55"/>
  <c r="I43" i="55"/>
  <c r="I59" i="55"/>
  <c r="K13" i="56"/>
  <c r="K15" i="56" s="1"/>
  <c r="K9" i="56"/>
  <c r="L5" i="56"/>
  <c r="K8" i="56"/>
  <c r="J13" i="55"/>
  <c r="J15" i="55" s="1"/>
  <c r="J9" i="55"/>
  <c r="K5" i="55"/>
  <c r="J8" i="55"/>
  <c r="L8" i="56" l="1"/>
  <c r="L13" i="56"/>
  <c r="L15" i="56" s="1"/>
  <c r="L9" i="56"/>
  <c r="M5" i="56"/>
  <c r="K13" i="55"/>
  <c r="K15" i="55" s="1"/>
  <c r="K9" i="55"/>
  <c r="K8" i="55"/>
  <c r="L5" i="55"/>
  <c r="M8" i="56" l="1"/>
  <c r="N5" i="56"/>
  <c r="M13" i="56"/>
  <c r="M15" i="56" s="1"/>
  <c r="M9" i="56"/>
  <c r="L8" i="55"/>
  <c r="M5" i="55"/>
  <c r="L13" i="55"/>
  <c r="L15" i="55" s="1"/>
  <c r="L9" i="55"/>
  <c r="O5" i="56" l="1"/>
  <c r="N13" i="56"/>
  <c r="N15" i="56" s="1"/>
  <c r="N9" i="56"/>
  <c r="N8" i="56"/>
  <c r="N5" i="55"/>
  <c r="M8" i="55"/>
  <c r="M13" i="55"/>
  <c r="M15" i="55" s="1"/>
  <c r="M9" i="55"/>
  <c r="O13" i="56" l="1"/>
  <c r="O15" i="56" s="1"/>
  <c r="O9" i="56"/>
  <c r="P5" i="56"/>
  <c r="O8" i="56"/>
  <c r="N13" i="55"/>
  <c r="N15" i="55" s="1"/>
  <c r="N9" i="55"/>
  <c r="O5" i="55"/>
  <c r="N8" i="55"/>
  <c r="P8" i="56" l="1"/>
  <c r="P9" i="56"/>
  <c r="Q5" i="56"/>
  <c r="P13" i="56"/>
  <c r="P15" i="56" s="1"/>
  <c r="O8" i="55"/>
  <c r="O13" i="55"/>
  <c r="O15" i="55" s="1"/>
  <c r="P5" i="55"/>
  <c r="O9" i="55"/>
  <c r="Q8" i="56" l="1"/>
  <c r="R5" i="56"/>
  <c r="Q13" i="56"/>
  <c r="Q15" i="56" s="1"/>
  <c r="Q9" i="56"/>
  <c r="P8" i="55"/>
  <c r="Q5" i="55"/>
  <c r="P13" i="55"/>
  <c r="P15" i="55" s="1"/>
  <c r="P9" i="55"/>
  <c r="S5" i="56" l="1"/>
  <c r="R13" i="56"/>
  <c r="R15" i="56" s="1"/>
  <c r="R9" i="56"/>
  <c r="R8" i="56"/>
  <c r="R5" i="55"/>
  <c r="Q13" i="55"/>
  <c r="Q15" i="55" s="1"/>
  <c r="Q9" i="55"/>
  <c r="Q8" i="55"/>
  <c r="S13" i="56" l="1"/>
  <c r="S15" i="56" s="1"/>
  <c r="S9" i="56"/>
  <c r="T5" i="56"/>
  <c r="S8" i="56"/>
  <c r="R13" i="55"/>
  <c r="R15" i="55" s="1"/>
  <c r="R9" i="55"/>
  <c r="R8" i="55"/>
  <c r="S5" i="55"/>
  <c r="T8" i="56" l="1"/>
  <c r="T13" i="56"/>
  <c r="T15" i="56" s="1"/>
  <c r="T9" i="56"/>
  <c r="U5" i="56"/>
  <c r="S13" i="55"/>
  <c r="S15" i="55" s="1"/>
  <c r="S9" i="55"/>
  <c r="S8" i="55"/>
  <c r="T5" i="55"/>
  <c r="U8" i="56" l="1"/>
  <c r="V5" i="56"/>
  <c r="U13" i="56"/>
  <c r="U15" i="56" s="1"/>
  <c r="U9" i="56"/>
  <c r="T8" i="55"/>
  <c r="U5" i="55"/>
  <c r="T13" i="55"/>
  <c r="T15" i="55" s="1"/>
  <c r="T9" i="55"/>
  <c r="W5" i="56" l="1"/>
  <c r="V13" i="56"/>
  <c r="V15" i="56" s="1"/>
  <c r="V9" i="56"/>
  <c r="V8" i="56"/>
  <c r="V5" i="55"/>
  <c r="U13" i="55"/>
  <c r="U15" i="55" s="1"/>
  <c r="U9" i="55"/>
  <c r="U8" i="55"/>
  <c r="W13" i="56" l="1"/>
  <c r="W15" i="56" s="1"/>
  <c r="W9" i="56"/>
  <c r="X5" i="56"/>
  <c r="W8" i="56"/>
  <c r="V13" i="55"/>
  <c r="V15" i="55" s="1"/>
  <c r="V9" i="55"/>
  <c r="W5" i="55"/>
  <c r="V8" i="55"/>
  <c r="X8" i="56" l="1"/>
  <c r="X13" i="56"/>
  <c r="X15" i="56" s="1"/>
  <c r="X9" i="56"/>
  <c r="Y5" i="56"/>
  <c r="W8" i="55"/>
  <c r="W13" i="55"/>
  <c r="W15" i="55" s="1"/>
  <c r="W9" i="55"/>
  <c r="X5" i="55"/>
  <c r="Y8" i="56" l="1"/>
  <c r="Z5" i="56"/>
  <c r="Y13" i="56"/>
  <c r="Y15" i="56" s="1"/>
  <c r="Y9" i="56"/>
  <c r="X8" i="55"/>
  <c r="Y5" i="55"/>
  <c r="X13" i="55"/>
  <c r="X15" i="55" s="1"/>
  <c r="X9" i="55"/>
  <c r="AA5" i="56" l="1"/>
  <c r="Z13" i="56"/>
  <c r="Z15" i="56" s="1"/>
  <c r="Z9" i="56"/>
  <c r="Z8" i="56"/>
  <c r="Z5" i="55"/>
  <c r="Y8" i="55"/>
  <c r="Y13" i="55"/>
  <c r="Y15" i="55" s="1"/>
  <c r="Y9" i="55"/>
  <c r="AA13" i="56" l="1"/>
  <c r="AA15" i="56" s="1"/>
  <c r="AA9" i="56"/>
  <c r="AB5" i="56"/>
  <c r="AA8" i="56"/>
  <c r="Z13" i="55"/>
  <c r="Z15" i="55" s="1"/>
  <c r="Z9" i="55"/>
  <c r="Z8" i="55"/>
  <c r="AA5" i="55"/>
  <c r="AB8" i="56" l="1"/>
  <c r="AB9" i="56"/>
  <c r="AB13" i="56"/>
  <c r="AB15" i="56" s="1"/>
  <c r="AC5" i="56"/>
  <c r="AA13" i="55"/>
  <c r="AA15" i="55" s="1"/>
  <c r="AA8" i="55"/>
  <c r="AB5" i="55"/>
  <c r="AA9" i="55"/>
  <c r="AC8" i="56" l="1"/>
  <c r="AD5" i="56"/>
  <c r="AC13" i="56"/>
  <c r="AC15" i="56" s="1"/>
  <c r="AC9" i="56"/>
  <c r="AB8" i="55"/>
  <c r="AC5" i="55"/>
  <c r="AB13" i="55"/>
  <c r="AB15" i="55" s="1"/>
  <c r="AB9" i="55"/>
  <c r="AE5" i="56" l="1"/>
  <c r="AD13" i="56"/>
  <c r="AD15" i="56" s="1"/>
  <c r="AD9" i="56"/>
  <c r="AD8" i="56"/>
  <c r="AD5" i="55"/>
  <c r="AC13" i="55"/>
  <c r="AC15" i="55" s="1"/>
  <c r="AC9" i="55"/>
  <c r="AC8" i="55"/>
  <c r="AE13" i="56" l="1"/>
  <c r="AE15" i="56" s="1"/>
  <c r="AE9" i="56"/>
  <c r="AF5" i="56"/>
  <c r="AE8" i="56"/>
  <c r="AD13" i="55"/>
  <c r="AD15" i="55" s="1"/>
  <c r="AD9" i="55"/>
  <c r="AE5" i="55"/>
  <c r="AD8" i="55"/>
  <c r="AF8" i="56" l="1"/>
  <c r="AF9" i="56"/>
  <c r="AH5" i="56"/>
  <c r="AF13" i="56"/>
  <c r="AF15" i="56" s="1"/>
  <c r="AE9" i="55"/>
  <c r="AE8" i="55"/>
  <c r="AE13" i="55"/>
  <c r="AE15" i="55" s="1"/>
  <c r="AF5" i="55"/>
  <c r="AH8" i="56" l="1"/>
  <c r="AI5" i="56"/>
  <c r="AH13" i="56"/>
  <c r="AH15" i="56" s="1"/>
  <c r="AH9" i="56"/>
  <c r="AF8" i="55"/>
  <c r="AH5" i="55"/>
  <c r="AF13" i="55"/>
  <c r="AF15" i="55" s="1"/>
  <c r="AF9" i="55"/>
  <c r="AH71" i="55" l="1"/>
  <c r="AH60" i="55"/>
  <c r="AH52" i="55"/>
  <c r="AH44" i="55"/>
  <c r="AJ5" i="56"/>
  <c r="AI13" i="56"/>
  <c r="AI15" i="56" s="1"/>
  <c r="AI9" i="56"/>
  <c r="AI8" i="56"/>
  <c r="AI5" i="55"/>
  <c r="AH13" i="55"/>
  <c r="AH15" i="55" s="1"/>
  <c r="AH9" i="55"/>
  <c r="AH63" i="55" s="1"/>
  <c r="AH8" i="55"/>
  <c r="AH37" i="55" l="1"/>
  <c r="AH53" i="55"/>
  <c r="AH69" i="55"/>
  <c r="AH55" i="55"/>
  <c r="AH62" i="55"/>
  <c r="AH35" i="55"/>
  <c r="AH32" i="55"/>
  <c r="AH48" i="55"/>
  <c r="AH64" i="55"/>
  <c r="AH39" i="55"/>
  <c r="AH41" i="55"/>
  <c r="AH57" i="55"/>
  <c r="AH73" i="55"/>
  <c r="AH67" i="55"/>
  <c r="AH34" i="55"/>
  <c r="AH50" i="55"/>
  <c r="AH66" i="55"/>
  <c r="AH51" i="55"/>
  <c r="AH45" i="55"/>
  <c r="AH61" i="55"/>
  <c r="AH38" i="55"/>
  <c r="AH54" i="55"/>
  <c r="AH70" i="55"/>
  <c r="AH47" i="55"/>
  <c r="AH36" i="55"/>
  <c r="AH68" i="55"/>
  <c r="AH59" i="55"/>
  <c r="AH40" i="55"/>
  <c r="AH56" i="55"/>
  <c r="AH72" i="55"/>
  <c r="AH33" i="55"/>
  <c r="AH49" i="55"/>
  <c r="AH65" i="55"/>
  <c r="AH43" i="55"/>
  <c r="AH42" i="55"/>
  <c r="AH58" i="55"/>
  <c r="AJ13" i="56"/>
  <c r="AJ15" i="56" s="1"/>
  <c r="AJ9" i="56"/>
  <c r="AJ8" i="56"/>
  <c r="AI13" i="55"/>
  <c r="AI15" i="55" s="1"/>
  <c r="AI9" i="55"/>
  <c r="AI8" i="55"/>
  <c r="D7" i="42" l="1"/>
  <c r="D7" i="43"/>
  <c r="I11" i="54"/>
  <c r="I10" i="54"/>
  <c r="I7" i="54"/>
  <c r="I6" i="54"/>
  <c r="AJ16" i="54"/>
  <c r="AI16" i="54"/>
  <c r="AG16" i="54"/>
  <c r="AF16" i="54"/>
  <c r="AE16" i="54"/>
  <c r="AD16" i="54"/>
  <c r="AC16" i="54"/>
  <c r="AB16" i="54"/>
  <c r="AA16" i="54"/>
  <c r="Z16" i="54"/>
  <c r="Y16" i="54"/>
  <c r="X16" i="54"/>
  <c r="W16" i="54"/>
  <c r="V16" i="54"/>
  <c r="U16" i="54"/>
  <c r="T16" i="54"/>
  <c r="S16" i="54"/>
  <c r="R16" i="54"/>
  <c r="Q16" i="54"/>
  <c r="P16" i="54"/>
  <c r="O16" i="54"/>
  <c r="N16" i="54"/>
  <c r="M16" i="54"/>
  <c r="L16" i="54"/>
  <c r="K16" i="54"/>
  <c r="AJ12" i="54"/>
  <c r="AI12" i="54"/>
  <c r="AG12" i="54"/>
  <c r="AF12" i="54"/>
  <c r="AE12" i="54"/>
  <c r="AD12" i="54"/>
  <c r="AC12" i="54"/>
  <c r="AB12" i="54"/>
  <c r="AA12" i="54"/>
  <c r="Z12" i="54"/>
  <c r="Y12" i="54"/>
  <c r="X12" i="54"/>
  <c r="W12" i="54"/>
  <c r="V12" i="54"/>
  <c r="U12" i="54"/>
  <c r="T12" i="54"/>
  <c r="S12" i="54"/>
  <c r="R12" i="54"/>
  <c r="Q12" i="54"/>
  <c r="P12" i="54"/>
  <c r="O12" i="54"/>
  <c r="N12" i="54"/>
  <c r="M12" i="54"/>
  <c r="L12" i="54"/>
  <c r="K12" i="54"/>
  <c r="AJ11" i="54"/>
  <c r="AI11" i="54"/>
  <c r="AG11" i="54"/>
  <c r="AF11" i="54"/>
  <c r="AE11" i="54"/>
  <c r="AD11" i="54"/>
  <c r="AC11" i="54"/>
  <c r="AB11" i="54"/>
  <c r="AA11" i="54"/>
  <c r="Z11" i="54"/>
  <c r="Y11" i="54"/>
  <c r="X11" i="54"/>
  <c r="W11" i="54"/>
  <c r="V11" i="54"/>
  <c r="U11" i="54"/>
  <c r="T11" i="54"/>
  <c r="S11" i="54"/>
  <c r="R11" i="54"/>
  <c r="Q11" i="54"/>
  <c r="P11" i="54"/>
  <c r="O11" i="54"/>
  <c r="N11" i="54"/>
  <c r="M11" i="54"/>
  <c r="L11" i="54"/>
  <c r="K11" i="54"/>
  <c r="AJ10" i="54"/>
  <c r="AI10" i="54"/>
  <c r="AG10" i="54"/>
  <c r="AF10" i="54"/>
  <c r="AE10" i="54"/>
  <c r="AD10" i="54"/>
  <c r="AC10" i="54"/>
  <c r="AB10" i="54"/>
  <c r="AA10" i="54"/>
  <c r="Z10" i="54"/>
  <c r="Y10" i="54"/>
  <c r="X10" i="54"/>
  <c r="W10" i="54"/>
  <c r="V10" i="54"/>
  <c r="U10" i="54"/>
  <c r="T10" i="54"/>
  <c r="S10" i="54"/>
  <c r="R10" i="54"/>
  <c r="Q10" i="54"/>
  <c r="P10" i="54"/>
  <c r="O10" i="54"/>
  <c r="N10" i="54"/>
  <c r="M10" i="54"/>
  <c r="L10" i="54"/>
  <c r="K10" i="54"/>
  <c r="AJ7" i="54"/>
  <c r="AI7" i="54"/>
  <c r="AG7" i="54"/>
  <c r="AF7" i="54"/>
  <c r="AE7" i="54"/>
  <c r="AD7" i="54"/>
  <c r="AC7" i="54"/>
  <c r="AB7" i="54"/>
  <c r="AA7" i="54"/>
  <c r="Z7" i="54"/>
  <c r="Y7" i="54"/>
  <c r="X7" i="54"/>
  <c r="W7" i="54"/>
  <c r="V7" i="54"/>
  <c r="U7" i="54"/>
  <c r="T7" i="54"/>
  <c r="S7" i="54"/>
  <c r="R7" i="54"/>
  <c r="Q7" i="54"/>
  <c r="P7" i="54"/>
  <c r="O7" i="54"/>
  <c r="N7" i="54"/>
  <c r="M7" i="54"/>
  <c r="L7" i="54"/>
  <c r="K7" i="54"/>
  <c r="AJ6" i="54"/>
  <c r="AI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G16" i="54"/>
  <c r="F16" i="54"/>
  <c r="G12" i="54"/>
  <c r="F12" i="54"/>
  <c r="G11" i="54"/>
  <c r="F11" i="54"/>
  <c r="G10" i="54"/>
  <c r="F10" i="54"/>
  <c r="G7" i="54"/>
  <c r="F7" i="54"/>
  <c r="G6" i="54"/>
  <c r="F6" i="54"/>
  <c r="E11" i="54"/>
  <c r="E10" i="54"/>
  <c r="E7" i="54"/>
  <c r="E6" i="54"/>
  <c r="D11" i="54"/>
  <c r="D7" i="54"/>
  <c r="D6" i="54"/>
  <c r="D10" i="54"/>
  <c r="I16" i="54"/>
  <c r="E16" i="54"/>
  <c r="D16" i="54"/>
  <c r="D13" i="54"/>
  <c r="D15" i="54" s="1"/>
  <c r="I12" i="54"/>
  <c r="E12" i="54"/>
  <c r="D12" i="54"/>
  <c r="D9" i="54" s="1"/>
  <c r="E5" i="54"/>
  <c r="AH16" i="53"/>
  <c r="AG16" i="53"/>
  <c r="AF16" i="53"/>
  <c r="AE16" i="53"/>
  <c r="AD16" i="53"/>
  <c r="AC16" i="53"/>
  <c r="AB16" i="53"/>
  <c r="AA16" i="53"/>
  <c r="Z16" i="53"/>
  <c r="Y16" i="53"/>
  <c r="X16" i="53"/>
  <c r="W16" i="53"/>
  <c r="V16" i="53"/>
  <c r="U16" i="53"/>
  <c r="T16" i="53"/>
  <c r="S16" i="53"/>
  <c r="R16" i="53"/>
  <c r="Q16" i="53"/>
  <c r="P16" i="53"/>
  <c r="O16" i="53"/>
  <c r="N16" i="53"/>
  <c r="M16" i="53"/>
  <c r="L16" i="53"/>
  <c r="K16" i="53"/>
  <c r="J16" i="53"/>
  <c r="I16" i="53"/>
  <c r="G16" i="53"/>
  <c r="F16" i="53"/>
  <c r="E16" i="53"/>
  <c r="D16" i="53"/>
  <c r="D13" i="53"/>
  <c r="D15" i="53" s="1"/>
  <c r="AH12" i="53"/>
  <c r="AG12" i="53"/>
  <c r="AF12" i="53"/>
  <c r="AE12" i="53"/>
  <c r="AD12" i="53"/>
  <c r="AC12" i="53"/>
  <c r="AB12" i="53"/>
  <c r="AA12" i="53"/>
  <c r="Z12" i="53"/>
  <c r="Y12" i="53"/>
  <c r="X12" i="53"/>
  <c r="W12" i="53"/>
  <c r="V12" i="53"/>
  <c r="U12" i="53"/>
  <c r="T12" i="53"/>
  <c r="S12" i="53"/>
  <c r="R12" i="53"/>
  <c r="Q12" i="53"/>
  <c r="P12" i="53"/>
  <c r="O12" i="53"/>
  <c r="N12" i="53"/>
  <c r="M12" i="53"/>
  <c r="L12" i="53"/>
  <c r="K12" i="53"/>
  <c r="J12" i="53"/>
  <c r="I12" i="53"/>
  <c r="G12" i="53"/>
  <c r="F12" i="53"/>
  <c r="E12" i="53"/>
  <c r="D12" i="53"/>
  <c r="D9" i="53" s="1"/>
  <c r="AH11" i="53"/>
  <c r="AG11" i="53"/>
  <c r="AF11" i="53"/>
  <c r="AE11" i="53"/>
  <c r="AD11" i="53"/>
  <c r="AC11" i="53"/>
  <c r="AB11" i="53"/>
  <c r="AA11" i="53"/>
  <c r="Z11" i="53"/>
  <c r="Y11" i="53"/>
  <c r="X11" i="53"/>
  <c r="W11" i="53"/>
  <c r="V11" i="53"/>
  <c r="U11" i="53"/>
  <c r="T11" i="53"/>
  <c r="S11" i="53"/>
  <c r="R11" i="53"/>
  <c r="Q11" i="53"/>
  <c r="P11" i="53"/>
  <c r="O11" i="53"/>
  <c r="N11" i="53"/>
  <c r="M11" i="53"/>
  <c r="L11" i="53"/>
  <c r="K11" i="53"/>
  <c r="J11" i="53"/>
  <c r="I11" i="53"/>
  <c r="G11" i="53"/>
  <c r="F11" i="53"/>
  <c r="E11" i="53"/>
  <c r="D11" i="53"/>
  <c r="AH10" i="53"/>
  <c r="AG10" i="53"/>
  <c r="AF10" i="53"/>
  <c r="AE10" i="53"/>
  <c r="AD10" i="53"/>
  <c r="AC10" i="53"/>
  <c r="AB10" i="53"/>
  <c r="AA10" i="53"/>
  <c r="Z10" i="53"/>
  <c r="Y10" i="53"/>
  <c r="X10" i="53"/>
  <c r="W10" i="53"/>
  <c r="V10" i="53"/>
  <c r="U10" i="53"/>
  <c r="T10" i="53"/>
  <c r="S10" i="53"/>
  <c r="R10" i="53"/>
  <c r="Q10" i="53"/>
  <c r="P10" i="53"/>
  <c r="O10" i="53"/>
  <c r="N10" i="53"/>
  <c r="M10" i="53"/>
  <c r="L10" i="53"/>
  <c r="K10" i="53"/>
  <c r="J10" i="53"/>
  <c r="I10" i="53"/>
  <c r="G10" i="53"/>
  <c r="F10" i="53"/>
  <c r="E10" i="53"/>
  <c r="D10" i="53"/>
  <c r="AH7" i="53"/>
  <c r="AG7" i="53"/>
  <c r="AF7" i="53"/>
  <c r="AE7" i="53"/>
  <c r="AD7" i="53"/>
  <c r="AC7" i="53"/>
  <c r="AB7" i="53"/>
  <c r="AA7" i="53"/>
  <c r="Z7" i="53"/>
  <c r="Y7" i="53"/>
  <c r="X7" i="53"/>
  <c r="W7" i="53"/>
  <c r="V7" i="53"/>
  <c r="U7" i="53"/>
  <c r="T7" i="53"/>
  <c r="S7" i="53"/>
  <c r="R7" i="53"/>
  <c r="Q7" i="53"/>
  <c r="P7" i="53"/>
  <c r="O7" i="53"/>
  <c r="N7" i="53"/>
  <c r="M7" i="53"/>
  <c r="L7" i="53"/>
  <c r="K7" i="53"/>
  <c r="J7" i="53"/>
  <c r="I7" i="53"/>
  <c r="G7" i="53"/>
  <c r="F7" i="53"/>
  <c r="E7" i="53"/>
  <c r="D7" i="53"/>
  <c r="AH6" i="53"/>
  <c r="AG6" i="53"/>
  <c r="AF6" i="53"/>
  <c r="AE6" i="53"/>
  <c r="AD6" i="53"/>
  <c r="AC6" i="53"/>
  <c r="AB6" i="53"/>
  <c r="AA6" i="53"/>
  <c r="Z6" i="53"/>
  <c r="Y6" i="53"/>
  <c r="X6" i="53"/>
  <c r="W6" i="53"/>
  <c r="V6" i="53"/>
  <c r="U6" i="53"/>
  <c r="T6" i="53"/>
  <c r="S6" i="53"/>
  <c r="R6" i="53"/>
  <c r="Q6" i="53"/>
  <c r="P6" i="53"/>
  <c r="O6" i="53"/>
  <c r="N6" i="53"/>
  <c r="M6" i="53"/>
  <c r="L6" i="53"/>
  <c r="K6" i="53"/>
  <c r="J6" i="53"/>
  <c r="I6" i="53"/>
  <c r="G6" i="53"/>
  <c r="F6" i="53"/>
  <c r="E6" i="53"/>
  <c r="D6" i="53"/>
  <c r="E5" i="53"/>
  <c r="E8" i="53" s="1"/>
  <c r="E13" i="54" l="1"/>
  <c r="E15" i="54" s="1"/>
  <c r="E8" i="54"/>
  <c r="F5" i="54"/>
  <c r="F13" i="54" s="1"/>
  <c r="F15" i="54" s="1"/>
  <c r="E9" i="54"/>
  <c r="E9" i="53"/>
  <c r="F5" i="53"/>
  <c r="F8" i="53" s="1"/>
  <c r="E13" i="53"/>
  <c r="E15" i="53" s="1"/>
  <c r="G5" i="54" l="1"/>
  <c r="F8" i="54"/>
  <c r="F9" i="54"/>
  <c r="I5" i="54"/>
  <c r="G5" i="53"/>
  <c r="G8" i="53" s="1"/>
  <c r="F13" i="53"/>
  <c r="F15" i="53" s="1"/>
  <c r="F9" i="53"/>
  <c r="AH16" i="52"/>
  <c r="AG16" i="52"/>
  <c r="AF16" i="52"/>
  <c r="AE16" i="52"/>
  <c r="AD16" i="52"/>
  <c r="AC16" i="52"/>
  <c r="AB16" i="52"/>
  <c r="AA16" i="52"/>
  <c r="Z16" i="52"/>
  <c r="Y16" i="52"/>
  <c r="X16" i="52"/>
  <c r="W16" i="52"/>
  <c r="V16" i="52"/>
  <c r="U16" i="52"/>
  <c r="T16" i="52"/>
  <c r="S16" i="52"/>
  <c r="R16" i="52"/>
  <c r="Q16" i="52"/>
  <c r="P16" i="52"/>
  <c r="O16" i="52"/>
  <c r="N16" i="52"/>
  <c r="M16" i="52"/>
  <c r="L16" i="52"/>
  <c r="K16" i="52"/>
  <c r="J16" i="52"/>
  <c r="I16" i="52"/>
  <c r="G16" i="52"/>
  <c r="F16" i="52"/>
  <c r="E16" i="52"/>
  <c r="D16" i="52"/>
  <c r="D13" i="52"/>
  <c r="D15" i="52" s="1"/>
  <c r="AH12" i="52"/>
  <c r="AG12" i="52"/>
  <c r="AF12" i="52"/>
  <c r="AE12" i="52"/>
  <c r="AD12" i="52"/>
  <c r="AC12" i="52"/>
  <c r="AB12" i="52"/>
  <c r="AA12" i="52"/>
  <c r="Z12" i="52"/>
  <c r="Y12" i="52"/>
  <c r="X12" i="52"/>
  <c r="W12" i="52"/>
  <c r="V12" i="52"/>
  <c r="U12" i="52"/>
  <c r="T12" i="52"/>
  <c r="S12" i="52"/>
  <c r="R12" i="52"/>
  <c r="Q12" i="52"/>
  <c r="P12" i="52"/>
  <c r="O12" i="52"/>
  <c r="N12" i="52"/>
  <c r="M12" i="52"/>
  <c r="L12" i="52"/>
  <c r="K12" i="52"/>
  <c r="J12" i="52"/>
  <c r="I12" i="52"/>
  <c r="G12" i="52"/>
  <c r="F12" i="52"/>
  <c r="E12" i="52"/>
  <c r="D12" i="52"/>
  <c r="D9" i="52" s="1"/>
  <c r="AH11" i="52"/>
  <c r="AG11" i="52"/>
  <c r="AF11" i="52"/>
  <c r="AE11" i="52"/>
  <c r="AD11" i="52"/>
  <c r="AC11" i="52"/>
  <c r="AB11" i="52"/>
  <c r="AA11" i="52"/>
  <c r="Z11" i="52"/>
  <c r="Y11" i="52"/>
  <c r="X11" i="52"/>
  <c r="W11" i="52"/>
  <c r="V11" i="52"/>
  <c r="U11" i="52"/>
  <c r="T11" i="52"/>
  <c r="S11" i="52"/>
  <c r="R11" i="52"/>
  <c r="Q11" i="52"/>
  <c r="P11" i="52"/>
  <c r="O11" i="52"/>
  <c r="N11" i="52"/>
  <c r="M11" i="52"/>
  <c r="L11" i="52"/>
  <c r="K11" i="52"/>
  <c r="J11" i="52"/>
  <c r="I11" i="52"/>
  <c r="G11" i="52"/>
  <c r="F11" i="52"/>
  <c r="E11" i="52"/>
  <c r="D11" i="52"/>
  <c r="AH10" i="52"/>
  <c r="AG10" i="52"/>
  <c r="AF10" i="52"/>
  <c r="AE10" i="52"/>
  <c r="AD10" i="52"/>
  <c r="AC10" i="52"/>
  <c r="AB10" i="52"/>
  <c r="AA10" i="52"/>
  <c r="Z10" i="52"/>
  <c r="Y10" i="52"/>
  <c r="X10" i="52"/>
  <c r="W10" i="52"/>
  <c r="V10" i="52"/>
  <c r="U10" i="52"/>
  <c r="T10" i="52"/>
  <c r="S10" i="52"/>
  <c r="R10" i="52"/>
  <c r="Q10" i="52"/>
  <c r="P10" i="52"/>
  <c r="O10" i="52"/>
  <c r="N10" i="52"/>
  <c r="M10" i="52"/>
  <c r="L10" i="52"/>
  <c r="K10" i="52"/>
  <c r="J10" i="52"/>
  <c r="I10" i="52"/>
  <c r="G10" i="52"/>
  <c r="F10" i="52"/>
  <c r="E10" i="52"/>
  <c r="D10" i="52"/>
  <c r="AH7" i="52"/>
  <c r="AG7" i="52"/>
  <c r="AF7" i="52"/>
  <c r="AE7" i="52"/>
  <c r="AD7" i="52"/>
  <c r="AC7" i="52"/>
  <c r="AB7" i="52"/>
  <c r="AA7" i="52"/>
  <c r="Z7" i="52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G7" i="52"/>
  <c r="F7" i="52"/>
  <c r="E7" i="52"/>
  <c r="D7" i="52"/>
  <c r="AH6" i="52"/>
  <c r="AG6" i="52"/>
  <c r="AF6" i="52"/>
  <c r="AE6" i="52"/>
  <c r="AD6" i="52"/>
  <c r="AC6" i="52"/>
  <c r="AB6" i="52"/>
  <c r="AA6" i="52"/>
  <c r="Z6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G6" i="52"/>
  <c r="F6" i="52"/>
  <c r="E6" i="52"/>
  <c r="D6" i="52"/>
  <c r="E5" i="52"/>
  <c r="AH16" i="51"/>
  <c r="AG16" i="51"/>
  <c r="AF16" i="51"/>
  <c r="AE16" i="51"/>
  <c r="AD16" i="51"/>
  <c r="AC16" i="51"/>
  <c r="AB16" i="51"/>
  <c r="AA16" i="51"/>
  <c r="Z16" i="5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G16" i="51"/>
  <c r="F16" i="51"/>
  <c r="E16" i="51"/>
  <c r="D16" i="51"/>
  <c r="D13" i="51"/>
  <c r="D15" i="51" s="1"/>
  <c r="AH12" i="51"/>
  <c r="AG12" i="51"/>
  <c r="AF12" i="51"/>
  <c r="AE12" i="51"/>
  <c r="AD12" i="51"/>
  <c r="AC12" i="51"/>
  <c r="AB12" i="51"/>
  <c r="AA12" i="51"/>
  <c r="Z12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G12" i="51"/>
  <c r="F12" i="51"/>
  <c r="E12" i="51"/>
  <c r="D12" i="51"/>
  <c r="D9" i="51" s="1"/>
  <c r="AH11" i="51"/>
  <c r="AG11" i="51"/>
  <c r="AF11" i="51"/>
  <c r="AE11" i="51"/>
  <c r="AD11" i="51"/>
  <c r="AC11" i="51"/>
  <c r="AB11" i="51"/>
  <c r="AA11" i="51"/>
  <c r="Z11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G11" i="51"/>
  <c r="F11" i="51"/>
  <c r="E11" i="51"/>
  <c r="D11" i="51"/>
  <c r="AH10" i="51"/>
  <c r="AG10" i="51"/>
  <c r="AF10" i="51"/>
  <c r="AE10" i="51"/>
  <c r="AD10" i="51"/>
  <c r="AC10" i="51"/>
  <c r="AB10" i="51"/>
  <c r="AA10" i="51"/>
  <c r="Z10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G10" i="51"/>
  <c r="F10" i="51"/>
  <c r="E10" i="51"/>
  <c r="D10" i="51"/>
  <c r="AH7" i="51"/>
  <c r="AG7" i="51"/>
  <c r="AF7" i="51"/>
  <c r="AE7" i="51"/>
  <c r="AD7" i="51"/>
  <c r="AC7" i="51"/>
  <c r="AB7" i="51"/>
  <c r="AA7" i="51"/>
  <c r="Z7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G7" i="51"/>
  <c r="F7" i="51"/>
  <c r="E7" i="51"/>
  <c r="D7" i="51"/>
  <c r="AH6" i="51"/>
  <c r="AG6" i="51"/>
  <c r="AF6" i="51"/>
  <c r="AE6" i="51"/>
  <c r="AD6" i="51"/>
  <c r="AC6" i="51"/>
  <c r="AB6" i="51"/>
  <c r="AA6" i="51"/>
  <c r="Z6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G6" i="51"/>
  <c r="F6" i="51"/>
  <c r="E6" i="51"/>
  <c r="D6" i="51"/>
  <c r="E5" i="51"/>
  <c r="E13" i="51" l="1"/>
  <c r="E15" i="51" s="1"/>
  <c r="E8" i="51"/>
  <c r="E13" i="52"/>
  <c r="E15" i="52" s="1"/>
  <c r="E8" i="52"/>
  <c r="K5" i="54"/>
  <c r="I8" i="54"/>
  <c r="G8" i="54"/>
  <c r="G13" i="54"/>
  <c r="G15" i="54" s="1"/>
  <c r="G9" i="54"/>
  <c r="L5" i="54"/>
  <c r="L8" i="54" s="1"/>
  <c r="I13" i="54"/>
  <c r="I15" i="54" s="1"/>
  <c r="I9" i="54"/>
  <c r="G13" i="53"/>
  <c r="G15" i="53" s="1"/>
  <c r="G9" i="53"/>
  <c r="I5" i="53"/>
  <c r="F5" i="52"/>
  <c r="E9" i="52"/>
  <c r="F5" i="51"/>
  <c r="E9" i="51"/>
  <c r="F13" i="51" l="1"/>
  <c r="F15" i="51" s="1"/>
  <c r="F8" i="51"/>
  <c r="G5" i="51"/>
  <c r="G8" i="51" s="1"/>
  <c r="K8" i="54"/>
  <c r="K9" i="54"/>
  <c r="K13" i="54"/>
  <c r="K15" i="54" s="1"/>
  <c r="I8" i="53"/>
  <c r="F13" i="52"/>
  <c r="F15" i="52" s="1"/>
  <c r="F8" i="52"/>
  <c r="F9" i="52"/>
  <c r="L13" i="54"/>
  <c r="L15" i="54" s="1"/>
  <c r="L9" i="54"/>
  <c r="M5" i="54"/>
  <c r="M8" i="54" s="1"/>
  <c r="I13" i="53"/>
  <c r="I15" i="53" s="1"/>
  <c r="I9" i="53"/>
  <c r="J5" i="53"/>
  <c r="J8" i="53" s="1"/>
  <c r="G5" i="52"/>
  <c r="G8" i="52" s="1"/>
  <c r="F9" i="51"/>
  <c r="I5" i="51"/>
  <c r="G13" i="51"/>
  <c r="G15" i="51" s="1"/>
  <c r="G9" i="51"/>
  <c r="I8" i="51" l="1"/>
  <c r="G9" i="52"/>
  <c r="G13" i="52"/>
  <c r="G15" i="52" s="1"/>
  <c r="I5" i="52"/>
  <c r="J5" i="52" s="1"/>
  <c r="J8" i="52" s="1"/>
  <c r="M9" i="54"/>
  <c r="N5" i="54"/>
  <c r="N8" i="54" s="1"/>
  <c r="M13" i="54"/>
  <c r="M15" i="54" s="1"/>
  <c r="J9" i="53"/>
  <c r="K5" i="53"/>
  <c r="K8" i="53" s="1"/>
  <c r="J13" i="53"/>
  <c r="J15" i="53" s="1"/>
  <c r="I13" i="52"/>
  <c r="I15" i="52" s="1"/>
  <c r="J5" i="51"/>
  <c r="J8" i="51" s="1"/>
  <c r="I13" i="51"/>
  <c r="I15" i="51" s="1"/>
  <c r="I9" i="51"/>
  <c r="I9" i="52" l="1"/>
  <c r="I8" i="52"/>
  <c r="O5" i="54"/>
  <c r="O8" i="54" s="1"/>
  <c r="N13" i="54"/>
  <c r="N15" i="54" s="1"/>
  <c r="N9" i="54"/>
  <c r="L5" i="53"/>
  <c r="L8" i="53" s="1"/>
  <c r="K13" i="53"/>
  <c r="K15" i="53" s="1"/>
  <c r="K9" i="53"/>
  <c r="J13" i="52"/>
  <c r="J15" i="52" s="1"/>
  <c r="J9" i="52"/>
  <c r="K5" i="52"/>
  <c r="K8" i="52" s="1"/>
  <c r="J13" i="51"/>
  <c r="J15" i="51" s="1"/>
  <c r="J9" i="51"/>
  <c r="K5" i="51"/>
  <c r="K8" i="51" s="1"/>
  <c r="P5" i="54" l="1"/>
  <c r="P8" i="54" s="1"/>
  <c r="O9" i="54"/>
  <c r="O13" i="54"/>
  <c r="O15" i="54" s="1"/>
  <c r="L13" i="53"/>
  <c r="L15" i="53" s="1"/>
  <c r="L9" i="53"/>
  <c r="M5" i="53"/>
  <c r="M8" i="53" s="1"/>
  <c r="L5" i="52"/>
  <c r="L8" i="52" s="1"/>
  <c r="K13" i="52"/>
  <c r="K15" i="52" s="1"/>
  <c r="K9" i="52"/>
  <c r="K9" i="51"/>
  <c r="L5" i="51"/>
  <c r="L8" i="51" s="1"/>
  <c r="K13" i="51"/>
  <c r="K15" i="51" s="1"/>
  <c r="Q5" i="54" l="1"/>
  <c r="Q8" i="54" s="1"/>
  <c r="P13" i="54"/>
  <c r="P15" i="54" s="1"/>
  <c r="P9" i="54"/>
  <c r="N5" i="53"/>
  <c r="N8" i="53" s="1"/>
  <c r="M13" i="53"/>
  <c r="M15" i="53" s="1"/>
  <c r="M9" i="53"/>
  <c r="M5" i="52"/>
  <c r="M8" i="52" s="1"/>
  <c r="L13" i="52"/>
  <c r="L15" i="52" s="1"/>
  <c r="L9" i="52"/>
  <c r="M5" i="51"/>
  <c r="M8" i="51" s="1"/>
  <c r="L13" i="51"/>
  <c r="L15" i="51" s="1"/>
  <c r="L9" i="51"/>
  <c r="Q13" i="54" l="1"/>
  <c r="Q15" i="54" s="1"/>
  <c r="R5" i="54"/>
  <c r="R8" i="54" s="1"/>
  <c r="Q9" i="54"/>
  <c r="N13" i="53"/>
  <c r="N15" i="53" s="1"/>
  <c r="N9" i="53"/>
  <c r="O5" i="53"/>
  <c r="O8" i="53" s="1"/>
  <c r="N5" i="52"/>
  <c r="N8" i="52" s="1"/>
  <c r="M13" i="52"/>
  <c r="M15" i="52" s="1"/>
  <c r="M9" i="52"/>
  <c r="N5" i="51"/>
  <c r="N8" i="51" s="1"/>
  <c r="M13" i="51"/>
  <c r="M15" i="51" s="1"/>
  <c r="M9" i="51"/>
  <c r="R9" i="54" l="1"/>
  <c r="S5" i="54"/>
  <c r="S8" i="54" s="1"/>
  <c r="R13" i="54"/>
  <c r="R15" i="54" s="1"/>
  <c r="P5" i="53"/>
  <c r="P8" i="53" s="1"/>
  <c r="O13" i="53"/>
  <c r="O15" i="53" s="1"/>
  <c r="O9" i="53"/>
  <c r="N13" i="52"/>
  <c r="N15" i="52" s="1"/>
  <c r="N9" i="52"/>
  <c r="O5" i="52"/>
  <c r="O8" i="52" s="1"/>
  <c r="N13" i="51"/>
  <c r="N15" i="51" s="1"/>
  <c r="N9" i="51"/>
  <c r="O5" i="51"/>
  <c r="O8" i="51" s="1"/>
  <c r="T5" i="54" l="1"/>
  <c r="T8" i="54" s="1"/>
  <c r="S9" i="54"/>
  <c r="S13" i="54"/>
  <c r="S15" i="54" s="1"/>
  <c r="P13" i="53"/>
  <c r="P15" i="53" s="1"/>
  <c r="P9" i="53"/>
  <c r="Q5" i="53"/>
  <c r="Q8" i="53" s="1"/>
  <c r="O13" i="52"/>
  <c r="O15" i="52" s="1"/>
  <c r="O9" i="52"/>
  <c r="P5" i="52"/>
  <c r="P8" i="52" s="1"/>
  <c r="O13" i="51"/>
  <c r="O15" i="51" s="1"/>
  <c r="O9" i="51"/>
  <c r="P5" i="51"/>
  <c r="P8" i="51" s="1"/>
  <c r="U5" i="54" l="1"/>
  <c r="U8" i="54" s="1"/>
  <c r="T13" i="54"/>
  <c r="T15" i="54" s="1"/>
  <c r="T9" i="54"/>
  <c r="R5" i="53"/>
  <c r="R8" i="53" s="1"/>
  <c r="Q13" i="53"/>
  <c r="Q15" i="53" s="1"/>
  <c r="Q9" i="53"/>
  <c r="Q5" i="52"/>
  <c r="Q8" i="52" s="1"/>
  <c r="P13" i="52"/>
  <c r="P15" i="52" s="1"/>
  <c r="P9" i="52"/>
  <c r="Q5" i="51"/>
  <c r="Q8" i="51" s="1"/>
  <c r="P13" i="51"/>
  <c r="P15" i="51" s="1"/>
  <c r="P9" i="51"/>
  <c r="U13" i="54" l="1"/>
  <c r="U15" i="54" s="1"/>
  <c r="U9" i="54"/>
  <c r="V5" i="54"/>
  <c r="V8" i="54" s="1"/>
  <c r="R13" i="53"/>
  <c r="R15" i="53" s="1"/>
  <c r="R9" i="53"/>
  <c r="S5" i="53"/>
  <c r="S8" i="53" s="1"/>
  <c r="R5" i="52"/>
  <c r="R8" i="52" s="1"/>
  <c r="Q13" i="52"/>
  <c r="Q15" i="52" s="1"/>
  <c r="Q9" i="52"/>
  <c r="R5" i="51"/>
  <c r="R8" i="51" s="1"/>
  <c r="Q13" i="51"/>
  <c r="Q15" i="51" s="1"/>
  <c r="Q9" i="51"/>
  <c r="V13" i="54" l="1"/>
  <c r="V15" i="54" s="1"/>
  <c r="V9" i="54"/>
  <c r="W5" i="54"/>
  <c r="W8" i="54" s="1"/>
  <c r="T5" i="53"/>
  <c r="T8" i="53" s="1"/>
  <c r="S13" i="53"/>
  <c r="S15" i="53" s="1"/>
  <c r="S9" i="53"/>
  <c r="R13" i="52"/>
  <c r="R15" i="52" s="1"/>
  <c r="R9" i="52"/>
  <c r="S5" i="52"/>
  <c r="S8" i="52" s="1"/>
  <c r="R13" i="51"/>
  <c r="R15" i="51" s="1"/>
  <c r="R9" i="51"/>
  <c r="S5" i="51"/>
  <c r="S8" i="51" s="1"/>
  <c r="AH16" i="50"/>
  <c r="AG16" i="50"/>
  <c r="AF16" i="50"/>
  <c r="AE16" i="50"/>
  <c r="AD16" i="50"/>
  <c r="AC16" i="50"/>
  <c r="AB16" i="50"/>
  <c r="AA16" i="50"/>
  <c r="Z16" i="50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G16" i="50"/>
  <c r="F16" i="50"/>
  <c r="E16" i="50"/>
  <c r="D16" i="50"/>
  <c r="D13" i="50"/>
  <c r="D15" i="50" s="1"/>
  <c r="AH12" i="50"/>
  <c r="AG12" i="50"/>
  <c r="AF12" i="50"/>
  <c r="AE12" i="50"/>
  <c r="AD12" i="50"/>
  <c r="AC12" i="50"/>
  <c r="AB12" i="50"/>
  <c r="AA12" i="50"/>
  <c r="Z12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G12" i="50"/>
  <c r="F12" i="50"/>
  <c r="E12" i="50"/>
  <c r="D12" i="50"/>
  <c r="D9" i="50" s="1"/>
  <c r="AH11" i="50"/>
  <c r="AG11" i="50"/>
  <c r="AF11" i="50"/>
  <c r="AE11" i="50"/>
  <c r="AD11" i="50"/>
  <c r="AC11" i="50"/>
  <c r="AB11" i="50"/>
  <c r="AA11" i="50"/>
  <c r="Z11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G11" i="50"/>
  <c r="F11" i="50"/>
  <c r="E11" i="50"/>
  <c r="D11" i="50"/>
  <c r="AH10" i="50"/>
  <c r="AG10" i="50"/>
  <c r="AF10" i="50"/>
  <c r="AE10" i="50"/>
  <c r="AD10" i="50"/>
  <c r="AC10" i="50"/>
  <c r="AB10" i="50"/>
  <c r="AA10" i="50"/>
  <c r="Z10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G10" i="50"/>
  <c r="F10" i="50"/>
  <c r="E10" i="50"/>
  <c r="D10" i="50"/>
  <c r="AH7" i="50"/>
  <c r="AG7" i="50"/>
  <c r="AF7" i="50"/>
  <c r="AE7" i="50"/>
  <c r="AD7" i="50"/>
  <c r="AC7" i="50"/>
  <c r="AB7" i="50"/>
  <c r="AA7" i="50"/>
  <c r="Z7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G7" i="50"/>
  <c r="F7" i="50"/>
  <c r="E7" i="50"/>
  <c r="D7" i="50"/>
  <c r="AH6" i="50"/>
  <c r="AG6" i="50"/>
  <c r="AF6" i="50"/>
  <c r="AE6" i="50"/>
  <c r="AD6" i="50"/>
  <c r="AC6" i="50"/>
  <c r="AB6" i="50"/>
  <c r="AA6" i="50"/>
  <c r="Z6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G6" i="50"/>
  <c r="F6" i="50"/>
  <c r="E6" i="50"/>
  <c r="D6" i="50"/>
  <c r="E5" i="50"/>
  <c r="AH16" i="49"/>
  <c r="AG16" i="49"/>
  <c r="AF16" i="49"/>
  <c r="AE16" i="49"/>
  <c r="AD16" i="49"/>
  <c r="AC16" i="49"/>
  <c r="AB16" i="49"/>
  <c r="AA16" i="49"/>
  <c r="Z16" i="49"/>
  <c r="Y16" i="49"/>
  <c r="X16" i="49"/>
  <c r="W16" i="49"/>
  <c r="V16" i="49"/>
  <c r="U16" i="49"/>
  <c r="T16" i="49"/>
  <c r="S16" i="49"/>
  <c r="R16" i="49"/>
  <c r="Q16" i="49"/>
  <c r="P16" i="49"/>
  <c r="O16" i="49"/>
  <c r="N16" i="49"/>
  <c r="M16" i="49"/>
  <c r="L16" i="49"/>
  <c r="K16" i="49"/>
  <c r="J16" i="49"/>
  <c r="I16" i="49"/>
  <c r="G16" i="49"/>
  <c r="F16" i="49"/>
  <c r="E16" i="49"/>
  <c r="D16" i="49"/>
  <c r="D13" i="49"/>
  <c r="D15" i="49" s="1"/>
  <c r="AH12" i="49"/>
  <c r="AG12" i="49"/>
  <c r="AF12" i="49"/>
  <c r="AE12" i="49"/>
  <c r="AD12" i="49"/>
  <c r="AC12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G12" i="49"/>
  <c r="F12" i="49"/>
  <c r="E12" i="49"/>
  <c r="D12" i="49"/>
  <c r="D9" i="49" s="1"/>
  <c r="AH11" i="49"/>
  <c r="AG11" i="49"/>
  <c r="AF11" i="49"/>
  <c r="AE11" i="49"/>
  <c r="AD11" i="49"/>
  <c r="AC11" i="49"/>
  <c r="AB11" i="49"/>
  <c r="AA11" i="49"/>
  <c r="Z11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G11" i="49"/>
  <c r="F11" i="49"/>
  <c r="E11" i="49"/>
  <c r="D11" i="49"/>
  <c r="AH10" i="49"/>
  <c r="AG10" i="49"/>
  <c r="AF10" i="49"/>
  <c r="AE10" i="49"/>
  <c r="AD10" i="49"/>
  <c r="AC10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G10" i="49"/>
  <c r="F10" i="49"/>
  <c r="E10" i="49"/>
  <c r="D10" i="49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G7" i="49"/>
  <c r="F7" i="49"/>
  <c r="E7" i="49"/>
  <c r="D7" i="49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G6" i="49"/>
  <c r="F6" i="49"/>
  <c r="E6" i="49"/>
  <c r="D6" i="49"/>
  <c r="E5" i="49"/>
  <c r="K5" i="1"/>
  <c r="J5" i="1"/>
  <c r="I5" i="1"/>
  <c r="G5" i="1"/>
  <c r="H5" i="1"/>
  <c r="AH16" i="48"/>
  <c r="AG16" i="48"/>
  <c r="AF16" i="48"/>
  <c r="AE16" i="48"/>
  <c r="AD16" i="48"/>
  <c r="AC16" i="48"/>
  <c r="AB16" i="48"/>
  <c r="AA16" i="48"/>
  <c r="Z16" i="48"/>
  <c r="Y16" i="48"/>
  <c r="X16" i="48"/>
  <c r="W16" i="48"/>
  <c r="V16" i="48"/>
  <c r="U16" i="48"/>
  <c r="T16" i="48"/>
  <c r="S16" i="48"/>
  <c r="R16" i="48"/>
  <c r="Q16" i="48"/>
  <c r="P16" i="48"/>
  <c r="O16" i="48"/>
  <c r="N16" i="48"/>
  <c r="M16" i="48"/>
  <c r="L16" i="48"/>
  <c r="K16" i="48"/>
  <c r="J16" i="48"/>
  <c r="I16" i="48"/>
  <c r="G16" i="48"/>
  <c r="F16" i="48"/>
  <c r="E16" i="48"/>
  <c r="D16" i="48"/>
  <c r="D13" i="48"/>
  <c r="D15" i="48" s="1"/>
  <c r="AH12" i="48"/>
  <c r="AG12" i="48"/>
  <c r="AF12" i="48"/>
  <c r="AE12" i="48"/>
  <c r="AD12" i="48"/>
  <c r="AC12" i="48"/>
  <c r="AB12" i="48"/>
  <c r="AA12" i="48"/>
  <c r="Z12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G12" i="48"/>
  <c r="F12" i="48"/>
  <c r="E12" i="48"/>
  <c r="D12" i="48"/>
  <c r="AH11" i="48"/>
  <c r="AG11" i="48"/>
  <c r="AF11" i="48"/>
  <c r="AE11" i="48"/>
  <c r="AD11" i="48"/>
  <c r="AC11" i="48"/>
  <c r="AB11" i="48"/>
  <c r="AA11" i="48"/>
  <c r="Z11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G11" i="48"/>
  <c r="F11" i="48"/>
  <c r="E11" i="48"/>
  <c r="D11" i="48"/>
  <c r="AH10" i="48"/>
  <c r="AG10" i="48"/>
  <c r="AF10" i="48"/>
  <c r="AE10" i="48"/>
  <c r="AD10" i="48"/>
  <c r="AC10" i="48"/>
  <c r="AB10" i="48"/>
  <c r="AA10" i="48"/>
  <c r="Z10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G10" i="48"/>
  <c r="F10" i="48"/>
  <c r="E10" i="48"/>
  <c r="D10" i="48"/>
  <c r="D9" i="48"/>
  <c r="AH7" i="48"/>
  <c r="AG7" i="48"/>
  <c r="AF7" i="48"/>
  <c r="AE7" i="48"/>
  <c r="AD7" i="48"/>
  <c r="AC7" i="48"/>
  <c r="AB7" i="48"/>
  <c r="AA7" i="48"/>
  <c r="Z7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G7" i="48"/>
  <c r="F7" i="48"/>
  <c r="E7" i="48"/>
  <c r="D7" i="48"/>
  <c r="AH6" i="48"/>
  <c r="AG6" i="48"/>
  <c r="AF6" i="48"/>
  <c r="AE6" i="48"/>
  <c r="AD6" i="48"/>
  <c r="AC6" i="48"/>
  <c r="AB6" i="48"/>
  <c r="AA6" i="48"/>
  <c r="Z6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G6" i="48"/>
  <c r="F6" i="48"/>
  <c r="E6" i="48"/>
  <c r="D6" i="48"/>
  <c r="E5" i="48"/>
  <c r="E8" i="48" s="1"/>
  <c r="CC11" i="1"/>
  <c r="CB11" i="1"/>
  <c r="CA11" i="1"/>
  <c r="BZ11" i="1"/>
  <c r="I31" i="53" s="1"/>
  <c r="BY11" i="1"/>
  <c r="I31" i="52" s="1"/>
  <c r="BX11" i="1"/>
  <c r="I31" i="51" s="1"/>
  <c r="BW11" i="1"/>
  <c r="I32" i="50" s="1"/>
  <c r="BV11" i="1"/>
  <c r="I31" i="49" s="1"/>
  <c r="BU11" i="1"/>
  <c r="I31" i="48" s="1"/>
  <c r="BT11" i="1"/>
  <c r="J28" i="46" s="1"/>
  <c r="BS11" i="1"/>
  <c r="J28" i="45" s="1"/>
  <c r="BR11" i="1"/>
  <c r="BQ11" i="1"/>
  <c r="BP11" i="1"/>
  <c r="J28" i="42" s="1"/>
  <c r="BO11" i="1"/>
  <c r="J28" i="41" s="1"/>
  <c r="CC8" i="1"/>
  <c r="CB8" i="1"/>
  <c r="CA8" i="1"/>
  <c r="BZ8" i="1"/>
  <c r="I28" i="53" s="1"/>
  <c r="BY8" i="1"/>
  <c r="I28" i="52" s="1"/>
  <c r="BX8" i="1"/>
  <c r="I28" i="51" s="1"/>
  <c r="BW8" i="1"/>
  <c r="I29" i="50" s="1"/>
  <c r="BV8" i="1"/>
  <c r="I28" i="49" s="1"/>
  <c r="BU8" i="1"/>
  <c r="I28" i="48" s="1"/>
  <c r="BT8" i="1"/>
  <c r="J25" i="46" s="1"/>
  <c r="BS8" i="1"/>
  <c r="J25" i="45" s="1"/>
  <c r="BR8" i="1"/>
  <c r="BQ8" i="1"/>
  <c r="BP8" i="1"/>
  <c r="J25" i="42" s="1"/>
  <c r="BO8" i="1"/>
  <c r="J25" i="41" s="1"/>
  <c r="CC7" i="1"/>
  <c r="CB7" i="1"/>
  <c r="CA7" i="1"/>
  <c r="BZ7" i="1"/>
  <c r="I27" i="53" s="1"/>
  <c r="BY7" i="1"/>
  <c r="I27" i="52" s="1"/>
  <c r="BX7" i="1"/>
  <c r="I27" i="51" s="1"/>
  <c r="BW7" i="1"/>
  <c r="I28" i="50" s="1"/>
  <c r="BV7" i="1"/>
  <c r="I27" i="49" s="1"/>
  <c r="BT7" i="1"/>
  <c r="J24" i="46" s="1"/>
  <c r="BS7" i="1"/>
  <c r="J24" i="45" s="1"/>
  <c r="BR7" i="1"/>
  <c r="BQ7" i="1"/>
  <c r="BP7" i="1"/>
  <c r="J24" i="42" s="1"/>
  <c r="BO7" i="1"/>
  <c r="J24" i="41" s="1"/>
  <c r="BU7" i="1"/>
  <c r="I27" i="48" s="1"/>
  <c r="CC35" i="1"/>
  <c r="CB35" i="1"/>
  <c r="CA35" i="1"/>
  <c r="BZ35" i="1"/>
  <c r="I43" i="53" s="1"/>
  <c r="BY35" i="1"/>
  <c r="I43" i="52" s="1"/>
  <c r="BX35" i="1"/>
  <c r="I43" i="51" s="1"/>
  <c r="BW35" i="1"/>
  <c r="I46" i="50" s="1"/>
  <c r="BV35" i="1"/>
  <c r="I46" i="49" s="1"/>
  <c r="BU35" i="1"/>
  <c r="I45" i="48" s="1"/>
  <c r="CC12" i="1"/>
  <c r="CB12" i="1"/>
  <c r="CA12" i="1"/>
  <c r="BZ12" i="1"/>
  <c r="BY12" i="1"/>
  <c r="BX12" i="1"/>
  <c r="BW12" i="1"/>
  <c r="I33" i="50" s="1"/>
  <c r="BV12" i="1"/>
  <c r="I32" i="49" s="1"/>
  <c r="BU12" i="1"/>
  <c r="I32" i="48" s="1"/>
  <c r="CC10" i="1"/>
  <c r="CB10" i="1"/>
  <c r="CA10" i="1"/>
  <c r="BZ10" i="1"/>
  <c r="I30" i="53" s="1"/>
  <c r="BY10" i="1"/>
  <c r="I30" i="52" s="1"/>
  <c r="BX10" i="1"/>
  <c r="I30" i="51" s="1"/>
  <c r="BW10" i="1"/>
  <c r="I31" i="50" s="1"/>
  <c r="BV10" i="1"/>
  <c r="I30" i="49" s="1"/>
  <c r="BU10" i="1"/>
  <c r="I30" i="48" s="1"/>
  <c r="CC9" i="1"/>
  <c r="CB9" i="1"/>
  <c r="CA9" i="1"/>
  <c r="BZ9" i="1"/>
  <c r="I29" i="53" s="1"/>
  <c r="BY9" i="1"/>
  <c r="I29" i="52" s="1"/>
  <c r="BX9" i="1"/>
  <c r="I29" i="51" s="1"/>
  <c r="BW9" i="1"/>
  <c r="I30" i="50" s="1"/>
  <c r="BV9" i="1"/>
  <c r="I29" i="49" s="1"/>
  <c r="BU9" i="1"/>
  <c r="I29" i="48" s="1"/>
  <c r="J28" i="56" l="1"/>
  <c r="AH28" i="56"/>
  <c r="F28" i="56"/>
  <c r="I26" i="54"/>
  <c r="K26" i="54"/>
  <c r="J30" i="56"/>
  <c r="AH30" i="56"/>
  <c r="F30" i="56"/>
  <c r="J22" i="45"/>
  <c r="J22" i="46"/>
  <c r="K24" i="54"/>
  <c r="I24" i="54"/>
  <c r="AH24" i="56"/>
  <c r="F24" i="56"/>
  <c r="K31" i="54"/>
  <c r="I31" i="54"/>
  <c r="J29" i="56"/>
  <c r="AH29" i="56"/>
  <c r="F29" i="56"/>
  <c r="K47" i="54"/>
  <c r="I47" i="54"/>
  <c r="J27" i="56"/>
  <c r="AH27" i="56"/>
  <c r="F27" i="56"/>
  <c r="J22" i="41"/>
  <c r="J22" i="42"/>
  <c r="K28" i="54"/>
  <c r="I28" i="54"/>
  <c r="J31" i="56"/>
  <c r="AH31" i="56"/>
  <c r="F31" i="56"/>
  <c r="J26" i="56"/>
  <c r="AH26" i="56"/>
  <c r="F26" i="56"/>
  <c r="I30" i="54"/>
  <c r="K30" i="54"/>
  <c r="I25" i="49"/>
  <c r="I26" i="50"/>
  <c r="I25" i="48"/>
  <c r="K29" i="54"/>
  <c r="I29" i="54"/>
  <c r="J52" i="56"/>
  <c r="AH52" i="56"/>
  <c r="F52" i="56"/>
  <c r="K27" i="54"/>
  <c r="I27" i="54"/>
  <c r="I25" i="51"/>
  <c r="I25" i="52"/>
  <c r="I25" i="53"/>
  <c r="E13" i="49"/>
  <c r="E15" i="49" s="1"/>
  <c r="E8" i="49"/>
  <c r="E13" i="50"/>
  <c r="E15" i="50" s="1"/>
  <c r="E8" i="50"/>
  <c r="I46" i="55"/>
  <c r="AH46" i="55"/>
  <c r="I30" i="55"/>
  <c r="AH30" i="55"/>
  <c r="I31" i="55"/>
  <c r="AH31" i="55"/>
  <c r="I26" i="55"/>
  <c r="AH26" i="55"/>
  <c r="I28" i="55"/>
  <c r="AH28" i="55"/>
  <c r="I29" i="55"/>
  <c r="AH29" i="55"/>
  <c r="I27" i="55"/>
  <c r="AH27" i="55"/>
  <c r="J24" i="56"/>
  <c r="I24" i="55"/>
  <c r="AH24" i="55"/>
  <c r="BX92" i="1"/>
  <c r="X5" i="54"/>
  <c r="X8" i="54" s="1"/>
  <c r="W13" i="54"/>
  <c r="W15" i="54" s="1"/>
  <c r="W9" i="54"/>
  <c r="T13" i="53"/>
  <c r="T15" i="53" s="1"/>
  <c r="T9" i="53"/>
  <c r="U5" i="53"/>
  <c r="U8" i="53" s="1"/>
  <c r="S9" i="52"/>
  <c r="T5" i="52"/>
  <c r="T8" i="52" s="1"/>
  <c r="S13" i="52"/>
  <c r="S15" i="52" s="1"/>
  <c r="T5" i="51"/>
  <c r="T8" i="51" s="1"/>
  <c r="S13" i="51"/>
  <c r="S15" i="51" s="1"/>
  <c r="S9" i="51"/>
  <c r="F5" i="50"/>
  <c r="F13" i="50"/>
  <c r="F15" i="50" s="1"/>
  <c r="F9" i="50"/>
  <c r="E9" i="50"/>
  <c r="F5" i="49"/>
  <c r="E9" i="49"/>
  <c r="E9" i="48"/>
  <c r="E13" i="48"/>
  <c r="E15" i="48" s="1"/>
  <c r="F5" i="48"/>
  <c r="F8" i="48" s="1"/>
  <c r="F13" i="49" l="1"/>
  <c r="F15" i="49" s="1"/>
  <c r="F8" i="49"/>
  <c r="G5" i="50"/>
  <c r="F8" i="50"/>
  <c r="Y5" i="54"/>
  <c r="Y8" i="54" s="1"/>
  <c r="X13" i="54"/>
  <c r="X15" i="54" s="1"/>
  <c r="X9" i="54"/>
  <c r="V5" i="53"/>
  <c r="V8" i="53" s="1"/>
  <c r="U13" i="53"/>
  <c r="U15" i="53" s="1"/>
  <c r="U9" i="53"/>
  <c r="U5" i="52"/>
  <c r="U8" i="52" s="1"/>
  <c r="T13" i="52"/>
  <c r="T15" i="52" s="1"/>
  <c r="T9" i="52"/>
  <c r="U5" i="51"/>
  <c r="U8" i="51" s="1"/>
  <c r="T13" i="51"/>
  <c r="T15" i="51" s="1"/>
  <c r="T9" i="51"/>
  <c r="G5" i="49"/>
  <c r="G8" i="49" s="1"/>
  <c r="F9" i="49"/>
  <c r="G13" i="49"/>
  <c r="G15" i="49" s="1"/>
  <c r="G9" i="49"/>
  <c r="G5" i="48"/>
  <c r="G8" i="48" s="1"/>
  <c r="F13" i="48"/>
  <c r="F15" i="48" s="1"/>
  <c r="F9" i="48"/>
  <c r="I5" i="49" l="1"/>
  <c r="I8" i="49" s="1"/>
  <c r="I5" i="50"/>
  <c r="G8" i="50"/>
  <c r="G13" i="50"/>
  <c r="G15" i="50" s="1"/>
  <c r="G9" i="50"/>
  <c r="Y13" i="54"/>
  <c r="Y15" i="54" s="1"/>
  <c r="Y9" i="54"/>
  <c r="Z5" i="54"/>
  <c r="Z8" i="54" s="1"/>
  <c r="V13" i="53"/>
  <c r="V15" i="53" s="1"/>
  <c r="V9" i="53"/>
  <c r="W5" i="53"/>
  <c r="W8" i="53" s="1"/>
  <c r="V5" i="52"/>
  <c r="V8" i="52" s="1"/>
  <c r="U13" i="52"/>
  <c r="U15" i="52" s="1"/>
  <c r="U9" i="52"/>
  <c r="V5" i="51"/>
  <c r="V8" i="51" s="1"/>
  <c r="U13" i="51"/>
  <c r="U15" i="51" s="1"/>
  <c r="U9" i="51"/>
  <c r="J5" i="49"/>
  <c r="J8" i="49" s="1"/>
  <c r="I13" i="49"/>
  <c r="I15" i="49" s="1"/>
  <c r="I9" i="49"/>
  <c r="I5" i="48"/>
  <c r="G13" i="48"/>
  <c r="G15" i="48" s="1"/>
  <c r="G9" i="48"/>
  <c r="I8" i="48" l="1"/>
  <c r="I8" i="50"/>
  <c r="I13" i="50"/>
  <c r="I15" i="50" s="1"/>
  <c r="I9" i="50"/>
  <c r="J5" i="50"/>
  <c r="Z13" i="54"/>
  <c r="Z15" i="54" s="1"/>
  <c r="AA5" i="54"/>
  <c r="AA8" i="54" s="1"/>
  <c r="Z9" i="54"/>
  <c r="X5" i="53"/>
  <c r="X8" i="53" s="1"/>
  <c r="W13" i="53"/>
  <c r="W15" i="53" s="1"/>
  <c r="W9" i="53"/>
  <c r="V13" i="52"/>
  <c r="V15" i="52" s="1"/>
  <c r="V9" i="52"/>
  <c r="W5" i="52"/>
  <c r="W8" i="52" s="1"/>
  <c r="V13" i="51"/>
  <c r="V15" i="51" s="1"/>
  <c r="V9" i="51"/>
  <c r="W5" i="51"/>
  <c r="W8" i="51" s="1"/>
  <c r="J13" i="49"/>
  <c r="J15" i="49" s="1"/>
  <c r="J9" i="49"/>
  <c r="K5" i="49"/>
  <c r="K8" i="49" s="1"/>
  <c r="I13" i="48"/>
  <c r="I15" i="48" s="1"/>
  <c r="I9" i="48"/>
  <c r="J5" i="48"/>
  <c r="J8" i="48" s="1"/>
  <c r="J8" i="50" l="1"/>
  <c r="J13" i="50"/>
  <c r="J15" i="50" s="1"/>
  <c r="J9" i="50"/>
  <c r="K5" i="50"/>
  <c r="AB5" i="54"/>
  <c r="AB8" i="54" s="1"/>
  <c r="AA13" i="54"/>
  <c r="AA15" i="54" s="1"/>
  <c r="AA9" i="54"/>
  <c r="X13" i="53"/>
  <c r="X15" i="53" s="1"/>
  <c r="X9" i="53"/>
  <c r="Y5" i="53"/>
  <c r="Y8" i="53" s="1"/>
  <c r="W9" i="52"/>
  <c r="X5" i="52"/>
  <c r="X8" i="52" s="1"/>
  <c r="W13" i="52"/>
  <c r="W15" i="52" s="1"/>
  <c r="W13" i="51"/>
  <c r="W15" i="51" s="1"/>
  <c r="W9" i="51"/>
  <c r="X5" i="51"/>
  <c r="X8" i="51" s="1"/>
  <c r="K13" i="49"/>
  <c r="K15" i="49" s="1"/>
  <c r="K9" i="49"/>
  <c r="L5" i="49"/>
  <c r="L8" i="49" s="1"/>
  <c r="J13" i="48"/>
  <c r="J15" i="48" s="1"/>
  <c r="K5" i="48"/>
  <c r="K8" i="48" s="1"/>
  <c r="J9" i="48"/>
  <c r="K8" i="50" l="1"/>
  <c r="K9" i="50"/>
  <c r="L5" i="50"/>
  <c r="K13" i="50"/>
  <c r="K15" i="50" s="1"/>
  <c r="AC5" i="54"/>
  <c r="AC8" i="54" s="1"/>
  <c r="AB13" i="54"/>
  <c r="AB15" i="54" s="1"/>
  <c r="AB9" i="54"/>
  <c r="Y13" i="53"/>
  <c r="Y15" i="53" s="1"/>
  <c r="Y9" i="53"/>
  <c r="Z5" i="53"/>
  <c r="Z8" i="53" s="1"/>
  <c r="Y5" i="52"/>
  <c r="Y8" i="52" s="1"/>
  <c r="X13" i="52"/>
  <c r="X15" i="52" s="1"/>
  <c r="X9" i="52"/>
  <c r="Y5" i="51"/>
  <c r="Y8" i="51" s="1"/>
  <c r="X13" i="51"/>
  <c r="X15" i="51" s="1"/>
  <c r="X9" i="51"/>
  <c r="M5" i="49"/>
  <c r="M8" i="49" s="1"/>
  <c r="L13" i="49"/>
  <c r="L15" i="49" s="1"/>
  <c r="L9" i="49"/>
  <c r="L5" i="48"/>
  <c r="L8" i="48" s="1"/>
  <c r="K13" i="48"/>
  <c r="K15" i="48" s="1"/>
  <c r="K9" i="48"/>
  <c r="L8" i="50" l="1"/>
  <c r="M5" i="50"/>
  <c r="L13" i="50"/>
  <c r="L15" i="50" s="1"/>
  <c r="L9" i="50"/>
  <c r="AC13" i="54"/>
  <c r="AC15" i="54" s="1"/>
  <c r="AD5" i="54"/>
  <c r="AD8" i="54" s="1"/>
  <c r="AC9" i="54"/>
  <c r="AA5" i="53"/>
  <c r="AA8" i="53" s="1"/>
  <c r="Z13" i="53"/>
  <c r="Z15" i="53" s="1"/>
  <c r="Z9" i="53"/>
  <c r="Z5" i="52"/>
  <c r="Z8" i="52" s="1"/>
  <c r="Y13" i="52"/>
  <c r="Y15" i="52" s="1"/>
  <c r="Y9" i="52"/>
  <c r="Z5" i="51"/>
  <c r="Z8" i="51" s="1"/>
  <c r="Y13" i="51"/>
  <c r="Y15" i="51" s="1"/>
  <c r="Y9" i="51"/>
  <c r="N5" i="49"/>
  <c r="N8" i="49" s="1"/>
  <c r="M13" i="49"/>
  <c r="M15" i="49" s="1"/>
  <c r="M9" i="49"/>
  <c r="M5" i="48"/>
  <c r="M8" i="48" s="1"/>
  <c r="L13" i="48"/>
  <c r="L15" i="48" s="1"/>
  <c r="L9" i="48"/>
  <c r="M8" i="50" l="1"/>
  <c r="N5" i="50"/>
  <c r="M13" i="50"/>
  <c r="M15" i="50" s="1"/>
  <c r="M9" i="50"/>
  <c r="AD9" i="54"/>
  <c r="AD13" i="54"/>
  <c r="AD15" i="54" s="1"/>
  <c r="AE5" i="54"/>
  <c r="AE8" i="54" s="1"/>
  <c r="AB5" i="53"/>
  <c r="AB8" i="53" s="1"/>
  <c r="AA13" i="53"/>
  <c r="AA15" i="53" s="1"/>
  <c r="AA9" i="53"/>
  <c r="Z13" i="52"/>
  <c r="Z15" i="52" s="1"/>
  <c r="Z9" i="52"/>
  <c r="AA5" i="52"/>
  <c r="AA8" i="52" s="1"/>
  <c r="Z13" i="51"/>
  <c r="Z15" i="51" s="1"/>
  <c r="Z9" i="51"/>
  <c r="AA5" i="51"/>
  <c r="AA8" i="51" s="1"/>
  <c r="N13" i="49"/>
  <c r="N15" i="49" s="1"/>
  <c r="N9" i="49"/>
  <c r="O5" i="49"/>
  <c r="O8" i="49" s="1"/>
  <c r="M13" i="48"/>
  <c r="M15" i="48" s="1"/>
  <c r="M9" i="48"/>
  <c r="N5" i="48"/>
  <c r="N8" i="48" s="1"/>
  <c r="N8" i="50" l="1"/>
  <c r="N13" i="50"/>
  <c r="N15" i="50" s="1"/>
  <c r="O5" i="50"/>
  <c r="N9" i="50"/>
  <c r="AF5" i="54"/>
  <c r="AF8" i="54" s="1"/>
  <c r="AE13" i="54"/>
  <c r="AE15" i="54" s="1"/>
  <c r="AE9" i="54"/>
  <c r="AB13" i="53"/>
  <c r="AB15" i="53" s="1"/>
  <c r="AB9" i="53"/>
  <c r="AC5" i="53"/>
  <c r="AC8" i="53" s="1"/>
  <c r="AA13" i="52"/>
  <c r="AA15" i="52" s="1"/>
  <c r="AB5" i="52"/>
  <c r="AB8" i="52" s="1"/>
  <c r="AA9" i="52"/>
  <c r="AA9" i="51"/>
  <c r="AB5" i="51"/>
  <c r="AB8" i="51" s="1"/>
  <c r="AA13" i="51"/>
  <c r="AA15" i="51" s="1"/>
  <c r="O13" i="49"/>
  <c r="O15" i="49" s="1"/>
  <c r="O9" i="49"/>
  <c r="P5" i="49"/>
  <c r="P8" i="49" s="1"/>
  <c r="N13" i="48"/>
  <c r="N15" i="48" s="1"/>
  <c r="N9" i="48"/>
  <c r="O5" i="48"/>
  <c r="O8" i="48" s="1"/>
  <c r="O8" i="50" l="1"/>
  <c r="P5" i="50"/>
  <c r="O9" i="50"/>
  <c r="O13" i="50"/>
  <c r="O15" i="50" s="1"/>
  <c r="AG5" i="54"/>
  <c r="AG8" i="54" s="1"/>
  <c r="AF13" i="54"/>
  <c r="AF15" i="54" s="1"/>
  <c r="AF9" i="54"/>
  <c r="AD5" i="53"/>
  <c r="AD8" i="53" s="1"/>
  <c r="AC9" i="53"/>
  <c r="AC13" i="53"/>
  <c r="AC15" i="53" s="1"/>
  <c r="AC5" i="52"/>
  <c r="AC8" i="52" s="1"/>
  <c r="AB13" i="52"/>
  <c r="AB15" i="52" s="1"/>
  <c r="AB9" i="52"/>
  <c r="AC5" i="51"/>
  <c r="AC8" i="51" s="1"/>
  <c r="AB13" i="51"/>
  <c r="AB15" i="51" s="1"/>
  <c r="AB9" i="51"/>
  <c r="Q5" i="49"/>
  <c r="Q8" i="49" s="1"/>
  <c r="P13" i="49"/>
  <c r="P15" i="49" s="1"/>
  <c r="P9" i="49"/>
  <c r="P5" i="48"/>
  <c r="P8" i="48" s="1"/>
  <c r="O13" i="48"/>
  <c r="O15" i="48" s="1"/>
  <c r="O9" i="48"/>
  <c r="P8" i="50" l="1"/>
  <c r="P13" i="50"/>
  <c r="P15" i="50" s="1"/>
  <c r="P9" i="50"/>
  <c r="Q5" i="50"/>
  <c r="AG13" i="54"/>
  <c r="AG15" i="54" s="1"/>
  <c r="AG9" i="54"/>
  <c r="AI5" i="54"/>
  <c r="AI8" i="54" s="1"/>
  <c r="AD13" i="53"/>
  <c r="AD15" i="53" s="1"/>
  <c r="AD9" i="53"/>
  <c r="AE5" i="53"/>
  <c r="AE8" i="53" s="1"/>
  <c r="AD5" i="52"/>
  <c r="AD8" i="52" s="1"/>
  <c r="AC13" i="52"/>
  <c r="AC15" i="52" s="1"/>
  <c r="AC9" i="52"/>
  <c r="AD5" i="51"/>
  <c r="AD8" i="51" s="1"/>
  <c r="AC13" i="51"/>
  <c r="AC15" i="51" s="1"/>
  <c r="AC9" i="51"/>
  <c r="R5" i="49"/>
  <c r="R8" i="49" s="1"/>
  <c r="Q13" i="49"/>
  <c r="Q15" i="49" s="1"/>
  <c r="Q9" i="49"/>
  <c r="Q5" i="48"/>
  <c r="Q8" i="48" s="1"/>
  <c r="P13" i="48"/>
  <c r="P15" i="48" s="1"/>
  <c r="P9" i="48"/>
  <c r="Q8" i="50" l="1"/>
  <c r="R5" i="50"/>
  <c r="Q13" i="50"/>
  <c r="Q15" i="50" s="1"/>
  <c r="Q9" i="50"/>
  <c r="AJ5" i="54"/>
  <c r="AJ8" i="54" s="1"/>
  <c r="AI9" i="54"/>
  <c r="AI13" i="54"/>
  <c r="AI15" i="54" s="1"/>
  <c r="AF5" i="53"/>
  <c r="AF8" i="53" s="1"/>
  <c r="AE13" i="53"/>
  <c r="AE15" i="53" s="1"/>
  <c r="AE9" i="53"/>
  <c r="AD13" i="52"/>
  <c r="AD15" i="52" s="1"/>
  <c r="AD9" i="52"/>
  <c r="AE5" i="52"/>
  <c r="AE8" i="52" s="1"/>
  <c r="AD13" i="51"/>
  <c r="AD15" i="51" s="1"/>
  <c r="AD9" i="51"/>
  <c r="AE5" i="51"/>
  <c r="AE8" i="51" s="1"/>
  <c r="R13" i="49"/>
  <c r="R15" i="49" s="1"/>
  <c r="R9" i="49"/>
  <c r="S5" i="49"/>
  <c r="S8" i="49" s="1"/>
  <c r="Q13" i="48"/>
  <c r="Q15" i="48" s="1"/>
  <c r="Q9" i="48"/>
  <c r="R5" i="48"/>
  <c r="R8" i="48" s="1"/>
  <c r="R8" i="50" l="1"/>
  <c r="R13" i="50"/>
  <c r="R15" i="50" s="1"/>
  <c r="R9" i="50"/>
  <c r="S5" i="50"/>
  <c r="AJ9" i="54"/>
  <c r="AJ13" i="54"/>
  <c r="AJ15" i="54" s="1"/>
  <c r="AF13" i="53"/>
  <c r="AF15" i="53" s="1"/>
  <c r="AF9" i="53"/>
  <c r="AG5" i="53"/>
  <c r="AG8" i="53" s="1"/>
  <c r="AE9" i="52"/>
  <c r="AF5" i="52"/>
  <c r="AF8" i="52" s="1"/>
  <c r="AE13" i="52"/>
  <c r="AE15" i="52" s="1"/>
  <c r="AE13" i="51"/>
  <c r="AE15" i="51" s="1"/>
  <c r="AF5" i="51"/>
  <c r="AF8" i="51" s="1"/>
  <c r="AE9" i="51"/>
  <c r="S13" i="49"/>
  <c r="S15" i="49" s="1"/>
  <c r="T5" i="49"/>
  <c r="T8" i="49" s="1"/>
  <c r="S9" i="49"/>
  <c r="S5" i="48"/>
  <c r="S8" i="48" s="1"/>
  <c r="R13" i="48"/>
  <c r="R15" i="48" s="1"/>
  <c r="R9" i="48"/>
  <c r="S8" i="50" l="1"/>
  <c r="T5" i="50"/>
  <c r="S13" i="50"/>
  <c r="S15" i="50" s="1"/>
  <c r="S9" i="50"/>
  <c r="AH5" i="53"/>
  <c r="AH8" i="53" s="1"/>
  <c r="AG13" i="53"/>
  <c r="AG15" i="53" s="1"/>
  <c r="AG9" i="53"/>
  <c r="AG5" i="52"/>
  <c r="AG8" i="52" s="1"/>
  <c r="AF13" i="52"/>
  <c r="AF15" i="52" s="1"/>
  <c r="AF9" i="52"/>
  <c r="AG5" i="51"/>
  <c r="AG8" i="51" s="1"/>
  <c r="AF13" i="51"/>
  <c r="AF15" i="51" s="1"/>
  <c r="AF9" i="51"/>
  <c r="U5" i="49"/>
  <c r="U8" i="49" s="1"/>
  <c r="T13" i="49"/>
  <c r="T15" i="49" s="1"/>
  <c r="T9" i="49"/>
  <c r="T5" i="48"/>
  <c r="T8" i="48" s="1"/>
  <c r="S13" i="48"/>
  <c r="S15" i="48" s="1"/>
  <c r="S9" i="48"/>
  <c r="T8" i="50" l="1"/>
  <c r="T9" i="50"/>
  <c r="T13" i="50"/>
  <c r="T15" i="50" s="1"/>
  <c r="U5" i="50"/>
  <c r="AH13" i="53"/>
  <c r="AH15" i="53" s="1"/>
  <c r="AH9" i="53"/>
  <c r="AH5" i="52"/>
  <c r="AH8" i="52" s="1"/>
  <c r="AG13" i="52"/>
  <c r="AG15" i="52" s="1"/>
  <c r="AG9" i="52"/>
  <c r="AH5" i="51"/>
  <c r="AH8" i="51" s="1"/>
  <c r="AG13" i="51"/>
  <c r="AG15" i="51" s="1"/>
  <c r="AG9" i="51"/>
  <c r="V5" i="49"/>
  <c r="V8" i="49" s="1"/>
  <c r="U13" i="49"/>
  <c r="U15" i="49" s="1"/>
  <c r="U9" i="49"/>
  <c r="U5" i="48"/>
  <c r="U8" i="48" s="1"/>
  <c r="T13" i="48"/>
  <c r="T15" i="48" s="1"/>
  <c r="T9" i="48"/>
  <c r="U8" i="50" l="1"/>
  <c r="V5" i="50"/>
  <c r="U13" i="50"/>
  <c r="U15" i="50" s="1"/>
  <c r="U9" i="50"/>
  <c r="AH13" i="52"/>
  <c r="AH15" i="52" s="1"/>
  <c r="AH9" i="52"/>
  <c r="AH13" i="51"/>
  <c r="AH15" i="51" s="1"/>
  <c r="AH9" i="51"/>
  <c r="V13" i="49"/>
  <c r="V15" i="49" s="1"/>
  <c r="V9" i="49"/>
  <c r="W5" i="49"/>
  <c r="W8" i="49" s="1"/>
  <c r="U13" i="48"/>
  <c r="U15" i="48" s="1"/>
  <c r="U9" i="48"/>
  <c r="V5" i="48"/>
  <c r="V8" i="48" s="1"/>
  <c r="V8" i="50" l="1"/>
  <c r="V9" i="50"/>
  <c r="V13" i="50"/>
  <c r="V15" i="50" s="1"/>
  <c r="W5" i="50"/>
  <c r="W13" i="49"/>
  <c r="W15" i="49" s="1"/>
  <c r="W9" i="49"/>
  <c r="X5" i="49"/>
  <c r="X8" i="49" s="1"/>
  <c r="V13" i="48"/>
  <c r="V15" i="48" s="1"/>
  <c r="V9" i="48"/>
  <c r="W5" i="48"/>
  <c r="W8" i="48" s="1"/>
  <c r="W8" i="50" l="1"/>
  <c r="W9" i="50"/>
  <c r="W13" i="50"/>
  <c r="W15" i="50" s="1"/>
  <c r="X5" i="50"/>
  <c r="Y5" i="49"/>
  <c r="Y8" i="49" s="1"/>
  <c r="X13" i="49"/>
  <c r="X15" i="49" s="1"/>
  <c r="X9" i="49"/>
  <c r="X5" i="48"/>
  <c r="X8" i="48" s="1"/>
  <c r="W13" i="48"/>
  <c r="W15" i="48" s="1"/>
  <c r="W9" i="48"/>
  <c r="X8" i="50" l="1"/>
  <c r="X9" i="50"/>
  <c r="Y5" i="50"/>
  <c r="X13" i="50"/>
  <c r="X15" i="50" s="1"/>
  <c r="Z5" i="49"/>
  <c r="Z8" i="49" s="1"/>
  <c r="Y13" i="49"/>
  <c r="Y15" i="49" s="1"/>
  <c r="Y9" i="49"/>
  <c r="Y5" i="48"/>
  <c r="Y8" i="48" s="1"/>
  <c r="X13" i="48"/>
  <c r="X15" i="48" s="1"/>
  <c r="X9" i="48"/>
  <c r="Y8" i="50" l="1"/>
  <c r="Z5" i="50"/>
  <c r="Y13" i="50"/>
  <c r="Y15" i="50" s="1"/>
  <c r="Y9" i="50"/>
  <c r="Z13" i="49"/>
  <c r="Z15" i="49" s="1"/>
  <c r="Z9" i="49"/>
  <c r="AA5" i="49"/>
  <c r="AA8" i="49" s="1"/>
  <c r="Y13" i="48"/>
  <c r="Y15" i="48" s="1"/>
  <c r="Y9" i="48"/>
  <c r="Z5" i="48"/>
  <c r="Z8" i="48" s="1"/>
  <c r="Z8" i="50" l="1"/>
  <c r="Z13" i="50"/>
  <c r="Z15" i="50" s="1"/>
  <c r="Z9" i="50"/>
  <c r="AA5" i="50"/>
  <c r="AA13" i="49"/>
  <c r="AA15" i="49" s="1"/>
  <c r="AA9" i="49"/>
  <c r="AB5" i="49"/>
  <c r="AB8" i="49" s="1"/>
  <c r="Z9" i="48"/>
  <c r="Z13" i="48"/>
  <c r="Z15" i="48" s="1"/>
  <c r="AA5" i="48"/>
  <c r="AA8" i="48" s="1"/>
  <c r="AA8" i="50" l="1"/>
  <c r="AB5" i="50"/>
  <c r="AA13" i="50"/>
  <c r="AA15" i="50" s="1"/>
  <c r="AA9" i="50"/>
  <c r="AC5" i="49"/>
  <c r="AC8" i="49" s="1"/>
  <c r="AB13" i="49"/>
  <c r="AB15" i="49" s="1"/>
  <c r="AB9" i="49"/>
  <c r="AB5" i="48"/>
  <c r="AB8" i="48" s="1"/>
  <c r="AA13" i="48"/>
  <c r="AA15" i="48" s="1"/>
  <c r="AA9" i="48"/>
  <c r="AB8" i="50" l="1"/>
  <c r="AB13" i="50"/>
  <c r="AB15" i="50" s="1"/>
  <c r="AC5" i="50"/>
  <c r="AB9" i="50"/>
  <c r="AD5" i="49"/>
  <c r="AD8" i="49" s="1"/>
  <c r="AC13" i="49"/>
  <c r="AC15" i="49" s="1"/>
  <c r="AC9" i="49"/>
  <c r="AC5" i="48"/>
  <c r="AC8" i="48" s="1"/>
  <c r="AB13" i="48"/>
  <c r="AB15" i="48" s="1"/>
  <c r="AB9" i="48"/>
  <c r="AI6" i="1"/>
  <c r="AH6" i="1"/>
  <c r="AG6" i="1"/>
  <c r="AF6" i="1"/>
  <c r="AE6" i="1"/>
  <c r="AO6" i="1"/>
  <c r="AN6" i="1"/>
  <c r="AL6" i="1"/>
  <c r="AK6" i="1"/>
  <c r="AM6" i="1"/>
  <c r="I26" i="49" l="1"/>
  <c r="I27" i="50"/>
  <c r="I26" i="48"/>
  <c r="J23" i="41"/>
  <c r="J23" i="42"/>
  <c r="J23" i="45"/>
  <c r="J23" i="46"/>
  <c r="J25" i="56"/>
  <c r="AH25" i="56"/>
  <c r="K25" i="54"/>
  <c r="I25" i="54"/>
  <c r="F25" i="56"/>
  <c r="I26" i="52"/>
  <c r="I26" i="53"/>
  <c r="I26" i="51"/>
  <c r="AC8" i="50"/>
  <c r="AD5" i="50"/>
  <c r="AC9" i="50"/>
  <c r="AC13" i="50"/>
  <c r="AC15" i="50" s="1"/>
  <c r="AD13" i="49"/>
  <c r="AD15" i="49" s="1"/>
  <c r="AD9" i="49"/>
  <c r="AE5" i="49"/>
  <c r="AE8" i="49" s="1"/>
  <c r="AC13" i="48"/>
  <c r="AC15" i="48" s="1"/>
  <c r="AC9" i="48"/>
  <c r="AD5" i="48"/>
  <c r="AD8" i="48" s="1"/>
  <c r="AD8" i="50" l="1"/>
  <c r="AD13" i="50"/>
  <c r="AD15" i="50" s="1"/>
  <c r="AD9" i="50"/>
  <c r="AE5" i="50"/>
  <c r="AE13" i="49"/>
  <c r="AE15" i="49" s="1"/>
  <c r="AE9" i="49"/>
  <c r="AF5" i="49"/>
  <c r="AF8" i="49" s="1"/>
  <c r="AE5" i="48"/>
  <c r="AE8" i="48" s="1"/>
  <c r="AD13" i="48"/>
  <c r="AD15" i="48" s="1"/>
  <c r="AD9" i="48"/>
  <c r="AE8" i="50" l="1"/>
  <c r="AF5" i="50"/>
  <c r="AE9" i="50"/>
  <c r="AE13" i="50"/>
  <c r="AE15" i="50" s="1"/>
  <c r="AG5" i="49"/>
  <c r="AG8" i="49" s="1"/>
  <c r="AF13" i="49"/>
  <c r="AF15" i="49" s="1"/>
  <c r="AF9" i="49"/>
  <c r="AF5" i="48"/>
  <c r="AF8" i="48" s="1"/>
  <c r="AE13" i="48"/>
  <c r="AE15" i="48" s="1"/>
  <c r="AE9" i="48"/>
  <c r="AF8" i="50" l="1"/>
  <c r="AF9" i="50"/>
  <c r="AG5" i="50"/>
  <c r="AF13" i="50"/>
  <c r="AF15" i="50" s="1"/>
  <c r="AH5" i="49"/>
  <c r="AH8" i="49" s="1"/>
  <c r="AG13" i="49"/>
  <c r="AG15" i="49" s="1"/>
  <c r="AG9" i="49"/>
  <c r="AG5" i="48"/>
  <c r="AG8" i="48" s="1"/>
  <c r="AF13" i="48"/>
  <c r="AF15" i="48" s="1"/>
  <c r="AF9" i="48"/>
  <c r="AG8" i="50" l="1"/>
  <c r="AH5" i="50"/>
  <c r="AG13" i="50"/>
  <c r="AG15" i="50" s="1"/>
  <c r="AG9" i="50"/>
  <c r="AH13" i="49"/>
  <c r="AH15" i="49" s="1"/>
  <c r="AH9" i="49"/>
  <c r="AG13" i="48"/>
  <c r="AG15" i="48" s="1"/>
  <c r="AG9" i="48"/>
  <c r="AH5" i="48"/>
  <c r="AH8" i="48" s="1"/>
  <c r="AH8" i="50" l="1"/>
  <c r="AH13" i="50"/>
  <c r="AH15" i="50" s="1"/>
  <c r="AH9" i="50"/>
  <c r="AH13" i="48"/>
  <c r="AH15" i="48" s="1"/>
  <c r="AH9" i="48"/>
  <c r="AI14" i="46" l="1"/>
  <c r="AH14" i="46"/>
  <c r="AG14" i="46"/>
  <c r="AF14" i="46"/>
  <c r="AE14" i="46"/>
  <c r="AD14" i="46"/>
  <c r="AC14" i="46"/>
  <c r="AB14" i="46"/>
  <c r="AA14" i="46"/>
  <c r="Z14" i="46"/>
  <c r="Y14" i="46"/>
  <c r="X14" i="46"/>
  <c r="W14" i="46"/>
  <c r="V14" i="46"/>
  <c r="U14" i="46"/>
  <c r="T14" i="46"/>
  <c r="S14" i="46"/>
  <c r="R14" i="46"/>
  <c r="Q14" i="46"/>
  <c r="P14" i="46"/>
  <c r="O14" i="46"/>
  <c r="N14" i="46"/>
  <c r="M14" i="46"/>
  <c r="L14" i="46"/>
  <c r="K14" i="46"/>
  <c r="J14" i="46"/>
  <c r="H14" i="46"/>
  <c r="G14" i="46"/>
  <c r="F14" i="46"/>
  <c r="E14" i="46"/>
  <c r="D14" i="46"/>
  <c r="D11" i="46"/>
  <c r="D13" i="46" s="1"/>
  <c r="AI10" i="46"/>
  <c r="AH10" i="46"/>
  <c r="AG10" i="46"/>
  <c r="AF10" i="46"/>
  <c r="AE10" i="46"/>
  <c r="AD10" i="46"/>
  <c r="AC10" i="46"/>
  <c r="AB10" i="46"/>
  <c r="AA10" i="46"/>
  <c r="Z10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H10" i="46"/>
  <c r="G10" i="46"/>
  <c r="F10" i="46"/>
  <c r="E10" i="46"/>
  <c r="D10" i="46"/>
  <c r="AI9" i="46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H9" i="46"/>
  <c r="G9" i="46"/>
  <c r="F9" i="46"/>
  <c r="E9" i="46"/>
  <c r="D9" i="46"/>
  <c r="D8" i="46"/>
  <c r="AI6" i="46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H6" i="46"/>
  <c r="G6" i="46"/>
  <c r="F6" i="46"/>
  <c r="E6" i="46"/>
  <c r="D6" i="46"/>
  <c r="E5" i="46"/>
  <c r="AI14" i="45"/>
  <c r="AH14" i="45"/>
  <c r="AG14" i="45"/>
  <c r="AF14" i="45"/>
  <c r="AE14" i="45"/>
  <c r="AD14" i="45"/>
  <c r="AC14" i="45"/>
  <c r="AB14" i="45"/>
  <c r="AA14" i="45"/>
  <c r="Z14" i="45"/>
  <c r="Y14" i="45"/>
  <c r="X14" i="45"/>
  <c r="W14" i="45"/>
  <c r="V14" i="45"/>
  <c r="U14" i="45"/>
  <c r="T14" i="45"/>
  <c r="S14" i="45"/>
  <c r="R14" i="45"/>
  <c r="Q14" i="45"/>
  <c r="P14" i="45"/>
  <c r="O14" i="45"/>
  <c r="N14" i="45"/>
  <c r="M14" i="45"/>
  <c r="L14" i="45"/>
  <c r="K14" i="45"/>
  <c r="J14" i="45"/>
  <c r="H14" i="45"/>
  <c r="G14" i="45"/>
  <c r="F14" i="45"/>
  <c r="E14" i="45"/>
  <c r="D14" i="45"/>
  <c r="D11" i="45"/>
  <c r="D13" i="45" s="1"/>
  <c r="AI10" i="45"/>
  <c r="AH10" i="45"/>
  <c r="AG10" i="45"/>
  <c r="AF10" i="45"/>
  <c r="AE10" i="45"/>
  <c r="AD10" i="45"/>
  <c r="AC10" i="45"/>
  <c r="AB10" i="45"/>
  <c r="AA10" i="45"/>
  <c r="Z10" i="45"/>
  <c r="Y10" i="45"/>
  <c r="X10" i="45"/>
  <c r="W10" i="45"/>
  <c r="V10" i="45"/>
  <c r="U10" i="45"/>
  <c r="T10" i="45"/>
  <c r="S10" i="45"/>
  <c r="R10" i="45"/>
  <c r="Q10" i="45"/>
  <c r="P10" i="45"/>
  <c r="O10" i="45"/>
  <c r="N10" i="45"/>
  <c r="M10" i="45"/>
  <c r="L10" i="45"/>
  <c r="K10" i="45"/>
  <c r="J10" i="45"/>
  <c r="H10" i="45"/>
  <c r="G10" i="45"/>
  <c r="F10" i="45"/>
  <c r="E10" i="45"/>
  <c r="D10" i="45"/>
  <c r="AI9" i="45"/>
  <c r="AH9" i="45"/>
  <c r="AG9" i="45"/>
  <c r="AF9" i="45"/>
  <c r="AE9" i="45"/>
  <c r="AD9" i="45"/>
  <c r="AC9" i="45"/>
  <c r="AB9" i="45"/>
  <c r="AA9" i="45"/>
  <c r="Z9" i="45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H9" i="45"/>
  <c r="G9" i="45"/>
  <c r="F9" i="45"/>
  <c r="E9" i="45"/>
  <c r="D9" i="45"/>
  <c r="D8" i="45"/>
  <c r="AI6" i="45"/>
  <c r="AH6" i="45"/>
  <c r="AG6" i="45"/>
  <c r="AF6" i="45"/>
  <c r="AE6" i="45"/>
  <c r="AD6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H6" i="45"/>
  <c r="G6" i="45"/>
  <c r="F6" i="45"/>
  <c r="E6" i="45"/>
  <c r="D6" i="45"/>
  <c r="E5" i="45"/>
  <c r="E7" i="45" s="1"/>
  <c r="E11" i="46" l="1"/>
  <c r="E13" i="46" s="1"/>
  <c r="E7" i="46"/>
  <c r="F5" i="46"/>
  <c r="E8" i="46"/>
  <c r="E11" i="45"/>
  <c r="E13" i="45" s="1"/>
  <c r="E8" i="45"/>
  <c r="F5" i="45"/>
  <c r="F7" i="45" s="1"/>
  <c r="F11" i="46" l="1"/>
  <c r="F13" i="46" s="1"/>
  <c r="F7" i="46"/>
  <c r="F8" i="46"/>
  <c r="G5" i="46"/>
  <c r="G7" i="46" s="1"/>
  <c r="F8" i="45"/>
  <c r="G5" i="45"/>
  <c r="G7" i="45" s="1"/>
  <c r="F11" i="45"/>
  <c r="F13" i="45" s="1"/>
  <c r="H5" i="46" l="1"/>
  <c r="H7" i="46" s="1"/>
  <c r="G8" i="46"/>
  <c r="G11" i="46"/>
  <c r="G13" i="46" s="1"/>
  <c r="H8" i="46"/>
  <c r="J5" i="46"/>
  <c r="J7" i="46" s="1"/>
  <c r="H11" i="46"/>
  <c r="H13" i="46" s="1"/>
  <c r="G11" i="45"/>
  <c r="G13" i="45" s="1"/>
  <c r="H5" i="45"/>
  <c r="H7" i="45" s="1"/>
  <c r="G8" i="45"/>
  <c r="J8" i="46" l="1"/>
  <c r="K5" i="46"/>
  <c r="K7" i="46" s="1"/>
  <c r="J11" i="46"/>
  <c r="J13" i="46" s="1"/>
  <c r="H11" i="45"/>
  <c r="H13" i="45" s="1"/>
  <c r="H8" i="45"/>
  <c r="J5" i="45"/>
  <c r="J7" i="45" l="1"/>
  <c r="K11" i="46"/>
  <c r="K13" i="46" s="1"/>
  <c r="K8" i="46"/>
  <c r="L5" i="46"/>
  <c r="L7" i="46" s="1"/>
  <c r="J11" i="45"/>
  <c r="J13" i="45" s="1"/>
  <c r="J8" i="45"/>
  <c r="K5" i="45"/>
  <c r="K7" i="45" s="1"/>
  <c r="L11" i="46" l="1"/>
  <c r="L13" i="46" s="1"/>
  <c r="L8" i="46"/>
  <c r="M5" i="46"/>
  <c r="M7" i="46" s="1"/>
  <c r="K8" i="45"/>
  <c r="L5" i="45"/>
  <c r="L7" i="45" s="1"/>
  <c r="K11" i="45"/>
  <c r="K13" i="45" s="1"/>
  <c r="M8" i="46" l="1"/>
  <c r="N5" i="46"/>
  <c r="N7" i="46" s="1"/>
  <c r="M11" i="46"/>
  <c r="M13" i="46" s="1"/>
  <c r="L8" i="45"/>
  <c r="L11" i="45"/>
  <c r="L13" i="45" s="1"/>
  <c r="M5" i="45"/>
  <c r="M7" i="45" s="1"/>
  <c r="N8" i="46" l="1"/>
  <c r="N11" i="46"/>
  <c r="N13" i="46" s="1"/>
  <c r="O5" i="46"/>
  <c r="O7" i="46" s="1"/>
  <c r="M11" i="45"/>
  <c r="M13" i="45" s="1"/>
  <c r="N5" i="45"/>
  <c r="N7" i="45" s="1"/>
  <c r="M8" i="45"/>
  <c r="O11" i="46" l="1"/>
  <c r="O13" i="46" s="1"/>
  <c r="O8" i="46"/>
  <c r="P5" i="46"/>
  <c r="P7" i="46" s="1"/>
  <c r="N11" i="45"/>
  <c r="N13" i="45" s="1"/>
  <c r="N8" i="45"/>
  <c r="O5" i="45"/>
  <c r="O7" i="45" s="1"/>
  <c r="P11" i="46" l="1"/>
  <c r="P13" i="46" s="1"/>
  <c r="P8" i="46"/>
  <c r="Q5" i="46"/>
  <c r="Q7" i="46" s="1"/>
  <c r="O8" i="45"/>
  <c r="P5" i="45"/>
  <c r="P7" i="45" s="1"/>
  <c r="O11" i="45"/>
  <c r="O13" i="45" s="1"/>
  <c r="Q8" i="46" l="1"/>
  <c r="R5" i="46"/>
  <c r="R7" i="46" s="1"/>
  <c r="Q11" i="46"/>
  <c r="Q13" i="46" s="1"/>
  <c r="P11" i="45"/>
  <c r="P13" i="45" s="1"/>
  <c r="Q5" i="45"/>
  <c r="Q7" i="45" s="1"/>
  <c r="P8" i="45"/>
  <c r="S5" i="46" l="1"/>
  <c r="S7" i="46" s="1"/>
  <c r="R11" i="46"/>
  <c r="R13" i="46" s="1"/>
  <c r="R8" i="46"/>
  <c r="Q11" i="45"/>
  <c r="Q13" i="45" s="1"/>
  <c r="R5" i="45"/>
  <c r="R7" i="45" s="1"/>
  <c r="Q8" i="45"/>
  <c r="S11" i="46" l="1"/>
  <c r="S13" i="46" s="1"/>
  <c r="S8" i="46"/>
  <c r="T5" i="46"/>
  <c r="T7" i="46" s="1"/>
  <c r="R11" i="45"/>
  <c r="R13" i="45" s="1"/>
  <c r="R8" i="45"/>
  <c r="S5" i="45"/>
  <c r="S7" i="45" s="1"/>
  <c r="T11" i="46" l="1"/>
  <c r="T13" i="46" s="1"/>
  <c r="T8" i="46"/>
  <c r="U5" i="46"/>
  <c r="U7" i="46" s="1"/>
  <c r="S8" i="45"/>
  <c r="T5" i="45"/>
  <c r="T7" i="45" s="1"/>
  <c r="S11" i="45"/>
  <c r="S13" i="45" s="1"/>
  <c r="U8" i="46" l="1"/>
  <c r="V5" i="46"/>
  <c r="V7" i="46" s="1"/>
  <c r="U11" i="46"/>
  <c r="U13" i="46" s="1"/>
  <c r="T8" i="45"/>
  <c r="T11" i="45"/>
  <c r="T13" i="45" s="1"/>
  <c r="U5" i="45"/>
  <c r="U7" i="45" s="1"/>
  <c r="V8" i="46" l="1"/>
  <c r="W5" i="46"/>
  <c r="W7" i="46" s="1"/>
  <c r="V11" i="46"/>
  <c r="V13" i="46" s="1"/>
  <c r="U11" i="45"/>
  <c r="U13" i="45" s="1"/>
  <c r="U8" i="45"/>
  <c r="V5" i="45"/>
  <c r="V7" i="45" s="1"/>
  <c r="W11" i="46" l="1"/>
  <c r="W13" i="46" s="1"/>
  <c r="W8" i="46"/>
  <c r="X5" i="46"/>
  <c r="X7" i="46" s="1"/>
  <c r="V11" i="45"/>
  <c r="V13" i="45" s="1"/>
  <c r="V8" i="45"/>
  <c r="W5" i="45"/>
  <c r="W7" i="45" s="1"/>
  <c r="X11" i="46" l="1"/>
  <c r="X13" i="46" s="1"/>
  <c r="X8" i="46"/>
  <c r="Y5" i="46"/>
  <c r="Y7" i="46" s="1"/>
  <c r="W8" i="45"/>
  <c r="X5" i="45"/>
  <c r="X7" i="45" s="1"/>
  <c r="W11" i="45"/>
  <c r="W13" i="45" s="1"/>
  <c r="Y8" i="46" l="1"/>
  <c r="Z5" i="46"/>
  <c r="Z7" i="46" s="1"/>
  <c r="Y11" i="46"/>
  <c r="Y13" i="46" s="1"/>
  <c r="X11" i="45"/>
  <c r="X13" i="45" s="1"/>
  <c r="Y5" i="45"/>
  <c r="Y7" i="45" s="1"/>
  <c r="X8" i="45"/>
  <c r="Z11" i="46" l="1"/>
  <c r="Z13" i="46" s="1"/>
  <c r="Z8" i="46"/>
  <c r="AA5" i="46"/>
  <c r="AA7" i="46" s="1"/>
  <c r="Y11" i="45"/>
  <c r="Y13" i="45" s="1"/>
  <c r="Y8" i="45"/>
  <c r="Z5" i="45"/>
  <c r="Z7" i="45" s="1"/>
  <c r="AA11" i="46" l="1"/>
  <c r="AA13" i="46" s="1"/>
  <c r="AA8" i="46"/>
  <c r="AB5" i="46"/>
  <c r="AB7" i="46" s="1"/>
  <c r="Z11" i="45"/>
  <c r="Z13" i="45" s="1"/>
  <c r="Z8" i="45"/>
  <c r="AA5" i="45"/>
  <c r="AA7" i="45" s="1"/>
  <c r="AB11" i="46" l="1"/>
  <c r="AB13" i="46" s="1"/>
  <c r="AB8" i="46"/>
  <c r="AC5" i="46"/>
  <c r="AC7" i="46" s="1"/>
  <c r="AA8" i="45"/>
  <c r="AB5" i="45"/>
  <c r="AB7" i="45" s="1"/>
  <c r="AA11" i="45"/>
  <c r="AA13" i="45" s="1"/>
  <c r="AC8" i="46" l="1"/>
  <c r="AD5" i="46"/>
  <c r="AD7" i="46" s="1"/>
  <c r="AC11" i="46"/>
  <c r="AC13" i="46" s="1"/>
  <c r="AB8" i="45"/>
  <c r="AB11" i="45"/>
  <c r="AB13" i="45" s="1"/>
  <c r="AC5" i="45"/>
  <c r="AC7" i="45" s="1"/>
  <c r="AD8" i="46" l="1"/>
  <c r="AD11" i="46"/>
  <c r="AD13" i="46" s="1"/>
  <c r="AE5" i="46"/>
  <c r="AE7" i="46" s="1"/>
  <c r="AC11" i="45"/>
  <c r="AC13" i="45" s="1"/>
  <c r="AD5" i="45"/>
  <c r="AD7" i="45" s="1"/>
  <c r="AC8" i="45"/>
  <c r="AE11" i="46" l="1"/>
  <c r="AE13" i="46" s="1"/>
  <c r="AE8" i="46"/>
  <c r="AF5" i="46"/>
  <c r="AF7" i="46" s="1"/>
  <c r="AD11" i="45"/>
  <c r="AD13" i="45" s="1"/>
  <c r="AD8" i="45"/>
  <c r="AE5" i="45"/>
  <c r="AE7" i="45" s="1"/>
  <c r="AF11" i="46" l="1"/>
  <c r="AF13" i="46" s="1"/>
  <c r="AF8" i="46"/>
  <c r="AG5" i="46"/>
  <c r="AG7" i="46" s="1"/>
  <c r="AE8" i="45"/>
  <c r="AF5" i="45"/>
  <c r="AF7" i="45" s="1"/>
  <c r="AE11" i="45"/>
  <c r="AE13" i="45" s="1"/>
  <c r="AG8" i="46" l="1"/>
  <c r="AH5" i="46"/>
  <c r="AH7" i="46" s="1"/>
  <c r="AG11" i="46"/>
  <c r="AG13" i="46" s="1"/>
  <c r="AF11" i="45"/>
  <c r="AF13" i="45" s="1"/>
  <c r="AG5" i="45"/>
  <c r="AG7" i="45" s="1"/>
  <c r="AF8" i="45"/>
  <c r="AH8" i="46" l="1"/>
  <c r="AI5" i="46"/>
  <c r="AI7" i="46" s="1"/>
  <c r="AH11" i="46"/>
  <c r="AH13" i="46" s="1"/>
  <c r="AG11" i="45"/>
  <c r="AG13" i="45" s="1"/>
  <c r="AG8" i="45"/>
  <c r="AH5" i="45"/>
  <c r="AH7" i="45" s="1"/>
  <c r="AI11" i="46" l="1"/>
  <c r="AI13" i="46" s="1"/>
  <c r="AI8" i="46"/>
  <c r="AH11" i="45"/>
  <c r="AH13" i="45" s="1"/>
  <c r="AH8" i="45"/>
  <c r="AI5" i="45"/>
  <c r="AI7" i="45" s="1"/>
  <c r="AI8" i="45" l="1"/>
  <c r="AI11" i="45"/>
  <c r="AI13" i="45" s="1"/>
  <c r="AI14" i="44" l="1"/>
  <c r="AH14" i="44"/>
  <c r="AG14" i="44"/>
  <c r="AF14" i="44"/>
  <c r="AE14" i="44"/>
  <c r="AD14" i="44"/>
  <c r="AC14" i="44"/>
  <c r="AB14" i="44"/>
  <c r="AA14" i="44"/>
  <c r="Z14" i="44"/>
  <c r="Y14" i="44"/>
  <c r="X14" i="44"/>
  <c r="W14" i="44"/>
  <c r="V14" i="44"/>
  <c r="U14" i="44"/>
  <c r="T14" i="44"/>
  <c r="S14" i="44"/>
  <c r="R14" i="44"/>
  <c r="Q14" i="44"/>
  <c r="P14" i="44"/>
  <c r="O14" i="44"/>
  <c r="N14" i="44"/>
  <c r="M14" i="44"/>
  <c r="L14" i="44"/>
  <c r="K14" i="44"/>
  <c r="J14" i="44"/>
  <c r="H14" i="44"/>
  <c r="G14" i="44"/>
  <c r="F14" i="44"/>
  <c r="E14" i="44"/>
  <c r="D14" i="44"/>
  <c r="D11" i="44"/>
  <c r="D13" i="44" s="1"/>
  <c r="AI10" i="44"/>
  <c r="AH10" i="44"/>
  <c r="AG10" i="44"/>
  <c r="AF10" i="44"/>
  <c r="AE10" i="44"/>
  <c r="AD10" i="44"/>
  <c r="AC10" i="44"/>
  <c r="AB10" i="44"/>
  <c r="AA10" i="44"/>
  <c r="Z10" i="44"/>
  <c r="Y10" i="44"/>
  <c r="X10" i="44"/>
  <c r="W10" i="44"/>
  <c r="V10" i="44"/>
  <c r="U10" i="44"/>
  <c r="T10" i="44"/>
  <c r="S10" i="44"/>
  <c r="R10" i="44"/>
  <c r="Q10" i="44"/>
  <c r="P10" i="44"/>
  <c r="O10" i="44"/>
  <c r="N10" i="44"/>
  <c r="M10" i="44"/>
  <c r="L10" i="44"/>
  <c r="K10" i="44"/>
  <c r="H10" i="44"/>
  <c r="G10" i="44"/>
  <c r="F10" i="44"/>
  <c r="E10" i="44"/>
  <c r="D10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H9" i="44"/>
  <c r="G9" i="44"/>
  <c r="F9" i="44"/>
  <c r="E9" i="44"/>
  <c r="D9" i="44"/>
  <c r="D8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H6" i="44"/>
  <c r="G6" i="44"/>
  <c r="F6" i="44"/>
  <c r="E6" i="44"/>
  <c r="D6" i="44"/>
  <c r="E5" i="44"/>
  <c r="BT12" i="1"/>
  <c r="J29" i="46" s="1"/>
  <c r="BS12" i="1"/>
  <c r="J29" i="45" s="1"/>
  <c r="BT10" i="1"/>
  <c r="J27" i="46" s="1"/>
  <c r="BS10" i="1"/>
  <c r="J27" i="45" s="1"/>
  <c r="BT9" i="1"/>
  <c r="J26" i="46" s="1"/>
  <c r="BS9" i="1"/>
  <c r="J26" i="45" s="1"/>
  <c r="BT35" i="1"/>
  <c r="J38" i="46" s="1"/>
  <c r="BS35" i="1"/>
  <c r="J38" i="45" s="1"/>
  <c r="BR35" i="1"/>
  <c r="BR12" i="1"/>
  <c r="BR10" i="1"/>
  <c r="BR9" i="1"/>
  <c r="CC93" i="1"/>
  <c r="CB93" i="1"/>
  <c r="CA93" i="1"/>
  <c r="BZ93" i="1"/>
  <c r="I68" i="53" s="1"/>
  <c r="BY93" i="1"/>
  <c r="I68" i="52" s="1"/>
  <c r="BX93" i="1"/>
  <c r="I67" i="51" s="1"/>
  <c r="BW93" i="1"/>
  <c r="I70" i="50" s="1"/>
  <c r="BV93" i="1"/>
  <c r="I70" i="49" s="1"/>
  <c r="BU93" i="1"/>
  <c r="I68" i="48" s="1"/>
  <c r="CC92" i="1"/>
  <c r="CB92" i="1"/>
  <c r="CA92" i="1"/>
  <c r="BZ92" i="1"/>
  <c r="BY92" i="1"/>
  <c r="BW92" i="1"/>
  <c r="BV92" i="1"/>
  <c r="BU92" i="1"/>
  <c r="BS92" i="1"/>
  <c r="BP12" i="1"/>
  <c r="J29" i="42" s="1"/>
  <c r="BM92" i="1"/>
  <c r="BL92" i="1"/>
  <c r="BK92" i="1"/>
  <c r="AI14" i="43"/>
  <c r="AH14" i="43"/>
  <c r="AG14" i="43"/>
  <c r="AF14" i="43"/>
  <c r="AE14" i="43"/>
  <c r="AD14" i="43"/>
  <c r="AC14" i="43"/>
  <c r="AB14" i="43"/>
  <c r="AA14" i="43"/>
  <c r="Z14" i="43"/>
  <c r="Y14" i="43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H14" i="43"/>
  <c r="G14" i="43"/>
  <c r="F14" i="43"/>
  <c r="E14" i="43"/>
  <c r="D14" i="43"/>
  <c r="D11" i="43"/>
  <c r="D13" i="43" s="1"/>
  <c r="AI10" i="43"/>
  <c r="AH10" i="43"/>
  <c r="AG10" i="43"/>
  <c r="AF10" i="43"/>
  <c r="AE10" i="43"/>
  <c r="AD10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H10" i="43"/>
  <c r="G10" i="43"/>
  <c r="F10" i="43"/>
  <c r="E10" i="43"/>
  <c r="D10" i="43"/>
  <c r="D8" i="43" s="1"/>
  <c r="AI9" i="43"/>
  <c r="AH9" i="43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H9" i="43"/>
  <c r="G9" i="43"/>
  <c r="F9" i="43"/>
  <c r="E9" i="43"/>
  <c r="D9" i="43"/>
  <c r="AI6" i="43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H6" i="43"/>
  <c r="G6" i="43"/>
  <c r="F6" i="43"/>
  <c r="E6" i="43"/>
  <c r="D6" i="43"/>
  <c r="E5" i="43"/>
  <c r="BP9" i="1"/>
  <c r="J26" i="42" s="1"/>
  <c r="AI14" i="42"/>
  <c r="AH14" i="42"/>
  <c r="AG14" i="42"/>
  <c r="AF14" i="42"/>
  <c r="AE14" i="42"/>
  <c r="AD14" i="42"/>
  <c r="AC14" i="42"/>
  <c r="AB14" i="42"/>
  <c r="AA14" i="42"/>
  <c r="Z14" i="42"/>
  <c r="Y14" i="42"/>
  <c r="X14" i="42"/>
  <c r="W14" i="42"/>
  <c r="V14" i="42"/>
  <c r="U14" i="42"/>
  <c r="T14" i="42"/>
  <c r="S14" i="42"/>
  <c r="R14" i="42"/>
  <c r="Q14" i="42"/>
  <c r="P14" i="42"/>
  <c r="O14" i="42"/>
  <c r="N14" i="42"/>
  <c r="M14" i="42"/>
  <c r="L14" i="42"/>
  <c r="K14" i="42"/>
  <c r="J14" i="42"/>
  <c r="H14" i="42"/>
  <c r="G14" i="42"/>
  <c r="F14" i="42"/>
  <c r="E14" i="42"/>
  <c r="D14" i="42"/>
  <c r="D11" i="42"/>
  <c r="D13" i="42" s="1"/>
  <c r="AI10" i="42"/>
  <c r="AH10" i="42"/>
  <c r="AG10" i="42"/>
  <c r="AF10" i="42"/>
  <c r="AE10" i="42"/>
  <c r="AD10" i="42"/>
  <c r="AC10" i="42"/>
  <c r="AB10" i="42"/>
  <c r="AA10" i="42"/>
  <c r="Z10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H10" i="42"/>
  <c r="G10" i="42"/>
  <c r="F10" i="42"/>
  <c r="E10" i="42"/>
  <c r="D10" i="42"/>
  <c r="AI9" i="42"/>
  <c r="AH9" i="42"/>
  <c r="AG9" i="42"/>
  <c r="AF9" i="42"/>
  <c r="AE9" i="42"/>
  <c r="AD9" i="42"/>
  <c r="AC9" i="42"/>
  <c r="AB9" i="42"/>
  <c r="AA9" i="42"/>
  <c r="Z9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H9" i="42"/>
  <c r="G9" i="42"/>
  <c r="F9" i="42"/>
  <c r="E9" i="42"/>
  <c r="D9" i="42"/>
  <c r="AI6" i="42"/>
  <c r="AH6" i="42"/>
  <c r="AG6" i="42"/>
  <c r="AF6" i="42"/>
  <c r="AE6" i="42"/>
  <c r="AD6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H6" i="42"/>
  <c r="G6" i="42"/>
  <c r="F6" i="42"/>
  <c r="E6" i="42"/>
  <c r="D6" i="42"/>
  <c r="E5" i="42"/>
  <c r="BQ12" i="1"/>
  <c r="BQ10" i="1"/>
  <c r="BQ9" i="1"/>
  <c r="BQ35" i="1"/>
  <c r="BP10" i="1"/>
  <c r="J27" i="42" s="1"/>
  <c r="BP35" i="1"/>
  <c r="J38" i="42" s="1"/>
  <c r="BO12" i="1"/>
  <c r="J29" i="41" s="1"/>
  <c r="BO10" i="1"/>
  <c r="J27" i="41" s="1"/>
  <c r="BO9" i="1"/>
  <c r="J26" i="41" s="1"/>
  <c r="J14" i="41"/>
  <c r="H14" i="41"/>
  <c r="G14" i="41"/>
  <c r="F14" i="41"/>
  <c r="E14" i="41"/>
  <c r="D14" i="41"/>
  <c r="BO35" i="1"/>
  <c r="D11" i="41"/>
  <c r="D13" i="41" s="1"/>
  <c r="AI10" i="41"/>
  <c r="AH10" i="41"/>
  <c r="AG10" i="41"/>
  <c r="AF10" i="41"/>
  <c r="AE10" i="41"/>
  <c r="AD10" i="41"/>
  <c r="AC10" i="41"/>
  <c r="AB10" i="41"/>
  <c r="AA10" i="41"/>
  <c r="Z10" i="41"/>
  <c r="Y10" i="41"/>
  <c r="X10" i="41"/>
  <c r="W10" i="41"/>
  <c r="V10" i="41"/>
  <c r="U10" i="41"/>
  <c r="T10" i="41"/>
  <c r="S10" i="41"/>
  <c r="R10" i="41"/>
  <c r="Q10" i="41"/>
  <c r="P10" i="41"/>
  <c r="O10" i="41"/>
  <c r="N10" i="41"/>
  <c r="M10" i="41"/>
  <c r="L10" i="41"/>
  <c r="K10" i="41"/>
  <c r="J10" i="41"/>
  <c r="H10" i="41"/>
  <c r="G10" i="41"/>
  <c r="F10" i="41"/>
  <c r="E10" i="41"/>
  <c r="D10" i="41"/>
  <c r="D8" i="41" s="1"/>
  <c r="AI9" i="41"/>
  <c r="AH9" i="41"/>
  <c r="AG9" i="41"/>
  <c r="AF9" i="41"/>
  <c r="AE9" i="41"/>
  <c r="AD9" i="41"/>
  <c r="AC9" i="41"/>
  <c r="AB9" i="41"/>
  <c r="AA9" i="41"/>
  <c r="Z9" i="41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H9" i="41"/>
  <c r="G9" i="41"/>
  <c r="F9" i="41"/>
  <c r="E9" i="41"/>
  <c r="D9" i="41"/>
  <c r="AI6" i="41"/>
  <c r="AH6" i="41"/>
  <c r="AG6" i="41"/>
  <c r="AF6" i="41"/>
  <c r="AE6" i="41"/>
  <c r="AD6" i="41"/>
  <c r="AC6" i="41"/>
  <c r="AB6" i="41"/>
  <c r="AA6" i="41"/>
  <c r="Z6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H6" i="41"/>
  <c r="G6" i="41"/>
  <c r="F6" i="41"/>
  <c r="E6" i="41"/>
  <c r="D6" i="41"/>
  <c r="E5" i="41"/>
  <c r="E11" i="41" s="1"/>
  <c r="E13" i="41" s="1"/>
  <c r="E11" i="44" l="1"/>
  <c r="E13" i="44" s="1"/>
  <c r="E7" i="44"/>
  <c r="BQ92" i="1"/>
  <c r="J60" i="45"/>
  <c r="I67" i="52"/>
  <c r="I69" i="49"/>
  <c r="J80" i="56"/>
  <c r="AH80" i="56"/>
  <c r="F80" i="56"/>
  <c r="BO93" i="1"/>
  <c r="J59" i="41" s="1"/>
  <c r="J38" i="41"/>
  <c r="J79" i="56"/>
  <c r="I67" i="53"/>
  <c r="I69" i="50"/>
  <c r="AH79" i="56"/>
  <c r="F79" i="56"/>
  <c r="BR93" i="1"/>
  <c r="K75" i="54"/>
  <c r="I75" i="54"/>
  <c r="I67" i="48"/>
  <c r="I74" i="54"/>
  <c r="I66" i="51"/>
  <c r="K74" i="54"/>
  <c r="E7" i="42"/>
  <c r="E8" i="43"/>
  <c r="E7" i="43"/>
  <c r="F5" i="44"/>
  <c r="G5" i="44" s="1"/>
  <c r="G7" i="44" s="1"/>
  <c r="I74" i="55"/>
  <c r="AH74" i="55"/>
  <c r="I75" i="55"/>
  <c r="AH75" i="55"/>
  <c r="BO92" i="1"/>
  <c r="J58" i="41" s="1"/>
  <c r="BR92" i="1"/>
  <c r="E8" i="41"/>
  <c r="BQ93" i="1"/>
  <c r="BP92" i="1"/>
  <c r="J59" i="42" s="1"/>
  <c r="BS93" i="1"/>
  <c r="J61" i="45" s="1"/>
  <c r="BP93" i="1"/>
  <c r="BT93" i="1"/>
  <c r="J61" i="46" s="1"/>
  <c r="E8" i="44"/>
  <c r="BT92" i="1"/>
  <c r="J60" i="46" s="1"/>
  <c r="F5" i="43"/>
  <c r="F7" i="43" s="1"/>
  <c r="E11" i="43"/>
  <c r="E13" i="43" s="1"/>
  <c r="F5" i="42"/>
  <c r="E11" i="42"/>
  <c r="E13" i="42" s="1"/>
  <c r="F5" i="41"/>
  <c r="F8" i="41" s="1"/>
  <c r="F8" i="44" l="1"/>
  <c r="F11" i="44"/>
  <c r="F13" i="44" s="1"/>
  <c r="F7" i="44"/>
  <c r="G5" i="42"/>
  <c r="G7" i="42" s="1"/>
  <c r="F7" i="42"/>
  <c r="G11" i="44"/>
  <c r="G13" i="44" s="1"/>
  <c r="G8" i="44"/>
  <c r="H5" i="44"/>
  <c r="H7" i="44" s="1"/>
  <c r="F11" i="43"/>
  <c r="F13" i="43" s="1"/>
  <c r="G5" i="43"/>
  <c r="G7" i="43" s="1"/>
  <c r="F8" i="43"/>
  <c r="F8" i="42"/>
  <c r="F11" i="42"/>
  <c r="F13" i="42" s="1"/>
  <c r="H5" i="42"/>
  <c r="H7" i="42" s="1"/>
  <c r="G11" i="42"/>
  <c r="G13" i="42" s="1"/>
  <c r="G8" i="42"/>
  <c r="F11" i="41"/>
  <c r="F13" i="41" s="1"/>
  <c r="G5" i="41"/>
  <c r="G8" i="41" s="1"/>
  <c r="H8" i="44" l="1"/>
  <c r="J5" i="44"/>
  <c r="H11" i="44"/>
  <c r="H13" i="44" s="1"/>
  <c r="G11" i="43"/>
  <c r="G13" i="43" s="1"/>
  <c r="G8" i="43"/>
  <c r="H5" i="43"/>
  <c r="H7" i="43" s="1"/>
  <c r="H11" i="42"/>
  <c r="H13" i="42" s="1"/>
  <c r="H8" i="42"/>
  <c r="J5" i="42"/>
  <c r="G11" i="41"/>
  <c r="G13" i="41" s="1"/>
  <c r="H5" i="41"/>
  <c r="H8" i="41" s="1"/>
  <c r="J8" i="44" l="1"/>
  <c r="J22" i="44" s="1"/>
  <c r="J7" i="44"/>
  <c r="J30" i="44" s="1"/>
  <c r="J24" i="44"/>
  <c r="J61" i="44"/>
  <c r="J7" i="42"/>
  <c r="K5" i="44"/>
  <c r="K7" i="44" s="1"/>
  <c r="J11" i="44"/>
  <c r="J13" i="44" s="1"/>
  <c r="H11" i="43"/>
  <c r="H13" i="43" s="1"/>
  <c r="H8" i="43"/>
  <c r="J5" i="43"/>
  <c r="J8" i="42"/>
  <c r="K5" i="42"/>
  <c r="K7" i="42" s="1"/>
  <c r="J11" i="42"/>
  <c r="J13" i="42" s="1"/>
  <c r="H11" i="41"/>
  <c r="H13" i="41" s="1"/>
  <c r="J5" i="41"/>
  <c r="J42" i="44" l="1"/>
  <c r="J25" i="44"/>
  <c r="J53" i="44"/>
  <c r="J33" i="44"/>
  <c r="J48" i="44"/>
  <c r="J38" i="44"/>
  <c r="J52" i="44"/>
  <c r="J45" i="44"/>
  <c r="J40" i="44"/>
  <c r="J56" i="44"/>
  <c r="J51" i="44"/>
  <c r="J29" i="44"/>
  <c r="J54" i="44"/>
  <c r="J35" i="44"/>
  <c r="J57" i="44"/>
  <c r="J55" i="44"/>
  <c r="J43" i="44"/>
  <c r="J26" i="44"/>
  <c r="J36" i="44"/>
  <c r="J31" i="44"/>
  <c r="J46" i="44"/>
  <c r="J59" i="44"/>
  <c r="J47" i="44"/>
  <c r="J28" i="44"/>
  <c r="J37" i="44"/>
  <c r="J58" i="44"/>
  <c r="J41" i="44"/>
  <c r="J39" i="44"/>
  <c r="J27" i="44"/>
  <c r="J34" i="44"/>
  <c r="J23" i="44"/>
  <c r="J49" i="44"/>
  <c r="J60" i="44"/>
  <c r="J44" i="44"/>
  <c r="J50" i="44"/>
  <c r="J32" i="44"/>
  <c r="J56" i="43"/>
  <c r="J52" i="43"/>
  <c r="J24" i="43"/>
  <c r="J61" i="43"/>
  <c r="J8" i="41"/>
  <c r="J7" i="43"/>
  <c r="J30" i="43" s="1"/>
  <c r="J8" i="43"/>
  <c r="J29" i="43" s="1"/>
  <c r="K11" i="44"/>
  <c r="K13" i="44" s="1"/>
  <c r="K8" i="44"/>
  <c r="L5" i="44"/>
  <c r="L7" i="44" s="1"/>
  <c r="J11" i="43"/>
  <c r="J13" i="43" s="1"/>
  <c r="J50" i="43" s="1"/>
  <c r="K5" i="43"/>
  <c r="K7" i="43" s="1"/>
  <c r="K11" i="42"/>
  <c r="K13" i="42" s="1"/>
  <c r="K8" i="42"/>
  <c r="L5" i="42"/>
  <c r="L7" i="42" s="1"/>
  <c r="J11" i="41"/>
  <c r="J13" i="41" s="1"/>
  <c r="K5" i="41"/>
  <c r="J28" i="43" l="1"/>
  <c r="J44" i="43"/>
  <c r="J42" i="43"/>
  <c r="J48" i="43"/>
  <c r="J35" i="43"/>
  <c r="J33" i="43"/>
  <c r="J40" i="43"/>
  <c r="J26" i="43"/>
  <c r="J57" i="43"/>
  <c r="J31" i="43"/>
  <c r="J25" i="43"/>
  <c r="J53" i="43"/>
  <c r="J51" i="43"/>
  <c r="J49" i="43"/>
  <c r="J55" i="43"/>
  <c r="J60" i="43"/>
  <c r="J27" i="43"/>
  <c r="J45" i="43"/>
  <c r="J43" i="43"/>
  <c r="J41" i="43"/>
  <c r="J47" i="43"/>
  <c r="J59" i="43"/>
  <c r="J23" i="43"/>
  <c r="J36" i="43"/>
  <c r="J34" i="43"/>
  <c r="J32" i="43"/>
  <c r="J39" i="43"/>
  <c r="J38" i="43"/>
  <c r="J46" i="43"/>
  <c r="J22" i="43"/>
  <c r="J37" i="43"/>
  <c r="J58" i="43"/>
  <c r="J54" i="43"/>
  <c r="L11" i="44"/>
  <c r="L13" i="44" s="1"/>
  <c r="L8" i="44"/>
  <c r="M5" i="44"/>
  <c r="M7" i="44" s="1"/>
  <c r="K11" i="43"/>
  <c r="K13" i="43" s="1"/>
  <c r="K8" i="43"/>
  <c r="L5" i="43"/>
  <c r="L7" i="43" s="1"/>
  <c r="L11" i="42"/>
  <c r="L13" i="42" s="1"/>
  <c r="M5" i="42"/>
  <c r="M7" i="42" s="1"/>
  <c r="L8" i="42"/>
  <c r="K11" i="41"/>
  <c r="K13" i="41" s="1"/>
  <c r="L5" i="41"/>
  <c r="M8" i="44" l="1"/>
  <c r="N5" i="44"/>
  <c r="N7" i="44" s="1"/>
  <c r="M11" i="44"/>
  <c r="M13" i="44" s="1"/>
  <c r="L8" i="43"/>
  <c r="L11" i="43"/>
  <c r="L13" i="43" s="1"/>
  <c r="M5" i="43"/>
  <c r="M7" i="43" s="1"/>
  <c r="M11" i="42"/>
  <c r="M13" i="42" s="1"/>
  <c r="M8" i="42"/>
  <c r="N5" i="42"/>
  <c r="N7" i="42" s="1"/>
  <c r="L11" i="41"/>
  <c r="L13" i="41" s="1"/>
  <c r="M5" i="41"/>
  <c r="O5" i="44" l="1"/>
  <c r="O7" i="44" s="1"/>
  <c r="N11" i="44"/>
  <c r="N13" i="44" s="1"/>
  <c r="N8" i="44"/>
  <c r="M11" i="43"/>
  <c r="M13" i="43" s="1"/>
  <c r="M8" i="43"/>
  <c r="N5" i="43"/>
  <c r="N7" i="43" s="1"/>
  <c r="N8" i="42"/>
  <c r="O5" i="42"/>
  <c r="O7" i="42" s="1"/>
  <c r="N11" i="42"/>
  <c r="N13" i="42" s="1"/>
  <c r="M11" i="41"/>
  <c r="M13" i="41" s="1"/>
  <c r="N5" i="41"/>
  <c r="O11" i="44" l="1"/>
  <c r="O13" i="44" s="1"/>
  <c r="O8" i="44"/>
  <c r="P5" i="44"/>
  <c r="P7" i="44" s="1"/>
  <c r="N8" i="43"/>
  <c r="N11" i="43"/>
  <c r="N13" i="43" s="1"/>
  <c r="O5" i="43"/>
  <c r="O7" i="43" s="1"/>
  <c r="O8" i="42"/>
  <c r="P5" i="42"/>
  <c r="P7" i="42" s="1"/>
  <c r="O11" i="42"/>
  <c r="O13" i="42" s="1"/>
  <c r="N11" i="41"/>
  <c r="N13" i="41" s="1"/>
  <c r="O5" i="41"/>
  <c r="P11" i="44" l="1"/>
  <c r="P13" i="44" s="1"/>
  <c r="P8" i="44"/>
  <c r="Q5" i="44"/>
  <c r="Q7" i="44" s="1"/>
  <c r="O8" i="43"/>
  <c r="O11" i="43"/>
  <c r="O13" i="43" s="1"/>
  <c r="P5" i="43"/>
  <c r="P7" i="43" s="1"/>
  <c r="P8" i="42"/>
  <c r="P11" i="42"/>
  <c r="P13" i="42" s="1"/>
  <c r="Q5" i="42"/>
  <c r="Q7" i="42" s="1"/>
  <c r="P5" i="41"/>
  <c r="O11" i="41"/>
  <c r="O13" i="41" s="1"/>
  <c r="Q8" i="44" l="1"/>
  <c r="R5" i="44"/>
  <c r="R7" i="44" s="1"/>
  <c r="Q11" i="44"/>
  <c r="Q13" i="44" s="1"/>
  <c r="Q5" i="43"/>
  <c r="Q7" i="43" s="1"/>
  <c r="P11" i="43"/>
  <c r="P13" i="43" s="1"/>
  <c r="P8" i="43"/>
  <c r="Q11" i="42"/>
  <c r="Q13" i="42" s="1"/>
  <c r="Q8" i="42"/>
  <c r="R5" i="42"/>
  <c r="R7" i="42" s="1"/>
  <c r="P11" i="41"/>
  <c r="P13" i="41" s="1"/>
  <c r="Q5" i="41"/>
  <c r="R8" i="44" l="1"/>
  <c r="R11" i="44"/>
  <c r="R13" i="44" s="1"/>
  <c r="S5" i="44"/>
  <c r="S7" i="44" s="1"/>
  <c r="Q11" i="43"/>
  <c r="Q13" i="43" s="1"/>
  <c r="R5" i="43"/>
  <c r="R7" i="43" s="1"/>
  <c r="Q8" i="43"/>
  <c r="R8" i="42"/>
  <c r="S5" i="42"/>
  <c r="S7" i="42" s="1"/>
  <c r="R11" i="42"/>
  <c r="R13" i="42" s="1"/>
  <c r="Q11" i="41"/>
  <c r="Q13" i="41" s="1"/>
  <c r="R5" i="41"/>
  <c r="S11" i="44" l="1"/>
  <c r="S13" i="44" s="1"/>
  <c r="S8" i="44"/>
  <c r="T5" i="44"/>
  <c r="T7" i="44" s="1"/>
  <c r="R8" i="43"/>
  <c r="R11" i="43"/>
  <c r="R13" i="43" s="1"/>
  <c r="S5" i="43"/>
  <c r="S7" i="43" s="1"/>
  <c r="S11" i="42"/>
  <c r="S13" i="42" s="1"/>
  <c r="S8" i="42"/>
  <c r="T5" i="42"/>
  <c r="T7" i="42" s="1"/>
  <c r="R11" i="41"/>
  <c r="R13" i="41" s="1"/>
  <c r="S5" i="41"/>
  <c r="T11" i="44" l="1"/>
  <c r="T13" i="44" s="1"/>
  <c r="T8" i="44"/>
  <c r="U5" i="44"/>
  <c r="U7" i="44" s="1"/>
  <c r="S11" i="43"/>
  <c r="S13" i="43" s="1"/>
  <c r="T5" i="43"/>
  <c r="T7" i="43" s="1"/>
  <c r="S8" i="43"/>
  <c r="U5" i="42"/>
  <c r="U7" i="42" s="1"/>
  <c r="T11" i="42"/>
  <c r="T13" i="42" s="1"/>
  <c r="T8" i="42"/>
  <c r="S11" i="41"/>
  <c r="S13" i="41" s="1"/>
  <c r="T5" i="41"/>
  <c r="U8" i="44" l="1"/>
  <c r="V5" i="44"/>
  <c r="V7" i="44" s="1"/>
  <c r="U11" i="44"/>
  <c r="U13" i="44" s="1"/>
  <c r="T8" i="43"/>
  <c r="T11" i="43"/>
  <c r="T13" i="43" s="1"/>
  <c r="U5" i="43"/>
  <c r="U7" i="43" s="1"/>
  <c r="U11" i="42"/>
  <c r="U13" i="42" s="1"/>
  <c r="U8" i="42"/>
  <c r="V5" i="42"/>
  <c r="V7" i="42" s="1"/>
  <c r="T11" i="41"/>
  <c r="T13" i="41" s="1"/>
  <c r="U5" i="41"/>
  <c r="W5" i="44" l="1"/>
  <c r="W7" i="44" s="1"/>
  <c r="V8" i="44"/>
  <c r="V11" i="44"/>
  <c r="V13" i="44" s="1"/>
  <c r="U11" i="43"/>
  <c r="U13" i="43" s="1"/>
  <c r="U8" i="43"/>
  <c r="V5" i="43"/>
  <c r="V7" i="43" s="1"/>
  <c r="V8" i="42"/>
  <c r="W5" i="42"/>
  <c r="W7" i="42" s="1"/>
  <c r="V11" i="42"/>
  <c r="V13" i="42" s="1"/>
  <c r="U11" i="41"/>
  <c r="U13" i="41" s="1"/>
  <c r="V5" i="41"/>
  <c r="W11" i="44" l="1"/>
  <c r="W13" i="44" s="1"/>
  <c r="W8" i="44"/>
  <c r="X5" i="44"/>
  <c r="X7" i="44" s="1"/>
  <c r="V8" i="43"/>
  <c r="V11" i="43"/>
  <c r="V13" i="43" s="1"/>
  <c r="W5" i="43"/>
  <c r="W7" i="43" s="1"/>
  <c r="W11" i="42"/>
  <c r="W13" i="42" s="1"/>
  <c r="W8" i="42"/>
  <c r="X5" i="42"/>
  <c r="X7" i="42" s="1"/>
  <c r="V11" i="41"/>
  <c r="V13" i="41" s="1"/>
  <c r="W5" i="41"/>
  <c r="X11" i="44" l="1"/>
  <c r="X13" i="44" s="1"/>
  <c r="X8" i="44"/>
  <c r="Y5" i="44"/>
  <c r="Y7" i="44" s="1"/>
  <c r="W8" i="43"/>
  <c r="W11" i="43"/>
  <c r="W13" i="43" s="1"/>
  <c r="X5" i="43"/>
  <c r="X7" i="43" s="1"/>
  <c r="X8" i="42"/>
  <c r="X11" i="42"/>
  <c r="X13" i="42" s="1"/>
  <c r="Y5" i="42"/>
  <c r="Y7" i="42" s="1"/>
  <c r="W11" i="41"/>
  <c r="W13" i="41" s="1"/>
  <c r="X5" i="41"/>
  <c r="Y8" i="44" l="1"/>
  <c r="Z5" i="44"/>
  <c r="Z7" i="44" s="1"/>
  <c r="Y11" i="44"/>
  <c r="Y13" i="44" s="1"/>
  <c r="X8" i="43"/>
  <c r="X11" i="43"/>
  <c r="X13" i="43" s="1"/>
  <c r="Y5" i="43"/>
  <c r="Y7" i="43" s="1"/>
  <c r="Y11" i="42"/>
  <c r="Y13" i="42" s="1"/>
  <c r="Y8" i="42"/>
  <c r="Z5" i="42"/>
  <c r="Z7" i="42" s="1"/>
  <c r="X11" i="41"/>
  <c r="X13" i="41" s="1"/>
  <c r="Y5" i="41"/>
  <c r="AA5" i="44" l="1"/>
  <c r="AA7" i="44" s="1"/>
  <c r="Z11" i="44"/>
  <c r="Z13" i="44" s="1"/>
  <c r="Z8" i="44"/>
  <c r="Y11" i="43"/>
  <c r="Y13" i="43" s="1"/>
  <c r="Y8" i="43"/>
  <c r="Z5" i="43"/>
  <c r="Z7" i="43" s="1"/>
  <c r="Z8" i="42"/>
  <c r="AA5" i="42"/>
  <c r="AA7" i="42" s="1"/>
  <c r="Z11" i="42"/>
  <c r="Z13" i="42" s="1"/>
  <c r="Y11" i="41"/>
  <c r="Y13" i="41" s="1"/>
  <c r="Z5" i="41"/>
  <c r="AA11" i="44" l="1"/>
  <c r="AA13" i="44" s="1"/>
  <c r="AA8" i="44"/>
  <c r="AB5" i="44"/>
  <c r="AB7" i="44" s="1"/>
  <c r="Z8" i="43"/>
  <c r="Z11" i="43"/>
  <c r="Z13" i="43" s="1"/>
  <c r="AA5" i="43"/>
  <c r="AA7" i="43" s="1"/>
  <c r="AA8" i="42"/>
  <c r="AB5" i="42"/>
  <c r="AB7" i="42" s="1"/>
  <c r="AA11" i="42"/>
  <c r="AA13" i="42" s="1"/>
  <c r="Z11" i="41"/>
  <c r="Z13" i="41" s="1"/>
  <c r="AA5" i="41"/>
  <c r="AB11" i="44" l="1"/>
  <c r="AB13" i="44" s="1"/>
  <c r="AB8" i="44"/>
  <c r="AC5" i="44"/>
  <c r="AC7" i="44" s="1"/>
  <c r="AA11" i="43"/>
  <c r="AA13" i="43" s="1"/>
  <c r="AB5" i="43"/>
  <c r="AB7" i="43" s="1"/>
  <c r="AA8" i="43"/>
  <c r="AC5" i="42"/>
  <c r="AC7" i="42" s="1"/>
  <c r="AB11" i="42"/>
  <c r="AB13" i="42" s="1"/>
  <c r="AB8" i="42"/>
  <c r="AA11" i="41"/>
  <c r="AA13" i="41" s="1"/>
  <c r="AB5" i="41"/>
  <c r="AC8" i="44" l="1"/>
  <c r="AD5" i="44"/>
  <c r="AD7" i="44" s="1"/>
  <c r="AC11" i="44"/>
  <c r="AC13" i="44" s="1"/>
  <c r="AB11" i="43"/>
  <c r="AB13" i="43" s="1"/>
  <c r="AB8" i="43"/>
  <c r="AC5" i="43"/>
  <c r="AC7" i="43" s="1"/>
  <c r="AC11" i="42"/>
  <c r="AC13" i="42" s="1"/>
  <c r="AC8" i="42"/>
  <c r="AD5" i="42"/>
  <c r="AD7" i="42" s="1"/>
  <c r="AB11" i="41"/>
  <c r="AB13" i="41" s="1"/>
  <c r="AC5" i="41"/>
  <c r="AD8" i="44" l="1"/>
  <c r="AD11" i="44"/>
  <c r="AD13" i="44" s="1"/>
  <c r="AE5" i="44"/>
  <c r="AE7" i="44" s="1"/>
  <c r="AC11" i="43"/>
  <c r="AC13" i="43" s="1"/>
  <c r="AC8" i="43"/>
  <c r="AD5" i="43"/>
  <c r="AD7" i="43" s="1"/>
  <c r="AD8" i="42"/>
  <c r="AE5" i="42"/>
  <c r="AE7" i="42" s="1"/>
  <c r="AD11" i="42"/>
  <c r="AD13" i="42" s="1"/>
  <c r="AC11" i="41"/>
  <c r="AC13" i="41" s="1"/>
  <c r="AD5" i="41"/>
  <c r="AE11" i="44" l="1"/>
  <c r="AE13" i="44" s="1"/>
  <c r="AE8" i="44"/>
  <c r="AF5" i="44"/>
  <c r="AF7" i="44" s="1"/>
  <c r="AD8" i="43"/>
  <c r="AD11" i="43"/>
  <c r="AD13" i="43" s="1"/>
  <c r="AE5" i="43"/>
  <c r="AE7" i="43" s="1"/>
  <c r="AE11" i="42"/>
  <c r="AE13" i="42" s="1"/>
  <c r="AE8" i="42"/>
  <c r="AF5" i="42"/>
  <c r="AF7" i="42" s="1"/>
  <c r="AD11" i="41"/>
  <c r="AD13" i="41" s="1"/>
  <c r="AE5" i="41"/>
  <c r="AF11" i="44" l="1"/>
  <c r="AF13" i="44" s="1"/>
  <c r="AF8" i="44"/>
  <c r="AG5" i="44"/>
  <c r="AG7" i="44" s="1"/>
  <c r="AE8" i="43"/>
  <c r="AF5" i="43"/>
  <c r="AF7" i="43" s="1"/>
  <c r="AE11" i="43"/>
  <c r="AE13" i="43" s="1"/>
  <c r="AF8" i="42"/>
  <c r="AF11" i="42"/>
  <c r="AF13" i="42" s="1"/>
  <c r="AG5" i="42"/>
  <c r="AG7" i="42" s="1"/>
  <c r="AF5" i="41"/>
  <c r="AE11" i="41"/>
  <c r="AE13" i="41" s="1"/>
  <c r="AG8" i="44" l="1"/>
  <c r="AH5" i="44"/>
  <c r="AH7" i="44" s="1"/>
  <c r="AG11" i="44"/>
  <c r="AG13" i="44" s="1"/>
  <c r="AF8" i="43"/>
  <c r="AF11" i="43"/>
  <c r="AF13" i="43" s="1"/>
  <c r="AG5" i="43"/>
  <c r="AG7" i="43" s="1"/>
  <c r="AG11" i="42"/>
  <c r="AG13" i="42" s="1"/>
  <c r="AG8" i="42"/>
  <c r="AH5" i="42"/>
  <c r="AH7" i="42" s="1"/>
  <c r="AF11" i="41"/>
  <c r="AF13" i="41" s="1"/>
  <c r="AG5" i="41"/>
  <c r="AI5" i="44" l="1"/>
  <c r="AI7" i="44" s="1"/>
  <c r="AH11" i="44"/>
  <c r="AH13" i="44" s="1"/>
  <c r="AH8" i="44"/>
  <c r="AG11" i="43"/>
  <c r="AG13" i="43" s="1"/>
  <c r="AH5" i="43"/>
  <c r="AH7" i="43" s="1"/>
  <c r="AG8" i="43"/>
  <c r="AH8" i="42"/>
  <c r="AI5" i="42"/>
  <c r="AI7" i="42" s="1"/>
  <c r="AH11" i="42"/>
  <c r="AH13" i="42" s="1"/>
  <c r="AG11" i="41"/>
  <c r="AG13" i="41" s="1"/>
  <c r="AH5" i="41"/>
  <c r="AI11" i="44" l="1"/>
  <c r="AI13" i="44" s="1"/>
  <c r="AI8" i="44"/>
  <c r="AH8" i="43"/>
  <c r="AI5" i="43"/>
  <c r="AI7" i="43" s="1"/>
  <c r="AH11" i="43"/>
  <c r="AH13" i="43" s="1"/>
  <c r="AI11" i="42"/>
  <c r="AI13" i="42" s="1"/>
  <c r="AI8" i="42"/>
  <c r="AH11" i="41"/>
  <c r="AH13" i="41" s="1"/>
  <c r="AI5" i="41"/>
  <c r="AI11" i="43" l="1"/>
  <c r="AI13" i="43" s="1"/>
  <c r="AI8" i="43"/>
  <c r="AI11" i="41"/>
  <c r="AI13" i="41" s="1"/>
</calcChain>
</file>

<file path=xl/sharedStrings.xml><?xml version="1.0" encoding="utf-8"?>
<sst xmlns="http://schemas.openxmlformats.org/spreadsheetml/2006/main" count="5457" uniqueCount="1456">
  <si>
    <t>**Dummy Numbers --&gt; **</t>
  </si>
  <si>
    <t>20m</t>
  </si>
  <si>
    <t>25m</t>
  </si>
  <si>
    <t>Accessories</t>
  </si>
  <si>
    <t>5m Bay</t>
  </si>
  <si>
    <t>STD</t>
  </si>
  <si>
    <t>Options</t>
  </si>
  <si>
    <t>5m</t>
  </si>
  <si>
    <t>6m</t>
  </si>
  <si>
    <t>STD/Option</t>
  </si>
  <si>
    <t>Sign Kit</t>
  </si>
  <si>
    <t>Item Key</t>
  </si>
  <si>
    <t>Sort Order</t>
  </si>
  <si>
    <t>Item #</t>
  </si>
  <si>
    <t>Item Desc.</t>
  </si>
  <si>
    <t>Truss</t>
  </si>
  <si>
    <t>Roof Cable</t>
  </si>
  <si>
    <t>Purlins</t>
  </si>
  <si>
    <t>Vinyl</t>
  </si>
  <si>
    <t>Gable Vinyl</t>
  </si>
  <si>
    <t>Upright</t>
  </si>
  <si>
    <t>Leg Cables</t>
  </si>
  <si>
    <t>Gable Upright</t>
  </si>
  <si>
    <t>Eave Brace Bar</t>
  </si>
  <si>
    <t>Side Walls</t>
  </si>
  <si>
    <t>Corner Side Wall</t>
  </si>
  <si>
    <t>Hard Sides</t>
  </si>
  <si>
    <t>Door Bay</t>
  </si>
  <si>
    <t>Garage Doors</t>
  </si>
  <si>
    <t>HVAC</t>
  </si>
  <si>
    <t>Magnetic Doors</t>
  </si>
  <si>
    <t>HFT-F043</t>
  </si>
  <si>
    <t>'T'' Boom Tensioner</t>
  </si>
  <si>
    <t>SIGN-PKG</t>
  </si>
  <si>
    <t>Fabric Structure Signs</t>
  </si>
  <si>
    <t>ANC-PKG</t>
  </si>
  <si>
    <t>Ground Anchors</t>
  </si>
  <si>
    <t>ANC-BALPKG</t>
  </si>
  <si>
    <t>Ballast Option</t>
  </si>
  <si>
    <t>DDOOR-PKG</t>
  </si>
  <si>
    <t>Double Doors</t>
  </si>
  <si>
    <t>SDOOR-PKG</t>
  </si>
  <si>
    <t>Single Doors</t>
  </si>
  <si>
    <t>HFT-F041</t>
  </si>
  <si>
    <t>Side Cable-10 FT. - BLACK - 19'</t>
  </si>
  <si>
    <t>10'</t>
  </si>
  <si>
    <t>13'</t>
  </si>
  <si>
    <t>16'</t>
  </si>
  <si>
    <t>20'</t>
  </si>
  <si>
    <t>16' Cable Elim</t>
  </si>
  <si>
    <t>Side Cable - 10 FT 202 - BLACK - 19'</t>
  </si>
  <si>
    <t>Clearspan Ground Anchors</t>
  </si>
  <si>
    <t>Gable Mid Wall</t>
  </si>
  <si>
    <t>2.5m</t>
  </si>
  <si>
    <t>Key</t>
  </si>
  <si>
    <t>Description</t>
  </si>
  <si>
    <t>Suggested Items</t>
  </si>
  <si>
    <t>Ballasting Option</t>
  </si>
  <si>
    <t>HFT-F122</t>
  </si>
  <si>
    <t>Adjustable Large Purlin</t>
  </si>
  <si>
    <t>DORP-501</t>
  </si>
  <si>
    <t>Anchors for Base of Door</t>
  </si>
  <si>
    <t>DORP-502</t>
  </si>
  <si>
    <t>Purlin Brackets for Doors</t>
  </si>
  <si>
    <t>DORP-503</t>
  </si>
  <si>
    <t>Trim Pieces (Top &amp; 2 Sides)</t>
  </si>
  <si>
    <t>DORP-504</t>
  </si>
  <si>
    <t>Keys</t>
  </si>
  <si>
    <t>DORP-505</t>
  </si>
  <si>
    <t>Fasteners - Screws - Trim Top &amp; 2 Sides</t>
  </si>
  <si>
    <t>Universal</t>
  </si>
  <si>
    <t>HDS-B24-2.5</t>
  </si>
  <si>
    <t>HDS 24" Bottom Panel 2.5m Bay - 7'11"</t>
  </si>
  <si>
    <t>HDS-B24</t>
  </si>
  <si>
    <t>HDS 24" Bottom Panel - 15'10"</t>
  </si>
  <si>
    <t>HDS-I24-2.5</t>
  </si>
  <si>
    <t>HDS 24" Intermediate Panel 2.5m Bay - 7'11"</t>
  </si>
  <si>
    <t>HDS-I24</t>
  </si>
  <si>
    <t>HDS 24" Intermediate Panel - 15'10"</t>
  </si>
  <si>
    <t>HDS-R096</t>
  </si>
  <si>
    <t>HDS Track 96"</t>
  </si>
  <si>
    <t>HDS-R149</t>
  </si>
  <si>
    <t>HDS Track 149"</t>
  </si>
  <si>
    <t>HDS-R192</t>
  </si>
  <si>
    <t>HDS Track 192"</t>
  </si>
  <si>
    <t>HDS-R240</t>
  </si>
  <si>
    <t>HDS Track 240"</t>
  </si>
  <si>
    <t>HDS-STS12</t>
  </si>
  <si>
    <t>Fastener - 1/2" Self Tap Screw</t>
  </si>
  <si>
    <t>SL0802-8.5</t>
  </si>
  <si>
    <t>Inside Purlin Weather Strip - 8'6"</t>
  </si>
  <si>
    <t>SL0802</t>
  </si>
  <si>
    <t>Inside Purlin Weather Strip - 2'x17'</t>
  </si>
  <si>
    <t>HDS-C001</t>
  </si>
  <si>
    <t>Upright Lower Flashing- 4 Corners</t>
  </si>
  <si>
    <t>HDS-GIRT13</t>
  </si>
  <si>
    <t>Vertical Girt 13'</t>
  </si>
  <si>
    <t>HDS-GIRT16</t>
  </si>
  <si>
    <t>Vertical Girt 16'</t>
  </si>
  <si>
    <t>HDS-GIRT20</t>
  </si>
  <si>
    <t>Vertical Girt 20'</t>
  </si>
  <si>
    <t>2.5m x 4m</t>
  </si>
  <si>
    <t>2.5m x 5m</t>
  </si>
  <si>
    <t>2.5m x 6m</t>
  </si>
  <si>
    <t xml:space="preserve">5m x 4m </t>
  </si>
  <si>
    <t xml:space="preserve">5m x 5m </t>
  </si>
  <si>
    <t xml:space="preserve">5m x 6m </t>
  </si>
  <si>
    <t>24" Panels</t>
  </si>
  <si>
    <t>Hard Side</t>
  </si>
  <si>
    <t>Soft Wall</t>
  </si>
  <si>
    <t>5m x 4m</t>
  </si>
  <si>
    <t>5m x 8'</t>
  </si>
  <si>
    <t>5m x 10'</t>
  </si>
  <si>
    <t xml:space="preserve">5m x 2.4m </t>
  </si>
  <si>
    <t>HDS-GIRT08</t>
  </si>
  <si>
    <t>Vertical Girt 08'</t>
  </si>
  <si>
    <t>Vertical Girt 10'</t>
  </si>
  <si>
    <t>HDS-GIRT10</t>
  </si>
  <si>
    <t xml:space="preserve">5m x 3m </t>
  </si>
  <si>
    <t>HDS-R116</t>
  </si>
  <si>
    <t>HDS Track 166"</t>
  </si>
  <si>
    <t>14' Wide</t>
  </si>
  <si>
    <t>16' Wide</t>
  </si>
  <si>
    <t>30m</t>
  </si>
  <si>
    <t>40m</t>
  </si>
  <si>
    <t>50m</t>
  </si>
  <si>
    <t>4m</t>
  </si>
  <si>
    <t>MMS-057</t>
  </si>
  <si>
    <t>50M Rafter Bolts</t>
  </si>
  <si>
    <t>MMS-041</t>
  </si>
  <si>
    <t>50M Side Foot Pins</t>
  </si>
  <si>
    <t>MMS-011</t>
  </si>
  <si>
    <t>50M Side Foot Pin Spacers</t>
  </si>
  <si>
    <t>MMS-043</t>
  </si>
  <si>
    <t>50M Gable Foot Pins</t>
  </si>
  <si>
    <t>MMS-054</t>
  </si>
  <si>
    <t>50M Gable Upright Pin</t>
  </si>
  <si>
    <t>MMS-058</t>
  </si>
  <si>
    <t>50M Brace Bar/Upright Pin</t>
  </si>
  <si>
    <t>MMS-023</t>
  </si>
  <si>
    <t>50M Bottom Gable Wall Bracket</t>
  </si>
  <si>
    <t>MMS-052</t>
  </si>
  <si>
    <t>50M Foot Position / Single Eye Bolt</t>
  </si>
  <si>
    <t>MMS-042</t>
  </si>
  <si>
    <t>50M Eaves Position 2</t>
  </si>
  <si>
    <t>MMS-030</t>
  </si>
  <si>
    <t>50M Ridge Position 1</t>
  </si>
  <si>
    <t>MMS-031</t>
  </si>
  <si>
    <t>50M Ridge Position Double 1</t>
  </si>
  <si>
    <t>MMS-072</t>
  </si>
  <si>
    <t>50M 13' Side Cable 20'2" - BROWN</t>
  </si>
  <si>
    <t>MMS-045</t>
  </si>
  <si>
    <t>50M Roof Cables Long 36'3" - BURGANDY</t>
  </si>
  <si>
    <t>MMS-010</t>
  </si>
  <si>
    <t>50M Side Base Plates</t>
  </si>
  <si>
    <t>MMS-009</t>
  </si>
  <si>
    <t>50M Gable Upright Plates</t>
  </si>
  <si>
    <t>MMS-025</t>
  </si>
  <si>
    <t>50M Aluminum Middle Purlins - 16'</t>
  </si>
  <si>
    <t>MMS-026</t>
  </si>
  <si>
    <t>50M Steel Middle Purlins - 16'</t>
  </si>
  <si>
    <t>MMS-036</t>
  </si>
  <si>
    <t>50M Eaves/Wall Purlin Large w/ Wall Slot</t>
  </si>
  <si>
    <t>MMS-015</t>
  </si>
  <si>
    <t>50M Ridge Purlins - 16'</t>
  </si>
  <si>
    <t>MMS-027</t>
  </si>
  <si>
    <t>Tension Bars - Steel</t>
  </si>
  <si>
    <t>MMS-024</t>
  </si>
  <si>
    <t>50M Bottom Wall Bars</t>
  </si>
  <si>
    <t>MMS-006</t>
  </si>
  <si>
    <t>50M 13' Corner Uprights - BROWN -11'6"</t>
  </si>
  <si>
    <t>MMS-007</t>
  </si>
  <si>
    <t>50M 13' Intermediate Upright - BROWN</t>
  </si>
  <si>
    <t>MMS-003</t>
  </si>
  <si>
    <t>50M Lower Rafter - 35'2.5"</t>
  </si>
  <si>
    <t>MMS-016</t>
  </si>
  <si>
    <t>50M Ridge Inserts</t>
  </si>
  <si>
    <t>MMS-012</t>
  </si>
  <si>
    <t>50M Axle 1 Gable Brace Bar 3x3</t>
  </si>
  <si>
    <t>MMS-013</t>
  </si>
  <si>
    <t>50M Axle 2 Regular Brace Bar 4x4</t>
  </si>
  <si>
    <t>MMS-017</t>
  </si>
  <si>
    <t>50M Upper Gable Corner Purlin w/ Slot</t>
  </si>
  <si>
    <t>MMS-060</t>
  </si>
  <si>
    <t>13' Gable Upright  1 - MAROON/BROWN</t>
  </si>
  <si>
    <t>MMS-061</t>
  </si>
  <si>
    <t>13' Gable Upright  2 - MAROON/BROWN</t>
  </si>
  <si>
    <t>MMS-046</t>
  </si>
  <si>
    <t>50M Short Roof/Side Cable - 22'6"</t>
  </si>
  <si>
    <t>MMS-073</t>
  </si>
  <si>
    <t>50M Corner Uprights 16'</t>
  </si>
  <si>
    <t>MMS-074</t>
  </si>
  <si>
    <t>50M Intermediate Upright 16'</t>
  </si>
  <si>
    <t>MMS-040</t>
  </si>
  <si>
    <t>50M Gable Lower Corner Purlin - YELLOW</t>
  </si>
  <si>
    <t>MMS-018</t>
  </si>
  <si>
    <t>50M 16' Gable Upright 1</t>
  </si>
  <si>
    <t>MMS-019</t>
  </si>
  <si>
    <t>50M 16' Gable Upright 2</t>
  </si>
  <si>
    <t>MMS-070</t>
  </si>
  <si>
    <t>50M Corner Uprights 20'</t>
  </si>
  <si>
    <t>MMS-071</t>
  </si>
  <si>
    <t>50M Intermediate Upright 20'</t>
  </si>
  <si>
    <t>MMS-014</t>
  </si>
  <si>
    <t>50M Axle 3 Thrust Brace Bar 5x5</t>
  </si>
  <si>
    <t>MMS-065</t>
  </si>
  <si>
    <t>20' Gable Upright  1</t>
  </si>
  <si>
    <t>MMS-066</t>
  </si>
  <si>
    <t>50M 20' Gable Upright  2 - MAROON</t>
  </si>
  <si>
    <t>20m - 6m</t>
  </si>
  <si>
    <t>20m - 5m</t>
  </si>
  <si>
    <t>20m - 4m</t>
  </si>
  <si>
    <t>25m - 4m</t>
  </si>
  <si>
    <t>MMS-077</t>
  </si>
  <si>
    <t>50M 2.5M Extension Cable</t>
  </si>
  <si>
    <t>MMS-175</t>
  </si>
  <si>
    <t>50M Short Upper Rafter 2.5M -</t>
  </si>
  <si>
    <t>25m - 5m</t>
  </si>
  <si>
    <t>MMS-174</t>
  </si>
  <si>
    <t>50M 6M Side Cable - 24'1"</t>
  </si>
  <si>
    <t>25m - 6m</t>
  </si>
  <si>
    <t>30m - 4m</t>
  </si>
  <si>
    <t>LOS703380</t>
  </si>
  <si>
    <t>Fastener - Cylinder Bolt/Nut M20x160 (3/4"x6")</t>
  </si>
  <si>
    <t>MMS-032</t>
  </si>
  <si>
    <t>50M Mid Position 180</t>
  </si>
  <si>
    <t>MMS-034</t>
  </si>
  <si>
    <t>50M Position Extension 5.5''</t>
  </si>
  <si>
    <t>MMS-035</t>
  </si>
  <si>
    <t>50M Position Extension 9.5''</t>
  </si>
  <si>
    <t>MMS-005</t>
  </si>
  <si>
    <t>50M Short Upper Rafter 5M - 17'3"</t>
  </si>
  <si>
    <t>MMS-062</t>
  </si>
  <si>
    <t>13' Gable Upright  3 - MAROON/BROWN</t>
  </si>
  <si>
    <t>Fabric Structure Sign Kit</t>
  </si>
  <si>
    <t>30m - 5m</t>
  </si>
  <si>
    <t>MMS-033</t>
  </si>
  <si>
    <t>50M Mid Position Double 180</t>
  </si>
  <si>
    <t>MMS-044</t>
  </si>
  <si>
    <t>50M Eave Position Double'2'</t>
  </si>
  <si>
    <t>MMS-020</t>
  </si>
  <si>
    <t>50M 16' Gable Upright 3</t>
  </si>
  <si>
    <t>30m - 6m</t>
  </si>
  <si>
    <t>HFT-F092</t>
  </si>
  <si>
    <t>Side Cables 20 FT 202 - BURGANDY/GOLD -</t>
  </si>
  <si>
    <t>MMS-067</t>
  </si>
  <si>
    <t>20' Gable Upright  3</t>
  </si>
  <si>
    <t>MMS-004</t>
  </si>
  <si>
    <t>50M Upper Rafter - 34'5.875"</t>
  </si>
  <si>
    <t>MMS-063</t>
  </si>
  <si>
    <t>13' Gable Upright  4 - MAROON/BROWN</t>
  </si>
  <si>
    <t>40m - 4m</t>
  </si>
  <si>
    <t>MMS-021</t>
  </si>
  <si>
    <t>50M 16' Gable Upright 4</t>
  </si>
  <si>
    <t>40m - 5m</t>
  </si>
  <si>
    <t>40m - 6m</t>
  </si>
  <si>
    <t>MMS-068</t>
  </si>
  <si>
    <t>20' Gable Upright  4</t>
  </si>
  <si>
    <t>T20M11II</t>
  </si>
  <si>
    <t>20M Mega K White Top G2 - YELLOW/GREEN</t>
  </si>
  <si>
    <t>G20M03II</t>
  </si>
  <si>
    <t>20M Mega K White Gable G2 - YELLOW/GREEN</t>
  </si>
  <si>
    <t>H33413WALL-PKG</t>
  </si>
  <si>
    <t>Hocker 334 13' Wall</t>
  </si>
  <si>
    <t>H33416WALL-PKG</t>
  </si>
  <si>
    <t>Hocker 334 16' Wall</t>
  </si>
  <si>
    <t>H33420WALL-PKG</t>
  </si>
  <si>
    <t>Hocker 334 20' Wall</t>
  </si>
  <si>
    <t>T30M06II</t>
  </si>
  <si>
    <t>30M Mega K White Top G2 - PINK/PURPLE - 110'</t>
  </si>
  <si>
    <t>G30M05II</t>
  </si>
  <si>
    <t>30M Mega K White Gable G2 - PINK/PURPLE</t>
  </si>
  <si>
    <t>T40M04II</t>
  </si>
  <si>
    <t>40M LOS K White Top G2 - PURPLE - 142'10"</t>
  </si>
  <si>
    <t>GL0040II</t>
  </si>
  <si>
    <t>40M LOS K White Gable G2 - PURPLE</t>
  </si>
  <si>
    <t>TMMS-066II</t>
  </si>
  <si>
    <t>50M K White Top G2 1pc. - BURGANDY</t>
  </si>
  <si>
    <t>TMMS-067</t>
  </si>
  <si>
    <t>50M K White Gable (4pcs.) - BURGANDY</t>
  </si>
  <si>
    <t>MMS-053</t>
  </si>
  <si>
    <t>50M Foot Position / Double Eye Bolt</t>
  </si>
  <si>
    <t>50M Roof Cables Long 36'3" - BURGUNDY</t>
  </si>
  <si>
    <t>MMS-064</t>
  </si>
  <si>
    <t>13' Gable Upright  5 - MAROON/BROWN</t>
  </si>
  <si>
    <t>50m - 4m</t>
  </si>
  <si>
    <t>MMS-002</t>
  </si>
  <si>
    <t>50M Outside Support Plate</t>
  </si>
  <si>
    <t>MMS-022</t>
  </si>
  <si>
    <t>50M 16' Gable Upright 5</t>
  </si>
  <si>
    <t>50m - 5m</t>
  </si>
  <si>
    <t>MMS-037</t>
  </si>
  <si>
    <t>50M Short Cable Hanger</t>
  </si>
  <si>
    <t>MMS-038</t>
  </si>
  <si>
    <t>50M Long Cable Hanger</t>
  </si>
  <si>
    <t>MMS-039</t>
  </si>
  <si>
    <t>50M Thrust Cable Bracket</t>
  </si>
  <si>
    <t>MMS-047</t>
  </si>
  <si>
    <t>50M Long Thrust Cable</t>
  </si>
  <si>
    <t>MMS-048</t>
  </si>
  <si>
    <t>50M Short Thrust Cable</t>
  </si>
  <si>
    <t>MMS-069</t>
  </si>
  <si>
    <t>20' Gable Upright  5 - MAROON</t>
  </si>
  <si>
    <t>50m - 6m</t>
  </si>
  <si>
    <t>T25M04II</t>
  </si>
  <si>
    <t>G25M04II</t>
  </si>
  <si>
    <t>25M Mega K White Top G2 - GREEN/PINK - 91'10"</t>
  </si>
  <si>
    <t>25M Mega K White Gable G2 - GREEN/RED</t>
  </si>
  <si>
    <t>Intermediate</t>
  </si>
  <si>
    <t>Leg Cable</t>
  </si>
  <si>
    <t>Side/Roof</t>
  </si>
  <si>
    <t>Side Cable</t>
  </si>
  <si>
    <t>Side Wall</t>
  </si>
  <si>
    <t>Sidewall</t>
  </si>
  <si>
    <t>Truss/Brace Bar</t>
  </si>
  <si>
    <t>.20MX005F13M334</t>
  </si>
  <si>
    <t>.20MX010F13M334</t>
  </si>
  <si>
    <t>.20MX015F13M334</t>
  </si>
  <si>
    <t>.20MX020F13M334</t>
  </si>
  <si>
    <t>.20MX025F13M334</t>
  </si>
  <si>
    <t>.20MX030F13M334</t>
  </si>
  <si>
    <t>.20MX035F13M334</t>
  </si>
  <si>
    <t>.20MX040F13M334</t>
  </si>
  <si>
    <t>.20MX045F13M334</t>
  </si>
  <si>
    <t>.20MX050F13M334</t>
  </si>
  <si>
    <t>.20MX055F13M334</t>
  </si>
  <si>
    <t>.20MX060F13M334</t>
  </si>
  <si>
    <t>.20MX065F13M334</t>
  </si>
  <si>
    <t>.20MX070F13M334</t>
  </si>
  <si>
    <t>.20MX075F13M334</t>
  </si>
  <si>
    <t>.20MX080F13M334</t>
  </si>
  <si>
    <t>.20MX085F13M334</t>
  </si>
  <si>
    <t>.20MX090F13M334</t>
  </si>
  <si>
    <t>66x16x13 MEGA Structure 334</t>
  </si>
  <si>
    <t>66x33x13 MEGA Structure 334</t>
  </si>
  <si>
    <t>66x50x13 MEGA Structure 334</t>
  </si>
  <si>
    <t>66x66x13 MEGA Structure 334</t>
  </si>
  <si>
    <t>66x82x13 MEGA Structure 334</t>
  </si>
  <si>
    <t>66x100x13 MEGA Structure 334</t>
  </si>
  <si>
    <t>66x116x13 MEGA Structure 334</t>
  </si>
  <si>
    <t>66x132x13 MEGA Structure 334</t>
  </si>
  <si>
    <t>66x150x13 MEGA Structure 334</t>
  </si>
  <si>
    <t>66x166x13 MEGA Structure 334</t>
  </si>
  <si>
    <t>66x182x13 MEGA Structure 334</t>
  </si>
  <si>
    <t>66x200x13 MEGA Structure 334</t>
  </si>
  <si>
    <t>66x216x13 MEGA Structure 334</t>
  </si>
  <si>
    <t>66x233x13 MEGA Structure 334</t>
  </si>
  <si>
    <t>66x250x13 MEGA Structure 334</t>
  </si>
  <si>
    <t>66x263x13 MEGA Structure 334</t>
  </si>
  <si>
    <t>66x279x13 MEGA Structure 334</t>
  </si>
  <si>
    <t>66x296x13 MEGA Structure 334</t>
  </si>
  <si>
    <t>66x311x13 MEGA Structure 334</t>
  </si>
  <si>
    <t>66x328x13 MEGA Structure 334</t>
  </si>
  <si>
    <t>66x345x13 MEGA Structure 334</t>
  </si>
  <si>
    <t>66x361x13 MEGA Structure 334</t>
  </si>
  <si>
    <t>66x377x13 MEGA Structure 334</t>
  </si>
  <si>
    <t>66x394x13 MEGA Structure 334</t>
  </si>
  <si>
    <t>66x410x13 MEGA Structure 334</t>
  </si>
  <si>
    <t>66x427x13 MEGA Structure 334</t>
  </si>
  <si>
    <t>66x443x13 MEGA Structure 334</t>
  </si>
  <si>
    <t>66x459x13 MEGA Structure 334</t>
  </si>
  <si>
    <t>66x476x13 MEGA Structure 334</t>
  </si>
  <si>
    <t>66x492x13 MEGA Structure 334</t>
  </si>
  <si>
    <t>66x509x13 MEGA Structure 334</t>
  </si>
  <si>
    <t>20m H334 Truss</t>
  </si>
  <si>
    <t>20m H334 Roof Cables</t>
  </si>
  <si>
    <t>20m H334 Purlin</t>
  </si>
  <si>
    <t>H334 13' (4m) Upright - Intermediate</t>
  </si>
  <si>
    <t>H334 13' (4m) Leg Cables</t>
  </si>
  <si>
    <t>20m H334 13' (4m) Gable Uprights</t>
  </si>
  <si>
    <t>20m H334 Vinyl</t>
  </si>
  <si>
    <t>20m H334 Gable End</t>
  </si>
  <si>
    <t>H334 13' (4m) Vinyl Walls</t>
  </si>
  <si>
    <t>H334 13' (4m) Vinyl Wall Corner Bay 5m</t>
  </si>
  <si>
    <t>:20MXF13MSTR334</t>
  </si>
  <si>
    <t>20MXF13M Starter Bay 334</t>
  </si>
  <si>
    <t>:20MXF13MCBL334</t>
  </si>
  <si>
    <t>20MXF13M Cable Bay 334</t>
  </si>
  <si>
    <t>:20MXF13MSTD334</t>
  </si>
  <si>
    <t>20MXF13M Standard Bay 334</t>
  </si>
  <si>
    <t>.20MX005F16M334</t>
  </si>
  <si>
    <t>.20MX010F16M334</t>
  </si>
  <si>
    <t>.20MX015F16M334</t>
  </si>
  <si>
    <t>.20MX020F16M334</t>
  </si>
  <si>
    <t>.20MX025F16M334</t>
  </si>
  <si>
    <t>.20MX030F16M334</t>
  </si>
  <si>
    <t>.20MX035F16M334</t>
  </si>
  <si>
    <t>.20MX040F16M334</t>
  </si>
  <si>
    <t>.20MX045F16M334</t>
  </si>
  <si>
    <t>.20MX050F16M334</t>
  </si>
  <si>
    <t>.20MX055F16M334</t>
  </si>
  <si>
    <t>.20MX060F16M334</t>
  </si>
  <si>
    <t>.20MX065F16M334</t>
  </si>
  <si>
    <t>.20MX070F16M334</t>
  </si>
  <si>
    <t>.20MX075F16M334</t>
  </si>
  <si>
    <t>.20MX080F16M334</t>
  </si>
  <si>
    <t>.20MX085F16M334</t>
  </si>
  <si>
    <t>.20MX090F16M334</t>
  </si>
  <si>
    <t>66x16x16 MEGA Structure 334</t>
  </si>
  <si>
    <t>66x33x16 MEGA Structure 334</t>
  </si>
  <si>
    <t>66x50x16 MEGA Structure 334</t>
  </si>
  <si>
    <t>66x66x16 MEGA Structure 334</t>
  </si>
  <si>
    <t>66x82x16 MEGA Structure 334</t>
  </si>
  <si>
    <t>66x100x16 MEGA Structure 334</t>
  </si>
  <si>
    <t>66x116x16 MEGA Structure 334</t>
  </si>
  <si>
    <t>66x132x16 MEGA Structure 334</t>
  </si>
  <si>
    <t>66x150x16 MEGA Structure 334</t>
  </si>
  <si>
    <t>66x166x16 MEGA Structure 334</t>
  </si>
  <si>
    <t>66x182x16 MEGA Structure 334</t>
  </si>
  <si>
    <t>66x200x16 MEGA Structure 334</t>
  </si>
  <si>
    <t>66x216x16 MEGA Structure 334</t>
  </si>
  <si>
    <t>66x233x16 MEGA Structure 334</t>
  </si>
  <si>
    <t>66x250x16 MEGA Structure 334</t>
  </si>
  <si>
    <t>66x263x16 MEGA Structure 334</t>
  </si>
  <si>
    <t>66x279x16 MEGA Structure 334</t>
  </si>
  <si>
    <t>66x296x16 MEGA Structure 334</t>
  </si>
  <si>
    <t>66x311x16 MEGA Structure 334</t>
  </si>
  <si>
    <t>66x328x16 MEGA Structure 334</t>
  </si>
  <si>
    <t>66x345x16 MEGA Structure 334</t>
  </si>
  <si>
    <t>66x361x16 MEGA Structure 334</t>
  </si>
  <si>
    <t>66x377x16 MEGA Structure 334</t>
  </si>
  <si>
    <t>66x394x16 MEGA Structure 334</t>
  </si>
  <si>
    <t>66x410x16 MEGA Structure 334</t>
  </si>
  <si>
    <t>66x427x16 MEGA Structure 334</t>
  </si>
  <si>
    <t>66x443x16 MEGA Structure 334</t>
  </si>
  <si>
    <t>66x459x16 MEGA Structure 334</t>
  </si>
  <si>
    <t>66x476x16 MEGA Structure 334</t>
  </si>
  <si>
    <t>66x492x16 MEGA Structure 334</t>
  </si>
  <si>
    <t>66x509x16 MEGA Structure 334</t>
  </si>
  <si>
    <t>H334 16' (5m) Upright - Intermediate</t>
  </si>
  <si>
    <t>H334 16' (5m) Leg Cables</t>
  </si>
  <si>
    <t>20m H334 16' (5m) Gable Uprights</t>
  </si>
  <si>
    <t>H334 16' (5m) Vinyl Walls</t>
  </si>
  <si>
    <t>H334 16' (5m) Vinyl Wall Corner Bay 5m</t>
  </si>
  <si>
    <t>:20MXF16MSTR334</t>
  </si>
  <si>
    <t>20MXF16M Starter Bay 334</t>
  </si>
  <si>
    <t>:20MXF16MCBL334</t>
  </si>
  <si>
    <t>20MXF16M Cable Bay 334</t>
  </si>
  <si>
    <t>:20MXF16MSTD334</t>
  </si>
  <si>
    <t>20MXF16M Standard Bay 334</t>
  </si>
  <si>
    <t>13' Uprights</t>
  </si>
  <si>
    <t>16'/20' Uprights</t>
  </si>
  <si>
    <t>20m H334 Purlin (5m/6m)</t>
  </si>
  <si>
    <t>.20MX005F20M334</t>
  </si>
  <si>
    <t>.20MX010F20M334</t>
  </si>
  <si>
    <t>.20MX015F20M334</t>
  </si>
  <si>
    <t>.20MX020F20M334</t>
  </si>
  <si>
    <t>.20MX025F20M334</t>
  </si>
  <si>
    <t>.20MX030F20M334</t>
  </si>
  <si>
    <t>.20MX035F20M334</t>
  </si>
  <si>
    <t>.20MX040F20M334</t>
  </si>
  <si>
    <t>.20MX045F20M334</t>
  </si>
  <si>
    <t>.20MX050F20M334</t>
  </si>
  <si>
    <t>.20MX055F20M334</t>
  </si>
  <si>
    <t>.20MX060F20M334</t>
  </si>
  <si>
    <t>.20MX065F20M334</t>
  </si>
  <si>
    <t>.20MX070F20M334</t>
  </si>
  <si>
    <t>.20MX075F20M334</t>
  </si>
  <si>
    <t>.20MX080F20M334</t>
  </si>
  <si>
    <t>.20MX085F20M334</t>
  </si>
  <si>
    <t>.20MX090F20M334</t>
  </si>
  <si>
    <t>66x16x20 MEGA Structure 334</t>
  </si>
  <si>
    <t>66x33x20 MEGA Structure 334</t>
  </si>
  <si>
    <t>66x50x20 MEGA Structure 334</t>
  </si>
  <si>
    <t>66x66x20 MEGA Structure 334</t>
  </si>
  <si>
    <t>66x82x20 MEGA Structure 334</t>
  </si>
  <si>
    <t>66x100x20 MEGA Structure 334</t>
  </si>
  <si>
    <t>66x116x20 MEGA Structure 334</t>
  </si>
  <si>
    <t>66x132x20 MEGA Structure 334</t>
  </si>
  <si>
    <t>66x150x20 MEGA Structure 334</t>
  </si>
  <si>
    <t>66x166x20 MEGA Structure 334</t>
  </si>
  <si>
    <t>66x182x20 MEGA Structure 334</t>
  </si>
  <si>
    <t>66x200x20 MEGA Structure 334</t>
  </si>
  <si>
    <t>66x216x20 MEGA Structure 334</t>
  </si>
  <si>
    <t>66x233x20 MEGA Structure 334</t>
  </si>
  <si>
    <t>66x250x20 MEGA Structure 334</t>
  </si>
  <si>
    <t>66x263x20 MEGA Structure 334</t>
  </si>
  <si>
    <t>66x279x20 MEGA Structure 334</t>
  </si>
  <si>
    <t>66x296x20 MEGA Structure 334</t>
  </si>
  <si>
    <t>66x311x20 MEGA Structure 334</t>
  </si>
  <si>
    <t>66x328x20 MEGA Structure 334</t>
  </si>
  <si>
    <t>66x345x20 MEGA Structure 334</t>
  </si>
  <si>
    <t>66x361x20 MEGA Structure 334</t>
  </si>
  <si>
    <t>66x377x20 MEGA Structure 334</t>
  </si>
  <si>
    <t>66x394x20 MEGA Structure 334</t>
  </si>
  <si>
    <t>66x410x20 MEGA Structure 334</t>
  </si>
  <si>
    <t>66x427x20 MEGA Structure 334</t>
  </si>
  <si>
    <t>66x443x20 MEGA Structure 334</t>
  </si>
  <si>
    <t>66x459x20 MEGA Structure 334</t>
  </si>
  <si>
    <t>66x476x20 MEGA Structure 334</t>
  </si>
  <si>
    <t>66x492x20 MEGA Structure 334</t>
  </si>
  <si>
    <t>66x509x20 MEGA Structure 334</t>
  </si>
  <si>
    <t>H334 20' (6m) Upright - Intermediate</t>
  </si>
  <si>
    <t>H334 20' (6m) Leg Cables</t>
  </si>
  <si>
    <t>H334 20' (6m) Vinyl Walls</t>
  </si>
  <si>
    <t>H334 20' (6m) Vinyl Wall Corner Bay 5m</t>
  </si>
  <si>
    <t>:20MXF20MSTR334</t>
  </si>
  <si>
    <t>20MXF20M Starter Bay 334</t>
  </si>
  <si>
    <t>:20MXF20MCBL334</t>
  </si>
  <si>
    <t>20MXF20M Cable Bay 334</t>
  </si>
  <si>
    <t>:20MXF20MSTD334</t>
  </si>
  <si>
    <t>20MXF20M Standard Bay 334</t>
  </si>
  <si>
    <t>20m H334 20' (6m) Gable Uprights</t>
  </si>
  <si>
    <t>.25MX005F13M334</t>
  </si>
  <si>
    <t>.25MX010F13M334</t>
  </si>
  <si>
    <t>.25MX015F13M334</t>
  </si>
  <si>
    <t>.25MX020F13M334</t>
  </si>
  <si>
    <t>.25MX025F13M334</t>
  </si>
  <si>
    <t>.25MX030F13M334</t>
  </si>
  <si>
    <t>.25MX035F13M334</t>
  </si>
  <si>
    <t>.25MX040F13M334</t>
  </si>
  <si>
    <t>.25MX045F13M334</t>
  </si>
  <si>
    <t>.25MX050F13M334</t>
  </si>
  <si>
    <t>.25MX055F13M334</t>
  </si>
  <si>
    <t>.25MX060F13M334</t>
  </si>
  <si>
    <t>.25MX065F13M334</t>
  </si>
  <si>
    <t>.25MX070F13M334</t>
  </si>
  <si>
    <t>.25MX075F13M334</t>
  </si>
  <si>
    <t>.25MX080F13M334</t>
  </si>
  <si>
    <t>.25MX085F13M334</t>
  </si>
  <si>
    <t>.25MX090F13M334</t>
  </si>
  <si>
    <t>82x16x13 MEGA Structure 334</t>
  </si>
  <si>
    <t>82x33x13 MEGA Structure 334</t>
  </si>
  <si>
    <t>82x50x13 MEGA Structure 334</t>
  </si>
  <si>
    <t>82x66x13 MEGA Structure 334</t>
  </si>
  <si>
    <t>82x82x13 MEGA Structure 334</t>
  </si>
  <si>
    <t>82x100x13 MEGA Structure 334</t>
  </si>
  <si>
    <t>82x116x13 MEGA Structure 334</t>
  </si>
  <si>
    <t>82x132x13 MEGA Structure 334</t>
  </si>
  <si>
    <t>82x150x13 MEGA Structure 334</t>
  </si>
  <si>
    <t>82x166x13 MEGA Structure 334</t>
  </si>
  <si>
    <t>82x182x13 MEGA Structure 334</t>
  </si>
  <si>
    <t>82x200x13 MEGA Structure 334</t>
  </si>
  <si>
    <t>82x216x13 MEGA Structure 334</t>
  </si>
  <si>
    <t>82x233x13 MEGA Structure 334</t>
  </si>
  <si>
    <t>82x250x13 MEGA Structure 334</t>
  </si>
  <si>
    <t>82x263x13 MEGA Structure 334</t>
  </si>
  <si>
    <t>82x279x13 MEGA Structure 334</t>
  </si>
  <si>
    <t>82x296x13 MEGA Structure 334</t>
  </si>
  <si>
    <t>82x311x13 MEGA Structure 334</t>
  </si>
  <si>
    <t>82x328x13 MEGA Structure 334</t>
  </si>
  <si>
    <t>82x345x13 MEGA Structure 334</t>
  </si>
  <si>
    <t>82x361x13 MEGA Structure 334</t>
  </si>
  <si>
    <t>82x377x13 MEGA Structure 334</t>
  </si>
  <si>
    <t>82x394x13 MEGA Structure 334</t>
  </si>
  <si>
    <t>82x410x13 MEGA Structure 334</t>
  </si>
  <si>
    <t>82x427x13 MEGA Structure 334</t>
  </si>
  <si>
    <t>82x443x13 MEGA Structure 334</t>
  </si>
  <si>
    <t>82x459x13 MEGA Structure 334</t>
  </si>
  <si>
    <t>82x476x13 MEGA Structure 334</t>
  </si>
  <si>
    <t>82x492x13 MEGA Structure 334</t>
  </si>
  <si>
    <t>82x509x13 MEGA Structure 334</t>
  </si>
  <si>
    <t>25m H334 Truss</t>
  </si>
  <si>
    <t>25m H334 Roof Cables</t>
  </si>
  <si>
    <t>25m H334 Purlin</t>
  </si>
  <si>
    <t>25m H334 13' (4m) Gable Uprights</t>
  </si>
  <si>
    <t>:25MXF13MSTR334</t>
  </si>
  <si>
    <t>25MXF13M Starter Bay 334</t>
  </si>
  <si>
    <t>:25MXF13MCBL334</t>
  </si>
  <si>
    <t>25MXF13M Cable Bay 334</t>
  </si>
  <si>
    <t>:25MXF13MSTD334</t>
  </si>
  <si>
    <t>25MXF13M Standard Bay 334</t>
  </si>
  <si>
    <t/>
  </si>
  <si>
    <t>.25MX005F16M334</t>
  </si>
  <si>
    <t>.25MX010F16M334</t>
  </si>
  <si>
    <t>.25MX015F16M334</t>
  </si>
  <si>
    <t>.25MX020F16M334</t>
  </si>
  <si>
    <t>.25MX025F16M334</t>
  </si>
  <si>
    <t>.25MX030F16M334</t>
  </si>
  <si>
    <t>.25MX035F16M334</t>
  </si>
  <si>
    <t>.25MX040F16M334</t>
  </si>
  <si>
    <t>.25MX045F16M334</t>
  </si>
  <si>
    <t>.25MX050F16M334</t>
  </si>
  <si>
    <t>.25MX055F16M334</t>
  </si>
  <si>
    <t>.25MX060F16M334</t>
  </si>
  <si>
    <t>.25MX065F16M334</t>
  </si>
  <si>
    <t>.25MX070F16M334</t>
  </si>
  <si>
    <t>.25MX075F16M334</t>
  </si>
  <si>
    <t>.25MX080F16M334</t>
  </si>
  <si>
    <t>.25MX085F16M334</t>
  </si>
  <si>
    <t>.25MX090F16M334</t>
  </si>
  <si>
    <t>82x16x16 MEGA Structure 334</t>
  </si>
  <si>
    <t>82x33x16 MEGA Structure 334</t>
  </si>
  <si>
    <t>82x50x16 MEGA Structure 334</t>
  </si>
  <si>
    <t>82x66x16 MEGA Structure 334</t>
  </si>
  <si>
    <t>82x82x16 MEGA Structure 334</t>
  </si>
  <si>
    <t>82x100x16 MEGA Structure 334</t>
  </si>
  <si>
    <t>82x116x16 MEGA Structure 334</t>
  </si>
  <si>
    <t>82x132x16 MEGA Structure 334</t>
  </si>
  <si>
    <t>82x150x16 MEGA Structure 334</t>
  </si>
  <si>
    <t>82x166x16 MEGA Structure 334</t>
  </si>
  <si>
    <t>82x182x16 MEGA Structure 334</t>
  </si>
  <si>
    <t>82x200x16 MEGA Structure 334</t>
  </si>
  <si>
    <t>82x216x16 MEGA Structure 334</t>
  </si>
  <si>
    <t>82x233x16 MEGA Structure 334</t>
  </si>
  <si>
    <t>82x250x16 MEGA Structure 334</t>
  </si>
  <si>
    <t>82x263x16 MEGA Structure 334</t>
  </si>
  <si>
    <t>82x279x16 MEGA Structure 334</t>
  </si>
  <si>
    <t>82x296x16 MEGA Structure 334</t>
  </si>
  <si>
    <t>82x311x16 MEGA Structure 334</t>
  </si>
  <si>
    <t>82x328x16 MEGA Structure 334</t>
  </si>
  <si>
    <t>82x345x16 MEGA Structure 334</t>
  </si>
  <si>
    <t>82x361x16 MEGA Structure 334</t>
  </si>
  <si>
    <t>82x377x16 MEGA Structure 334</t>
  </si>
  <si>
    <t>82x394x16 MEGA Structure 334</t>
  </si>
  <si>
    <t>82x410x16 MEGA Structure 334</t>
  </si>
  <si>
    <t>82x427x16 MEGA Structure 334</t>
  </si>
  <si>
    <t>82x443x16 MEGA Structure 334</t>
  </si>
  <si>
    <t>82x459x16 MEGA Structure 334</t>
  </si>
  <si>
    <t>82x476x16 MEGA Structure 334</t>
  </si>
  <si>
    <t>82x492x16 MEGA Structure 334</t>
  </si>
  <si>
    <t>82x509x16 MEGA Structure 334</t>
  </si>
  <si>
    <t>25m H334 16' (5m) Gable Uprights</t>
  </si>
  <si>
    <t>:25MXF16MSTR334</t>
  </si>
  <si>
    <t>25MXF16M Starter Bay 334</t>
  </si>
  <si>
    <t>:25MXF16MCBL334</t>
  </si>
  <si>
    <t>25MXF16M Cable Bay 334</t>
  </si>
  <si>
    <t>:25MXF16MSTD334</t>
  </si>
  <si>
    <t>25MXF16M Standard Bay 334</t>
  </si>
  <si>
    <t>82x525x16 MEGA Structure 334</t>
  </si>
  <si>
    <t>82x541x16 MEGA Structure 334</t>
  </si>
  <si>
    <t>82x558x16 MEGA Structure 334</t>
  </si>
  <si>
    <t>82x574x16 MEGA Structure 334</t>
  </si>
  <si>
    <t>82x590x16 MEGA Structure 334</t>
  </si>
  <si>
    <t>82x607x16 MEGA Structure 334</t>
  </si>
  <si>
    <t>82x623x16 MEGA Structure 334</t>
  </si>
  <si>
    <t>82x640x16 MEGA Structure 334</t>
  </si>
  <si>
    <t>82x656x16 MEGA Structure 334</t>
  </si>
  <si>
    <t>82x673x16 MEGA Structure 334</t>
  </si>
  <si>
    <t>25m H334 Purlin (5m/6m)</t>
  </si>
  <si>
    <t>.25MX005F20M334</t>
  </si>
  <si>
    <t>.25MX010F20M334</t>
  </si>
  <si>
    <t>.25MX015F20M334</t>
  </si>
  <si>
    <t>.25MX020F20M334</t>
  </si>
  <si>
    <t>.25MX025F20M334</t>
  </si>
  <si>
    <t>.25MX030F20M334</t>
  </si>
  <si>
    <t>.25MX035F20M334</t>
  </si>
  <si>
    <t>.25MX040F20M334</t>
  </si>
  <si>
    <t>.25MX045F20M334</t>
  </si>
  <si>
    <t>.25MX050F20M334</t>
  </si>
  <si>
    <t>.25MX055F20M334</t>
  </si>
  <si>
    <t>.25MX060F20M334</t>
  </si>
  <si>
    <t>.25MX065F20M334</t>
  </si>
  <si>
    <t>.25MX070F20M334</t>
  </si>
  <si>
    <t>.25MX075F20M334</t>
  </si>
  <si>
    <t>.25MX080F20M334</t>
  </si>
  <si>
    <t>.25MX085F20M334</t>
  </si>
  <si>
    <t>.25MX090F20M334</t>
  </si>
  <si>
    <t>82x16x20 MEGA Structure 334</t>
  </si>
  <si>
    <t>82x33x20 MEGA Structure 334</t>
  </si>
  <si>
    <t>82x50x20 MEGA Structure 334</t>
  </si>
  <si>
    <t>82x66x20 MEGA Structure 334</t>
  </si>
  <si>
    <t>82x82x20 MEGA Structure 334</t>
  </si>
  <si>
    <t>82x100x20 MEGA Structure 334</t>
  </si>
  <si>
    <t>82x116x20 MEGA Structure 334</t>
  </si>
  <si>
    <t>82x132x20 MEGA Structure 334</t>
  </si>
  <si>
    <t>82x150x20 MEGA Structure 334</t>
  </si>
  <si>
    <t>82x166x20 MEGA Structure 334</t>
  </si>
  <si>
    <t>82x182x20 MEGA Structure 334</t>
  </si>
  <si>
    <t>82x200x20 MEGA Structure 334</t>
  </si>
  <si>
    <t>82x216x20 MEGA Structure 334</t>
  </si>
  <si>
    <t>82x233x20 MEGA Structure 334</t>
  </si>
  <si>
    <t>82x250x20 MEGA Structure 334</t>
  </si>
  <si>
    <t>82x263x20 MEGA Structure 334</t>
  </si>
  <si>
    <t>82x279x20 MEGA Structure 334</t>
  </si>
  <si>
    <t>82x296x20 MEGA Structure 334</t>
  </si>
  <si>
    <t>82x311x20 MEGA Structure 334</t>
  </si>
  <si>
    <t>82x328x20 MEGA Structure 334</t>
  </si>
  <si>
    <t>82x345x20 MEGA Structure 334</t>
  </si>
  <si>
    <t>82x361x20 MEGA Structure 334</t>
  </si>
  <si>
    <t>82x377x20 MEGA Structure 334</t>
  </si>
  <si>
    <t>82x394x20 MEGA Structure 334</t>
  </si>
  <si>
    <t>82x410x20 MEGA Structure 334</t>
  </si>
  <si>
    <t>82x427x20 MEGA Structure 334</t>
  </si>
  <si>
    <t>82x443x20 MEGA Structure 334</t>
  </si>
  <si>
    <t>82x459x20 MEGA Structure 334</t>
  </si>
  <si>
    <t>82x476x20 MEGA Structure 334</t>
  </si>
  <si>
    <t>82x492x20 MEGA Structure 334</t>
  </si>
  <si>
    <t>82x509x20 MEGA Structure 334</t>
  </si>
  <si>
    <t>25m H334 20' (6m) Gable Uprights</t>
  </si>
  <si>
    <t>:25MXF20MSTR334</t>
  </si>
  <si>
    <t>25MXF20 Starter Bay 334</t>
  </si>
  <si>
    <t>:25MXF20MCBL334</t>
  </si>
  <si>
    <t>25MXF20 Cable Bay 334</t>
  </si>
  <si>
    <t>:25MXF20MSTD334</t>
  </si>
  <si>
    <t>25MXF20 Standard Bay 334</t>
  </si>
  <si>
    <t>82x525x20 MEGA Structure 334</t>
  </si>
  <si>
    <t>82x541x20 MEGA Structure 334</t>
  </si>
  <si>
    <t>82x558x20 MEGA Structure 334</t>
  </si>
  <si>
    <t>82x574x20 MEGA Structure 334</t>
  </si>
  <si>
    <t>82x590x20 MEGA Structure 334</t>
  </si>
  <si>
    <t>82x607x20 MEGA Structure 334</t>
  </si>
  <si>
    <t>82x623x20 MEGA Structure 334</t>
  </si>
  <si>
    <t>82x640x20 MEGA Structure 334</t>
  </si>
  <si>
    <t>82x656x20 MEGA Structure 334</t>
  </si>
  <si>
    <t>82x673x20 MEGA Structure 334</t>
  </si>
  <si>
    <t>Side Cable - 20 FT  - BURGUNDY/GOLD - 24'1"</t>
  </si>
  <si>
    <t>STD - Single Bay</t>
  </si>
  <si>
    <t>STD - Double Bay</t>
  </si>
  <si>
    <t>50M Eye Bolt w/ Nut / Side Cable</t>
  </si>
  <si>
    <t>50M Eye Bolt w/ Eye Nut &amp; Shackle / Side Cable</t>
  </si>
  <si>
    <t>Double Bay</t>
  </si>
  <si>
    <t>25m H334 Vinyl</t>
  </si>
  <si>
    <t>25m H334 Gable End</t>
  </si>
  <si>
    <t>.30MX010F13M334</t>
  </si>
  <si>
    <t>.30MX015F13M334</t>
  </si>
  <si>
    <t>.30MX020F13M334</t>
  </si>
  <si>
    <t>.30MX025F13M334</t>
  </si>
  <si>
    <t>.30MX030F13M334</t>
  </si>
  <si>
    <t>.30MX035F13M334</t>
  </si>
  <si>
    <t>.30MX040F13M334</t>
  </si>
  <si>
    <t>.30MX045F13M334</t>
  </si>
  <si>
    <t>.30MX050F13M334</t>
  </si>
  <si>
    <t>.30MX055F13M334</t>
  </si>
  <si>
    <t>.30MX060F13M334</t>
  </si>
  <si>
    <t>.30MX065F13M334</t>
  </si>
  <si>
    <t>.30MX070F13M334</t>
  </si>
  <si>
    <t>.30MX075F13M334</t>
  </si>
  <si>
    <t>.30MX080F13M334</t>
  </si>
  <si>
    <t>.30MX085F13M334</t>
  </si>
  <si>
    <t>.30MX090F13M334</t>
  </si>
  <si>
    <t>100x33x13 MEGA Structure 334</t>
  </si>
  <si>
    <t>100x50x13 MEGA Structure 334</t>
  </si>
  <si>
    <t>100x66x13 MEGA Structure 334</t>
  </si>
  <si>
    <t>100x82x13 MEGA Structure 334</t>
  </si>
  <si>
    <t>100x100x13 MEGA Structure 334</t>
  </si>
  <si>
    <t>100x116x13 MEGA Structure 334</t>
  </si>
  <si>
    <t>100x132x13 MEGA Structure 334</t>
  </si>
  <si>
    <t>100x150x13 MEGA Structure 334</t>
  </si>
  <si>
    <t>100x166x13 MEGA Structure 334</t>
  </si>
  <si>
    <t>100x182x13 MEGA Structure 334</t>
  </si>
  <si>
    <t>100x200x13 MEGA Structure 334</t>
  </si>
  <si>
    <t>100x216x13 MEGA Structure 334</t>
  </si>
  <si>
    <t>100x233x13 MEGA Structure 334</t>
  </si>
  <si>
    <t>100x250x13 MEGA Structure 334</t>
  </si>
  <si>
    <t>100x263x13 MEGA Structure 334</t>
  </si>
  <si>
    <t>100x279x13 MEGA Structure 334</t>
  </si>
  <si>
    <t>100x296x13 MEGA Structure 334</t>
  </si>
  <si>
    <t>100x311x13 MEGA Structure 334</t>
  </si>
  <si>
    <t>100x328x13 MEGA Structure 334</t>
  </si>
  <si>
    <t>100x345x13 MEGA Structure 334</t>
  </si>
  <si>
    <t>100x361x13 MEGA Structure 334</t>
  </si>
  <si>
    <t>100x377x13 MEGA Structure 334</t>
  </si>
  <si>
    <t>100x394x13 MEGA Structure 334</t>
  </si>
  <si>
    <t>100x410x13 MEGA Structure 334</t>
  </si>
  <si>
    <t>100x427x13 MEGA Structure 334</t>
  </si>
  <si>
    <t>100x443x13 MEGA Structure 334</t>
  </si>
  <si>
    <t>100x459x13 MEGA Structure 334</t>
  </si>
  <si>
    <t>100x476x13 MEGA Structure 334</t>
  </si>
  <si>
    <t>100x492x13 MEGA Structure 334</t>
  </si>
  <si>
    <t>100x509x13 MEGA Structure 334</t>
  </si>
  <si>
    <t>30m H334 Roof Cables - Double Bays</t>
  </si>
  <si>
    <t>30m H334 Roof Cables - Single Bay</t>
  </si>
  <si>
    <t>30m H334 Purlin</t>
  </si>
  <si>
    <t>H334 13' (4m) Leg Cables - Double Bay</t>
  </si>
  <si>
    <t>H334 13' (4m) Leg Cables - Single Bay</t>
  </si>
  <si>
    <t>30m H334 13' (4m) Gable Uprights</t>
  </si>
  <si>
    <t>30m H334 Vinyl</t>
  </si>
  <si>
    <t>30m H334 Gable End</t>
  </si>
  <si>
    <t>:30MXF13MSTR334</t>
  </si>
  <si>
    <t>30MXF13M Starter Bay 334</t>
  </si>
  <si>
    <t>:30MXF13MEND334</t>
  </si>
  <si>
    <t>30MXF13M End Cable Bay 334</t>
  </si>
  <si>
    <t>:30MXF13MCBL334</t>
  </si>
  <si>
    <t>30MXF13M Cable Bay 334</t>
  </si>
  <si>
    <t>:30MXF13MSTD334</t>
  </si>
  <si>
    <t>30MXF13M Standard Bay 334</t>
  </si>
  <si>
    <t>LIGHTNING-PKG</t>
  </si>
  <si>
    <t>Lightning Protection</t>
  </si>
  <si>
    <t>30m H334 Truss</t>
  </si>
  <si>
    <t>.30MX010F16M334</t>
  </si>
  <si>
    <t>.30MX015F16M334</t>
  </si>
  <si>
    <t>.30MX020F16M334</t>
  </si>
  <si>
    <t>.30MX025F16M334</t>
  </si>
  <si>
    <t>.30MX030F16M334</t>
  </si>
  <si>
    <t>.30MX035F16M334</t>
  </si>
  <si>
    <t>.30MX040F16M334</t>
  </si>
  <si>
    <t>.30MX045F16M334</t>
  </si>
  <si>
    <t>.30MX050F16M334</t>
  </si>
  <si>
    <t>.30MX055F16M334</t>
  </si>
  <si>
    <t>.30MX060F16M334</t>
  </si>
  <si>
    <t>.30MX065F16M334</t>
  </si>
  <si>
    <t>.30MX070F16M334</t>
  </si>
  <si>
    <t>.30MX075F16M334</t>
  </si>
  <si>
    <t>.30MX080F16M334</t>
  </si>
  <si>
    <t>.30MX085F16M334</t>
  </si>
  <si>
    <t>.30MX090F16M334</t>
  </si>
  <si>
    <t>100x33x16 MEGA Structure 334</t>
  </si>
  <si>
    <t>100x50x16 MEGA Structure 334</t>
  </si>
  <si>
    <t>100x66x16 MEGA Structure 334</t>
  </si>
  <si>
    <t>100x82x16 MEGA Structure 334</t>
  </si>
  <si>
    <t>100x100x16 MEGA Structure 334</t>
  </si>
  <si>
    <t>100x116x16 MEGA Structure 334</t>
  </si>
  <si>
    <t>100x132x16 MEGA Structure 334</t>
  </si>
  <si>
    <t>100x150x16 MEGA Structure 334</t>
  </si>
  <si>
    <t>100x166x16 MEGA Structure 334</t>
  </si>
  <si>
    <t>100x182x16 MEGA Structure 334</t>
  </si>
  <si>
    <t>100x200x16 MEGA Structure 334</t>
  </si>
  <si>
    <t>100x216x16 MEGA Structure 334</t>
  </si>
  <si>
    <t>100x233x16 MEGA Structure 334</t>
  </si>
  <si>
    <t>100x250x16 MEGA Structure 334</t>
  </si>
  <si>
    <t>100x263x16 MEGA Structure 334</t>
  </si>
  <si>
    <t>100x279x16 MEGA Structure 334</t>
  </si>
  <si>
    <t>100x296x16 MEGA Structure 334</t>
  </si>
  <si>
    <t>100x311x16 MEGA Structure 334</t>
  </si>
  <si>
    <t>100x328x16 MEGA Structure 334</t>
  </si>
  <si>
    <t>100x345x16 MEGA Structure 334</t>
  </si>
  <si>
    <t>100x361x16 MEGA Structure 334</t>
  </si>
  <si>
    <t>100x377x16 MEGA Structure 334</t>
  </si>
  <si>
    <t>100x394x16 MEGA Structure 334</t>
  </si>
  <si>
    <t>100x410x16 MEGA Structure 334</t>
  </si>
  <si>
    <t>100x427x16 MEGA Structure 334</t>
  </si>
  <si>
    <t>100x443x16 MEGA Structure 334</t>
  </si>
  <si>
    <t>100x459x16 MEGA Structure 334</t>
  </si>
  <si>
    <t>100x476x16 MEGA Structure 334</t>
  </si>
  <si>
    <t>100x492x16 MEGA Structure 334</t>
  </si>
  <si>
    <t>100x509x16 MEGA Structure 334</t>
  </si>
  <si>
    <t>H334 16' (5m) Leg Cables - Double Bay</t>
  </si>
  <si>
    <t>30m H334 16' (5m) Gable Uprights</t>
  </si>
  <si>
    <t>:30MXF16MSTR334</t>
  </si>
  <si>
    <t>30MXF16M Starter Bay 334</t>
  </si>
  <si>
    <t>:30MXF16MEND334</t>
  </si>
  <si>
    <t>30MXF16M End Cable Bay 334</t>
  </si>
  <si>
    <t>:30MXF16MCBL334</t>
  </si>
  <si>
    <t>30MXF16M Cable Bay 334</t>
  </si>
  <si>
    <t>:30MXF16MSTD334</t>
  </si>
  <si>
    <t>30MXF16M Standard Bay 334</t>
  </si>
  <si>
    <t>311</t>
  </si>
  <si>
    <t>328</t>
  </si>
  <si>
    <t>345</t>
  </si>
  <si>
    <t>361</t>
  </si>
  <si>
    <t>377</t>
  </si>
  <si>
    <t>394</t>
  </si>
  <si>
    <t>410</t>
  </si>
  <si>
    <t>427</t>
  </si>
  <si>
    <t>443</t>
  </si>
  <si>
    <t>459</t>
  </si>
  <si>
    <t>476</t>
  </si>
  <si>
    <t>492</t>
  </si>
  <si>
    <t>509</t>
  </si>
  <si>
    <t>30m H334 Purlin (5m/6m)</t>
  </si>
  <si>
    <t>.30MX010F20M334</t>
  </si>
  <si>
    <t>.30MX015F20M334</t>
  </si>
  <si>
    <t>.30MX020F20M334</t>
  </si>
  <si>
    <t>.30MX025F20M334</t>
  </si>
  <si>
    <t>.30MX030F20M334</t>
  </si>
  <si>
    <t>.30MX035F20M334</t>
  </si>
  <si>
    <t>.30MX040F20M334</t>
  </si>
  <si>
    <t>.30MX045F20M334</t>
  </si>
  <si>
    <t>.30MX050F20M334</t>
  </si>
  <si>
    <t>.30MX055F20M334</t>
  </si>
  <si>
    <t>.30MX060F20M334</t>
  </si>
  <si>
    <t>.30MX065F20M334</t>
  </si>
  <si>
    <t>.30MX070F20M334</t>
  </si>
  <si>
    <t>.30MX075F20M334</t>
  </si>
  <si>
    <t>.30MX080F20M334</t>
  </si>
  <si>
    <t>.30MX085F20M334</t>
  </si>
  <si>
    <t>.30MX090F20M334</t>
  </si>
  <si>
    <t>100x33x20 MEGA Structure 334</t>
  </si>
  <si>
    <t>100x50x20 MEGA Structure 334</t>
  </si>
  <si>
    <t>100x66x20 MEGA Structure 334</t>
  </si>
  <si>
    <t>100x82x20 MEGA Structure 334</t>
  </si>
  <si>
    <t>100x100x20 MEGA Structure 334</t>
  </si>
  <si>
    <t>100x116x20 MEGA Structure 334</t>
  </si>
  <si>
    <t>100x132x20 MEGA Structure 334</t>
  </si>
  <si>
    <t>100x150x20 MEGA Structure 334</t>
  </si>
  <si>
    <t>100x166x20 MEGA Structure 334</t>
  </si>
  <si>
    <t>100x182x20 MEGA Structure 334</t>
  </si>
  <si>
    <t>100x200x20 MEGA Structure 334</t>
  </si>
  <si>
    <t>100x216x20 MEGA Structure 334</t>
  </si>
  <si>
    <t>100x233x20 MEGA Structure 334</t>
  </si>
  <si>
    <t>100x250x20 MEGA Structure 334</t>
  </si>
  <si>
    <t>100x263x20 MEGA Structure 334</t>
  </si>
  <si>
    <t>100x279x20 MEGA Structure 334</t>
  </si>
  <si>
    <t>100x296x20 MEGA Structure 334</t>
  </si>
  <si>
    <t>100x311x20 MEGA Structure 334</t>
  </si>
  <si>
    <t>100x328x20 MEGA Structure 334</t>
  </si>
  <si>
    <t>100x345x20 MEGA Structure 334</t>
  </si>
  <si>
    <t>100x361x20 MEGA Structure 334</t>
  </si>
  <si>
    <t>100x377x20 MEGA Structure 334</t>
  </si>
  <si>
    <t>100x394x20 MEGA Structure 334</t>
  </si>
  <si>
    <t>100x410x20 MEGA Structure 334</t>
  </si>
  <si>
    <t>100x427x20 MEGA Structure 334</t>
  </si>
  <si>
    <t>100x443x20 MEGA Structure 334</t>
  </si>
  <si>
    <t>100x459x20 MEGA Structure 334</t>
  </si>
  <si>
    <t>100x476x20 MEGA Structure 334</t>
  </si>
  <si>
    <t>100x492x20 MEGA Structure 334</t>
  </si>
  <si>
    <t>100x509x20 MEGA Structure 334</t>
  </si>
  <si>
    <t>:30MXF20MSTR334</t>
  </si>
  <si>
    <t>30MXF20M Starter Bay 334</t>
  </si>
  <si>
    <t>:30MXF20MEND334</t>
  </si>
  <si>
    <t>30MXF20M End Cable Bay 334</t>
  </si>
  <si>
    <t>:30MXF20MCBL334</t>
  </si>
  <si>
    <t>30MXF20M Cable Bay 334</t>
  </si>
  <si>
    <t>:30MXF20MSTD334</t>
  </si>
  <si>
    <t>30MXF20M Standard Bay 334</t>
  </si>
  <si>
    <t>H334 20' (6m) Leg Cables - Double Bay</t>
  </si>
  <si>
    <t>30m H334 20' (6m) Gable Uprights</t>
  </si>
  <si>
    <t>.40MX010F13M334</t>
  </si>
  <si>
    <t>.40MX015F13M334</t>
  </si>
  <si>
    <t>.40MX020F13M334</t>
  </si>
  <si>
    <t>.40MX025F13M334</t>
  </si>
  <si>
    <t>.40MX030F13M334</t>
  </si>
  <si>
    <t>.40MX035F13M334</t>
  </si>
  <si>
    <t>.40MX040F13M334</t>
  </si>
  <si>
    <t>.40MX045F13M334</t>
  </si>
  <si>
    <t>.40MX050F13M334</t>
  </si>
  <si>
    <t>.40MX055F13M334</t>
  </si>
  <si>
    <t>.40MX060F13M334</t>
  </si>
  <si>
    <t>.40MX065F13M334</t>
  </si>
  <si>
    <t>.40MX070F13M334</t>
  </si>
  <si>
    <t>.40MX075F13M334</t>
  </si>
  <si>
    <t>.40MX080F13M334</t>
  </si>
  <si>
    <t>.40MX085F13M334</t>
  </si>
  <si>
    <t>.40MX090F13M334</t>
  </si>
  <si>
    <t>.40MX095F13M334</t>
  </si>
  <si>
    <t>.40MX100F13M334</t>
  </si>
  <si>
    <t>.40MX105F13M334</t>
  </si>
  <si>
    <t>.40MX110F13M334</t>
  </si>
  <si>
    <t>.40MX115F13M334</t>
  </si>
  <si>
    <t>.40MX120F13M334</t>
  </si>
  <si>
    <t>.40MX125F13M334</t>
  </si>
  <si>
    <t>.40MX130F13M334</t>
  </si>
  <si>
    <t>.40MX135F13M334</t>
  </si>
  <si>
    <t>.40MX140F13M334</t>
  </si>
  <si>
    <t>.40MX145F13M334</t>
  </si>
  <si>
    <t>.40MX150F13M334</t>
  </si>
  <si>
    <t>.40MX155F13M334</t>
  </si>
  <si>
    <t>132x33x13 MEGA Structure 334</t>
  </si>
  <si>
    <t>132x50x13 MEGA Structure 334</t>
  </si>
  <si>
    <t>132x66x13 MEGA Structure 334</t>
  </si>
  <si>
    <t>132x82x13 MEGA Structure 334</t>
  </si>
  <si>
    <t>132x100x13 MEGA Structure 334</t>
  </si>
  <si>
    <t>132x116x13 MEGA Structure 334</t>
  </si>
  <si>
    <t>132x132x13 MEGA Structure 334</t>
  </si>
  <si>
    <t>132x150x13 MEGA Structure 334</t>
  </si>
  <si>
    <t>132x164x13 MEGA Structure 334</t>
  </si>
  <si>
    <t>132x182x13 MEGA Structure 334</t>
  </si>
  <si>
    <t>132x200x13 MEGA Structure 334</t>
  </si>
  <si>
    <t>132x216x13 MEGA Structure 334</t>
  </si>
  <si>
    <t>132x233x13 MEGA Structure 334</t>
  </si>
  <si>
    <t>132x250x13 MEGA Structure 334</t>
  </si>
  <si>
    <t>132x263x13 MEGA Structure 334</t>
  </si>
  <si>
    <t>132x279x13 MEGA Structure 334</t>
  </si>
  <si>
    <t>132x296x13 MEGA Structure 334</t>
  </si>
  <si>
    <t>132x311x13 MEGA Structure 334</t>
  </si>
  <si>
    <t>132x328x13 MEGA Structure 334</t>
  </si>
  <si>
    <t>132x345x13 MEGA Structure 334</t>
  </si>
  <si>
    <t>132x361x13 MEGA Structure 334</t>
  </si>
  <si>
    <t>132x377x13 MEGA Structure 334</t>
  </si>
  <si>
    <t>132x394x13 MEGA Structure 334</t>
  </si>
  <si>
    <t>132x410x13 MEGA Structure 334</t>
  </si>
  <si>
    <t>132x427x13 MEGA Structure 334</t>
  </si>
  <si>
    <t>132x443x13 MEGA Structure 334</t>
  </si>
  <si>
    <t>132x459x13 MEGA Structure 334</t>
  </si>
  <si>
    <t>132x476x13 MEGA Structure 334</t>
  </si>
  <si>
    <t>132x492x13 MEGA Structure 334</t>
  </si>
  <si>
    <t>132x509x13 MEGA Structure 334</t>
  </si>
  <si>
    <t>40m H334 Truss</t>
  </si>
  <si>
    <t>40m H334 Purlin</t>
  </si>
  <si>
    <t>40m H334 13' (4m) Gable Uprights</t>
  </si>
  <si>
    <t>40m H334 Vinyl</t>
  </si>
  <si>
    <t>40m H334 Gable End</t>
  </si>
  <si>
    <t>:40MXF13MSTR334</t>
  </si>
  <si>
    <t>40MXF13M Starter Bay 334</t>
  </si>
  <si>
    <t>:40MXF13MEND334</t>
  </si>
  <si>
    <t>40MXF13M End Cable Bay 334</t>
  </si>
  <si>
    <t>:40MXF13MCBL334</t>
  </si>
  <si>
    <t>40MXF13M Cable Bay 334</t>
  </si>
  <si>
    <t>:40MXF13MSTD334</t>
  </si>
  <si>
    <t>40MXF13M Standard Bay 334</t>
  </si>
  <si>
    <t>40m H334 Roof Cables - Single Bay</t>
  </si>
  <si>
    <t>40m H334 Roof Cables - Double Bays</t>
  </si>
  <si>
    <t>.40MX010F16M334</t>
  </si>
  <si>
    <t>.40MX015F16M334</t>
  </si>
  <si>
    <t>.40MX020F16M334</t>
  </si>
  <si>
    <t>.40MX025F16M334</t>
  </si>
  <si>
    <t>.40MX030F16M334</t>
  </si>
  <si>
    <t>.40MX035F16M334</t>
  </si>
  <si>
    <t>.40MX040F16M334</t>
  </si>
  <si>
    <t>.40MX045F16M334</t>
  </si>
  <si>
    <t>.40MX050F16M334</t>
  </si>
  <si>
    <t>.40MX055F16M334</t>
  </si>
  <si>
    <t>.40MX060F16M334</t>
  </si>
  <si>
    <t>.40MX065F16M334</t>
  </si>
  <si>
    <t>.40MX070F16M334</t>
  </si>
  <si>
    <t>.40MX075F16M334</t>
  </si>
  <si>
    <t>.40MX080F16M334</t>
  </si>
  <si>
    <t>.40MX085F16M334</t>
  </si>
  <si>
    <t>.40MX090F16M334</t>
  </si>
  <si>
    <t>.40MX095F16M334</t>
  </si>
  <si>
    <t>.40MX100F16M334</t>
  </si>
  <si>
    <t>.40MX105F16M334</t>
  </si>
  <si>
    <t>.40MX110F16M334</t>
  </si>
  <si>
    <t>.40MX115F16M334</t>
  </si>
  <si>
    <t>.40MX120F16M334</t>
  </si>
  <si>
    <t>.40MX125F16M334</t>
  </si>
  <si>
    <t>.40MX130F16M334</t>
  </si>
  <si>
    <t>.40MX135F16M334</t>
  </si>
  <si>
    <t>.40MX140F16M334</t>
  </si>
  <si>
    <t>.40MX145F16M334</t>
  </si>
  <si>
    <t>.40MX150F16M334</t>
  </si>
  <si>
    <t>.40MX155F16M334</t>
  </si>
  <si>
    <t>132x33x16 MEGA Structure 334</t>
  </si>
  <si>
    <t>132x50x16 MEGA Structure 334</t>
  </si>
  <si>
    <t>132x66x16 MEGA Structure 334</t>
  </si>
  <si>
    <t>132x82x16 MEGA Structure 334</t>
  </si>
  <si>
    <t>132x100x16 MEGA Structure 334</t>
  </si>
  <si>
    <t>132x116x16 MEGA Structure 334</t>
  </si>
  <si>
    <t>132x132x16 MEGA Structure 334</t>
  </si>
  <si>
    <t>132x150x16 MEGA Structure 334</t>
  </si>
  <si>
    <t>132x164x16 MEGA Structure 334</t>
  </si>
  <si>
    <t>132x182x16 MEGA Structure 334</t>
  </si>
  <si>
    <t>132x200x16 MEGA Structure 334</t>
  </si>
  <si>
    <t>132x216x16 MEGA Structure 334</t>
  </si>
  <si>
    <t>132x233x16 MEGA Structure 334</t>
  </si>
  <si>
    <t>132x250x16 MEGA Structure 334</t>
  </si>
  <si>
    <t>132x263x16 MEGA Structure 334</t>
  </si>
  <si>
    <t>132x279x16 MEGA Structure 334</t>
  </si>
  <si>
    <t>132x296x16 MEGA Structure 334</t>
  </si>
  <si>
    <t>132x311x16 MEGA Structure 334</t>
  </si>
  <si>
    <t>132x328x16 MEGA Structure 334</t>
  </si>
  <si>
    <t>132x345x16 MEGA Structure 334</t>
  </si>
  <si>
    <t>132x361x16 MEGA Structure 334</t>
  </si>
  <si>
    <t>132x377x16 MEGA Structure 334</t>
  </si>
  <si>
    <t>132x394x16 MEGA Structure 334</t>
  </si>
  <si>
    <t>132x410x16 MEGA Structure 334</t>
  </si>
  <si>
    <t>132x427x16 MEGA Structure 334</t>
  </si>
  <si>
    <t>132x443x16 MEGA Structure 334</t>
  </si>
  <si>
    <t>132x459x16 MEGA Structure 334</t>
  </si>
  <si>
    <t>132x476x16 MEGA Structure 334</t>
  </si>
  <si>
    <t>132x492x16 MEGA Structure 334</t>
  </si>
  <si>
    <t>132x509x16 MEGA Structure 334</t>
  </si>
  <si>
    <t>40m H334 Purlin (5m/6m)</t>
  </si>
  <si>
    <t>50m H334 16' (5m) Gable Uprights</t>
  </si>
  <si>
    <t>:40MXF16MSTR334</t>
  </si>
  <si>
    <t>40MXF16M Starter Bay 334</t>
  </si>
  <si>
    <t>:40MXF16MEND334</t>
  </si>
  <si>
    <t>40MXF16M End Cable Bay 334</t>
  </si>
  <si>
    <t>:40MXF16MCBL334</t>
  </si>
  <si>
    <t>40MXF16M Cable Bay 334</t>
  </si>
  <si>
    <t>:40MXF16MSTD334</t>
  </si>
  <si>
    <t>40MXF16M Standard Bay 334</t>
  </si>
  <si>
    <t>132x525x16 MEGA Structure 334</t>
  </si>
  <si>
    <t>132x541x16 MEGA Structure 334</t>
  </si>
  <si>
    <t>132x558x16 MEGA Structure 334</t>
  </si>
  <si>
    <t>132x574x16 MEGA Structure 334</t>
  </si>
  <si>
    <t>132x591x16 MEGA Structure 334</t>
  </si>
  <si>
    <t>132x607x16 MEGA Structure 334</t>
  </si>
  <si>
    <t>132x624x16 MEGA Structure 334</t>
  </si>
  <si>
    <t>132x640x16 MEGA Structure 334</t>
  </si>
  <si>
    <t>132x657x16 MEGA Structure 334</t>
  </si>
  <si>
    <t>132x673x16 MEGA Structure 334</t>
  </si>
  <si>
    <t>.40MX010F20M334</t>
  </si>
  <si>
    <t>.40MX015F20M334</t>
  </si>
  <si>
    <t>.40MX020F20M334</t>
  </si>
  <si>
    <t>.40MX025F20M334</t>
  </si>
  <si>
    <t>.40MX030F20M334</t>
  </si>
  <si>
    <t>.40MX035F20M334</t>
  </si>
  <si>
    <t>.40MX040F20M334</t>
  </si>
  <si>
    <t>.40MX045F20M334</t>
  </si>
  <si>
    <t>.40MX050F20M334</t>
  </si>
  <si>
    <t>.40MX055F20M334</t>
  </si>
  <si>
    <t>.40MX060F20M334</t>
  </si>
  <si>
    <t>.40MX065F20M334</t>
  </si>
  <si>
    <t>.40MX070F20M334</t>
  </si>
  <si>
    <t>.40MX075F20M334</t>
  </si>
  <si>
    <t>.40MX080F20M334</t>
  </si>
  <si>
    <t>.40MX085F20M334</t>
  </si>
  <si>
    <t>.40MX090F20M334</t>
  </si>
  <si>
    <t>.40MX095F20M334</t>
  </si>
  <si>
    <t>.40MX100F20M334</t>
  </si>
  <si>
    <t>.40MX105F20M334</t>
  </si>
  <si>
    <t>.40MX110F20M334</t>
  </si>
  <si>
    <t>.40MX115F20M334</t>
  </si>
  <si>
    <t>.40MX120F20M334</t>
  </si>
  <si>
    <t>.40MX125F20M334</t>
  </si>
  <si>
    <t>.40MX130F20M334</t>
  </si>
  <si>
    <t>.40MX135F20M334</t>
  </si>
  <si>
    <t>.40MX140F20M334</t>
  </si>
  <si>
    <t>.40MX145F20M334</t>
  </si>
  <si>
    <t>.40MX150F20M334</t>
  </si>
  <si>
    <t>.40MX155F20M334</t>
  </si>
  <si>
    <t>132x33x20 MEGA Structure 334</t>
  </si>
  <si>
    <t>132x50x20 MEGA Structure 334</t>
  </si>
  <si>
    <t>132x66x20 MEGA Structure 334</t>
  </si>
  <si>
    <t>132x82x20 MEGA Structure 334</t>
  </si>
  <si>
    <t>132x100x20 MEGA Structure 334</t>
  </si>
  <si>
    <t>132x116x20 MEGA Structure 334</t>
  </si>
  <si>
    <t>132x132x20 MEGA Structure 334</t>
  </si>
  <si>
    <t>132x150x20 MEGA Structure 334</t>
  </si>
  <si>
    <t>132x164x20 MEGA Structure 334</t>
  </si>
  <si>
    <t>132x182x20 MEGA Structure 334</t>
  </si>
  <si>
    <t>132x200x20 MEGA Structure 334</t>
  </si>
  <si>
    <t>132x216x20 MEGA Structure 334</t>
  </si>
  <si>
    <t>132x233x20 MEGA Structure 334</t>
  </si>
  <si>
    <t>132x250x20 MEGA Structure 334</t>
  </si>
  <si>
    <t>132x263x20 MEGA Structure 334</t>
  </si>
  <si>
    <t>132x279x20 MEGA Structure 334</t>
  </si>
  <si>
    <t>132x296x20 MEGA Structure 334</t>
  </si>
  <si>
    <t>132x311x20 MEGA Structure 334</t>
  </si>
  <si>
    <t>132x328x20 MEGA Structure 334</t>
  </si>
  <si>
    <t>132x345x20 MEGA Structure 334</t>
  </si>
  <si>
    <t>132x361x20 MEGA Structure 334</t>
  </si>
  <si>
    <t>132x377x20 MEGA Structure 334</t>
  </si>
  <si>
    <t>132x394x20 MEGA Structure 334</t>
  </si>
  <si>
    <t>132x410x20 MEGA Structure 334</t>
  </si>
  <si>
    <t>132x427x20 MEGA Structure 334</t>
  </si>
  <si>
    <t>132x443x20 MEGA Structure 334</t>
  </si>
  <si>
    <t>132x459x20 MEGA Structure 334</t>
  </si>
  <si>
    <t>132x476x20 MEGA Structure 334</t>
  </si>
  <si>
    <t>132x492x20 MEGA Structure 334</t>
  </si>
  <si>
    <t>132x509x20 MEGA Structure 334</t>
  </si>
  <si>
    <t>50m H334 20' (6m) Gable Uprights</t>
  </si>
  <si>
    <t>:40MXF20MSTR334</t>
  </si>
  <si>
    <t>40MXF20M Start Bay 334</t>
  </si>
  <si>
    <t>:40MXF20MEND334</t>
  </si>
  <si>
    <t>40MXF20M End Cable Bay 334</t>
  </si>
  <si>
    <t>:40MXF20MCBL334</t>
  </si>
  <si>
    <t>40MXF20M Cable Bay 334</t>
  </si>
  <si>
    <t>:40MXF20MSTD334</t>
  </si>
  <si>
    <t>40MXF20M Standard Bay 334</t>
  </si>
  <si>
    <t>132x525x20 MEGA Structure 334</t>
  </si>
  <si>
    <t>132x541x20 MEGA Structure 334</t>
  </si>
  <si>
    <t>132x558x20 MEGA Structure 334</t>
  </si>
  <si>
    <t>132x574x20 MEGA Structure 334</t>
  </si>
  <si>
    <t>132x591x20 MEGA Structure 334</t>
  </si>
  <si>
    <t>132x607x20 MEGA Structure 334</t>
  </si>
  <si>
    <t>132x624x20 MEGA Structure 334</t>
  </si>
  <si>
    <t>132x640x20 MEGA Structure 334</t>
  </si>
  <si>
    <t>132x657x20 MEGA Structure 334</t>
  </si>
  <si>
    <t>132x673x20 MEGA Structure 334</t>
  </si>
  <si>
    <t>40m H334 20' (6m) Gable Uprights</t>
  </si>
  <si>
    <t>.50MX010F13</t>
  </si>
  <si>
    <t>.50MX015F13</t>
  </si>
  <si>
    <t>.50MX020F13</t>
  </si>
  <si>
    <t>.50MX025F13</t>
  </si>
  <si>
    <t>.50MX030F13</t>
  </si>
  <si>
    <t>.50MX035F13</t>
  </si>
  <si>
    <t>.50MX040F13</t>
  </si>
  <si>
    <t>.50MX045F13</t>
  </si>
  <si>
    <t>.50MX050F13</t>
  </si>
  <si>
    <t>.50MX055F13</t>
  </si>
  <si>
    <t>.50MX060F13</t>
  </si>
  <si>
    <t>.50MX065F13</t>
  </si>
  <si>
    <t>.50MX070F13</t>
  </si>
  <si>
    <t>.50MX075F13</t>
  </si>
  <si>
    <t>.50MX080F13</t>
  </si>
  <si>
    <t>.50MX085F13</t>
  </si>
  <si>
    <t>.50MX090F13</t>
  </si>
  <si>
    <t>.50MX095F13</t>
  </si>
  <si>
    <t>.50MX100F13</t>
  </si>
  <si>
    <t>.50MX105F13</t>
  </si>
  <si>
    <t>.50MX110F13</t>
  </si>
  <si>
    <t>.50MX115F13</t>
  </si>
  <si>
    <t>.50MX120F13</t>
  </si>
  <si>
    <t>.50MX125F13</t>
  </si>
  <si>
    <t>.50MX130F13</t>
  </si>
  <si>
    <t>.50MX135F13</t>
  </si>
  <si>
    <t>.50MX140F13</t>
  </si>
  <si>
    <t>.50MX145F13</t>
  </si>
  <si>
    <t>.50MX150F13</t>
  </si>
  <si>
    <t>.50MX155F13</t>
  </si>
  <si>
    <t>164x33x13 Clearspan Structure 334</t>
  </si>
  <si>
    <t>164x50x13 Clearspan Structure 334</t>
  </si>
  <si>
    <t>164x66x13 Clearspan Structure 334</t>
  </si>
  <si>
    <t>164x82x13 Clearspan Structure 334</t>
  </si>
  <si>
    <t>164x100x13 Clearspan Structure 334</t>
  </si>
  <si>
    <t>164x116x13 Clearspan Structure 334</t>
  </si>
  <si>
    <t>164x132x13 Clearspan Structure 334</t>
  </si>
  <si>
    <t>164x150x13 Clearspan Structure 334</t>
  </si>
  <si>
    <t>164x166x13 Clearspan Structure 334</t>
  </si>
  <si>
    <t>164x182x13 Clearspan Structure 334</t>
  </si>
  <si>
    <t>164x200x13 Clearspan Structure 334</t>
  </si>
  <si>
    <t>164x216x13 Clearspan Structure 334</t>
  </si>
  <si>
    <t>164x233x13 Clearspan Structure 334</t>
  </si>
  <si>
    <t>164x250x13 Clearspan Structure 334</t>
  </si>
  <si>
    <t>164x263x13 Clearspan Structure 334</t>
  </si>
  <si>
    <t>164x279x13 Clearspan Structure 334</t>
  </si>
  <si>
    <t>164x296x13 Clearspan Structure 334</t>
  </si>
  <si>
    <t>164x311x13 Clearspan Structure 334</t>
  </si>
  <si>
    <t>164x328x13 Clearspan Structure 334</t>
  </si>
  <si>
    <t>164x345x13 Clearspan Structure 334</t>
  </si>
  <si>
    <t>164x361x13 Clearspan Structure 334</t>
  </si>
  <si>
    <t>164x377x13 Clearspan Structure 334</t>
  </si>
  <si>
    <t>164x394x13 Clearspan Structure 334</t>
  </si>
  <si>
    <t>164x410x13 Clearspan Structure 334</t>
  </si>
  <si>
    <t>164x427x13 Clearspan Structure 334</t>
  </si>
  <si>
    <t>164x443x13 Clearspan Structure 334</t>
  </si>
  <si>
    <t>164x459x13 Clearspan Structure 334</t>
  </si>
  <si>
    <t>164x476x13 Clearspan Structure 334</t>
  </si>
  <si>
    <t>164x492x13 Clearspan Structure 334</t>
  </si>
  <si>
    <t>164x509x13 Clearspan Structure 334</t>
  </si>
  <si>
    <t>50m H334 Truss</t>
  </si>
  <si>
    <t>50m H334 Roof Cables - Double Bays</t>
  </si>
  <si>
    <t>50m H334 Roof Cables - Single Bay</t>
  </si>
  <si>
    <t>50m H334 Purlin</t>
  </si>
  <si>
    <t>50m H334 13' (4m) Gable Uprights</t>
  </si>
  <si>
    <t>50m H334 Vinyl</t>
  </si>
  <si>
    <t>50m H334 Gable End</t>
  </si>
  <si>
    <t>:50MXF13STR334</t>
  </si>
  <si>
    <t>50MXF13 Starter Bay 334</t>
  </si>
  <si>
    <t>:50MXF13CBL334</t>
  </si>
  <si>
    <t>50MXF13 Cable Bay 334</t>
  </si>
  <si>
    <t>:50MXF13STD334</t>
  </si>
  <si>
    <t>50MXF13 Standard Bay 334</t>
  </si>
  <si>
    <t>:50MXF13END334</t>
  </si>
  <si>
    <t>50MXF13 End Cable Bay 334</t>
  </si>
  <si>
    <t>.50MX010F16</t>
  </si>
  <si>
    <t>.50MX015F16</t>
  </si>
  <si>
    <t>.50MX020F16</t>
  </si>
  <si>
    <t>.50MX025F16</t>
  </si>
  <si>
    <t>.50MX030F16</t>
  </si>
  <si>
    <t>.50MX035F16</t>
  </si>
  <si>
    <t>.50MX040F16</t>
  </si>
  <si>
    <t>.50MX045F16</t>
  </si>
  <si>
    <t>.50MX050F16</t>
  </si>
  <si>
    <t>.50MX055F16</t>
  </si>
  <si>
    <t>.50MX060F16</t>
  </si>
  <si>
    <t>.50MX065F16</t>
  </si>
  <si>
    <t>.50MX070F16</t>
  </si>
  <si>
    <t>.50MX075F16</t>
  </si>
  <si>
    <t>.50MX080F16</t>
  </si>
  <si>
    <t>.50MX085F16</t>
  </si>
  <si>
    <t>.50MX090F16</t>
  </si>
  <si>
    <t>.50MX095F16</t>
  </si>
  <si>
    <t>.50MX100F16</t>
  </si>
  <si>
    <t>.50MX105F16</t>
  </si>
  <si>
    <t>.50MX110F16</t>
  </si>
  <si>
    <t>.50MX115F16</t>
  </si>
  <si>
    <t>.50MX120F16</t>
  </si>
  <si>
    <t>.50MX125F16</t>
  </si>
  <si>
    <t>.50MX130F16</t>
  </si>
  <si>
    <t>.50MX135F16</t>
  </si>
  <si>
    <t>.50MX140F16</t>
  </si>
  <si>
    <t>.50MX145F16</t>
  </si>
  <si>
    <t>.50MX150F16</t>
  </si>
  <si>
    <t>.50MX155F16</t>
  </si>
  <si>
    <t>164x33x16 Clearspan Structure 334</t>
  </si>
  <si>
    <t>164x50x16 Clearspan Structure 334</t>
  </si>
  <si>
    <t>164x66x16 Clearspan Structure 334</t>
  </si>
  <si>
    <t>164x82x16 Clearspan Structure 334</t>
  </si>
  <si>
    <t>164x100x16 Clearspan Structure 334</t>
  </si>
  <si>
    <t>164x116x16 Clearspan Structure 334</t>
  </si>
  <si>
    <t>164x132x16 Clearspan Structure 334</t>
  </si>
  <si>
    <t>164x150x16 Clearspan Structure 334</t>
  </si>
  <si>
    <t>164x166x16 Clearspan Structure 334</t>
  </si>
  <si>
    <t>164x182x16 Clearspan Structure 334</t>
  </si>
  <si>
    <t>164x200x16 Clearspan Structure 334</t>
  </si>
  <si>
    <t>164x216x16 Clearspan Structure 334</t>
  </si>
  <si>
    <t>164x233x16 Clearspan Structure 334</t>
  </si>
  <si>
    <t>164x250x16 Clearspan Structure 334</t>
  </si>
  <si>
    <t>164x263x16 Clearspan Structure 334</t>
  </si>
  <si>
    <t>164x279x16 Clearspan Structure 334</t>
  </si>
  <si>
    <t>164x296x16 Clearspan Structure 334</t>
  </si>
  <si>
    <t>164x311x16 Clearspan Structure 334</t>
  </si>
  <si>
    <t>164x328x16 Clearspan Structure 334</t>
  </si>
  <si>
    <t>164x345x16 Clearspan Structure 334</t>
  </si>
  <si>
    <t>164x361x16 Clearspan Structure 334</t>
  </si>
  <si>
    <t>164x377x16 Clearspan Structure 334</t>
  </si>
  <si>
    <t>164x394x16 Clearspan Structure 334</t>
  </si>
  <si>
    <t>164x410x16 Clearspan Structure 334</t>
  </si>
  <si>
    <t>164x427x16 Clearspan Structure 334</t>
  </si>
  <si>
    <t>164x443x16 Clearspan Structure 334</t>
  </si>
  <si>
    <t>164x459x16 Clearspan Structure 334</t>
  </si>
  <si>
    <t>164x476x16 Clearspan Structure 334</t>
  </si>
  <si>
    <t>164x492x16 Clearspan Structure 334</t>
  </si>
  <si>
    <t>164x509x16 Clearspan Structure 334</t>
  </si>
  <si>
    <t>:50MXF16STR334</t>
  </si>
  <si>
    <t>50MXF16 Starter Bay 334</t>
  </si>
  <si>
    <t>:50MXF16END334</t>
  </si>
  <si>
    <t>50MXF16 End Cable Bay 334</t>
  </si>
  <si>
    <t>:50MXF16CBL334</t>
  </si>
  <si>
    <t>50MXF16 Cable Bay 334</t>
  </si>
  <si>
    <t>:50MXF16STD334</t>
  </si>
  <si>
    <t>50MXF16 Standard Bay 334</t>
  </si>
  <si>
    <t>50m H334 Purlin (5m/6m)</t>
  </si>
  <si>
    <t>.50MX010F20</t>
  </si>
  <si>
    <t>.50MX015F20</t>
  </si>
  <si>
    <t>.50MX020F20</t>
  </si>
  <si>
    <t>.50MX025F20</t>
  </si>
  <si>
    <t>.50MX030F20</t>
  </si>
  <si>
    <t>.50MX035F20</t>
  </si>
  <si>
    <t>.50MX040F20</t>
  </si>
  <si>
    <t>.50MX045F20</t>
  </si>
  <si>
    <t>.50MX050F20</t>
  </si>
  <si>
    <t>.50MX055F20</t>
  </si>
  <si>
    <t>.50MX060F20</t>
  </si>
  <si>
    <t>.50MX065F20</t>
  </si>
  <si>
    <t>.50MX070F20</t>
  </si>
  <si>
    <t>.50MX075F20</t>
  </si>
  <si>
    <t>.50MX080F20</t>
  </si>
  <si>
    <t>.50MX085F20</t>
  </si>
  <si>
    <t>.50MX090F20</t>
  </si>
  <si>
    <t>.50MX095F20</t>
  </si>
  <si>
    <t>.50MX100F20</t>
  </si>
  <si>
    <t>.50MX105F20</t>
  </si>
  <si>
    <t>.50MX110F20</t>
  </si>
  <si>
    <t>.50MX115F20</t>
  </si>
  <si>
    <t>.50MX120F20</t>
  </si>
  <si>
    <t>.50MX125F20</t>
  </si>
  <si>
    <t>.50MX130F20</t>
  </si>
  <si>
    <t>.50MX135F20</t>
  </si>
  <si>
    <t>.50MX140F20</t>
  </si>
  <si>
    <t>.50MX145F20</t>
  </si>
  <si>
    <t>.50MX150F20</t>
  </si>
  <si>
    <t>.50MX155F20</t>
  </si>
  <si>
    <t>164x33x20 Clearspan Structure 334</t>
  </si>
  <si>
    <t>164x50x20 Clearspan Structure 334</t>
  </si>
  <si>
    <t>164x66x20 Clearspan Structure 334</t>
  </si>
  <si>
    <t>164x82x20 Clearspan Structure 334</t>
  </si>
  <si>
    <t>164x100x20 Clearspan Structure 334</t>
  </si>
  <si>
    <t>164x116x20 Clearspan Structure 334</t>
  </si>
  <si>
    <t>164x132x20 Clearspan Structure 334</t>
  </si>
  <si>
    <t>164x150x20 Clearspan Structure 334</t>
  </si>
  <si>
    <t>164x166x20 Clearspan Structure 334</t>
  </si>
  <si>
    <t>164x182x20 Clearspan Structure 334</t>
  </si>
  <si>
    <t>164x200x20 Clearspan Structure 334</t>
  </si>
  <si>
    <t>164x216x20 Clearspan Structure 334</t>
  </si>
  <si>
    <t>164x233x20 Clearspan Structure 334</t>
  </si>
  <si>
    <t>164x250x20 Clearspan Structure 334</t>
  </si>
  <si>
    <t>164x263x20 Clearspan Structure 334</t>
  </si>
  <si>
    <t>164x279x20 Clearspan Structure 334</t>
  </si>
  <si>
    <t>164x296x20 Clearspan Structure 334</t>
  </si>
  <si>
    <t>164x311x20 Clearspan Structure 334</t>
  </si>
  <si>
    <t>164x328x20 Clearspan Structure 334</t>
  </si>
  <si>
    <t>164x345x20 Clearspan Structure 334</t>
  </si>
  <si>
    <t>164x361x20 Clearspan Structure 334</t>
  </si>
  <si>
    <t>164x377x20 Clearspan Structure 334</t>
  </si>
  <si>
    <t>164x394x20 Clearspan Structure 334</t>
  </si>
  <si>
    <t>164x410x20 Clearspan Structure 334</t>
  </si>
  <si>
    <t>164x427x20 Clearspan Structure 334</t>
  </si>
  <si>
    <t>164x443x20 Clearspan Structure 334</t>
  </si>
  <si>
    <t>164x459x20 Clearspan Structure 334</t>
  </si>
  <si>
    <t>164x476x20 Clearspan Structure 334</t>
  </si>
  <si>
    <t>164x492x20 Clearspan Structure 334</t>
  </si>
  <si>
    <t>164x509x20 Clearspan Structure 334</t>
  </si>
  <si>
    <t>:50MXF20STR334</t>
  </si>
  <si>
    <t>50MXF20 Starter Bay 334</t>
  </si>
  <si>
    <t>:50MXF20END334</t>
  </si>
  <si>
    <t>50MXF20 End Cable Bay 334</t>
  </si>
  <si>
    <t>:50MXF20CBL334</t>
  </si>
  <si>
    <t>50MXF20 Cable Bay 334</t>
  </si>
  <si>
    <t>:50MXF20STD334</t>
  </si>
  <si>
    <t>50MXF20 Standard Bay 334</t>
  </si>
  <si>
    <t>Thrust</t>
  </si>
  <si>
    <t>Thrust Truss</t>
  </si>
  <si>
    <t>Corner Upright</t>
  </si>
  <si>
    <t>.20MX095F13M334</t>
  </si>
  <si>
    <t>.20MX100F13M334</t>
  </si>
  <si>
    <t>.20MX105F13M334</t>
  </si>
  <si>
    <t>.20MX110F13M334</t>
  </si>
  <si>
    <t>.20MX115F13M334</t>
  </si>
  <si>
    <t>.20MX120F13M334</t>
  </si>
  <si>
    <t>.20MX125F13M334</t>
  </si>
  <si>
    <t>.20MX130F13M334</t>
  </si>
  <si>
    <t>.20MX135F13M334</t>
  </si>
  <si>
    <t>.20MX140F13M334</t>
  </si>
  <si>
    <t>.20MX145F13M334</t>
  </si>
  <si>
    <t>.20MX150F13M334</t>
  </si>
  <si>
    <t>.20MX095F16M334</t>
  </si>
  <si>
    <t>.20MX100F16M334</t>
  </si>
  <si>
    <t>.20MX105F16M334</t>
  </si>
  <si>
    <t>.20MX110F16M334</t>
  </si>
  <si>
    <t>.20MX115F16M334</t>
  </si>
  <si>
    <t>.20MX120F16M334</t>
  </si>
  <si>
    <t>.20MX125F16M334</t>
  </si>
  <si>
    <t>.20MX130F16M334</t>
  </si>
  <si>
    <t>.20MX135F16M334</t>
  </si>
  <si>
    <t>.20MX140F16M334</t>
  </si>
  <si>
    <t>.20MX145F16M334</t>
  </si>
  <si>
    <t>.20MX150F16M334</t>
  </si>
  <si>
    <t>.20MX095F20M334</t>
  </si>
  <si>
    <t>.20MX100F20M334</t>
  </si>
  <si>
    <t>.20MX105F20M334</t>
  </si>
  <si>
    <t>.20MX110F20M334</t>
  </si>
  <si>
    <t>.20MX115F20M334</t>
  </si>
  <si>
    <t>.20MX120F20M334</t>
  </si>
  <si>
    <t>.20MX125F20M334</t>
  </si>
  <si>
    <t>.20MX130F20M334</t>
  </si>
  <si>
    <t>.20MX135F20M334</t>
  </si>
  <si>
    <t>.20MX140F20M334</t>
  </si>
  <si>
    <t>.20MX145F20M334</t>
  </si>
  <si>
    <t>.20MX150F20M334</t>
  </si>
  <si>
    <t>.25MX095F13M334</t>
  </si>
  <si>
    <t>.25MX100F13M334</t>
  </si>
  <si>
    <t>.25MX105F13M334</t>
  </si>
  <si>
    <t>.25MX110F13M334</t>
  </si>
  <si>
    <t>.25MX115F13M334</t>
  </si>
  <si>
    <t>.25MX120F13M334</t>
  </si>
  <si>
    <t>.25MX125F13M334</t>
  </si>
  <si>
    <t>.25MX130F13M334</t>
  </si>
  <si>
    <t>.25MX135F13M334</t>
  </si>
  <si>
    <t>.25MX140F13M334</t>
  </si>
  <si>
    <t>.25MX145F13M334</t>
  </si>
  <si>
    <t>.25MX150F13M334</t>
  </si>
  <si>
    <t>.25MX095F16M334</t>
  </si>
  <si>
    <t>.25MX100F16M334</t>
  </si>
  <si>
    <t>.25MX105F16M334</t>
  </si>
  <si>
    <t>.25MX110F16M334</t>
  </si>
  <si>
    <t>.25MX115F16M334</t>
  </si>
  <si>
    <t>.25MX120F16M334</t>
  </si>
  <si>
    <t>.25MX125F16M334</t>
  </si>
  <si>
    <t>.25MX130F16M334</t>
  </si>
  <si>
    <t>.25MX135F16M334</t>
  </si>
  <si>
    <t>.25MX140F16M334</t>
  </si>
  <si>
    <t>.25MX145F16M334</t>
  </si>
  <si>
    <t>.25MX150F16M334</t>
  </si>
  <si>
    <t>.25MX095F20M334</t>
  </si>
  <si>
    <t>.25MX100F20M334</t>
  </si>
  <si>
    <t>.25MX105F20M334</t>
  </si>
  <si>
    <t>.25MX110F20M334</t>
  </si>
  <si>
    <t>.25MX115F20M334</t>
  </si>
  <si>
    <t>.25MX120F20M334</t>
  </si>
  <si>
    <t>.25MX125F20M334</t>
  </si>
  <si>
    <t>.25MX130F20M334</t>
  </si>
  <si>
    <t>.25MX135F20M334</t>
  </si>
  <si>
    <t>.25MX140F20M334</t>
  </si>
  <si>
    <t>.25MX145F20M334</t>
  </si>
  <si>
    <t>.25MX150F20M334</t>
  </si>
  <si>
    <t>.30MX095F13M334</t>
  </si>
  <si>
    <t>.30MX100F13M334</t>
  </si>
  <si>
    <t>.30MX105F13M334</t>
  </si>
  <si>
    <t>.30MX110F13M334</t>
  </si>
  <si>
    <t>.30MX115F13M334</t>
  </si>
  <si>
    <t>.30MX120F13M334</t>
  </si>
  <si>
    <t>.30MX125F13M334</t>
  </si>
  <si>
    <t>.30MX130F13M334</t>
  </si>
  <si>
    <t>.30MX135F13M334</t>
  </si>
  <si>
    <t>.30MX140F13M334</t>
  </si>
  <si>
    <t>.30MX145F13M334</t>
  </si>
  <si>
    <t>.30MX150F13M334</t>
  </si>
  <si>
    <t>.30MX095F16M334</t>
  </si>
  <si>
    <t>.30MX100F16M334</t>
  </si>
  <si>
    <t>.30MX105F16M334</t>
  </si>
  <si>
    <t>.30MX110F16M334</t>
  </si>
  <si>
    <t>.30MX115F16M334</t>
  </si>
  <si>
    <t>.30MX120F16M334</t>
  </si>
  <si>
    <t>.30MX125F16M334</t>
  </si>
  <si>
    <t>.30MX130F16M334</t>
  </si>
  <si>
    <t>.30MX135F16M334</t>
  </si>
  <si>
    <t>.30MX140F16M334</t>
  </si>
  <si>
    <t>.30MX145F16M334</t>
  </si>
  <si>
    <t>.30MX150F16M334</t>
  </si>
  <si>
    <t>.30MX095F20M334</t>
  </si>
  <si>
    <t>.30MX100F20M334</t>
  </si>
  <si>
    <t>.30MX105F20M334</t>
  </si>
  <si>
    <t>.30MX110F20M334</t>
  </si>
  <si>
    <t>.30MX115F20M334</t>
  </si>
  <si>
    <t>.30MX120F20M334</t>
  </si>
  <si>
    <t>.30MX125F20M334</t>
  </si>
  <si>
    <t>.30MX130F20M334</t>
  </si>
  <si>
    <t>.30MX135F20M334</t>
  </si>
  <si>
    <t>.30MX140F20M334</t>
  </si>
  <si>
    <t>.30MX145F20M334</t>
  </si>
  <si>
    <t>.30MX150F20M334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</si>
</sst>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Alignment="1">
      <alignment vertical="top"/>
    </xf>
    <xf numFmtId="0" fontId="2" fillId="0" borderId="0" xfId="0" applyFont="1"/>
    <xf numFmtId="0" fontId="0" fillId="3" borderId="0" xfId="0" applyFill="1"/>
    <xf numFmtId="0" fontId="0" fillId="0" borderId="0" xfId="0" applyAlignment="1"/>
    <xf numFmtId="0" fontId="3" fillId="0" borderId="0" xfId="0" applyFont="1"/>
    <xf numFmtId="0" fontId="4" fillId="0" borderId="0" xfId="0" applyFont="1"/>
    <xf numFmtId="0" fontId="1" fillId="2" borderId="0" xfId="1" applyFill="1"/>
    <xf numFmtId="0" fontId="0" fillId="0" borderId="0" xfId="0" applyAlignment="1">
      <alignment horizontal="center" vertical="top"/>
    </xf>
  </cellXfs>
  <cellStyles count="2">
    <cellStyle name="Normal" xfId="0" builtinId="0"/>
    <cellStyle name="Normal 2" xfId="1" xr:uid="{7D70170B-C713-4306-87F8-02B9747905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F6B08-68B3-4761-ACCD-D92712C5C70B}">
  <dimension ref="A1:AL242"/>
  <sheetViews>
    <sheetView zoomScale="85" zoomScaleNormal="85" workbookViewId="0">
      <pane xSplit="3" ySplit="20" topLeftCell="X21" activePane="bottomRight" state="frozen"/>
      <selection pane="topRight" activeCell="D1" sqref="D1"/>
      <selection pane="bottomLeft" activeCell="A9" sqref="A9"/>
      <selection pane="bottomRight" activeCell="AH1" sqref="AH1"/>
    </sheetView>
  </sheetViews>
  <sheetFormatPr defaultRowHeight="15" x14ac:dyDescent="0.25"/>
  <cols>
    <col min="1" max="1" width="18.85546875" bestFit="1" customWidth="1"/>
    <col min="2" max="2" width="6.5703125" bestFit="1" customWidth="1"/>
    <col min="3" max="3" width="45.140625" bestFit="1" customWidth="1"/>
    <col min="4" max="33" width="19.5703125" customWidth="1"/>
    <col min="34" max="39" width="17.28515625" customWidth="1"/>
    <col min="40" max="44" width="3" bestFit="1" customWidth="1"/>
  </cols>
  <sheetData>
    <row r="1" spans="2:38" x14ac:dyDescent="0.25">
      <c r="C1" t="s">
        <v>54</v>
      </c>
      <c r="D1" t="s">
        <v>315</v>
      </c>
      <c r="E1" t="s">
        <v>316</v>
      </c>
      <c r="F1" t="s">
        <v>317</v>
      </c>
      <c r="G1" t="s">
        <v>318</v>
      </c>
      <c r="H1" t="s">
        <v>319</v>
      </c>
      <c r="I1" t="s">
        <v>320</v>
      </c>
      <c r="K1" t="s">
        <v>321</v>
      </c>
      <c r="L1" t="s">
        <v>322</v>
      </c>
      <c r="M1" t="s">
        <v>323</v>
      </c>
      <c r="N1" t="s">
        <v>324</v>
      </c>
      <c r="O1" t="s">
        <v>325</v>
      </c>
      <c r="P1" t="s">
        <v>326</v>
      </c>
      <c r="Q1" t="s">
        <v>327</v>
      </c>
      <c r="R1" t="s">
        <v>328</v>
      </c>
      <c r="S1" t="s">
        <v>329</v>
      </c>
      <c r="T1" t="s">
        <v>330</v>
      </c>
      <c r="U1" t="s">
        <v>331</v>
      </c>
      <c r="V1" t="s">
        <v>332</v>
      </c>
      <c r="W1" t="s">
        <v>1348</v>
      </c>
      <c r="X1" t="s">
        <v>1349</v>
      </c>
      <c r="Y1" t="s">
        <v>1350</v>
      </c>
      <c r="Z1" t="s">
        <v>1351</v>
      </c>
      <c r="AA1" t="s">
        <v>1352</v>
      </c>
      <c r="AB1" t="s">
        <v>1353</v>
      </c>
      <c r="AC1" t="s">
        <v>1354</v>
      </c>
      <c r="AD1" t="s">
        <v>1355</v>
      </c>
      <c r="AE1" t="s">
        <v>1356</v>
      </c>
      <c r="AF1" t="s">
        <v>1357</v>
      </c>
      <c r="AG1" t="s">
        <v>1358</v>
      </c>
      <c r="AH1" t="s">
        <v>1359</v>
      </c>
    </row>
    <row r="2" spans="2:38" x14ac:dyDescent="0.25">
      <c r="C2" t="s">
        <v>13</v>
      </c>
      <c r="D2">
        <v>2435</v>
      </c>
      <c r="E2">
        <v>2438</v>
      </c>
      <c r="F2">
        <v>2441</v>
      </c>
      <c r="G2">
        <v>2444</v>
      </c>
      <c r="H2">
        <v>2447</v>
      </c>
      <c r="I2">
        <v>2450</v>
      </c>
      <c r="K2">
        <v>2453</v>
      </c>
      <c r="L2">
        <v>2456</v>
      </c>
      <c r="M2">
        <v>2459</v>
      </c>
      <c r="N2">
        <v>2462</v>
      </c>
      <c r="O2">
        <v>2465</v>
      </c>
      <c r="P2">
        <v>2468</v>
      </c>
      <c r="Q2">
        <v>2471</v>
      </c>
      <c r="R2">
        <v>2474</v>
      </c>
      <c r="S2">
        <v>2477</v>
      </c>
      <c r="T2">
        <v>2480</v>
      </c>
      <c r="U2">
        <v>2483</v>
      </c>
      <c r="V2">
        <v>2486</v>
      </c>
    </row>
    <row r="3" spans="2:38" ht="30" x14ac:dyDescent="0.25">
      <c r="C3" t="s">
        <v>55</v>
      </c>
      <c r="D3" s="5" t="s">
        <v>333</v>
      </c>
      <c r="E3" s="5" t="s">
        <v>334</v>
      </c>
      <c r="F3" s="5" t="s">
        <v>335</v>
      </c>
      <c r="G3" s="5" t="s">
        <v>336</v>
      </c>
      <c r="H3" s="5" t="s">
        <v>337</v>
      </c>
      <c r="I3" s="5" t="s">
        <v>338</v>
      </c>
      <c r="J3" s="5"/>
      <c r="K3" s="5" t="s">
        <v>339</v>
      </c>
      <c r="L3" s="5" t="s">
        <v>340</v>
      </c>
      <c r="M3" s="5" t="s">
        <v>341</v>
      </c>
      <c r="N3" s="5" t="s">
        <v>342</v>
      </c>
      <c r="O3" s="5" t="s">
        <v>343</v>
      </c>
      <c r="P3" s="5" t="s">
        <v>344</v>
      </c>
      <c r="Q3" s="5" t="s">
        <v>345</v>
      </c>
      <c r="R3" s="5" t="s">
        <v>346</v>
      </c>
      <c r="S3" s="5" t="s">
        <v>347</v>
      </c>
      <c r="T3" s="5" t="s">
        <v>348</v>
      </c>
      <c r="U3" s="5" t="s">
        <v>349</v>
      </c>
      <c r="V3" s="5" t="s">
        <v>350</v>
      </c>
      <c r="W3" s="5" t="s">
        <v>351</v>
      </c>
      <c r="X3" s="5" t="s">
        <v>352</v>
      </c>
      <c r="Y3" s="5" t="s">
        <v>353</v>
      </c>
      <c r="Z3" s="5" t="s">
        <v>354</v>
      </c>
      <c r="AA3" s="5" t="s">
        <v>355</v>
      </c>
      <c r="AB3" s="5" t="s">
        <v>356</v>
      </c>
      <c r="AC3" s="5" t="s">
        <v>357</v>
      </c>
      <c r="AD3" s="5" t="s">
        <v>358</v>
      </c>
      <c r="AE3" s="5" t="s">
        <v>359</v>
      </c>
      <c r="AF3" s="5" t="s">
        <v>360</v>
      </c>
      <c r="AG3" s="5" t="s">
        <v>361</v>
      </c>
      <c r="AH3" s="5" t="s">
        <v>362</v>
      </c>
      <c r="AI3" s="5" t="s">
        <v>363</v>
      </c>
      <c r="AJ3" s="5"/>
      <c r="AK3" s="5"/>
      <c r="AL3" s="5"/>
    </row>
    <row r="5" spans="2:38" x14ac:dyDescent="0.25">
      <c r="B5" s="13">
        <v>26000</v>
      </c>
      <c r="C5" s="13" t="s">
        <v>364</v>
      </c>
      <c r="D5" s="3">
        <v>2</v>
      </c>
      <c r="E5" s="3">
        <f>D5+1</f>
        <v>3</v>
      </c>
      <c r="F5" s="3">
        <f t="shared" ref="F5:AI5" si="0">E5+1</f>
        <v>4</v>
      </c>
      <c r="G5" s="3">
        <f t="shared" si="0"/>
        <v>5</v>
      </c>
      <c r="H5" s="3">
        <f t="shared" si="0"/>
        <v>6</v>
      </c>
      <c r="J5" s="3">
        <f>H5+1</f>
        <v>7</v>
      </c>
      <c r="K5" s="3">
        <f>J5+1</f>
        <v>8</v>
      </c>
      <c r="L5" s="3">
        <f t="shared" si="0"/>
        <v>9</v>
      </c>
      <c r="M5" s="3">
        <f t="shared" si="0"/>
        <v>10</v>
      </c>
      <c r="N5" s="3">
        <f t="shared" si="0"/>
        <v>11</v>
      </c>
      <c r="O5" s="3">
        <f t="shared" si="0"/>
        <v>12</v>
      </c>
      <c r="P5" s="3">
        <f t="shared" si="0"/>
        <v>13</v>
      </c>
      <c r="Q5" s="3">
        <f t="shared" si="0"/>
        <v>14</v>
      </c>
      <c r="R5" s="3">
        <f t="shared" si="0"/>
        <v>15</v>
      </c>
      <c r="S5" s="3">
        <f t="shared" si="0"/>
        <v>16</v>
      </c>
      <c r="T5" s="3">
        <f t="shared" si="0"/>
        <v>17</v>
      </c>
      <c r="U5" s="3">
        <f t="shared" si="0"/>
        <v>18</v>
      </c>
      <c r="V5" s="3">
        <f t="shared" si="0"/>
        <v>19</v>
      </c>
      <c r="W5" s="3">
        <f t="shared" si="0"/>
        <v>20</v>
      </c>
      <c r="X5" s="3">
        <f t="shared" si="0"/>
        <v>21</v>
      </c>
      <c r="Y5" s="3">
        <f t="shared" si="0"/>
        <v>22</v>
      </c>
      <c r="Z5" s="3">
        <f t="shared" si="0"/>
        <v>23</v>
      </c>
      <c r="AA5" s="3">
        <f t="shared" si="0"/>
        <v>24</v>
      </c>
      <c r="AB5" s="3">
        <f t="shared" si="0"/>
        <v>25</v>
      </c>
      <c r="AC5" s="3">
        <f t="shared" si="0"/>
        <v>26</v>
      </c>
      <c r="AD5" s="3">
        <f t="shared" si="0"/>
        <v>27</v>
      </c>
      <c r="AE5" s="3">
        <f t="shared" si="0"/>
        <v>28</v>
      </c>
      <c r="AF5" s="3">
        <f t="shared" si="0"/>
        <v>29</v>
      </c>
      <c r="AG5" s="3">
        <f t="shared" si="0"/>
        <v>30</v>
      </c>
      <c r="AH5" s="3">
        <f t="shared" si="0"/>
        <v>31</v>
      </c>
      <c r="AI5" s="3">
        <f t="shared" si="0"/>
        <v>32</v>
      </c>
    </row>
    <row r="6" spans="2:38" x14ac:dyDescent="0.25">
      <c r="B6" s="13">
        <v>26015</v>
      </c>
      <c r="C6" s="13" t="s">
        <v>365</v>
      </c>
      <c r="D6" s="3">
        <f>SUM(D$17:D$18)</f>
        <v>1</v>
      </c>
      <c r="E6" s="3">
        <f>SUM(E$17:E$18)</f>
        <v>2</v>
      </c>
      <c r="F6" s="3">
        <f t="shared" ref="F6:AI6" si="1">SUM(F$17:F$18)</f>
        <v>2</v>
      </c>
      <c r="G6" s="3">
        <f t="shared" si="1"/>
        <v>2</v>
      </c>
      <c r="H6" s="3">
        <f t="shared" si="1"/>
        <v>2</v>
      </c>
      <c r="J6" s="3">
        <f>SUM(I$17:I$18)</f>
        <v>2</v>
      </c>
      <c r="K6" s="3">
        <f t="shared" si="1"/>
        <v>2</v>
      </c>
      <c r="L6" s="3">
        <f t="shared" si="1"/>
        <v>3</v>
      </c>
      <c r="M6" s="3">
        <f t="shared" si="1"/>
        <v>3</v>
      </c>
      <c r="N6" s="3">
        <f t="shared" si="1"/>
        <v>3</v>
      </c>
      <c r="O6" s="3">
        <f t="shared" si="1"/>
        <v>3</v>
      </c>
      <c r="P6" s="3">
        <f t="shared" si="1"/>
        <v>3</v>
      </c>
      <c r="Q6" s="3">
        <f t="shared" si="1"/>
        <v>3</v>
      </c>
      <c r="R6" s="3">
        <f t="shared" si="1"/>
        <v>4</v>
      </c>
      <c r="S6" s="3">
        <f t="shared" si="1"/>
        <v>4</v>
      </c>
      <c r="T6" s="3">
        <f t="shared" si="1"/>
        <v>4</v>
      </c>
      <c r="U6" s="3">
        <f t="shared" si="1"/>
        <v>4</v>
      </c>
      <c r="V6" s="3">
        <f t="shared" si="1"/>
        <v>4</v>
      </c>
      <c r="W6" s="3">
        <f t="shared" si="1"/>
        <v>4</v>
      </c>
      <c r="X6" s="3">
        <f t="shared" si="1"/>
        <v>5</v>
      </c>
      <c r="Y6" s="3">
        <f t="shared" si="1"/>
        <v>5</v>
      </c>
      <c r="Z6" s="3">
        <f t="shared" si="1"/>
        <v>5</v>
      </c>
      <c r="AA6" s="3">
        <f t="shared" si="1"/>
        <v>5</v>
      </c>
      <c r="AB6" s="3">
        <f t="shared" si="1"/>
        <v>5</v>
      </c>
      <c r="AC6" s="3">
        <f t="shared" si="1"/>
        <v>5</v>
      </c>
      <c r="AD6" s="3">
        <f t="shared" si="1"/>
        <v>6</v>
      </c>
      <c r="AE6" s="3">
        <f t="shared" si="1"/>
        <v>6</v>
      </c>
      <c r="AF6" s="3">
        <f t="shared" si="1"/>
        <v>6</v>
      </c>
      <c r="AG6" s="3">
        <f t="shared" si="1"/>
        <v>6</v>
      </c>
      <c r="AH6" s="3">
        <f t="shared" si="1"/>
        <v>6</v>
      </c>
      <c r="AI6" s="3">
        <f t="shared" si="1"/>
        <v>6</v>
      </c>
    </row>
    <row r="7" spans="2:38" x14ac:dyDescent="0.25">
      <c r="B7" s="13">
        <v>26005</v>
      </c>
      <c r="C7" s="13" t="s">
        <v>366</v>
      </c>
      <c r="D7" s="3">
        <f>D$5-1</f>
        <v>1</v>
      </c>
      <c r="E7" s="3">
        <f t="shared" ref="E7:H7" si="2">E$5-1</f>
        <v>2</v>
      </c>
      <c r="F7" s="3">
        <f t="shared" si="2"/>
        <v>3</v>
      </c>
      <c r="G7" s="3">
        <f t="shared" si="2"/>
        <v>4</v>
      </c>
      <c r="H7" s="3">
        <f t="shared" si="2"/>
        <v>5</v>
      </c>
      <c r="J7" s="3">
        <f t="shared" ref="J7:AI7" si="3">J$5-1</f>
        <v>6</v>
      </c>
      <c r="K7" s="3">
        <f t="shared" si="3"/>
        <v>7</v>
      </c>
      <c r="L7" s="3">
        <f t="shared" si="3"/>
        <v>8</v>
      </c>
      <c r="M7" s="3">
        <f t="shared" si="3"/>
        <v>9</v>
      </c>
      <c r="N7" s="3">
        <f t="shared" si="3"/>
        <v>10</v>
      </c>
      <c r="O7" s="3">
        <f t="shared" si="3"/>
        <v>11</v>
      </c>
      <c r="P7" s="3">
        <f t="shared" si="3"/>
        <v>12</v>
      </c>
      <c r="Q7" s="3">
        <f t="shared" si="3"/>
        <v>13</v>
      </c>
      <c r="R7" s="3">
        <f t="shared" si="3"/>
        <v>14</v>
      </c>
      <c r="S7" s="3">
        <f t="shared" si="3"/>
        <v>15</v>
      </c>
      <c r="T7" s="3">
        <f t="shared" si="3"/>
        <v>16</v>
      </c>
      <c r="U7" s="3">
        <f t="shared" si="3"/>
        <v>17</v>
      </c>
      <c r="V7" s="3">
        <f t="shared" si="3"/>
        <v>18</v>
      </c>
      <c r="W7" s="3">
        <f t="shared" si="3"/>
        <v>19</v>
      </c>
      <c r="X7" s="3">
        <f t="shared" si="3"/>
        <v>20</v>
      </c>
      <c r="Y7" s="3">
        <f t="shared" si="3"/>
        <v>21</v>
      </c>
      <c r="Z7" s="3">
        <f t="shared" si="3"/>
        <v>22</v>
      </c>
      <c r="AA7" s="3">
        <f t="shared" si="3"/>
        <v>23</v>
      </c>
      <c r="AB7" s="3">
        <f t="shared" si="3"/>
        <v>24</v>
      </c>
      <c r="AC7" s="3">
        <f t="shared" si="3"/>
        <v>25</v>
      </c>
      <c r="AD7" s="3">
        <f t="shared" si="3"/>
        <v>26</v>
      </c>
      <c r="AE7" s="3">
        <f t="shared" si="3"/>
        <v>27</v>
      </c>
      <c r="AF7" s="3">
        <f t="shared" si="3"/>
        <v>28</v>
      </c>
      <c r="AG7" s="3">
        <f t="shared" si="3"/>
        <v>29</v>
      </c>
      <c r="AH7" s="3">
        <f t="shared" si="3"/>
        <v>30</v>
      </c>
      <c r="AI7" s="3">
        <f t="shared" si="3"/>
        <v>31</v>
      </c>
    </row>
    <row r="8" spans="2:38" x14ac:dyDescent="0.25">
      <c r="B8" s="13">
        <v>26037</v>
      </c>
      <c r="C8" s="13" t="s">
        <v>367</v>
      </c>
      <c r="D8" s="3">
        <f>(D$5*2)-(D$10*2)</f>
        <v>0</v>
      </c>
      <c r="E8" s="3">
        <f>(E$5*2)-(E$10*2)</f>
        <v>2</v>
      </c>
      <c r="F8" s="3">
        <f>(F$5*2)-(F$10*2)</f>
        <v>4</v>
      </c>
      <c r="G8" s="3">
        <f>(G$5*2)-(G$10*2)</f>
        <v>6</v>
      </c>
      <c r="H8" s="3">
        <f>(H$5*2)-(H$10*2)</f>
        <v>8</v>
      </c>
      <c r="J8" s="3">
        <f>(J$5*2)-(J$10*2)</f>
        <v>10</v>
      </c>
      <c r="K8" s="3">
        <f t="shared" ref="K8:AI8" si="4">(K$5*2)-(K$10*2)</f>
        <v>12</v>
      </c>
      <c r="L8" s="3">
        <f t="shared" si="4"/>
        <v>14</v>
      </c>
      <c r="M8" s="3">
        <f t="shared" si="4"/>
        <v>16</v>
      </c>
      <c r="N8" s="3">
        <f t="shared" si="4"/>
        <v>18</v>
      </c>
      <c r="O8" s="3">
        <f t="shared" si="4"/>
        <v>20</v>
      </c>
      <c r="P8" s="3">
        <f t="shared" si="4"/>
        <v>22</v>
      </c>
      <c r="Q8" s="3">
        <f t="shared" si="4"/>
        <v>24</v>
      </c>
      <c r="R8" s="3">
        <f t="shared" si="4"/>
        <v>26</v>
      </c>
      <c r="S8" s="3">
        <f t="shared" si="4"/>
        <v>28</v>
      </c>
      <c r="T8" s="3">
        <f t="shared" si="4"/>
        <v>30</v>
      </c>
      <c r="U8" s="3">
        <f t="shared" si="4"/>
        <v>32</v>
      </c>
      <c r="V8" s="3">
        <f t="shared" si="4"/>
        <v>34</v>
      </c>
      <c r="W8" s="3">
        <f t="shared" si="4"/>
        <v>36</v>
      </c>
      <c r="X8" s="3">
        <f t="shared" si="4"/>
        <v>38</v>
      </c>
      <c r="Y8" s="3">
        <f t="shared" si="4"/>
        <v>40</v>
      </c>
      <c r="Z8" s="3">
        <f t="shared" si="4"/>
        <v>42</v>
      </c>
      <c r="AA8" s="3">
        <f t="shared" si="4"/>
        <v>44</v>
      </c>
      <c r="AB8" s="3">
        <f t="shared" si="4"/>
        <v>46</v>
      </c>
      <c r="AC8" s="3">
        <f t="shared" si="4"/>
        <v>48</v>
      </c>
      <c r="AD8" s="3">
        <f t="shared" si="4"/>
        <v>50</v>
      </c>
      <c r="AE8" s="3">
        <f t="shared" si="4"/>
        <v>52</v>
      </c>
      <c r="AF8" s="3">
        <f t="shared" si="4"/>
        <v>54</v>
      </c>
      <c r="AG8" s="3">
        <f t="shared" si="4"/>
        <v>56</v>
      </c>
      <c r="AH8" s="3">
        <f t="shared" si="4"/>
        <v>58</v>
      </c>
      <c r="AI8" s="3">
        <f t="shared" si="4"/>
        <v>60</v>
      </c>
    </row>
    <row r="9" spans="2:38" x14ac:dyDescent="0.25">
      <c r="B9" s="13">
        <v>26020</v>
      </c>
      <c r="C9" s="13" t="s">
        <v>368</v>
      </c>
      <c r="D9" s="3">
        <f>SUM(D$17:D$18)</f>
        <v>1</v>
      </c>
      <c r="E9" s="3">
        <f>SUM(E$17:E$18)</f>
        <v>2</v>
      </c>
      <c r="F9" s="3">
        <f t="shared" ref="F9:AI9" si="5">SUM(F$17:F$18)</f>
        <v>2</v>
      </c>
      <c r="G9" s="3">
        <f t="shared" si="5"/>
        <v>2</v>
      </c>
      <c r="H9" s="3">
        <f t="shared" si="5"/>
        <v>2</v>
      </c>
      <c r="J9" s="3">
        <f>SUM(I$17:I$18)</f>
        <v>2</v>
      </c>
      <c r="K9" s="3">
        <f t="shared" si="5"/>
        <v>2</v>
      </c>
      <c r="L9" s="3">
        <f t="shared" si="5"/>
        <v>3</v>
      </c>
      <c r="M9" s="3">
        <f t="shared" si="5"/>
        <v>3</v>
      </c>
      <c r="N9" s="3">
        <f t="shared" si="5"/>
        <v>3</v>
      </c>
      <c r="O9" s="3">
        <f t="shared" si="5"/>
        <v>3</v>
      </c>
      <c r="P9" s="3">
        <f t="shared" si="5"/>
        <v>3</v>
      </c>
      <c r="Q9" s="3">
        <f t="shared" si="5"/>
        <v>3</v>
      </c>
      <c r="R9" s="3">
        <f t="shared" si="5"/>
        <v>4</v>
      </c>
      <c r="S9" s="3">
        <f t="shared" si="5"/>
        <v>4</v>
      </c>
      <c r="T9" s="3">
        <f t="shared" si="5"/>
        <v>4</v>
      </c>
      <c r="U9" s="3">
        <f t="shared" si="5"/>
        <v>4</v>
      </c>
      <c r="V9" s="3">
        <f t="shared" si="5"/>
        <v>4</v>
      </c>
      <c r="W9" s="3">
        <f t="shared" si="5"/>
        <v>4</v>
      </c>
      <c r="X9" s="3">
        <f t="shared" si="5"/>
        <v>5</v>
      </c>
      <c r="Y9" s="3">
        <f t="shared" si="5"/>
        <v>5</v>
      </c>
      <c r="Z9" s="3">
        <f t="shared" si="5"/>
        <v>5</v>
      </c>
      <c r="AA9" s="3">
        <f t="shared" si="5"/>
        <v>5</v>
      </c>
      <c r="AB9" s="3">
        <f t="shared" si="5"/>
        <v>5</v>
      </c>
      <c r="AC9" s="3">
        <f t="shared" si="5"/>
        <v>5</v>
      </c>
      <c r="AD9" s="3">
        <f t="shared" si="5"/>
        <v>6</v>
      </c>
      <c r="AE9" s="3">
        <f t="shared" si="5"/>
        <v>6</v>
      </c>
      <c r="AF9" s="3">
        <f t="shared" si="5"/>
        <v>6</v>
      </c>
      <c r="AG9" s="3">
        <f t="shared" si="5"/>
        <v>6</v>
      </c>
      <c r="AH9" s="3">
        <f t="shared" si="5"/>
        <v>6</v>
      </c>
      <c r="AI9" s="3">
        <f t="shared" si="5"/>
        <v>6</v>
      </c>
    </row>
    <row r="10" spans="2:38" x14ac:dyDescent="0.25">
      <c r="B10" s="13">
        <v>26040</v>
      </c>
      <c r="C10" s="13" t="s">
        <v>369</v>
      </c>
      <c r="D10" s="3">
        <f>D$12</f>
        <v>2</v>
      </c>
      <c r="E10" s="3">
        <f>E$12</f>
        <v>2</v>
      </c>
      <c r="F10" s="3">
        <f t="shared" ref="F10:AI10" si="6">F$12</f>
        <v>2</v>
      </c>
      <c r="G10" s="3">
        <f t="shared" si="6"/>
        <v>2</v>
      </c>
      <c r="H10" s="3">
        <f t="shared" si="6"/>
        <v>2</v>
      </c>
      <c r="J10" s="3">
        <f>J$12</f>
        <v>2</v>
      </c>
      <c r="K10" s="3">
        <f t="shared" si="6"/>
        <v>2</v>
      </c>
      <c r="L10" s="3">
        <f t="shared" si="6"/>
        <v>2</v>
      </c>
      <c r="M10" s="3">
        <f t="shared" si="6"/>
        <v>2</v>
      </c>
      <c r="N10" s="3">
        <f t="shared" si="6"/>
        <v>2</v>
      </c>
      <c r="O10" s="3">
        <f t="shared" si="6"/>
        <v>2</v>
      </c>
      <c r="P10" s="3">
        <f t="shared" si="6"/>
        <v>2</v>
      </c>
      <c r="Q10" s="3">
        <f t="shared" si="6"/>
        <v>2</v>
      </c>
      <c r="R10" s="3">
        <f t="shared" si="6"/>
        <v>2</v>
      </c>
      <c r="S10" s="3">
        <f t="shared" si="6"/>
        <v>2</v>
      </c>
      <c r="T10" s="3">
        <f t="shared" si="6"/>
        <v>2</v>
      </c>
      <c r="U10" s="3">
        <f t="shared" si="6"/>
        <v>2</v>
      </c>
      <c r="V10" s="3">
        <f t="shared" si="6"/>
        <v>2</v>
      </c>
      <c r="W10" s="3">
        <f t="shared" si="6"/>
        <v>2</v>
      </c>
      <c r="X10" s="3">
        <f t="shared" si="6"/>
        <v>2</v>
      </c>
      <c r="Y10" s="3">
        <f t="shared" si="6"/>
        <v>2</v>
      </c>
      <c r="Z10" s="3">
        <f t="shared" si="6"/>
        <v>2</v>
      </c>
      <c r="AA10" s="3">
        <f t="shared" si="6"/>
        <v>2</v>
      </c>
      <c r="AB10" s="3">
        <f t="shared" si="6"/>
        <v>2</v>
      </c>
      <c r="AC10" s="3">
        <f t="shared" si="6"/>
        <v>2</v>
      </c>
      <c r="AD10" s="3">
        <f t="shared" si="6"/>
        <v>2</v>
      </c>
      <c r="AE10" s="3">
        <f t="shared" si="6"/>
        <v>2</v>
      </c>
      <c r="AF10" s="3">
        <f t="shared" si="6"/>
        <v>2</v>
      </c>
      <c r="AG10" s="3">
        <f t="shared" si="6"/>
        <v>2</v>
      </c>
      <c r="AH10" s="3">
        <f t="shared" si="6"/>
        <v>2</v>
      </c>
      <c r="AI10" s="3">
        <f t="shared" si="6"/>
        <v>2</v>
      </c>
    </row>
    <row r="11" spans="2:38" x14ac:dyDescent="0.25">
      <c r="B11" s="13">
        <v>26024</v>
      </c>
      <c r="C11" s="13" t="s">
        <v>370</v>
      </c>
      <c r="D11" s="3">
        <f>D5-1</f>
        <v>1</v>
      </c>
      <c r="E11" s="3">
        <f>E5-1</f>
        <v>2</v>
      </c>
      <c r="F11" s="3">
        <f>F5-1</f>
        <v>3</v>
      </c>
      <c r="G11" s="3">
        <f>G5-1</f>
        <v>4</v>
      </c>
      <c r="H11" s="3">
        <f>H5-1</f>
        <v>5</v>
      </c>
      <c r="J11" s="3">
        <f t="shared" ref="J11:AI11" si="7">J5-1</f>
        <v>6</v>
      </c>
      <c r="K11" s="3">
        <f t="shared" si="7"/>
        <v>7</v>
      </c>
      <c r="L11" s="3">
        <f t="shared" si="7"/>
        <v>8</v>
      </c>
      <c r="M11" s="3">
        <f t="shared" si="7"/>
        <v>9</v>
      </c>
      <c r="N11" s="3">
        <f t="shared" si="7"/>
        <v>10</v>
      </c>
      <c r="O11" s="3">
        <f t="shared" si="7"/>
        <v>11</v>
      </c>
      <c r="P11" s="3">
        <f t="shared" si="7"/>
        <v>12</v>
      </c>
      <c r="Q11" s="3">
        <f t="shared" si="7"/>
        <v>13</v>
      </c>
      <c r="R11" s="3">
        <f t="shared" si="7"/>
        <v>14</v>
      </c>
      <c r="S11" s="3">
        <f t="shared" si="7"/>
        <v>15</v>
      </c>
      <c r="T11" s="3">
        <f t="shared" si="7"/>
        <v>16</v>
      </c>
      <c r="U11" s="3">
        <f t="shared" si="7"/>
        <v>17</v>
      </c>
      <c r="V11" s="3">
        <f t="shared" si="7"/>
        <v>18</v>
      </c>
      <c r="W11" s="3">
        <f t="shared" si="7"/>
        <v>19</v>
      </c>
      <c r="X11" s="3">
        <f t="shared" si="7"/>
        <v>20</v>
      </c>
      <c r="Y11" s="3">
        <f t="shared" si="7"/>
        <v>21</v>
      </c>
      <c r="Z11" s="3">
        <f t="shared" si="7"/>
        <v>22</v>
      </c>
      <c r="AA11" s="3">
        <f t="shared" si="7"/>
        <v>23</v>
      </c>
      <c r="AB11" s="3">
        <f t="shared" si="7"/>
        <v>24</v>
      </c>
      <c r="AC11" s="3">
        <f t="shared" si="7"/>
        <v>25</v>
      </c>
      <c r="AD11" s="3">
        <f t="shared" si="7"/>
        <v>26</v>
      </c>
      <c r="AE11" s="3">
        <f t="shared" si="7"/>
        <v>27</v>
      </c>
      <c r="AF11" s="3">
        <f t="shared" si="7"/>
        <v>28</v>
      </c>
      <c r="AG11" s="3">
        <f t="shared" si="7"/>
        <v>29</v>
      </c>
      <c r="AH11" s="3">
        <f t="shared" si="7"/>
        <v>30</v>
      </c>
      <c r="AI11" s="3">
        <f t="shared" si="7"/>
        <v>31</v>
      </c>
    </row>
    <row r="12" spans="2:38" x14ac:dyDescent="0.25">
      <c r="B12" s="13">
        <v>26029</v>
      </c>
      <c r="C12" s="13" t="s">
        <v>371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  <c r="J12" s="3">
        <v>2</v>
      </c>
      <c r="K12" s="3">
        <v>2</v>
      </c>
      <c r="L12" s="3">
        <v>2</v>
      </c>
      <c r="M12" s="3">
        <v>2</v>
      </c>
      <c r="N12" s="3">
        <v>2</v>
      </c>
      <c r="O12" s="3">
        <v>2</v>
      </c>
      <c r="P12" s="3">
        <v>2</v>
      </c>
      <c r="Q12" s="3">
        <v>2</v>
      </c>
      <c r="R12" s="3">
        <v>2</v>
      </c>
      <c r="S12" s="3">
        <v>2</v>
      </c>
      <c r="T12" s="3">
        <v>2</v>
      </c>
      <c r="U12" s="3">
        <v>2</v>
      </c>
      <c r="V12" s="3">
        <v>2</v>
      </c>
      <c r="W12" s="3">
        <v>2</v>
      </c>
      <c r="X12" s="3">
        <v>2</v>
      </c>
      <c r="Y12" s="3">
        <v>2</v>
      </c>
      <c r="Z12" s="3">
        <v>2</v>
      </c>
      <c r="AA12" s="3">
        <v>2</v>
      </c>
      <c r="AB12" s="3">
        <v>2</v>
      </c>
      <c r="AC12" s="3">
        <v>2</v>
      </c>
      <c r="AD12" s="3">
        <v>2</v>
      </c>
      <c r="AE12" s="3">
        <v>2</v>
      </c>
      <c r="AF12" s="3">
        <v>2</v>
      </c>
      <c r="AG12" s="3">
        <v>2</v>
      </c>
      <c r="AH12" s="3">
        <v>2</v>
      </c>
      <c r="AI12" s="3">
        <v>2</v>
      </c>
    </row>
    <row r="13" spans="2:38" x14ac:dyDescent="0.25">
      <c r="B13" s="13">
        <v>26057</v>
      </c>
      <c r="C13" s="13" t="s">
        <v>372</v>
      </c>
      <c r="D13" s="3">
        <f>D$11*2+D$12*2</f>
        <v>6</v>
      </c>
      <c r="E13" s="3">
        <f t="shared" ref="E13:H13" si="8">E$11*2+E$12*2</f>
        <v>8</v>
      </c>
      <c r="F13" s="3">
        <f t="shared" si="8"/>
        <v>10</v>
      </c>
      <c r="G13" s="3">
        <f t="shared" si="8"/>
        <v>12</v>
      </c>
      <c r="H13" s="3">
        <f t="shared" si="8"/>
        <v>14</v>
      </c>
      <c r="J13" s="3">
        <f>J$11*2+J$12*2</f>
        <v>16</v>
      </c>
      <c r="K13" s="3">
        <f t="shared" ref="K13:AI13" si="9">K$11*2+K$12*4</f>
        <v>22</v>
      </c>
      <c r="L13" s="3">
        <f t="shared" si="9"/>
        <v>24</v>
      </c>
      <c r="M13" s="3">
        <f t="shared" si="9"/>
        <v>26</v>
      </c>
      <c r="N13" s="3">
        <f t="shared" si="9"/>
        <v>28</v>
      </c>
      <c r="O13" s="3">
        <f t="shared" si="9"/>
        <v>30</v>
      </c>
      <c r="P13" s="3">
        <f t="shared" si="9"/>
        <v>32</v>
      </c>
      <c r="Q13" s="3">
        <f t="shared" si="9"/>
        <v>34</v>
      </c>
      <c r="R13" s="3">
        <f t="shared" si="9"/>
        <v>36</v>
      </c>
      <c r="S13" s="3">
        <f t="shared" si="9"/>
        <v>38</v>
      </c>
      <c r="T13" s="3">
        <f t="shared" si="9"/>
        <v>40</v>
      </c>
      <c r="U13" s="3">
        <f t="shared" si="9"/>
        <v>42</v>
      </c>
      <c r="V13" s="3">
        <f t="shared" si="9"/>
        <v>44</v>
      </c>
      <c r="W13" s="3">
        <f t="shared" si="9"/>
        <v>46</v>
      </c>
      <c r="X13" s="3">
        <f t="shared" si="9"/>
        <v>48</v>
      </c>
      <c r="Y13" s="3">
        <f t="shared" si="9"/>
        <v>50</v>
      </c>
      <c r="Z13" s="3">
        <f t="shared" si="9"/>
        <v>52</v>
      </c>
      <c r="AA13" s="3">
        <f t="shared" si="9"/>
        <v>54</v>
      </c>
      <c r="AB13" s="3">
        <f t="shared" si="9"/>
        <v>56</v>
      </c>
      <c r="AC13" s="3">
        <f t="shared" si="9"/>
        <v>58</v>
      </c>
      <c r="AD13" s="3">
        <f t="shared" si="9"/>
        <v>60</v>
      </c>
      <c r="AE13" s="3">
        <f t="shared" si="9"/>
        <v>62</v>
      </c>
      <c r="AF13" s="3">
        <f t="shared" si="9"/>
        <v>64</v>
      </c>
      <c r="AG13" s="3">
        <f t="shared" si="9"/>
        <v>66</v>
      </c>
      <c r="AH13" s="3">
        <f t="shared" si="9"/>
        <v>68</v>
      </c>
      <c r="AI13" s="3">
        <f t="shared" si="9"/>
        <v>70</v>
      </c>
    </row>
    <row r="14" spans="2:38" x14ac:dyDescent="0.25">
      <c r="B14" s="13">
        <v>26066</v>
      </c>
      <c r="C14" s="13" t="s">
        <v>373</v>
      </c>
      <c r="D14" s="3">
        <f>2*D$12</f>
        <v>4</v>
      </c>
      <c r="E14" s="3">
        <f t="shared" ref="E14:H14" si="10">2*E$12</f>
        <v>4</v>
      </c>
      <c r="F14" s="3">
        <f t="shared" si="10"/>
        <v>4</v>
      </c>
      <c r="G14" s="3">
        <f t="shared" si="10"/>
        <v>4</v>
      </c>
      <c r="H14" s="3">
        <f t="shared" si="10"/>
        <v>4</v>
      </c>
      <c r="J14" s="3">
        <f>2*J$12</f>
        <v>4</v>
      </c>
      <c r="K14" s="3">
        <f t="shared" ref="K14:AI14" si="11">2*K$12</f>
        <v>4</v>
      </c>
      <c r="L14" s="3">
        <f t="shared" si="11"/>
        <v>4</v>
      </c>
      <c r="M14" s="3">
        <f t="shared" si="11"/>
        <v>4</v>
      </c>
      <c r="N14" s="3">
        <f t="shared" si="11"/>
        <v>4</v>
      </c>
      <c r="O14" s="3">
        <f t="shared" si="11"/>
        <v>4</v>
      </c>
      <c r="P14" s="3">
        <f t="shared" si="11"/>
        <v>4</v>
      </c>
      <c r="Q14" s="3">
        <f t="shared" si="11"/>
        <v>4</v>
      </c>
      <c r="R14" s="3">
        <f t="shared" si="11"/>
        <v>4</v>
      </c>
      <c r="S14" s="3">
        <f t="shared" si="11"/>
        <v>4</v>
      </c>
      <c r="T14" s="3">
        <f t="shared" si="11"/>
        <v>4</v>
      </c>
      <c r="U14" s="3">
        <f t="shared" si="11"/>
        <v>4</v>
      </c>
      <c r="V14" s="3">
        <f t="shared" si="11"/>
        <v>4</v>
      </c>
      <c r="W14" s="3">
        <f t="shared" si="11"/>
        <v>4</v>
      </c>
      <c r="X14" s="3">
        <f t="shared" si="11"/>
        <v>4</v>
      </c>
      <c r="Y14" s="3">
        <f t="shared" si="11"/>
        <v>4</v>
      </c>
      <c r="Z14" s="3">
        <f t="shared" si="11"/>
        <v>4</v>
      </c>
      <c r="AA14" s="3">
        <f t="shared" si="11"/>
        <v>4</v>
      </c>
      <c r="AB14" s="3">
        <f t="shared" si="11"/>
        <v>4</v>
      </c>
      <c r="AC14" s="3">
        <f t="shared" si="11"/>
        <v>4</v>
      </c>
      <c r="AD14" s="3">
        <f t="shared" si="11"/>
        <v>4</v>
      </c>
      <c r="AE14" s="3">
        <f t="shared" si="11"/>
        <v>4</v>
      </c>
      <c r="AF14" s="3">
        <f t="shared" si="11"/>
        <v>4</v>
      </c>
      <c r="AG14" s="3">
        <f t="shared" si="11"/>
        <v>4</v>
      </c>
      <c r="AH14" s="3">
        <f t="shared" si="11"/>
        <v>4</v>
      </c>
      <c r="AI14" s="3">
        <f t="shared" si="11"/>
        <v>4</v>
      </c>
    </row>
    <row r="15" spans="2:38" x14ac:dyDescent="0.25">
      <c r="B15" s="13">
        <v>20082</v>
      </c>
      <c r="C15" s="13" t="s">
        <v>10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</row>
    <row r="17" spans="1:38" x14ac:dyDescent="0.25">
      <c r="A17" t="s">
        <v>374</v>
      </c>
      <c r="B17">
        <v>5062</v>
      </c>
      <c r="C17" t="s">
        <v>375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/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/>
      <c r="AK17" s="1"/>
      <c r="AL17" s="1"/>
    </row>
    <row r="18" spans="1:38" x14ac:dyDescent="0.25">
      <c r="A18" t="s">
        <v>376</v>
      </c>
      <c r="B18">
        <v>5060</v>
      </c>
      <c r="C18" t="s">
        <v>377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/>
      <c r="K18" s="1">
        <v>1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4</v>
      </c>
      <c r="Y18" s="1">
        <v>4</v>
      </c>
      <c r="Z18" s="1">
        <v>4</v>
      </c>
      <c r="AA18" s="1">
        <v>4</v>
      </c>
      <c r="AB18" s="1">
        <v>4</v>
      </c>
      <c r="AC18" s="1">
        <v>4</v>
      </c>
      <c r="AD18" s="1">
        <v>5</v>
      </c>
      <c r="AE18" s="1">
        <v>5</v>
      </c>
      <c r="AF18" s="1">
        <v>5</v>
      </c>
      <c r="AG18" s="1">
        <v>5</v>
      </c>
      <c r="AH18" s="1">
        <v>5</v>
      </c>
      <c r="AI18" s="1">
        <v>5</v>
      </c>
      <c r="AJ18" s="1"/>
      <c r="AK18" s="1"/>
      <c r="AL18" s="1"/>
    </row>
    <row r="19" spans="1:38" x14ac:dyDescent="0.25">
      <c r="A19" t="s">
        <v>378</v>
      </c>
      <c r="B19">
        <v>5061</v>
      </c>
      <c r="C19" t="s">
        <v>379</v>
      </c>
      <c r="E19" s="1"/>
      <c r="F19" s="1">
        <v>1</v>
      </c>
      <c r="G19" s="1">
        <v>2</v>
      </c>
      <c r="H19" s="1">
        <v>3</v>
      </c>
      <c r="I19" s="1">
        <v>4</v>
      </c>
      <c r="J19" s="1"/>
      <c r="K19" s="1">
        <v>5</v>
      </c>
      <c r="L19" s="1">
        <v>5</v>
      </c>
      <c r="M19" s="1">
        <v>6</v>
      </c>
      <c r="N19" s="1">
        <v>7</v>
      </c>
      <c r="O19" s="1">
        <v>8</v>
      </c>
      <c r="P19" s="1">
        <v>9</v>
      </c>
      <c r="Q19" s="1">
        <v>10</v>
      </c>
      <c r="R19" s="1">
        <v>10</v>
      </c>
      <c r="S19" s="1">
        <v>11</v>
      </c>
      <c r="T19" s="1">
        <v>12</v>
      </c>
      <c r="U19" s="1">
        <v>13</v>
      </c>
      <c r="V19" s="1">
        <v>14</v>
      </c>
      <c r="W19" s="1">
        <v>15</v>
      </c>
      <c r="X19" s="1">
        <v>15</v>
      </c>
      <c r="Y19" s="1">
        <v>16</v>
      </c>
      <c r="Z19" s="1">
        <v>17</v>
      </c>
      <c r="AA19" s="1">
        <v>18</v>
      </c>
      <c r="AB19" s="1">
        <v>19</v>
      </c>
      <c r="AC19" s="1">
        <v>20</v>
      </c>
      <c r="AD19" s="1">
        <v>20</v>
      </c>
      <c r="AE19" s="1">
        <v>21</v>
      </c>
      <c r="AF19" s="1">
        <v>22</v>
      </c>
      <c r="AG19" s="1">
        <v>23</v>
      </c>
      <c r="AH19" s="1">
        <v>24</v>
      </c>
      <c r="AI19" s="1">
        <v>25</v>
      </c>
      <c r="AJ19" s="1"/>
      <c r="AK19" s="1"/>
      <c r="AL19" s="1"/>
    </row>
    <row r="20" spans="1:38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38" x14ac:dyDescent="0.25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25">
      <c r="A22" t="s">
        <v>127</v>
      </c>
      <c r="B22">
        <v>6138</v>
      </c>
      <c r="C22" t="s">
        <v>128</v>
      </c>
      <c r="D22" s="1">
        <v>8</v>
      </c>
      <c r="E22" s="1">
        <v>12</v>
      </c>
      <c r="F22" s="1">
        <v>16</v>
      </c>
      <c r="G22" s="1">
        <v>20</v>
      </c>
      <c r="H22" s="1">
        <v>24</v>
      </c>
      <c r="I22" s="1">
        <v>28</v>
      </c>
      <c r="J22" s="3">
        <f>J$5*INDEX('H334 Master'!$B:$XFD,MATCH($A22,'H334 Master'!$B:$B,0),MATCH($B$5,'H334 Master'!$B$1:$XFD$1,0))+J$6*INDEX('H334 Master'!$B:$XFD,MATCH($A22,'H334 Master'!$B:$B,0),MATCH($B$6,'H334 Master'!$B$1:$XFD$1,0))+J$7*INDEX('H334 Master'!$B:$XFD,MATCH($A22,'H334 Master'!$B:$B,0),MATCH($B$7,'H334 Master'!$B$1:$XFD$1,0))+J$8*INDEX('H334 Master'!$B:$XFD,MATCH($A22,'H334 Master'!$B:$B,0),MATCH($B$8,'H334 Master'!$B$1:$XFD$1,0))+J$9*INDEX('H334 Master'!$B:$XFD,MATCH($A22,'H334 Master'!$B:$B,0),MATCH($B$9,'H334 Master'!$B$1:$XFD$1,0))+J$10*INDEX('H334 Master'!$B:$XFD,MATCH($A22,'H334 Master'!$B:$B,0),MATCH($B$10,'H334 Master'!$B$1:$XFD$1,0))+J$11*INDEX('H334 Master'!$B:$XFD,MATCH($A22,'H334 Master'!$B:$B,0),MATCH($B$11,'H334 Master'!$B$1:$XFD$1,0))+J$12*INDEX('H334 Master'!$B:$XFD,MATCH($A22,'H334 Master'!$B:$B,0),MATCH($B$12,'H334 Master'!$B$1:$XFD$1,0))+J$13*INDEX('H334 Master'!$B:$XFD,MATCH($A22,'H334 Master'!$B:$B,0),MATCH($B$13,'H334 Master'!$B$1:$XFD$1,0))+J$14*INDEX('H334 Master'!$B:$XFD,MATCH($A22,'H334 Master'!$B:$B,0),MATCH($B$14,'H334 Master'!$B$1:$XFD$1,0))+J$15*INDEX('H334 Master'!$B:$XFD,MATCH($A22,'H334 Master'!$B:$B,0),MATCH($B$15,'H334 Master'!$B$1:$XFD$1,0))</f>
        <v>28</v>
      </c>
      <c r="K22" s="1">
        <v>32</v>
      </c>
      <c r="L22" s="1">
        <v>36</v>
      </c>
      <c r="M22" s="1">
        <v>40</v>
      </c>
      <c r="N22" s="1">
        <v>44</v>
      </c>
      <c r="O22" s="1">
        <v>48</v>
      </c>
      <c r="P22" s="1">
        <v>52</v>
      </c>
      <c r="Q22" s="1">
        <v>56</v>
      </c>
      <c r="R22" s="1">
        <v>60</v>
      </c>
      <c r="S22" s="1">
        <v>64</v>
      </c>
      <c r="T22" s="1">
        <v>68</v>
      </c>
      <c r="U22" s="1">
        <v>72</v>
      </c>
      <c r="V22" s="1">
        <v>76</v>
      </c>
      <c r="W22" s="1">
        <v>80</v>
      </c>
      <c r="X22" s="1">
        <v>84</v>
      </c>
      <c r="Y22" s="1">
        <v>88</v>
      </c>
      <c r="Z22" s="1">
        <v>92</v>
      </c>
      <c r="AA22" s="1">
        <v>96</v>
      </c>
      <c r="AB22" s="1">
        <v>100</v>
      </c>
      <c r="AC22" s="1">
        <v>104</v>
      </c>
      <c r="AD22" s="1">
        <v>108</v>
      </c>
      <c r="AE22" s="1">
        <v>112</v>
      </c>
      <c r="AF22" s="1">
        <v>116</v>
      </c>
      <c r="AG22" s="1">
        <v>120</v>
      </c>
      <c r="AH22" s="1">
        <v>124</v>
      </c>
      <c r="AI22" s="1">
        <v>128</v>
      </c>
      <c r="AJ22" s="1"/>
      <c r="AK22" s="1"/>
      <c r="AL22" s="1"/>
    </row>
    <row r="23" spans="1:38" x14ac:dyDescent="0.25">
      <c r="A23" t="s">
        <v>222</v>
      </c>
      <c r="B23">
        <v>6949</v>
      </c>
      <c r="C23" t="s">
        <v>223</v>
      </c>
      <c r="D23" s="1"/>
      <c r="E23" s="1"/>
      <c r="F23" s="1"/>
      <c r="G23" s="1"/>
      <c r="H23" s="1"/>
      <c r="I23" s="1"/>
      <c r="J23" s="3">
        <f>J$5*INDEX('H334 Master'!$B:$XFD,MATCH($A23,'H334 Master'!$B:$B,0),MATCH($B$5,'H334 Master'!$B$1:$XFD$1,0))+J$6*INDEX('H334 Master'!$B:$XFD,MATCH($A23,'H334 Master'!$B:$B,0),MATCH($B$6,'H334 Master'!$B$1:$XFD$1,0))+J$7*INDEX('H334 Master'!$B:$XFD,MATCH($A23,'H334 Master'!$B:$B,0),MATCH($B$7,'H334 Master'!$B$1:$XFD$1,0))+J$8*INDEX('H334 Master'!$B:$XFD,MATCH($A23,'H334 Master'!$B:$B,0),MATCH($B$8,'H334 Master'!$B$1:$XFD$1,0))+J$9*INDEX('H334 Master'!$B:$XFD,MATCH($A23,'H334 Master'!$B:$B,0),MATCH($B$9,'H334 Master'!$B$1:$XFD$1,0))+J$10*INDEX('H334 Master'!$B:$XFD,MATCH($A23,'H334 Master'!$B:$B,0),MATCH($B$10,'H334 Master'!$B$1:$XFD$1,0))+J$11*INDEX('H334 Master'!$B:$XFD,MATCH($A23,'H334 Master'!$B:$B,0),MATCH($B$11,'H334 Master'!$B$1:$XFD$1,0))+J$12*INDEX('H334 Master'!$B:$XFD,MATCH($A23,'H334 Master'!$B:$B,0),MATCH($B$12,'H334 Master'!$B$1:$XFD$1,0))+J$13*INDEX('H334 Master'!$B:$XFD,MATCH($A23,'H334 Master'!$B:$B,0),MATCH($B$13,'H334 Master'!$B$1:$XFD$1,0))+J$14*INDEX('H334 Master'!$B:$XFD,MATCH($A23,'H334 Master'!$B:$B,0),MATCH($B$14,'H334 Master'!$B$1:$XFD$1,0))+J$15*INDEX('H334 Master'!$B:$XFD,MATCH($A23,'H334 Master'!$B:$B,0),MATCH($B$15,'H334 Master'!$B$1:$XFD$1,0))</f>
        <v>20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A24" t="s">
        <v>129</v>
      </c>
      <c r="B24">
        <v>6124</v>
      </c>
      <c r="C24" t="s">
        <v>130</v>
      </c>
      <c r="D24" s="1">
        <v>4</v>
      </c>
      <c r="E24" s="1">
        <v>6</v>
      </c>
      <c r="F24" s="1">
        <v>8</v>
      </c>
      <c r="G24" s="1">
        <v>10</v>
      </c>
      <c r="H24" s="1">
        <v>12</v>
      </c>
      <c r="I24" s="1">
        <v>14</v>
      </c>
      <c r="J24" s="3">
        <f>J$5*INDEX('H334 Master'!$B:$XFD,MATCH($A24,'H334 Master'!$B:$B,0),MATCH($B$5,'H334 Master'!$B$1:$XFD$1,0))+J$6*INDEX('H334 Master'!$B:$XFD,MATCH($A24,'H334 Master'!$B:$B,0),MATCH($B$6,'H334 Master'!$B$1:$XFD$1,0))+J$7*INDEX('H334 Master'!$B:$XFD,MATCH($A24,'H334 Master'!$B:$B,0),MATCH($B$7,'H334 Master'!$B$1:$XFD$1,0))+J$8*INDEX('H334 Master'!$B:$XFD,MATCH($A24,'H334 Master'!$B:$B,0),MATCH($B$8,'H334 Master'!$B$1:$XFD$1,0))+J$9*INDEX('H334 Master'!$B:$XFD,MATCH($A24,'H334 Master'!$B:$B,0),MATCH($B$9,'H334 Master'!$B$1:$XFD$1,0))+J$10*INDEX('H334 Master'!$B:$XFD,MATCH($A24,'H334 Master'!$B:$B,0),MATCH($B$10,'H334 Master'!$B$1:$XFD$1,0))+J$11*INDEX('H334 Master'!$B:$XFD,MATCH($A24,'H334 Master'!$B:$B,0),MATCH($B$11,'H334 Master'!$B$1:$XFD$1,0))+J$12*INDEX('H334 Master'!$B:$XFD,MATCH($A24,'H334 Master'!$B:$B,0),MATCH($B$12,'H334 Master'!$B$1:$XFD$1,0))+J$13*INDEX('H334 Master'!$B:$XFD,MATCH($A24,'H334 Master'!$B:$B,0),MATCH($B$13,'H334 Master'!$B$1:$XFD$1,0))+J$14*INDEX('H334 Master'!$B:$XFD,MATCH($A24,'H334 Master'!$B:$B,0),MATCH($B$14,'H334 Master'!$B$1:$XFD$1,0))+J$15*INDEX('H334 Master'!$B:$XFD,MATCH($A24,'H334 Master'!$B:$B,0),MATCH($B$15,'H334 Master'!$B$1:$XFD$1,0))</f>
        <v>14</v>
      </c>
      <c r="K24" s="1">
        <v>16</v>
      </c>
      <c r="L24" s="1">
        <v>18</v>
      </c>
      <c r="M24" s="1">
        <v>20</v>
      </c>
      <c r="N24" s="1">
        <v>22</v>
      </c>
      <c r="O24" s="1">
        <v>24</v>
      </c>
      <c r="P24" s="1">
        <v>26</v>
      </c>
      <c r="Q24" s="1">
        <v>28</v>
      </c>
      <c r="R24" s="1">
        <v>30</v>
      </c>
      <c r="S24" s="1">
        <v>32</v>
      </c>
      <c r="T24" s="1">
        <v>34</v>
      </c>
      <c r="U24" s="1">
        <v>36</v>
      </c>
      <c r="V24" s="1">
        <v>38</v>
      </c>
      <c r="W24" s="1">
        <v>40</v>
      </c>
      <c r="X24" s="1">
        <v>42</v>
      </c>
      <c r="Y24" s="1">
        <v>44</v>
      </c>
      <c r="Z24" s="1">
        <v>46</v>
      </c>
      <c r="AA24" s="1">
        <v>48</v>
      </c>
      <c r="AB24" s="1">
        <v>50</v>
      </c>
      <c r="AC24" s="1">
        <v>52</v>
      </c>
      <c r="AD24" s="1">
        <v>54</v>
      </c>
      <c r="AE24" s="1">
        <v>56</v>
      </c>
      <c r="AF24" s="1">
        <v>58</v>
      </c>
      <c r="AG24" s="1">
        <v>60</v>
      </c>
      <c r="AH24" s="1">
        <v>62</v>
      </c>
      <c r="AI24" s="1">
        <v>64</v>
      </c>
      <c r="AJ24" s="1"/>
      <c r="AK24" s="1"/>
      <c r="AL24" s="1"/>
    </row>
    <row r="25" spans="1:38" x14ac:dyDescent="0.25">
      <c r="A25" t="s">
        <v>131</v>
      </c>
      <c r="B25">
        <v>6094</v>
      </c>
      <c r="C25" t="s">
        <v>132</v>
      </c>
      <c r="D25" s="1">
        <v>4</v>
      </c>
      <c r="E25" s="1">
        <v>6</v>
      </c>
      <c r="F25" s="1">
        <v>8</v>
      </c>
      <c r="G25" s="1">
        <v>10</v>
      </c>
      <c r="H25" s="1">
        <v>12</v>
      </c>
      <c r="I25" s="1">
        <v>14</v>
      </c>
      <c r="J25" s="3">
        <f>J$5*INDEX('H334 Master'!$B:$XFD,MATCH($A25,'H334 Master'!$B:$B,0),MATCH($B$5,'H334 Master'!$B$1:$XFD$1,0))+J$6*INDEX('H334 Master'!$B:$XFD,MATCH($A25,'H334 Master'!$B:$B,0),MATCH($B$6,'H334 Master'!$B$1:$XFD$1,0))+J$7*INDEX('H334 Master'!$B:$XFD,MATCH($A25,'H334 Master'!$B:$B,0),MATCH($B$7,'H334 Master'!$B$1:$XFD$1,0))+J$8*INDEX('H334 Master'!$B:$XFD,MATCH($A25,'H334 Master'!$B:$B,0),MATCH($B$8,'H334 Master'!$B$1:$XFD$1,0))+J$9*INDEX('H334 Master'!$B:$XFD,MATCH($A25,'H334 Master'!$B:$B,0),MATCH($B$9,'H334 Master'!$B$1:$XFD$1,0))+J$10*INDEX('H334 Master'!$B:$XFD,MATCH($A25,'H334 Master'!$B:$B,0),MATCH($B$10,'H334 Master'!$B$1:$XFD$1,0))+J$11*INDEX('H334 Master'!$B:$XFD,MATCH($A25,'H334 Master'!$B:$B,0),MATCH($B$11,'H334 Master'!$B$1:$XFD$1,0))+J$12*INDEX('H334 Master'!$B:$XFD,MATCH($A25,'H334 Master'!$B:$B,0),MATCH($B$12,'H334 Master'!$B$1:$XFD$1,0))+J$13*INDEX('H334 Master'!$B:$XFD,MATCH($A25,'H334 Master'!$B:$B,0),MATCH($B$13,'H334 Master'!$B$1:$XFD$1,0))+J$14*INDEX('H334 Master'!$B:$XFD,MATCH($A25,'H334 Master'!$B:$B,0),MATCH($B$14,'H334 Master'!$B$1:$XFD$1,0))+J$15*INDEX('H334 Master'!$B:$XFD,MATCH($A25,'H334 Master'!$B:$B,0),MATCH($B$15,'H334 Master'!$B$1:$XFD$1,0))</f>
        <v>14</v>
      </c>
      <c r="K25" s="1">
        <v>16</v>
      </c>
      <c r="L25" s="1">
        <v>18</v>
      </c>
      <c r="M25" s="1">
        <v>20</v>
      </c>
      <c r="N25" s="1">
        <v>22</v>
      </c>
      <c r="O25" s="1">
        <v>24</v>
      </c>
      <c r="P25" s="1">
        <v>26</v>
      </c>
      <c r="Q25" s="1">
        <v>28</v>
      </c>
      <c r="R25" s="1">
        <v>30</v>
      </c>
      <c r="S25" s="1">
        <v>32</v>
      </c>
      <c r="T25" s="1">
        <v>34</v>
      </c>
      <c r="U25" s="1">
        <v>36</v>
      </c>
      <c r="V25" s="1">
        <v>38</v>
      </c>
      <c r="W25" s="1">
        <v>40</v>
      </c>
      <c r="X25" s="1">
        <v>42</v>
      </c>
      <c r="Y25" s="1">
        <v>44</v>
      </c>
      <c r="Z25" s="1">
        <v>46</v>
      </c>
      <c r="AA25" s="1">
        <v>48</v>
      </c>
      <c r="AB25" s="1">
        <v>50</v>
      </c>
      <c r="AC25" s="1">
        <v>52</v>
      </c>
      <c r="AD25" s="1">
        <v>54</v>
      </c>
      <c r="AE25" s="1">
        <v>56</v>
      </c>
      <c r="AF25" s="1">
        <v>58</v>
      </c>
      <c r="AG25" s="1">
        <v>60</v>
      </c>
      <c r="AH25" s="1">
        <v>62</v>
      </c>
      <c r="AI25" s="1">
        <v>64</v>
      </c>
      <c r="AJ25" s="1"/>
      <c r="AK25" s="1"/>
      <c r="AL25" s="1"/>
    </row>
    <row r="26" spans="1:38" x14ac:dyDescent="0.25">
      <c r="A26" t="s">
        <v>133</v>
      </c>
      <c r="B26">
        <v>6126</v>
      </c>
      <c r="C26" t="s">
        <v>134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3">
        <f>J$5*INDEX('H334 Master'!$B:$XFD,MATCH($A26,'H334 Master'!$B:$B,0),MATCH($B$5,'H334 Master'!$B$1:$XFD$1,0))+J$6*INDEX('H334 Master'!$B:$XFD,MATCH($A26,'H334 Master'!$B:$B,0),MATCH($B$6,'H334 Master'!$B$1:$XFD$1,0))+J$7*INDEX('H334 Master'!$B:$XFD,MATCH($A26,'H334 Master'!$B:$B,0),MATCH($B$7,'H334 Master'!$B$1:$XFD$1,0))+J$8*INDEX('H334 Master'!$B:$XFD,MATCH($A26,'H334 Master'!$B:$B,0),MATCH($B$8,'H334 Master'!$B$1:$XFD$1,0))+J$9*INDEX('H334 Master'!$B:$XFD,MATCH($A26,'H334 Master'!$B:$B,0),MATCH($B$9,'H334 Master'!$B$1:$XFD$1,0))+J$10*INDEX('H334 Master'!$B:$XFD,MATCH($A26,'H334 Master'!$B:$B,0),MATCH($B$10,'H334 Master'!$B$1:$XFD$1,0))+J$11*INDEX('H334 Master'!$B:$XFD,MATCH($A26,'H334 Master'!$B:$B,0),MATCH($B$11,'H334 Master'!$B$1:$XFD$1,0))+J$12*INDEX('H334 Master'!$B:$XFD,MATCH($A26,'H334 Master'!$B:$B,0),MATCH($B$12,'H334 Master'!$B$1:$XFD$1,0))+J$13*INDEX('H334 Master'!$B:$XFD,MATCH($A26,'H334 Master'!$B:$B,0),MATCH($B$13,'H334 Master'!$B$1:$XFD$1,0))+J$14*INDEX('H334 Master'!$B:$XFD,MATCH($A26,'H334 Master'!$B:$B,0),MATCH($B$14,'H334 Master'!$B$1:$XFD$1,0))+J$15*INDEX('H334 Master'!$B:$XFD,MATCH($A26,'H334 Master'!$B:$B,0),MATCH($B$15,'H334 Master'!$B$1:$XFD$1,0))</f>
        <v>6</v>
      </c>
      <c r="K26" s="1">
        <v>6</v>
      </c>
      <c r="L26" s="1">
        <v>6</v>
      </c>
      <c r="M26" s="1">
        <v>6</v>
      </c>
      <c r="N26" s="1">
        <v>6</v>
      </c>
      <c r="O26" s="1">
        <v>6</v>
      </c>
      <c r="P26" s="1">
        <v>6</v>
      </c>
      <c r="Q26" s="1">
        <v>6</v>
      </c>
      <c r="R26" s="1">
        <v>6</v>
      </c>
      <c r="S26" s="1">
        <v>6</v>
      </c>
      <c r="T26" s="1">
        <v>6</v>
      </c>
      <c r="U26" s="1">
        <v>6</v>
      </c>
      <c r="V26" s="1">
        <v>6</v>
      </c>
      <c r="W26" s="1">
        <v>6</v>
      </c>
      <c r="X26" s="1">
        <v>6</v>
      </c>
      <c r="Y26" s="1">
        <v>6</v>
      </c>
      <c r="Z26" s="1">
        <v>6</v>
      </c>
      <c r="AA26" s="1">
        <v>6</v>
      </c>
      <c r="AB26" s="1">
        <v>6</v>
      </c>
      <c r="AC26" s="1">
        <v>6</v>
      </c>
      <c r="AD26" s="1">
        <v>6</v>
      </c>
      <c r="AE26" s="1">
        <v>6</v>
      </c>
      <c r="AF26" s="1">
        <v>6</v>
      </c>
      <c r="AG26" s="1">
        <v>6</v>
      </c>
      <c r="AH26" s="1">
        <v>6</v>
      </c>
      <c r="AI26" s="1">
        <v>6</v>
      </c>
      <c r="AJ26" s="1"/>
      <c r="AK26" s="1"/>
      <c r="AL26" s="1"/>
    </row>
    <row r="27" spans="1:38" x14ac:dyDescent="0.25">
      <c r="A27" t="s">
        <v>135</v>
      </c>
      <c r="B27">
        <v>6135</v>
      </c>
      <c r="C27" t="s">
        <v>136</v>
      </c>
      <c r="D27" s="1">
        <v>6</v>
      </c>
      <c r="E27" s="1">
        <v>6</v>
      </c>
      <c r="F27" s="1">
        <v>6</v>
      </c>
      <c r="G27" s="1">
        <v>6</v>
      </c>
      <c r="H27" s="1">
        <v>6</v>
      </c>
      <c r="I27" s="1">
        <v>6</v>
      </c>
      <c r="J27" s="3">
        <f>J$5*INDEX('H334 Master'!$B:$XFD,MATCH($A27,'H334 Master'!$B:$B,0),MATCH($B$5,'H334 Master'!$B$1:$XFD$1,0))+J$6*INDEX('H334 Master'!$B:$XFD,MATCH($A27,'H334 Master'!$B:$B,0),MATCH($B$6,'H334 Master'!$B$1:$XFD$1,0))+J$7*INDEX('H334 Master'!$B:$XFD,MATCH($A27,'H334 Master'!$B:$B,0),MATCH($B$7,'H334 Master'!$B$1:$XFD$1,0))+J$8*INDEX('H334 Master'!$B:$XFD,MATCH($A27,'H334 Master'!$B:$B,0),MATCH($B$8,'H334 Master'!$B$1:$XFD$1,0))+J$9*INDEX('H334 Master'!$B:$XFD,MATCH($A27,'H334 Master'!$B:$B,0),MATCH($B$9,'H334 Master'!$B$1:$XFD$1,0))+J$10*INDEX('H334 Master'!$B:$XFD,MATCH($A27,'H334 Master'!$B:$B,0),MATCH($B$10,'H334 Master'!$B$1:$XFD$1,0))+J$11*INDEX('H334 Master'!$B:$XFD,MATCH($A27,'H334 Master'!$B:$B,0),MATCH($B$11,'H334 Master'!$B$1:$XFD$1,0))+J$12*INDEX('H334 Master'!$B:$XFD,MATCH($A27,'H334 Master'!$B:$B,0),MATCH($B$12,'H334 Master'!$B$1:$XFD$1,0))+J$13*INDEX('H334 Master'!$B:$XFD,MATCH($A27,'H334 Master'!$B:$B,0),MATCH($B$13,'H334 Master'!$B$1:$XFD$1,0))+J$14*INDEX('H334 Master'!$B:$XFD,MATCH($A27,'H334 Master'!$B:$B,0),MATCH($B$14,'H334 Master'!$B$1:$XFD$1,0))+J$15*INDEX('H334 Master'!$B:$XFD,MATCH($A27,'H334 Master'!$B:$B,0),MATCH($B$15,'H334 Master'!$B$1:$XFD$1,0))</f>
        <v>6</v>
      </c>
      <c r="K27" s="1">
        <v>6</v>
      </c>
      <c r="L27" s="1">
        <v>6</v>
      </c>
      <c r="M27" s="1">
        <v>6</v>
      </c>
      <c r="N27" s="1">
        <v>6</v>
      </c>
      <c r="O27" s="1">
        <v>6</v>
      </c>
      <c r="P27" s="1">
        <v>6</v>
      </c>
      <c r="Q27" s="1">
        <v>6</v>
      </c>
      <c r="R27" s="1">
        <v>6</v>
      </c>
      <c r="S27" s="1">
        <v>6</v>
      </c>
      <c r="T27" s="1">
        <v>6</v>
      </c>
      <c r="U27" s="1">
        <v>6</v>
      </c>
      <c r="V27" s="1">
        <v>6</v>
      </c>
      <c r="W27" s="1">
        <v>6</v>
      </c>
      <c r="X27" s="1">
        <v>6</v>
      </c>
      <c r="Y27" s="1">
        <v>6</v>
      </c>
      <c r="Z27" s="1">
        <v>6</v>
      </c>
      <c r="AA27" s="1">
        <v>6</v>
      </c>
      <c r="AB27" s="1">
        <v>6</v>
      </c>
      <c r="AC27" s="1">
        <v>6</v>
      </c>
      <c r="AD27" s="1">
        <v>6</v>
      </c>
      <c r="AE27" s="1">
        <v>6</v>
      </c>
      <c r="AF27" s="1">
        <v>6</v>
      </c>
      <c r="AG27" s="1">
        <v>6</v>
      </c>
      <c r="AH27" s="1">
        <v>6</v>
      </c>
      <c r="AI27" s="1">
        <v>6</v>
      </c>
      <c r="AJ27" s="1"/>
      <c r="AK27" s="1"/>
      <c r="AL27" s="1"/>
    </row>
    <row r="28" spans="1:38" x14ac:dyDescent="0.25">
      <c r="A28" t="s">
        <v>137</v>
      </c>
      <c r="B28">
        <v>6139</v>
      </c>
      <c r="C28" t="s">
        <v>138</v>
      </c>
      <c r="D28" s="1">
        <v>16</v>
      </c>
      <c r="E28" s="1">
        <v>24</v>
      </c>
      <c r="F28" s="1">
        <v>32</v>
      </c>
      <c r="G28" s="1">
        <v>40</v>
      </c>
      <c r="H28" s="1">
        <v>48</v>
      </c>
      <c r="I28" s="1">
        <v>56</v>
      </c>
      <c r="J28" s="3">
        <f>J$5*INDEX('H334 Master'!$B:$XFD,MATCH($A28,'H334 Master'!$B:$B,0),MATCH($B$5,'H334 Master'!$B$1:$XFD$1,0))+J$6*INDEX('H334 Master'!$B:$XFD,MATCH($A28,'H334 Master'!$B:$B,0),MATCH($B$6,'H334 Master'!$B$1:$XFD$1,0))+J$7*INDEX('H334 Master'!$B:$XFD,MATCH($A28,'H334 Master'!$B:$B,0),MATCH($B$7,'H334 Master'!$B$1:$XFD$1,0))+J$8*INDEX('H334 Master'!$B:$XFD,MATCH($A28,'H334 Master'!$B:$B,0),MATCH($B$8,'H334 Master'!$B$1:$XFD$1,0))+J$9*INDEX('H334 Master'!$B:$XFD,MATCH($A28,'H334 Master'!$B:$B,0),MATCH($B$9,'H334 Master'!$B$1:$XFD$1,0))+J$10*INDEX('H334 Master'!$B:$XFD,MATCH($A28,'H334 Master'!$B:$B,0),MATCH($B$10,'H334 Master'!$B$1:$XFD$1,0))+J$11*INDEX('H334 Master'!$B:$XFD,MATCH($A28,'H334 Master'!$B:$B,0),MATCH($B$11,'H334 Master'!$B$1:$XFD$1,0))+J$12*INDEX('H334 Master'!$B:$XFD,MATCH($A28,'H334 Master'!$B:$B,0),MATCH($B$12,'H334 Master'!$B$1:$XFD$1,0))+J$13*INDEX('H334 Master'!$B:$XFD,MATCH($A28,'H334 Master'!$B:$B,0),MATCH($B$13,'H334 Master'!$B$1:$XFD$1,0))+J$14*INDEX('H334 Master'!$B:$XFD,MATCH($A28,'H334 Master'!$B:$B,0),MATCH($B$14,'H334 Master'!$B$1:$XFD$1,0))+J$15*INDEX('H334 Master'!$B:$XFD,MATCH($A28,'H334 Master'!$B:$B,0),MATCH($B$15,'H334 Master'!$B$1:$XFD$1,0))</f>
        <v>56</v>
      </c>
      <c r="K28" s="1">
        <v>64</v>
      </c>
      <c r="L28" s="1">
        <v>72</v>
      </c>
      <c r="M28" s="1">
        <v>80</v>
      </c>
      <c r="N28" s="1">
        <v>88</v>
      </c>
      <c r="O28" s="1">
        <v>96</v>
      </c>
      <c r="P28" s="1">
        <v>104</v>
      </c>
      <c r="Q28" s="1">
        <v>112</v>
      </c>
      <c r="R28" s="1">
        <v>120</v>
      </c>
      <c r="S28" s="1">
        <v>128</v>
      </c>
      <c r="T28" s="1">
        <v>136</v>
      </c>
      <c r="U28" s="1">
        <v>144</v>
      </c>
      <c r="V28" s="1">
        <v>152</v>
      </c>
      <c r="W28" s="1">
        <v>160</v>
      </c>
      <c r="X28" s="1">
        <v>168</v>
      </c>
      <c r="Y28" s="1">
        <v>176</v>
      </c>
      <c r="Z28" s="1">
        <v>184</v>
      </c>
      <c r="AA28" s="1">
        <v>192</v>
      </c>
      <c r="AB28" s="1">
        <v>200</v>
      </c>
      <c r="AC28" s="1">
        <v>208</v>
      </c>
      <c r="AD28" s="1">
        <v>216</v>
      </c>
      <c r="AE28" s="1">
        <v>224</v>
      </c>
      <c r="AF28" s="1">
        <v>232</v>
      </c>
      <c r="AG28" s="1">
        <v>240</v>
      </c>
      <c r="AH28" s="1">
        <v>248</v>
      </c>
      <c r="AI28" s="1">
        <v>256</v>
      </c>
      <c r="AJ28" s="1"/>
      <c r="AK28" s="1"/>
      <c r="AL28" s="1"/>
    </row>
    <row r="29" spans="1:38" x14ac:dyDescent="0.25">
      <c r="A29" t="s">
        <v>139</v>
      </c>
      <c r="B29">
        <v>6106</v>
      </c>
      <c r="C29" t="s">
        <v>140</v>
      </c>
      <c r="D29" s="1">
        <v>10</v>
      </c>
      <c r="E29" s="1">
        <v>10</v>
      </c>
      <c r="F29" s="1">
        <v>10</v>
      </c>
      <c r="G29" s="1">
        <v>10</v>
      </c>
      <c r="H29" s="1">
        <v>10</v>
      </c>
      <c r="I29" s="1">
        <v>10</v>
      </c>
      <c r="J29" s="3">
        <f>J$5*INDEX('H334 Master'!$B:$XFD,MATCH($A29,'H334 Master'!$B:$B,0),MATCH($B$5,'H334 Master'!$B$1:$XFD$1,0))+J$6*INDEX('H334 Master'!$B:$XFD,MATCH($A29,'H334 Master'!$B:$B,0),MATCH($B$6,'H334 Master'!$B$1:$XFD$1,0))+J$7*INDEX('H334 Master'!$B:$XFD,MATCH($A29,'H334 Master'!$B:$B,0),MATCH($B$7,'H334 Master'!$B$1:$XFD$1,0))+J$8*INDEX('H334 Master'!$B:$XFD,MATCH($A29,'H334 Master'!$B:$B,0),MATCH($B$8,'H334 Master'!$B$1:$XFD$1,0))+J$9*INDEX('H334 Master'!$B:$XFD,MATCH($A29,'H334 Master'!$B:$B,0),MATCH($B$9,'H334 Master'!$B$1:$XFD$1,0))+J$10*INDEX('H334 Master'!$B:$XFD,MATCH($A29,'H334 Master'!$B:$B,0),MATCH($B$10,'H334 Master'!$B$1:$XFD$1,0))+J$11*INDEX('H334 Master'!$B:$XFD,MATCH($A29,'H334 Master'!$B:$B,0),MATCH($B$11,'H334 Master'!$B$1:$XFD$1,0))+J$12*INDEX('H334 Master'!$B:$XFD,MATCH($A29,'H334 Master'!$B:$B,0),MATCH($B$12,'H334 Master'!$B$1:$XFD$1,0))+J$13*INDEX('H334 Master'!$B:$XFD,MATCH($A29,'H334 Master'!$B:$B,0),MATCH($B$13,'H334 Master'!$B$1:$XFD$1,0))+J$14*INDEX('H334 Master'!$B:$XFD,MATCH($A29,'H334 Master'!$B:$B,0),MATCH($B$14,'H334 Master'!$B$1:$XFD$1,0))+J$15*INDEX('H334 Master'!$B:$XFD,MATCH($A29,'H334 Master'!$B:$B,0),MATCH($B$15,'H334 Master'!$B$1:$XFD$1,0))</f>
        <v>10</v>
      </c>
      <c r="K29" s="1">
        <v>10</v>
      </c>
      <c r="L29" s="1">
        <v>10</v>
      </c>
      <c r="M29" s="1">
        <v>10</v>
      </c>
      <c r="N29" s="1">
        <v>10</v>
      </c>
      <c r="O29" s="1">
        <v>10</v>
      </c>
      <c r="P29" s="1">
        <v>10</v>
      </c>
      <c r="Q29" s="1">
        <v>10</v>
      </c>
      <c r="R29" s="1">
        <v>10</v>
      </c>
      <c r="S29" s="1">
        <v>10</v>
      </c>
      <c r="T29" s="1">
        <v>10</v>
      </c>
      <c r="U29" s="1">
        <v>10</v>
      </c>
      <c r="V29" s="1">
        <v>10</v>
      </c>
      <c r="W29" s="1">
        <v>10</v>
      </c>
      <c r="X29" s="1">
        <v>10</v>
      </c>
      <c r="Y29" s="1">
        <v>10</v>
      </c>
      <c r="Z29" s="1">
        <v>10</v>
      </c>
      <c r="AA29" s="1">
        <v>10</v>
      </c>
      <c r="AB29" s="1">
        <v>10</v>
      </c>
      <c r="AC29" s="1">
        <v>10</v>
      </c>
      <c r="AD29" s="1">
        <v>10</v>
      </c>
      <c r="AE29" s="1">
        <v>10</v>
      </c>
      <c r="AF29" s="1">
        <v>10</v>
      </c>
      <c r="AG29" s="1">
        <v>10</v>
      </c>
      <c r="AH29" s="1">
        <v>10</v>
      </c>
      <c r="AI29" s="1">
        <v>10</v>
      </c>
      <c r="AJ29" s="1"/>
      <c r="AK29" s="1"/>
      <c r="AL29" s="1"/>
    </row>
    <row r="30" spans="1:38" x14ac:dyDescent="0.25">
      <c r="A30" t="s">
        <v>31</v>
      </c>
      <c r="B30">
        <v>5946</v>
      </c>
      <c r="C30" t="s">
        <v>32</v>
      </c>
      <c r="D30" s="1">
        <v>14</v>
      </c>
      <c r="E30" s="1">
        <v>16</v>
      </c>
      <c r="F30" s="1">
        <v>18</v>
      </c>
      <c r="G30" s="1">
        <v>20</v>
      </c>
      <c r="H30" s="1">
        <v>22</v>
      </c>
      <c r="I30" s="1">
        <v>24</v>
      </c>
      <c r="J30" s="3">
        <f>J$5*INDEX('H334 Master'!$B:$XFD,MATCH($A30,'H334 Master'!$B:$B,0),MATCH($B$5,'H334 Master'!$B$1:$XFD$1,0))+J$6*INDEX('H334 Master'!$B:$XFD,MATCH($A30,'H334 Master'!$B:$B,0),MATCH($B$6,'H334 Master'!$B$1:$XFD$1,0))+J$7*INDEX('H334 Master'!$B:$XFD,MATCH($A30,'H334 Master'!$B:$B,0),MATCH($B$7,'H334 Master'!$B$1:$XFD$1,0))+J$8*INDEX('H334 Master'!$B:$XFD,MATCH($A30,'H334 Master'!$B:$B,0),MATCH($B$8,'H334 Master'!$B$1:$XFD$1,0))+J$9*INDEX('H334 Master'!$B:$XFD,MATCH($A30,'H334 Master'!$B:$B,0),MATCH($B$9,'H334 Master'!$B$1:$XFD$1,0))+J$10*INDEX('H334 Master'!$B:$XFD,MATCH($A30,'H334 Master'!$B:$B,0),MATCH($B$10,'H334 Master'!$B$1:$XFD$1,0))+J$11*INDEX('H334 Master'!$B:$XFD,MATCH($A30,'H334 Master'!$B:$B,0),MATCH($B$11,'H334 Master'!$B$1:$XFD$1,0))+J$12*INDEX('H334 Master'!$B:$XFD,MATCH($A30,'H334 Master'!$B:$B,0),MATCH($B$12,'H334 Master'!$B$1:$XFD$1,0))+J$13*INDEX('H334 Master'!$B:$XFD,MATCH($A30,'H334 Master'!$B:$B,0),MATCH($B$13,'H334 Master'!$B$1:$XFD$1,0))+J$14*INDEX('H334 Master'!$B:$XFD,MATCH($A30,'H334 Master'!$B:$B,0),MATCH($B$14,'H334 Master'!$B$1:$XFD$1,0))+J$15*INDEX('H334 Master'!$B:$XFD,MATCH($A30,'H334 Master'!$B:$B,0),MATCH($B$15,'H334 Master'!$B$1:$XFD$1,0))</f>
        <v>24</v>
      </c>
      <c r="K30" s="1">
        <v>26</v>
      </c>
      <c r="L30" s="1">
        <v>28</v>
      </c>
      <c r="M30" s="1">
        <v>30</v>
      </c>
      <c r="N30" s="1">
        <v>32</v>
      </c>
      <c r="O30" s="1">
        <v>34</v>
      </c>
      <c r="P30" s="1">
        <v>36</v>
      </c>
      <c r="Q30" s="1">
        <v>38</v>
      </c>
      <c r="R30" s="1">
        <v>40</v>
      </c>
      <c r="S30" s="1">
        <v>42</v>
      </c>
      <c r="T30" s="1">
        <v>44</v>
      </c>
      <c r="U30" s="1">
        <v>46</v>
      </c>
      <c r="V30" s="1">
        <v>48</v>
      </c>
      <c r="W30" s="1">
        <v>50</v>
      </c>
      <c r="X30" s="1">
        <v>52</v>
      </c>
      <c r="Y30" s="1">
        <v>54</v>
      </c>
      <c r="Z30" s="1">
        <v>56</v>
      </c>
      <c r="AA30" s="1">
        <v>58</v>
      </c>
      <c r="AB30" s="1">
        <v>60</v>
      </c>
      <c r="AC30" s="1">
        <v>62</v>
      </c>
      <c r="AD30" s="1">
        <v>64</v>
      </c>
      <c r="AE30" s="1">
        <v>66</v>
      </c>
      <c r="AF30" s="1">
        <v>68</v>
      </c>
      <c r="AG30" s="1">
        <v>70</v>
      </c>
      <c r="AH30" s="1">
        <v>72</v>
      </c>
      <c r="AI30" s="1">
        <v>74</v>
      </c>
      <c r="AJ30" s="1"/>
      <c r="AK30" s="1"/>
      <c r="AL30" s="1"/>
    </row>
    <row r="31" spans="1:38" x14ac:dyDescent="0.25">
      <c r="A31" t="s">
        <v>141</v>
      </c>
      <c r="B31">
        <v>6133</v>
      </c>
      <c r="C31" t="s">
        <v>699</v>
      </c>
      <c r="D31" s="1">
        <v>4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3">
        <f>J$5*INDEX('H334 Master'!$B:$XFD,MATCH($A31,'H334 Master'!$B:$B,0),MATCH($B$5,'H334 Master'!$B$1:$XFD$1,0))+J$6*INDEX('H334 Master'!$B:$XFD,MATCH($A31,'H334 Master'!$B:$B,0),MATCH($B$6,'H334 Master'!$B$1:$XFD$1,0))+J$7*INDEX('H334 Master'!$B:$XFD,MATCH($A31,'H334 Master'!$B:$B,0),MATCH($B$7,'H334 Master'!$B$1:$XFD$1,0))+J$8*INDEX('H334 Master'!$B:$XFD,MATCH($A31,'H334 Master'!$B:$B,0),MATCH($B$8,'H334 Master'!$B$1:$XFD$1,0))+J$9*INDEX('H334 Master'!$B:$XFD,MATCH($A31,'H334 Master'!$B:$B,0),MATCH($B$9,'H334 Master'!$B$1:$XFD$1,0))+J$10*INDEX('H334 Master'!$B:$XFD,MATCH($A31,'H334 Master'!$B:$B,0),MATCH($B$10,'H334 Master'!$B$1:$XFD$1,0))+J$11*INDEX('H334 Master'!$B:$XFD,MATCH($A31,'H334 Master'!$B:$B,0),MATCH($B$11,'H334 Master'!$B$1:$XFD$1,0))+J$12*INDEX('H334 Master'!$B:$XFD,MATCH($A31,'H334 Master'!$B:$B,0),MATCH($B$12,'H334 Master'!$B$1:$XFD$1,0))+J$13*INDEX('H334 Master'!$B:$XFD,MATCH($A31,'H334 Master'!$B:$B,0),MATCH($B$13,'H334 Master'!$B$1:$XFD$1,0))+J$14*INDEX('H334 Master'!$B:$XFD,MATCH($A31,'H334 Master'!$B:$B,0),MATCH($B$14,'H334 Master'!$B$1:$XFD$1,0))+J$15*INDEX('H334 Master'!$B:$XFD,MATCH($A31,'H334 Master'!$B:$B,0),MATCH($B$15,'H334 Master'!$B$1:$XFD$1,0))</f>
        <v>8</v>
      </c>
      <c r="K31" s="1">
        <v>8</v>
      </c>
      <c r="L31" s="1">
        <v>12</v>
      </c>
      <c r="M31" s="1">
        <v>12</v>
      </c>
      <c r="N31" s="1">
        <v>12</v>
      </c>
      <c r="O31" s="1">
        <v>12</v>
      </c>
      <c r="P31" s="1">
        <v>12</v>
      </c>
      <c r="Q31" s="1">
        <v>12</v>
      </c>
      <c r="R31" s="1">
        <v>16</v>
      </c>
      <c r="S31" s="1">
        <v>16</v>
      </c>
      <c r="T31" s="1">
        <v>16</v>
      </c>
      <c r="U31" s="1">
        <v>16</v>
      </c>
      <c r="V31" s="1">
        <v>16</v>
      </c>
      <c r="W31" s="1">
        <v>16</v>
      </c>
      <c r="X31" s="1">
        <v>20</v>
      </c>
      <c r="Y31" s="1">
        <v>20</v>
      </c>
      <c r="Z31" s="1">
        <v>20</v>
      </c>
      <c r="AA31" s="1">
        <v>20</v>
      </c>
      <c r="AB31" s="1">
        <v>20</v>
      </c>
      <c r="AC31" s="1">
        <v>20</v>
      </c>
      <c r="AD31" s="1">
        <v>24</v>
      </c>
      <c r="AE31" s="1">
        <v>24</v>
      </c>
      <c r="AF31" s="1">
        <v>24</v>
      </c>
      <c r="AG31" s="1">
        <v>24</v>
      </c>
      <c r="AH31" s="1">
        <v>24</v>
      </c>
      <c r="AI31" s="1">
        <v>24</v>
      </c>
      <c r="AJ31" s="1"/>
      <c r="AK31" s="1"/>
      <c r="AL31" s="1"/>
    </row>
    <row r="32" spans="1:38" x14ac:dyDescent="0.25">
      <c r="A32" t="s">
        <v>143</v>
      </c>
      <c r="B32">
        <v>6125</v>
      </c>
      <c r="C32" t="s">
        <v>144</v>
      </c>
      <c r="D32" s="1">
        <v>4</v>
      </c>
      <c r="E32" s="1">
        <v>8</v>
      </c>
      <c r="F32" s="1">
        <v>8</v>
      </c>
      <c r="G32" s="1">
        <v>8</v>
      </c>
      <c r="H32" s="1">
        <v>8</v>
      </c>
      <c r="I32" s="1">
        <v>8</v>
      </c>
      <c r="J32" s="3">
        <f>J$5*INDEX('H334 Master'!$B:$XFD,MATCH($A32,'H334 Master'!$B:$B,0),MATCH($B$5,'H334 Master'!$B$1:$XFD$1,0))+J$6*INDEX('H334 Master'!$B:$XFD,MATCH($A32,'H334 Master'!$B:$B,0),MATCH($B$6,'H334 Master'!$B$1:$XFD$1,0))+J$7*INDEX('H334 Master'!$B:$XFD,MATCH($A32,'H334 Master'!$B:$B,0),MATCH($B$7,'H334 Master'!$B$1:$XFD$1,0))+J$8*INDEX('H334 Master'!$B:$XFD,MATCH($A32,'H334 Master'!$B:$B,0),MATCH($B$8,'H334 Master'!$B$1:$XFD$1,0))+J$9*INDEX('H334 Master'!$B:$XFD,MATCH($A32,'H334 Master'!$B:$B,0),MATCH($B$9,'H334 Master'!$B$1:$XFD$1,0))+J$10*INDEX('H334 Master'!$B:$XFD,MATCH($A32,'H334 Master'!$B:$B,0),MATCH($B$10,'H334 Master'!$B$1:$XFD$1,0))+J$11*INDEX('H334 Master'!$B:$XFD,MATCH($A32,'H334 Master'!$B:$B,0),MATCH($B$11,'H334 Master'!$B$1:$XFD$1,0))+J$12*INDEX('H334 Master'!$B:$XFD,MATCH($A32,'H334 Master'!$B:$B,0),MATCH($B$12,'H334 Master'!$B$1:$XFD$1,0))+J$13*INDEX('H334 Master'!$B:$XFD,MATCH($A32,'H334 Master'!$B:$B,0),MATCH($B$13,'H334 Master'!$B$1:$XFD$1,0))+J$14*INDEX('H334 Master'!$B:$XFD,MATCH($A32,'H334 Master'!$B:$B,0),MATCH($B$14,'H334 Master'!$B$1:$XFD$1,0))+J$15*INDEX('H334 Master'!$B:$XFD,MATCH($A32,'H334 Master'!$B:$B,0),MATCH($B$15,'H334 Master'!$B$1:$XFD$1,0))</f>
        <v>8</v>
      </c>
      <c r="K32" s="1">
        <v>8</v>
      </c>
      <c r="L32" s="1">
        <v>12</v>
      </c>
      <c r="M32" s="1">
        <v>12</v>
      </c>
      <c r="N32" s="1">
        <v>12</v>
      </c>
      <c r="O32" s="1">
        <v>12</v>
      </c>
      <c r="P32" s="1">
        <v>12</v>
      </c>
      <c r="Q32" s="1">
        <v>12</v>
      </c>
      <c r="R32" s="1">
        <v>16</v>
      </c>
      <c r="S32" s="1">
        <v>16</v>
      </c>
      <c r="T32" s="1">
        <v>16</v>
      </c>
      <c r="U32" s="1">
        <v>16</v>
      </c>
      <c r="V32" s="1">
        <v>16</v>
      </c>
      <c r="W32" s="1">
        <v>16</v>
      </c>
      <c r="X32" s="1">
        <v>20</v>
      </c>
      <c r="Y32" s="1">
        <v>20</v>
      </c>
      <c r="Z32" s="1">
        <v>20</v>
      </c>
      <c r="AA32" s="1">
        <v>20</v>
      </c>
      <c r="AB32" s="1">
        <v>20</v>
      </c>
      <c r="AC32" s="1">
        <v>20</v>
      </c>
      <c r="AD32" s="1">
        <v>24</v>
      </c>
      <c r="AE32" s="1">
        <v>24</v>
      </c>
      <c r="AF32" s="1">
        <v>24</v>
      </c>
      <c r="AG32" s="1">
        <v>24</v>
      </c>
      <c r="AH32" s="1">
        <v>24</v>
      </c>
      <c r="AI32" s="1">
        <v>24</v>
      </c>
      <c r="AJ32" s="1"/>
      <c r="AK32" s="1"/>
      <c r="AL32" s="1"/>
    </row>
    <row r="33" spans="1:38" x14ac:dyDescent="0.25">
      <c r="A33" t="s">
        <v>145</v>
      </c>
      <c r="B33">
        <v>6113</v>
      </c>
      <c r="C33" t="s">
        <v>146</v>
      </c>
      <c r="D33" s="1">
        <v>4</v>
      </c>
      <c r="E33" s="1">
        <v>8</v>
      </c>
      <c r="F33" s="1">
        <v>8</v>
      </c>
      <c r="G33" s="1">
        <v>8</v>
      </c>
      <c r="H33" s="1">
        <v>8</v>
      </c>
      <c r="I33" s="1">
        <v>8</v>
      </c>
      <c r="J33" s="3">
        <f>J$5*INDEX('H334 Master'!$B:$XFD,MATCH($A33,'H334 Master'!$B:$B,0),MATCH($B$5,'H334 Master'!$B$1:$XFD$1,0))+J$6*INDEX('H334 Master'!$B:$XFD,MATCH($A33,'H334 Master'!$B:$B,0),MATCH($B$6,'H334 Master'!$B$1:$XFD$1,0))+J$7*INDEX('H334 Master'!$B:$XFD,MATCH($A33,'H334 Master'!$B:$B,0),MATCH($B$7,'H334 Master'!$B$1:$XFD$1,0))+J$8*INDEX('H334 Master'!$B:$XFD,MATCH($A33,'H334 Master'!$B:$B,0),MATCH($B$8,'H334 Master'!$B$1:$XFD$1,0))+J$9*INDEX('H334 Master'!$B:$XFD,MATCH($A33,'H334 Master'!$B:$B,0),MATCH($B$9,'H334 Master'!$B$1:$XFD$1,0))+J$10*INDEX('H334 Master'!$B:$XFD,MATCH($A33,'H334 Master'!$B:$B,0),MATCH($B$10,'H334 Master'!$B$1:$XFD$1,0))+J$11*INDEX('H334 Master'!$B:$XFD,MATCH($A33,'H334 Master'!$B:$B,0),MATCH($B$11,'H334 Master'!$B$1:$XFD$1,0))+J$12*INDEX('H334 Master'!$B:$XFD,MATCH($A33,'H334 Master'!$B:$B,0),MATCH($B$12,'H334 Master'!$B$1:$XFD$1,0))+J$13*INDEX('H334 Master'!$B:$XFD,MATCH($A33,'H334 Master'!$B:$B,0),MATCH($B$13,'H334 Master'!$B$1:$XFD$1,0))+J$14*INDEX('H334 Master'!$B:$XFD,MATCH($A33,'H334 Master'!$B:$B,0),MATCH($B$14,'H334 Master'!$B$1:$XFD$1,0))+J$15*INDEX('H334 Master'!$B:$XFD,MATCH($A33,'H334 Master'!$B:$B,0),MATCH($B$15,'H334 Master'!$B$1:$XFD$1,0))</f>
        <v>4</v>
      </c>
      <c r="K33" s="1">
        <v>8</v>
      </c>
      <c r="L33" s="1">
        <v>12</v>
      </c>
      <c r="M33" s="1">
        <v>12</v>
      </c>
      <c r="N33" s="1">
        <v>12</v>
      </c>
      <c r="O33" s="1">
        <v>12</v>
      </c>
      <c r="P33" s="1">
        <v>12</v>
      </c>
      <c r="Q33" s="1">
        <v>12</v>
      </c>
      <c r="R33" s="1">
        <v>16</v>
      </c>
      <c r="S33" s="1">
        <v>16</v>
      </c>
      <c r="T33" s="1">
        <v>16</v>
      </c>
      <c r="U33" s="1">
        <v>16</v>
      </c>
      <c r="V33" s="1">
        <v>16</v>
      </c>
      <c r="W33" s="1">
        <v>16</v>
      </c>
      <c r="X33" s="1">
        <v>20</v>
      </c>
      <c r="Y33" s="1">
        <v>20</v>
      </c>
      <c r="Z33" s="1">
        <v>20</v>
      </c>
      <c r="AA33" s="1">
        <v>20</v>
      </c>
      <c r="AB33" s="1">
        <v>20</v>
      </c>
      <c r="AC33" s="1">
        <v>20</v>
      </c>
      <c r="AD33" s="1">
        <v>24</v>
      </c>
      <c r="AE33" s="1">
        <v>24</v>
      </c>
      <c r="AF33" s="1">
        <v>24</v>
      </c>
      <c r="AG33" s="1">
        <v>24</v>
      </c>
      <c r="AH33" s="1">
        <v>24</v>
      </c>
      <c r="AI33" s="1">
        <v>24</v>
      </c>
      <c r="AJ33" s="1"/>
      <c r="AK33" s="1"/>
      <c r="AL33" s="1"/>
    </row>
    <row r="34" spans="1:38" x14ac:dyDescent="0.25">
      <c r="A34" t="s">
        <v>147</v>
      </c>
      <c r="B34">
        <v>6114</v>
      </c>
      <c r="C34" t="s">
        <v>148</v>
      </c>
      <c r="D34" s="1">
        <v>2</v>
      </c>
      <c r="E34" s="1">
        <v>4</v>
      </c>
      <c r="F34" s="1">
        <v>4</v>
      </c>
      <c r="G34" s="1">
        <v>4</v>
      </c>
      <c r="H34" s="1">
        <v>4</v>
      </c>
      <c r="I34" s="1">
        <v>4</v>
      </c>
      <c r="J34" s="3">
        <f>J$5*INDEX('H334 Master'!$B:$XFD,MATCH($A34,'H334 Master'!$B:$B,0),MATCH($B$5,'H334 Master'!$B$1:$XFD$1,0))+J$6*INDEX('H334 Master'!$B:$XFD,MATCH($A34,'H334 Master'!$B:$B,0),MATCH($B$6,'H334 Master'!$B$1:$XFD$1,0))+J$7*INDEX('H334 Master'!$B:$XFD,MATCH($A34,'H334 Master'!$B:$B,0),MATCH($B$7,'H334 Master'!$B$1:$XFD$1,0))+J$8*INDEX('H334 Master'!$B:$XFD,MATCH($A34,'H334 Master'!$B:$B,0),MATCH($B$8,'H334 Master'!$B$1:$XFD$1,0))+J$9*INDEX('H334 Master'!$B:$XFD,MATCH($A34,'H334 Master'!$B:$B,0),MATCH($B$9,'H334 Master'!$B$1:$XFD$1,0))+J$10*INDEX('H334 Master'!$B:$XFD,MATCH($A34,'H334 Master'!$B:$B,0),MATCH($B$10,'H334 Master'!$B$1:$XFD$1,0))+J$11*INDEX('H334 Master'!$B:$XFD,MATCH($A34,'H334 Master'!$B:$B,0),MATCH($B$11,'H334 Master'!$B$1:$XFD$1,0))+J$12*INDEX('H334 Master'!$B:$XFD,MATCH($A34,'H334 Master'!$B:$B,0),MATCH($B$12,'H334 Master'!$B$1:$XFD$1,0))+J$13*INDEX('H334 Master'!$B:$XFD,MATCH($A34,'H334 Master'!$B:$B,0),MATCH($B$13,'H334 Master'!$B$1:$XFD$1,0))+J$14*INDEX('H334 Master'!$B:$XFD,MATCH($A34,'H334 Master'!$B:$B,0),MATCH($B$14,'H334 Master'!$B$1:$XFD$1,0))+J$15*INDEX('H334 Master'!$B:$XFD,MATCH($A34,'H334 Master'!$B:$B,0),MATCH($B$15,'H334 Master'!$B$1:$XFD$1,0))</f>
        <v>0</v>
      </c>
      <c r="K34" s="1">
        <v>4</v>
      </c>
      <c r="L34" s="1">
        <v>6</v>
      </c>
      <c r="M34" s="1">
        <v>6</v>
      </c>
      <c r="N34" s="1">
        <v>6</v>
      </c>
      <c r="O34" s="1">
        <v>6</v>
      </c>
      <c r="P34" s="1">
        <v>6</v>
      </c>
      <c r="Q34" s="1">
        <v>6</v>
      </c>
      <c r="R34" s="1">
        <v>8</v>
      </c>
      <c r="S34" s="1">
        <v>8</v>
      </c>
      <c r="T34" s="1">
        <v>8</v>
      </c>
      <c r="U34" s="1">
        <v>8</v>
      </c>
      <c r="V34" s="1">
        <v>8</v>
      </c>
      <c r="W34" s="1">
        <v>8</v>
      </c>
      <c r="X34" s="1">
        <v>10</v>
      </c>
      <c r="Y34" s="1">
        <v>10</v>
      </c>
      <c r="Z34" s="1">
        <v>10</v>
      </c>
      <c r="AA34" s="1">
        <v>10</v>
      </c>
      <c r="AB34" s="1">
        <v>10</v>
      </c>
      <c r="AC34" s="1">
        <v>10</v>
      </c>
      <c r="AD34" s="1">
        <v>12</v>
      </c>
      <c r="AE34" s="1">
        <v>12</v>
      </c>
      <c r="AF34" s="1">
        <v>12</v>
      </c>
      <c r="AG34" s="1">
        <v>12</v>
      </c>
      <c r="AH34" s="1">
        <v>12</v>
      </c>
      <c r="AI34" s="1">
        <v>12</v>
      </c>
      <c r="AJ34" s="1"/>
      <c r="AK34" s="1"/>
      <c r="AL34" s="1"/>
    </row>
    <row r="35" spans="1:38" x14ac:dyDescent="0.25">
      <c r="A35" t="s">
        <v>149</v>
      </c>
      <c r="B35">
        <v>6153</v>
      </c>
      <c r="C35" t="s">
        <v>150</v>
      </c>
      <c r="D35" s="1">
        <v>4</v>
      </c>
      <c r="E35" s="1">
        <v>8</v>
      </c>
      <c r="F35" s="1">
        <v>8</v>
      </c>
      <c r="G35" s="1">
        <v>8</v>
      </c>
      <c r="H35" s="1">
        <v>8</v>
      </c>
      <c r="I35" s="1">
        <v>8</v>
      </c>
      <c r="J35" s="3">
        <f>J$5*INDEX('H334 Master'!$B:$XFD,MATCH($A35,'H334 Master'!$B:$B,0),MATCH($B$5,'H334 Master'!$B$1:$XFD$1,0))+J$6*INDEX('H334 Master'!$B:$XFD,MATCH($A35,'H334 Master'!$B:$B,0),MATCH($B$6,'H334 Master'!$B$1:$XFD$1,0))+J$7*INDEX('H334 Master'!$B:$XFD,MATCH($A35,'H334 Master'!$B:$B,0),MATCH($B$7,'H334 Master'!$B$1:$XFD$1,0))+J$8*INDEX('H334 Master'!$B:$XFD,MATCH($A35,'H334 Master'!$B:$B,0),MATCH($B$8,'H334 Master'!$B$1:$XFD$1,0))+J$9*INDEX('H334 Master'!$B:$XFD,MATCH($A35,'H334 Master'!$B:$B,0),MATCH($B$9,'H334 Master'!$B$1:$XFD$1,0))+J$10*INDEX('H334 Master'!$B:$XFD,MATCH($A35,'H334 Master'!$B:$B,0),MATCH($B$10,'H334 Master'!$B$1:$XFD$1,0))+J$11*INDEX('H334 Master'!$B:$XFD,MATCH($A35,'H334 Master'!$B:$B,0),MATCH($B$11,'H334 Master'!$B$1:$XFD$1,0))+J$12*INDEX('H334 Master'!$B:$XFD,MATCH($A35,'H334 Master'!$B:$B,0),MATCH($B$12,'H334 Master'!$B$1:$XFD$1,0))+J$13*INDEX('H334 Master'!$B:$XFD,MATCH($A35,'H334 Master'!$B:$B,0),MATCH($B$13,'H334 Master'!$B$1:$XFD$1,0))+J$14*INDEX('H334 Master'!$B:$XFD,MATCH($A35,'H334 Master'!$B:$B,0),MATCH($B$14,'H334 Master'!$B$1:$XFD$1,0))+J$15*INDEX('H334 Master'!$B:$XFD,MATCH($A35,'H334 Master'!$B:$B,0),MATCH($B$15,'H334 Master'!$B$1:$XFD$1,0))</f>
        <v>8</v>
      </c>
      <c r="K35" s="1">
        <v>8</v>
      </c>
      <c r="L35" s="1">
        <v>12</v>
      </c>
      <c r="M35" s="1">
        <v>12</v>
      </c>
      <c r="N35" s="1">
        <v>12</v>
      </c>
      <c r="O35" s="1">
        <v>12</v>
      </c>
      <c r="P35" s="1">
        <v>12</v>
      </c>
      <c r="Q35" s="1">
        <v>12</v>
      </c>
      <c r="R35" s="1">
        <v>16</v>
      </c>
      <c r="S35" s="1">
        <v>16</v>
      </c>
      <c r="T35" s="1">
        <v>16</v>
      </c>
      <c r="U35" s="1">
        <v>16</v>
      </c>
      <c r="V35" s="1">
        <v>16</v>
      </c>
      <c r="W35" s="1">
        <v>16</v>
      </c>
      <c r="X35" s="1">
        <v>20</v>
      </c>
      <c r="Y35" s="1">
        <v>20</v>
      </c>
      <c r="Z35" s="1">
        <v>20</v>
      </c>
      <c r="AA35" s="1">
        <v>20</v>
      </c>
      <c r="AB35" s="1">
        <v>20</v>
      </c>
      <c r="AC35" s="1">
        <v>20</v>
      </c>
      <c r="AD35" s="1">
        <v>24</v>
      </c>
      <c r="AE35" s="1">
        <v>24</v>
      </c>
      <c r="AF35" s="1">
        <v>24</v>
      </c>
      <c r="AG35" s="1">
        <v>24</v>
      </c>
      <c r="AH35" s="1">
        <v>24</v>
      </c>
      <c r="AI35" s="1">
        <v>24</v>
      </c>
      <c r="AJ35" s="1"/>
      <c r="AK35" s="1"/>
      <c r="AL35" s="1"/>
    </row>
    <row r="36" spans="1:38" x14ac:dyDescent="0.25">
      <c r="A36" t="s">
        <v>151</v>
      </c>
      <c r="B36">
        <v>6128</v>
      </c>
      <c r="C36" t="s">
        <v>152</v>
      </c>
      <c r="D36" s="1">
        <v>4</v>
      </c>
      <c r="E36" s="1">
        <v>8</v>
      </c>
      <c r="F36" s="1">
        <v>8</v>
      </c>
      <c r="G36" s="1">
        <v>8</v>
      </c>
      <c r="H36" s="1">
        <v>8</v>
      </c>
      <c r="I36" s="1">
        <v>8</v>
      </c>
      <c r="J36" s="3">
        <f>J$5*INDEX('H334 Master'!$B:$XFD,MATCH($A36,'H334 Master'!$B:$B,0),MATCH($B$5,'H334 Master'!$B$1:$XFD$1,0))+J$6*INDEX('H334 Master'!$B:$XFD,MATCH($A36,'H334 Master'!$B:$B,0),MATCH($B$6,'H334 Master'!$B$1:$XFD$1,0))+J$7*INDEX('H334 Master'!$B:$XFD,MATCH($A36,'H334 Master'!$B:$B,0),MATCH($B$7,'H334 Master'!$B$1:$XFD$1,0))+J$8*INDEX('H334 Master'!$B:$XFD,MATCH($A36,'H334 Master'!$B:$B,0),MATCH($B$8,'H334 Master'!$B$1:$XFD$1,0))+J$9*INDEX('H334 Master'!$B:$XFD,MATCH($A36,'H334 Master'!$B:$B,0),MATCH($B$9,'H334 Master'!$B$1:$XFD$1,0))+J$10*INDEX('H334 Master'!$B:$XFD,MATCH($A36,'H334 Master'!$B:$B,0),MATCH($B$10,'H334 Master'!$B$1:$XFD$1,0))+J$11*INDEX('H334 Master'!$B:$XFD,MATCH($A36,'H334 Master'!$B:$B,0),MATCH($B$11,'H334 Master'!$B$1:$XFD$1,0))+J$12*INDEX('H334 Master'!$B:$XFD,MATCH($A36,'H334 Master'!$B:$B,0),MATCH($B$12,'H334 Master'!$B$1:$XFD$1,0))+J$13*INDEX('H334 Master'!$B:$XFD,MATCH($A36,'H334 Master'!$B:$B,0),MATCH($B$13,'H334 Master'!$B$1:$XFD$1,0))+J$14*INDEX('H334 Master'!$B:$XFD,MATCH($A36,'H334 Master'!$B:$B,0),MATCH($B$14,'H334 Master'!$B$1:$XFD$1,0))+J$15*INDEX('H334 Master'!$B:$XFD,MATCH($A36,'H334 Master'!$B:$B,0),MATCH($B$15,'H334 Master'!$B$1:$XFD$1,0))</f>
        <v>8</v>
      </c>
      <c r="K36" s="1">
        <v>8</v>
      </c>
      <c r="L36" s="1">
        <v>12</v>
      </c>
      <c r="M36" s="1">
        <v>12</v>
      </c>
      <c r="N36" s="1">
        <v>12</v>
      </c>
      <c r="O36" s="1">
        <v>12</v>
      </c>
      <c r="P36" s="1">
        <v>12</v>
      </c>
      <c r="Q36" s="1">
        <v>12</v>
      </c>
      <c r="R36" s="1">
        <v>16</v>
      </c>
      <c r="S36" s="1">
        <v>16</v>
      </c>
      <c r="T36" s="1">
        <v>16</v>
      </c>
      <c r="U36" s="1">
        <v>16</v>
      </c>
      <c r="V36" s="1">
        <v>16</v>
      </c>
      <c r="W36" s="1">
        <v>16</v>
      </c>
      <c r="X36" s="1">
        <v>20</v>
      </c>
      <c r="Y36" s="1">
        <v>20</v>
      </c>
      <c r="Z36" s="1">
        <v>20</v>
      </c>
      <c r="AA36" s="1">
        <v>20</v>
      </c>
      <c r="AB36" s="1">
        <v>20</v>
      </c>
      <c r="AC36" s="1">
        <v>20</v>
      </c>
      <c r="AD36" s="1">
        <v>24</v>
      </c>
      <c r="AE36" s="1">
        <v>24</v>
      </c>
      <c r="AF36" s="1">
        <v>24</v>
      </c>
      <c r="AG36" s="1">
        <v>24</v>
      </c>
      <c r="AH36" s="1">
        <v>24</v>
      </c>
      <c r="AI36" s="1">
        <v>24</v>
      </c>
    </row>
    <row r="37" spans="1:38" x14ac:dyDescent="0.25">
      <c r="A37" t="s">
        <v>153</v>
      </c>
      <c r="B37">
        <v>6093</v>
      </c>
      <c r="C37" t="s">
        <v>154</v>
      </c>
      <c r="D37" s="1">
        <v>4</v>
      </c>
      <c r="E37" s="1">
        <v>6</v>
      </c>
      <c r="F37" s="1">
        <v>8</v>
      </c>
      <c r="G37" s="1">
        <v>10</v>
      </c>
      <c r="H37" s="1">
        <v>12</v>
      </c>
      <c r="I37" s="1">
        <v>14</v>
      </c>
      <c r="J37" s="3">
        <f>J$5*INDEX('H334 Master'!$B:$XFD,MATCH($A37,'H334 Master'!$B:$B,0),MATCH($B$5,'H334 Master'!$B$1:$XFD$1,0))+J$6*INDEX('H334 Master'!$B:$XFD,MATCH($A37,'H334 Master'!$B:$B,0),MATCH($B$6,'H334 Master'!$B$1:$XFD$1,0))+J$7*INDEX('H334 Master'!$B:$XFD,MATCH($A37,'H334 Master'!$B:$B,0),MATCH($B$7,'H334 Master'!$B$1:$XFD$1,0))+J$8*INDEX('H334 Master'!$B:$XFD,MATCH($A37,'H334 Master'!$B:$B,0),MATCH($B$8,'H334 Master'!$B$1:$XFD$1,0))+J$9*INDEX('H334 Master'!$B:$XFD,MATCH($A37,'H334 Master'!$B:$B,0),MATCH($B$9,'H334 Master'!$B$1:$XFD$1,0))+J$10*INDEX('H334 Master'!$B:$XFD,MATCH($A37,'H334 Master'!$B:$B,0),MATCH($B$10,'H334 Master'!$B$1:$XFD$1,0))+J$11*INDEX('H334 Master'!$B:$XFD,MATCH($A37,'H334 Master'!$B:$B,0),MATCH($B$11,'H334 Master'!$B$1:$XFD$1,0))+J$12*INDEX('H334 Master'!$B:$XFD,MATCH($A37,'H334 Master'!$B:$B,0),MATCH($B$12,'H334 Master'!$B$1:$XFD$1,0))+J$13*INDEX('H334 Master'!$B:$XFD,MATCH($A37,'H334 Master'!$B:$B,0),MATCH($B$13,'H334 Master'!$B$1:$XFD$1,0))+J$14*INDEX('H334 Master'!$B:$XFD,MATCH($A37,'H334 Master'!$B:$B,0),MATCH($B$14,'H334 Master'!$B$1:$XFD$1,0))+J$15*INDEX('H334 Master'!$B:$XFD,MATCH($A37,'H334 Master'!$B:$B,0),MATCH($B$15,'H334 Master'!$B$1:$XFD$1,0))</f>
        <v>14</v>
      </c>
      <c r="K37" s="1">
        <v>16</v>
      </c>
      <c r="L37" s="1">
        <v>18</v>
      </c>
      <c r="M37" s="1">
        <v>20</v>
      </c>
      <c r="N37" s="1">
        <v>22</v>
      </c>
      <c r="O37" s="1">
        <v>24</v>
      </c>
      <c r="P37" s="1">
        <v>26</v>
      </c>
      <c r="Q37" s="1">
        <v>28</v>
      </c>
      <c r="R37" s="1">
        <v>30</v>
      </c>
      <c r="S37" s="1">
        <v>32</v>
      </c>
      <c r="T37" s="1">
        <v>34</v>
      </c>
      <c r="U37" s="1">
        <v>36</v>
      </c>
      <c r="V37" s="1">
        <v>38</v>
      </c>
      <c r="W37" s="1">
        <v>40</v>
      </c>
      <c r="X37" s="1">
        <v>42</v>
      </c>
      <c r="Y37" s="1">
        <v>44</v>
      </c>
      <c r="Z37" s="1">
        <v>46</v>
      </c>
      <c r="AA37" s="1">
        <v>48</v>
      </c>
      <c r="AB37" s="1">
        <v>50</v>
      </c>
      <c r="AC37" s="1">
        <v>52</v>
      </c>
      <c r="AD37" s="1">
        <v>54</v>
      </c>
      <c r="AE37" s="1">
        <v>56</v>
      </c>
      <c r="AF37" s="1">
        <v>58</v>
      </c>
      <c r="AG37" s="1">
        <v>60</v>
      </c>
      <c r="AH37" s="1">
        <v>62</v>
      </c>
      <c r="AI37" s="1">
        <v>64</v>
      </c>
    </row>
    <row r="38" spans="1:38" x14ac:dyDescent="0.25">
      <c r="A38" t="s">
        <v>155</v>
      </c>
      <c r="B38">
        <v>6092</v>
      </c>
      <c r="C38" t="s">
        <v>156</v>
      </c>
      <c r="D38" s="1">
        <v>6</v>
      </c>
      <c r="E38" s="1">
        <v>6</v>
      </c>
      <c r="F38" s="1">
        <v>6</v>
      </c>
      <c r="G38" s="1">
        <v>6</v>
      </c>
      <c r="H38" s="1">
        <v>6</v>
      </c>
      <c r="I38" s="1">
        <v>6</v>
      </c>
      <c r="J38" s="3">
        <f>J$5*INDEX('H334 Master'!$B:$XFD,MATCH($A38,'H334 Master'!$B:$B,0),MATCH($B$5,'H334 Master'!$B$1:$XFD$1,0))+J$6*INDEX('H334 Master'!$B:$XFD,MATCH($A38,'H334 Master'!$B:$B,0),MATCH($B$6,'H334 Master'!$B$1:$XFD$1,0))+J$7*INDEX('H334 Master'!$B:$XFD,MATCH($A38,'H334 Master'!$B:$B,0),MATCH($B$7,'H334 Master'!$B$1:$XFD$1,0))+J$8*INDEX('H334 Master'!$B:$XFD,MATCH($A38,'H334 Master'!$B:$B,0),MATCH($B$8,'H334 Master'!$B$1:$XFD$1,0))+J$9*INDEX('H334 Master'!$B:$XFD,MATCH($A38,'H334 Master'!$B:$B,0),MATCH($B$9,'H334 Master'!$B$1:$XFD$1,0))+J$10*INDEX('H334 Master'!$B:$XFD,MATCH($A38,'H334 Master'!$B:$B,0),MATCH($B$10,'H334 Master'!$B$1:$XFD$1,0))+J$11*INDEX('H334 Master'!$B:$XFD,MATCH($A38,'H334 Master'!$B:$B,0),MATCH($B$11,'H334 Master'!$B$1:$XFD$1,0))+J$12*INDEX('H334 Master'!$B:$XFD,MATCH($A38,'H334 Master'!$B:$B,0),MATCH($B$12,'H334 Master'!$B$1:$XFD$1,0))+J$13*INDEX('H334 Master'!$B:$XFD,MATCH($A38,'H334 Master'!$B:$B,0),MATCH($B$13,'H334 Master'!$B$1:$XFD$1,0))+J$14*INDEX('H334 Master'!$B:$XFD,MATCH($A38,'H334 Master'!$B:$B,0),MATCH($B$14,'H334 Master'!$B$1:$XFD$1,0))+J$15*INDEX('H334 Master'!$B:$XFD,MATCH($A38,'H334 Master'!$B:$B,0),MATCH($B$15,'H334 Master'!$B$1:$XFD$1,0))</f>
        <v>6</v>
      </c>
      <c r="K38" s="1">
        <v>6</v>
      </c>
      <c r="L38" s="1">
        <v>6</v>
      </c>
      <c r="M38" s="1">
        <v>6</v>
      </c>
      <c r="N38" s="1">
        <v>6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1">
        <v>6</v>
      </c>
      <c r="U38" s="1">
        <v>6</v>
      </c>
      <c r="V38" s="1">
        <v>6</v>
      </c>
      <c r="W38" s="1">
        <v>6</v>
      </c>
      <c r="X38" s="1">
        <v>6</v>
      </c>
      <c r="Y38" s="1">
        <v>6</v>
      </c>
      <c r="Z38" s="1">
        <v>6</v>
      </c>
      <c r="AA38" s="1">
        <v>6</v>
      </c>
      <c r="AB38" s="1">
        <v>6</v>
      </c>
      <c r="AC38" s="1">
        <v>6</v>
      </c>
      <c r="AD38" s="1">
        <v>6</v>
      </c>
      <c r="AE38" s="1">
        <v>6</v>
      </c>
      <c r="AF38" s="1">
        <v>6</v>
      </c>
      <c r="AG38" s="1">
        <v>6</v>
      </c>
      <c r="AH38" s="1">
        <v>6</v>
      </c>
      <c r="AI38" s="1">
        <v>6</v>
      </c>
    </row>
    <row r="39" spans="1:38" x14ac:dyDescent="0.25">
      <c r="A39" t="s">
        <v>157</v>
      </c>
      <c r="B39">
        <v>6108</v>
      </c>
      <c r="C39" t="s">
        <v>158</v>
      </c>
      <c r="D39" s="1">
        <v>0</v>
      </c>
      <c r="E39" s="1">
        <v>0</v>
      </c>
      <c r="F39" s="1">
        <v>8</v>
      </c>
      <c r="G39" s="1">
        <v>16</v>
      </c>
      <c r="H39" s="1">
        <v>24</v>
      </c>
      <c r="I39" s="1">
        <v>32</v>
      </c>
      <c r="J39" s="3">
        <f>J$5*INDEX('H334 Master'!$B:$XFD,MATCH($A39,'H334 Master'!$B:$B,0),MATCH($B$5,'H334 Master'!$B$1:$XFD$1,0))+J$6*INDEX('H334 Master'!$B:$XFD,MATCH($A39,'H334 Master'!$B:$B,0),MATCH($B$6,'H334 Master'!$B$1:$XFD$1,0))+J$7*INDEX('H334 Master'!$B:$XFD,MATCH($A39,'H334 Master'!$B:$B,0),MATCH($B$7,'H334 Master'!$B$1:$XFD$1,0))+J$8*INDEX('H334 Master'!$B:$XFD,MATCH($A39,'H334 Master'!$B:$B,0),MATCH($B$8,'H334 Master'!$B$1:$XFD$1,0))+J$9*INDEX('H334 Master'!$B:$XFD,MATCH($A39,'H334 Master'!$B:$B,0),MATCH($B$9,'H334 Master'!$B$1:$XFD$1,0))+J$10*INDEX('H334 Master'!$B:$XFD,MATCH($A39,'H334 Master'!$B:$B,0),MATCH($B$10,'H334 Master'!$B$1:$XFD$1,0))+J$11*INDEX('H334 Master'!$B:$XFD,MATCH($A39,'H334 Master'!$B:$B,0),MATCH($B$11,'H334 Master'!$B$1:$XFD$1,0))+J$12*INDEX('H334 Master'!$B:$XFD,MATCH($A39,'H334 Master'!$B:$B,0),MATCH($B$12,'H334 Master'!$B$1:$XFD$1,0))+J$13*INDEX('H334 Master'!$B:$XFD,MATCH($A39,'H334 Master'!$B:$B,0),MATCH($B$13,'H334 Master'!$B$1:$XFD$1,0))+J$14*INDEX('H334 Master'!$B:$XFD,MATCH($A39,'H334 Master'!$B:$B,0),MATCH($B$14,'H334 Master'!$B$1:$XFD$1,0))+J$15*INDEX('H334 Master'!$B:$XFD,MATCH($A39,'H334 Master'!$B:$B,0),MATCH($B$15,'H334 Master'!$B$1:$XFD$1,0))</f>
        <v>48</v>
      </c>
      <c r="K39" s="1">
        <v>40</v>
      </c>
      <c r="L39" s="1">
        <v>40</v>
      </c>
      <c r="M39" s="1">
        <v>48</v>
      </c>
      <c r="N39" s="1">
        <v>56</v>
      </c>
      <c r="O39" s="1">
        <v>64</v>
      </c>
      <c r="P39" s="1">
        <v>72</v>
      </c>
      <c r="Q39" s="1">
        <v>80</v>
      </c>
      <c r="R39" s="1">
        <v>80</v>
      </c>
      <c r="S39" s="1">
        <v>88</v>
      </c>
      <c r="T39" s="1">
        <v>96</v>
      </c>
      <c r="U39" s="1">
        <v>104</v>
      </c>
      <c r="V39" s="1">
        <v>112</v>
      </c>
      <c r="W39" s="1">
        <v>120</v>
      </c>
      <c r="X39" s="1">
        <v>120</v>
      </c>
      <c r="Y39" s="1">
        <v>128</v>
      </c>
      <c r="Z39" s="1">
        <v>136</v>
      </c>
      <c r="AA39" s="1">
        <v>144</v>
      </c>
      <c r="AB39" s="1">
        <v>152</v>
      </c>
      <c r="AC39" s="1">
        <v>160</v>
      </c>
      <c r="AD39" s="1">
        <v>160</v>
      </c>
      <c r="AE39" s="1">
        <v>168</v>
      </c>
      <c r="AF39" s="1">
        <v>176</v>
      </c>
      <c r="AG39" s="1">
        <v>184</v>
      </c>
      <c r="AH39" s="1">
        <v>192</v>
      </c>
      <c r="AI39" s="1">
        <v>200</v>
      </c>
    </row>
    <row r="40" spans="1:38" x14ac:dyDescent="0.25">
      <c r="A40" t="s">
        <v>159</v>
      </c>
      <c r="B40">
        <v>6109</v>
      </c>
      <c r="C40" t="s">
        <v>160</v>
      </c>
      <c r="D40" s="1">
        <v>8</v>
      </c>
      <c r="E40" s="1">
        <v>16</v>
      </c>
      <c r="F40" s="1">
        <v>16</v>
      </c>
      <c r="G40" s="1">
        <v>16</v>
      </c>
      <c r="H40" s="1">
        <v>16</v>
      </c>
      <c r="I40" s="1">
        <v>16</v>
      </c>
      <c r="J40" s="3">
        <f>J$5*INDEX('H334 Master'!$B:$XFD,MATCH($A40,'H334 Master'!$B:$B,0),MATCH($B$5,'H334 Master'!$B$1:$XFD$1,0))+J$6*INDEX('H334 Master'!$B:$XFD,MATCH($A40,'H334 Master'!$B:$B,0),MATCH($B$6,'H334 Master'!$B$1:$XFD$1,0))+J$7*INDEX('H334 Master'!$B:$XFD,MATCH($A40,'H334 Master'!$B:$B,0),MATCH($B$7,'H334 Master'!$B$1:$XFD$1,0))+J$8*INDEX('H334 Master'!$B:$XFD,MATCH($A40,'H334 Master'!$B:$B,0),MATCH($B$8,'H334 Master'!$B$1:$XFD$1,0))+J$9*INDEX('H334 Master'!$B:$XFD,MATCH($A40,'H334 Master'!$B:$B,0),MATCH($B$9,'H334 Master'!$B$1:$XFD$1,0))+J$10*INDEX('H334 Master'!$B:$XFD,MATCH($A40,'H334 Master'!$B:$B,0),MATCH($B$10,'H334 Master'!$B$1:$XFD$1,0))+J$11*INDEX('H334 Master'!$B:$XFD,MATCH($A40,'H334 Master'!$B:$B,0),MATCH($B$11,'H334 Master'!$B$1:$XFD$1,0))+J$12*INDEX('H334 Master'!$B:$XFD,MATCH($A40,'H334 Master'!$B:$B,0),MATCH($B$12,'H334 Master'!$B$1:$XFD$1,0))+J$13*INDEX('H334 Master'!$B:$XFD,MATCH($A40,'H334 Master'!$B:$B,0),MATCH($B$13,'H334 Master'!$B$1:$XFD$1,0))+J$14*INDEX('H334 Master'!$B:$XFD,MATCH($A40,'H334 Master'!$B:$B,0),MATCH($B$14,'H334 Master'!$B$1:$XFD$1,0))+J$15*INDEX('H334 Master'!$B:$XFD,MATCH($A40,'H334 Master'!$B:$B,0),MATCH($B$15,'H334 Master'!$B$1:$XFD$1,0))</f>
        <v>0</v>
      </c>
      <c r="K40" s="1">
        <v>16</v>
      </c>
      <c r="L40" s="1">
        <v>24</v>
      </c>
      <c r="M40" s="1">
        <v>24</v>
      </c>
      <c r="N40" s="1">
        <v>24</v>
      </c>
      <c r="O40" s="1">
        <v>24</v>
      </c>
      <c r="P40" s="1">
        <v>24</v>
      </c>
      <c r="Q40" s="1">
        <v>24</v>
      </c>
      <c r="R40" s="1">
        <v>32</v>
      </c>
      <c r="S40" s="1">
        <v>32</v>
      </c>
      <c r="T40" s="1">
        <v>32</v>
      </c>
      <c r="U40" s="1">
        <v>32</v>
      </c>
      <c r="V40" s="1">
        <v>32</v>
      </c>
      <c r="W40" s="1">
        <v>32</v>
      </c>
      <c r="X40" s="1">
        <v>40</v>
      </c>
      <c r="Y40" s="1">
        <v>40</v>
      </c>
      <c r="Z40" s="1">
        <v>40</v>
      </c>
      <c r="AA40" s="1">
        <v>40</v>
      </c>
      <c r="AB40" s="1">
        <v>40</v>
      </c>
      <c r="AC40" s="1">
        <v>40</v>
      </c>
      <c r="AD40" s="1">
        <v>48</v>
      </c>
      <c r="AE40" s="1">
        <v>48</v>
      </c>
      <c r="AF40" s="1">
        <v>48</v>
      </c>
      <c r="AG40" s="1">
        <v>48</v>
      </c>
      <c r="AH40" s="1">
        <v>48</v>
      </c>
      <c r="AI40" s="1">
        <v>48</v>
      </c>
    </row>
    <row r="41" spans="1:38" x14ac:dyDescent="0.25">
      <c r="A41" t="s">
        <v>161</v>
      </c>
      <c r="B41">
        <v>6119</v>
      </c>
      <c r="C41" t="s">
        <v>162</v>
      </c>
      <c r="D41" s="1">
        <v>6</v>
      </c>
      <c r="E41" s="1">
        <v>8</v>
      </c>
      <c r="F41" s="1">
        <v>10</v>
      </c>
      <c r="G41" s="1">
        <v>12</v>
      </c>
      <c r="H41" s="1">
        <v>14</v>
      </c>
      <c r="I41" s="1">
        <v>16</v>
      </c>
      <c r="J41" s="3">
        <f>J$5*INDEX('H334 Master'!$B:$XFD,MATCH($A41,'H334 Master'!$B:$B,0),MATCH($B$5,'H334 Master'!$B$1:$XFD$1,0))+J$6*INDEX('H334 Master'!$B:$XFD,MATCH($A41,'H334 Master'!$B:$B,0),MATCH($B$6,'H334 Master'!$B$1:$XFD$1,0))+J$7*INDEX('H334 Master'!$B:$XFD,MATCH($A41,'H334 Master'!$B:$B,0),MATCH($B$7,'H334 Master'!$B$1:$XFD$1,0))+J$8*INDEX('H334 Master'!$B:$XFD,MATCH($A41,'H334 Master'!$B:$B,0),MATCH($B$8,'H334 Master'!$B$1:$XFD$1,0))+J$9*INDEX('H334 Master'!$B:$XFD,MATCH($A41,'H334 Master'!$B:$B,0),MATCH($B$9,'H334 Master'!$B$1:$XFD$1,0))+J$10*INDEX('H334 Master'!$B:$XFD,MATCH($A41,'H334 Master'!$B:$B,0),MATCH($B$10,'H334 Master'!$B$1:$XFD$1,0))+J$11*INDEX('H334 Master'!$B:$XFD,MATCH($A41,'H334 Master'!$B:$B,0),MATCH($B$11,'H334 Master'!$B$1:$XFD$1,0))+J$12*INDEX('H334 Master'!$B:$XFD,MATCH($A41,'H334 Master'!$B:$B,0),MATCH($B$12,'H334 Master'!$B$1:$XFD$1,0))+J$13*INDEX('H334 Master'!$B:$XFD,MATCH($A41,'H334 Master'!$B:$B,0),MATCH($B$13,'H334 Master'!$B$1:$XFD$1,0))+J$14*INDEX('H334 Master'!$B:$XFD,MATCH($A41,'H334 Master'!$B:$B,0),MATCH($B$14,'H334 Master'!$B$1:$XFD$1,0))+J$15*INDEX('H334 Master'!$B:$XFD,MATCH($A41,'H334 Master'!$B:$B,0),MATCH($B$15,'H334 Master'!$B$1:$XFD$1,0))</f>
        <v>16</v>
      </c>
      <c r="K41" s="1">
        <v>18</v>
      </c>
      <c r="L41" s="1">
        <v>20</v>
      </c>
      <c r="M41" s="1">
        <v>22</v>
      </c>
      <c r="N41" s="1">
        <v>24</v>
      </c>
      <c r="O41" s="1">
        <v>26</v>
      </c>
      <c r="P41" s="1">
        <v>28</v>
      </c>
      <c r="Q41" s="1">
        <v>30</v>
      </c>
      <c r="R41" s="1">
        <v>32</v>
      </c>
      <c r="S41" s="1">
        <v>34</v>
      </c>
      <c r="T41" s="1">
        <v>36</v>
      </c>
      <c r="U41" s="1">
        <v>38</v>
      </c>
      <c r="V41" s="1">
        <v>40</v>
      </c>
      <c r="W41" s="1">
        <v>42</v>
      </c>
      <c r="X41" s="1">
        <v>44</v>
      </c>
      <c r="Y41" s="1">
        <v>46</v>
      </c>
      <c r="Z41" s="1">
        <v>48</v>
      </c>
      <c r="AA41" s="1">
        <v>50</v>
      </c>
      <c r="AB41" s="1">
        <v>52</v>
      </c>
      <c r="AC41" s="1">
        <v>54</v>
      </c>
      <c r="AD41" s="1">
        <v>56</v>
      </c>
      <c r="AE41" s="1">
        <v>58</v>
      </c>
      <c r="AF41" s="1">
        <v>60</v>
      </c>
      <c r="AG41" s="1">
        <v>62</v>
      </c>
      <c r="AH41" s="1">
        <v>64</v>
      </c>
      <c r="AI41" s="1">
        <v>66</v>
      </c>
    </row>
    <row r="42" spans="1:38" x14ac:dyDescent="0.25">
      <c r="A42" t="s">
        <v>163</v>
      </c>
      <c r="B42">
        <v>6098</v>
      </c>
      <c r="C42" t="s">
        <v>164</v>
      </c>
      <c r="D42" s="1">
        <v>1</v>
      </c>
      <c r="E42" s="1">
        <v>2</v>
      </c>
      <c r="F42" s="1">
        <v>3</v>
      </c>
      <c r="G42" s="1">
        <v>4</v>
      </c>
      <c r="H42" s="1">
        <v>5</v>
      </c>
      <c r="I42" s="1">
        <v>6</v>
      </c>
      <c r="J42" s="3">
        <f>J$5*INDEX('H334 Master'!$B:$XFD,MATCH($A42,'H334 Master'!$B:$B,0),MATCH($B$5,'H334 Master'!$B$1:$XFD$1,0))+J$6*INDEX('H334 Master'!$B:$XFD,MATCH($A42,'H334 Master'!$B:$B,0),MATCH($B$6,'H334 Master'!$B$1:$XFD$1,0))+J$7*INDEX('H334 Master'!$B:$XFD,MATCH($A42,'H334 Master'!$B:$B,0),MATCH($B$7,'H334 Master'!$B$1:$XFD$1,0))+J$8*INDEX('H334 Master'!$B:$XFD,MATCH($A42,'H334 Master'!$B:$B,0),MATCH($B$8,'H334 Master'!$B$1:$XFD$1,0))+J$9*INDEX('H334 Master'!$B:$XFD,MATCH($A42,'H334 Master'!$B:$B,0),MATCH($B$9,'H334 Master'!$B$1:$XFD$1,0))+J$10*INDEX('H334 Master'!$B:$XFD,MATCH($A42,'H334 Master'!$B:$B,0),MATCH($B$10,'H334 Master'!$B$1:$XFD$1,0))+J$11*INDEX('H334 Master'!$B:$XFD,MATCH($A42,'H334 Master'!$B:$B,0),MATCH($B$11,'H334 Master'!$B$1:$XFD$1,0))+J$12*INDEX('H334 Master'!$B:$XFD,MATCH($A42,'H334 Master'!$B:$B,0),MATCH($B$12,'H334 Master'!$B$1:$XFD$1,0))+J$13*INDEX('H334 Master'!$B:$XFD,MATCH($A42,'H334 Master'!$B:$B,0),MATCH($B$13,'H334 Master'!$B$1:$XFD$1,0))+J$14*INDEX('H334 Master'!$B:$XFD,MATCH($A42,'H334 Master'!$B:$B,0),MATCH($B$14,'H334 Master'!$B$1:$XFD$1,0))+J$15*INDEX('H334 Master'!$B:$XFD,MATCH($A42,'H334 Master'!$B:$B,0),MATCH($B$15,'H334 Master'!$B$1:$XFD$1,0))</f>
        <v>6</v>
      </c>
      <c r="K42" s="1">
        <v>7</v>
      </c>
      <c r="L42" s="1">
        <v>8</v>
      </c>
      <c r="M42" s="1">
        <v>9</v>
      </c>
      <c r="N42" s="1">
        <v>10</v>
      </c>
      <c r="O42" s="1">
        <v>11</v>
      </c>
      <c r="P42" s="1">
        <v>12</v>
      </c>
      <c r="Q42" s="1">
        <v>13</v>
      </c>
      <c r="R42" s="1">
        <v>14</v>
      </c>
      <c r="S42" s="1">
        <v>15</v>
      </c>
      <c r="T42" s="1">
        <v>16</v>
      </c>
      <c r="U42" s="1">
        <v>17</v>
      </c>
      <c r="V42" s="1">
        <v>18</v>
      </c>
      <c r="W42" s="1">
        <v>19</v>
      </c>
      <c r="X42" s="1">
        <v>20</v>
      </c>
      <c r="Y42" s="1">
        <v>21</v>
      </c>
      <c r="Z42" s="1">
        <v>22</v>
      </c>
      <c r="AA42" s="1">
        <v>23</v>
      </c>
      <c r="AB42" s="1">
        <v>24</v>
      </c>
      <c r="AC42" s="1">
        <v>25</v>
      </c>
      <c r="AD42" s="1">
        <v>26</v>
      </c>
      <c r="AE42" s="1">
        <v>27</v>
      </c>
      <c r="AF42" s="1">
        <v>28</v>
      </c>
      <c r="AG42" s="1">
        <v>29</v>
      </c>
      <c r="AH42" s="1">
        <v>30</v>
      </c>
      <c r="AI42" s="1">
        <v>31</v>
      </c>
    </row>
    <row r="43" spans="1:38" x14ac:dyDescent="0.25">
      <c r="A43" t="s">
        <v>165</v>
      </c>
      <c r="B43">
        <v>6110</v>
      </c>
      <c r="C43" t="s">
        <v>166</v>
      </c>
      <c r="D43" s="1">
        <v>10</v>
      </c>
      <c r="E43" s="1">
        <v>12</v>
      </c>
      <c r="F43" s="1">
        <v>14</v>
      </c>
      <c r="G43" s="1">
        <v>16</v>
      </c>
      <c r="H43" s="1">
        <v>18</v>
      </c>
      <c r="I43" s="1">
        <v>20</v>
      </c>
      <c r="J43" s="3">
        <f>J$5*INDEX('H334 Master'!$B:$XFD,MATCH($A43,'H334 Master'!$B:$B,0),MATCH($B$5,'H334 Master'!$B$1:$XFD$1,0))+J$6*INDEX('H334 Master'!$B:$XFD,MATCH($A43,'H334 Master'!$B:$B,0),MATCH($B$6,'H334 Master'!$B$1:$XFD$1,0))+J$7*INDEX('H334 Master'!$B:$XFD,MATCH($A43,'H334 Master'!$B:$B,0),MATCH($B$7,'H334 Master'!$B$1:$XFD$1,0))+J$8*INDEX('H334 Master'!$B:$XFD,MATCH($A43,'H334 Master'!$B:$B,0),MATCH($B$8,'H334 Master'!$B$1:$XFD$1,0))+J$9*INDEX('H334 Master'!$B:$XFD,MATCH($A43,'H334 Master'!$B:$B,0),MATCH($B$9,'H334 Master'!$B$1:$XFD$1,0))+J$10*INDEX('H334 Master'!$B:$XFD,MATCH($A43,'H334 Master'!$B:$B,0),MATCH($B$10,'H334 Master'!$B$1:$XFD$1,0))+J$11*INDEX('H334 Master'!$B:$XFD,MATCH($A43,'H334 Master'!$B:$B,0),MATCH($B$11,'H334 Master'!$B$1:$XFD$1,0))+J$12*INDEX('H334 Master'!$B:$XFD,MATCH($A43,'H334 Master'!$B:$B,0),MATCH($B$12,'H334 Master'!$B$1:$XFD$1,0))+J$13*INDEX('H334 Master'!$B:$XFD,MATCH($A43,'H334 Master'!$B:$B,0),MATCH($B$13,'H334 Master'!$B$1:$XFD$1,0))+J$14*INDEX('H334 Master'!$B:$XFD,MATCH($A43,'H334 Master'!$B:$B,0),MATCH($B$14,'H334 Master'!$B$1:$XFD$1,0))+J$15*INDEX('H334 Master'!$B:$XFD,MATCH($A43,'H334 Master'!$B:$B,0),MATCH($B$15,'H334 Master'!$B$1:$XFD$1,0))</f>
        <v>20</v>
      </c>
      <c r="K43" s="1">
        <v>22</v>
      </c>
      <c r="L43" s="1">
        <v>24</v>
      </c>
      <c r="M43" s="1">
        <v>26</v>
      </c>
      <c r="N43" s="1">
        <v>28</v>
      </c>
      <c r="O43" s="1">
        <v>30</v>
      </c>
      <c r="P43" s="1">
        <v>32</v>
      </c>
      <c r="Q43" s="1">
        <v>34</v>
      </c>
      <c r="R43" s="1">
        <v>36</v>
      </c>
      <c r="S43" s="1">
        <v>38</v>
      </c>
      <c r="T43" s="1">
        <v>40</v>
      </c>
      <c r="U43" s="1">
        <v>42</v>
      </c>
      <c r="V43" s="1">
        <v>44</v>
      </c>
      <c r="W43" s="1">
        <v>46</v>
      </c>
      <c r="X43" s="1">
        <v>48</v>
      </c>
      <c r="Y43" s="1">
        <v>50</v>
      </c>
      <c r="Z43" s="1">
        <v>52</v>
      </c>
      <c r="AA43" s="1">
        <v>54</v>
      </c>
      <c r="AB43" s="1">
        <v>56</v>
      </c>
      <c r="AC43" s="1">
        <v>58</v>
      </c>
      <c r="AD43" s="1">
        <v>60</v>
      </c>
      <c r="AE43" s="1">
        <v>62</v>
      </c>
      <c r="AF43" s="1">
        <v>64</v>
      </c>
      <c r="AG43" s="1">
        <v>66</v>
      </c>
      <c r="AH43" s="1">
        <v>68</v>
      </c>
      <c r="AI43" s="1">
        <v>70</v>
      </c>
    </row>
    <row r="44" spans="1:38" x14ac:dyDescent="0.25">
      <c r="A44" t="s">
        <v>167</v>
      </c>
      <c r="B44">
        <v>6107</v>
      </c>
      <c r="C44" t="s">
        <v>168</v>
      </c>
      <c r="D44" s="1">
        <v>10</v>
      </c>
      <c r="E44" s="1">
        <v>12</v>
      </c>
      <c r="F44" s="1">
        <v>14</v>
      </c>
      <c r="G44" s="1">
        <v>16</v>
      </c>
      <c r="H44" s="1">
        <v>18</v>
      </c>
      <c r="I44" s="1">
        <v>20</v>
      </c>
      <c r="J44" s="3">
        <f>J$5*INDEX('H334 Master'!$B:$XFD,MATCH($A44,'H334 Master'!$B:$B,0),MATCH($B$5,'H334 Master'!$B$1:$XFD$1,0))+J$6*INDEX('H334 Master'!$B:$XFD,MATCH($A44,'H334 Master'!$B:$B,0),MATCH($B$6,'H334 Master'!$B$1:$XFD$1,0))+J$7*INDEX('H334 Master'!$B:$XFD,MATCH($A44,'H334 Master'!$B:$B,0),MATCH($B$7,'H334 Master'!$B$1:$XFD$1,0))+J$8*INDEX('H334 Master'!$B:$XFD,MATCH($A44,'H334 Master'!$B:$B,0),MATCH($B$8,'H334 Master'!$B$1:$XFD$1,0))+J$9*INDEX('H334 Master'!$B:$XFD,MATCH($A44,'H334 Master'!$B:$B,0),MATCH($B$9,'H334 Master'!$B$1:$XFD$1,0))+J$10*INDEX('H334 Master'!$B:$XFD,MATCH($A44,'H334 Master'!$B:$B,0),MATCH($B$10,'H334 Master'!$B$1:$XFD$1,0))+J$11*INDEX('H334 Master'!$B:$XFD,MATCH($A44,'H334 Master'!$B:$B,0),MATCH($B$11,'H334 Master'!$B$1:$XFD$1,0))+J$12*INDEX('H334 Master'!$B:$XFD,MATCH($A44,'H334 Master'!$B:$B,0),MATCH($B$12,'H334 Master'!$B$1:$XFD$1,0))+J$13*INDEX('H334 Master'!$B:$XFD,MATCH($A44,'H334 Master'!$B:$B,0),MATCH($B$13,'H334 Master'!$B$1:$XFD$1,0))+J$14*INDEX('H334 Master'!$B:$XFD,MATCH($A44,'H334 Master'!$B:$B,0),MATCH($B$14,'H334 Master'!$B$1:$XFD$1,0))+J$15*INDEX('H334 Master'!$B:$XFD,MATCH($A44,'H334 Master'!$B:$B,0),MATCH($B$15,'H334 Master'!$B$1:$XFD$1,0))</f>
        <v>20</v>
      </c>
      <c r="K44" s="1">
        <v>22</v>
      </c>
      <c r="L44" s="1">
        <v>24</v>
      </c>
      <c r="M44" s="1">
        <v>26</v>
      </c>
      <c r="N44" s="1">
        <v>28</v>
      </c>
      <c r="O44" s="1">
        <v>30</v>
      </c>
      <c r="P44" s="1">
        <v>32</v>
      </c>
      <c r="Q44" s="1">
        <v>34</v>
      </c>
      <c r="R44" s="1">
        <v>36</v>
      </c>
      <c r="S44" s="1">
        <v>38</v>
      </c>
      <c r="T44" s="1">
        <v>40</v>
      </c>
      <c r="U44" s="1">
        <v>42</v>
      </c>
      <c r="V44" s="1">
        <v>44</v>
      </c>
      <c r="W44" s="1">
        <v>46</v>
      </c>
      <c r="X44" s="1">
        <v>48</v>
      </c>
      <c r="Y44" s="1">
        <v>50</v>
      </c>
      <c r="Z44" s="1">
        <v>52</v>
      </c>
      <c r="AA44" s="1">
        <v>54</v>
      </c>
      <c r="AB44" s="1">
        <v>56</v>
      </c>
      <c r="AC44" s="1">
        <v>58</v>
      </c>
      <c r="AD44" s="1">
        <v>60</v>
      </c>
      <c r="AE44" s="1">
        <v>62</v>
      </c>
      <c r="AF44" s="1">
        <v>64</v>
      </c>
      <c r="AG44" s="1">
        <v>66</v>
      </c>
      <c r="AH44" s="1">
        <v>68</v>
      </c>
      <c r="AI44" s="1">
        <v>70</v>
      </c>
    </row>
    <row r="45" spans="1:38" x14ac:dyDescent="0.25">
      <c r="A45" t="s">
        <v>169</v>
      </c>
      <c r="B45">
        <v>6089</v>
      </c>
      <c r="C45" t="s">
        <v>170</v>
      </c>
      <c r="D45" s="1">
        <v>4</v>
      </c>
      <c r="E45" s="1">
        <v>4</v>
      </c>
      <c r="F45" s="1">
        <v>4</v>
      </c>
      <c r="G45" s="1">
        <v>4</v>
      </c>
      <c r="H45" s="1">
        <v>4</v>
      </c>
      <c r="I45" s="1">
        <v>4</v>
      </c>
      <c r="J45" s="3">
        <f>J$5*INDEX('H334 Master'!$B:$XFD,MATCH($A45,'H334 Master'!$B:$B,0),MATCH($B$5,'H334 Master'!$B$1:$XFD$1,0))+J$6*INDEX('H334 Master'!$B:$XFD,MATCH($A45,'H334 Master'!$B:$B,0),MATCH($B$6,'H334 Master'!$B$1:$XFD$1,0))+J$7*INDEX('H334 Master'!$B:$XFD,MATCH($A45,'H334 Master'!$B:$B,0),MATCH($B$7,'H334 Master'!$B$1:$XFD$1,0))+J$8*INDEX('H334 Master'!$B:$XFD,MATCH($A45,'H334 Master'!$B:$B,0),MATCH($B$8,'H334 Master'!$B$1:$XFD$1,0))+J$9*INDEX('H334 Master'!$B:$XFD,MATCH($A45,'H334 Master'!$B:$B,0),MATCH($B$9,'H334 Master'!$B$1:$XFD$1,0))+J$10*INDEX('H334 Master'!$B:$XFD,MATCH($A45,'H334 Master'!$B:$B,0),MATCH($B$10,'H334 Master'!$B$1:$XFD$1,0))+J$11*INDEX('H334 Master'!$B:$XFD,MATCH($A45,'H334 Master'!$B:$B,0),MATCH($B$11,'H334 Master'!$B$1:$XFD$1,0))+J$12*INDEX('H334 Master'!$B:$XFD,MATCH($A45,'H334 Master'!$B:$B,0),MATCH($B$12,'H334 Master'!$B$1:$XFD$1,0))+J$13*INDEX('H334 Master'!$B:$XFD,MATCH($A45,'H334 Master'!$B:$B,0),MATCH($B$13,'H334 Master'!$B$1:$XFD$1,0))+J$14*INDEX('H334 Master'!$B:$XFD,MATCH($A45,'H334 Master'!$B:$B,0),MATCH($B$14,'H334 Master'!$B$1:$XFD$1,0))+J$15*INDEX('H334 Master'!$B:$XFD,MATCH($A45,'H334 Master'!$B:$B,0),MATCH($B$15,'H334 Master'!$B$1:$XFD$1,0))</f>
        <v>4</v>
      </c>
      <c r="K45" s="1">
        <v>4</v>
      </c>
      <c r="L45" s="1">
        <v>4</v>
      </c>
      <c r="M45" s="1">
        <v>4</v>
      </c>
      <c r="N45" s="1">
        <v>4</v>
      </c>
      <c r="O45" s="1">
        <v>4</v>
      </c>
      <c r="P45" s="1">
        <v>4</v>
      </c>
      <c r="Q45" s="1">
        <v>4</v>
      </c>
      <c r="R45" s="1">
        <v>4</v>
      </c>
      <c r="S45" s="1">
        <v>4</v>
      </c>
      <c r="T45" s="1">
        <v>4</v>
      </c>
      <c r="U45" s="1">
        <v>4</v>
      </c>
      <c r="V45" s="1">
        <v>4</v>
      </c>
      <c r="W45" s="1">
        <v>4</v>
      </c>
      <c r="X45" s="1">
        <v>4</v>
      </c>
      <c r="Y45" s="1">
        <v>4</v>
      </c>
      <c r="Z45" s="1">
        <v>4</v>
      </c>
      <c r="AA45" s="1">
        <v>4</v>
      </c>
      <c r="AB45" s="1">
        <v>4</v>
      </c>
      <c r="AC45" s="1">
        <v>4</v>
      </c>
      <c r="AD45" s="1">
        <v>4</v>
      </c>
      <c r="AE45" s="1">
        <v>4</v>
      </c>
      <c r="AF45" s="1">
        <v>4</v>
      </c>
      <c r="AG45" s="1">
        <v>4</v>
      </c>
      <c r="AH45" s="1">
        <v>4</v>
      </c>
      <c r="AI45" s="1">
        <v>4</v>
      </c>
    </row>
    <row r="46" spans="1:38" x14ac:dyDescent="0.25">
      <c r="A46" t="s">
        <v>171</v>
      </c>
      <c r="B46">
        <v>6090</v>
      </c>
      <c r="C46" t="s">
        <v>172</v>
      </c>
      <c r="D46" s="1">
        <v>0</v>
      </c>
      <c r="E46" s="1">
        <v>2</v>
      </c>
      <c r="F46" s="1">
        <v>4</v>
      </c>
      <c r="G46" s="1">
        <v>6</v>
      </c>
      <c r="H46" s="1">
        <v>8</v>
      </c>
      <c r="I46" s="1">
        <v>10</v>
      </c>
      <c r="J46" s="3">
        <f>J$5*INDEX('H334 Master'!$B:$XFD,MATCH($A46,'H334 Master'!$B:$B,0),MATCH($B$5,'H334 Master'!$B$1:$XFD$1,0))+J$6*INDEX('H334 Master'!$B:$XFD,MATCH($A46,'H334 Master'!$B:$B,0),MATCH($B$6,'H334 Master'!$B$1:$XFD$1,0))+J$7*INDEX('H334 Master'!$B:$XFD,MATCH($A46,'H334 Master'!$B:$B,0),MATCH($B$7,'H334 Master'!$B$1:$XFD$1,0))+J$8*INDEX('H334 Master'!$B:$XFD,MATCH($A46,'H334 Master'!$B:$B,0),MATCH($B$8,'H334 Master'!$B$1:$XFD$1,0))+J$9*INDEX('H334 Master'!$B:$XFD,MATCH($A46,'H334 Master'!$B:$B,0),MATCH($B$9,'H334 Master'!$B$1:$XFD$1,0))+J$10*INDEX('H334 Master'!$B:$XFD,MATCH($A46,'H334 Master'!$B:$B,0),MATCH($B$10,'H334 Master'!$B$1:$XFD$1,0))+J$11*INDEX('H334 Master'!$B:$XFD,MATCH($A46,'H334 Master'!$B:$B,0),MATCH($B$11,'H334 Master'!$B$1:$XFD$1,0))+J$12*INDEX('H334 Master'!$B:$XFD,MATCH($A46,'H334 Master'!$B:$B,0),MATCH($B$12,'H334 Master'!$B$1:$XFD$1,0))+J$13*INDEX('H334 Master'!$B:$XFD,MATCH($A46,'H334 Master'!$B:$B,0),MATCH($B$13,'H334 Master'!$B$1:$XFD$1,0))+J$14*INDEX('H334 Master'!$B:$XFD,MATCH($A46,'H334 Master'!$B:$B,0),MATCH($B$14,'H334 Master'!$B$1:$XFD$1,0))+J$15*INDEX('H334 Master'!$B:$XFD,MATCH($A46,'H334 Master'!$B:$B,0),MATCH($B$15,'H334 Master'!$B$1:$XFD$1,0))</f>
        <v>10</v>
      </c>
      <c r="K46" s="1">
        <v>12</v>
      </c>
      <c r="L46" s="1">
        <v>14</v>
      </c>
      <c r="M46" s="1">
        <v>16</v>
      </c>
      <c r="N46" s="1">
        <v>18</v>
      </c>
      <c r="O46" s="1">
        <v>20</v>
      </c>
      <c r="P46" s="1">
        <v>22</v>
      </c>
      <c r="Q46" s="1">
        <v>24</v>
      </c>
      <c r="R46" s="1">
        <v>26</v>
      </c>
      <c r="S46" s="1">
        <v>28</v>
      </c>
      <c r="T46" s="1">
        <v>30</v>
      </c>
      <c r="U46" s="1">
        <v>32</v>
      </c>
      <c r="V46" s="1">
        <v>34</v>
      </c>
      <c r="W46" s="1">
        <v>36</v>
      </c>
      <c r="X46" s="1">
        <v>38</v>
      </c>
      <c r="Y46" s="1">
        <v>40</v>
      </c>
      <c r="Z46" s="1">
        <v>42</v>
      </c>
      <c r="AA46" s="1">
        <v>44</v>
      </c>
      <c r="AB46" s="1">
        <v>46</v>
      </c>
      <c r="AC46" s="1">
        <v>48</v>
      </c>
      <c r="AD46" s="1">
        <v>50</v>
      </c>
      <c r="AE46" s="1">
        <v>52</v>
      </c>
      <c r="AF46" s="1">
        <v>54</v>
      </c>
      <c r="AG46" s="1">
        <v>56</v>
      </c>
      <c r="AH46" s="1">
        <v>58</v>
      </c>
      <c r="AI46" s="1">
        <v>60</v>
      </c>
    </row>
    <row r="47" spans="1:38" x14ac:dyDescent="0.25">
      <c r="A47" t="s">
        <v>173</v>
      </c>
      <c r="B47">
        <v>6086</v>
      </c>
      <c r="C47" t="s">
        <v>174</v>
      </c>
      <c r="D47" s="1">
        <v>4</v>
      </c>
      <c r="E47" s="1">
        <v>6</v>
      </c>
      <c r="F47" s="1">
        <v>8</v>
      </c>
      <c r="G47" s="1">
        <v>10</v>
      </c>
      <c r="H47" s="1">
        <v>12</v>
      </c>
      <c r="I47" s="1">
        <v>14</v>
      </c>
      <c r="J47" s="3">
        <f>J$5*INDEX('H334 Master'!$B:$XFD,MATCH($A47,'H334 Master'!$B:$B,0),MATCH($B$5,'H334 Master'!$B$1:$XFD$1,0))+J$6*INDEX('H334 Master'!$B:$XFD,MATCH($A47,'H334 Master'!$B:$B,0),MATCH($B$6,'H334 Master'!$B$1:$XFD$1,0))+J$7*INDEX('H334 Master'!$B:$XFD,MATCH($A47,'H334 Master'!$B:$B,0),MATCH($B$7,'H334 Master'!$B$1:$XFD$1,0))+J$8*INDEX('H334 Master'!$B:$XFD,MATCH($A47,'H334 Master'!$B:$B,0),MATCH($B$8,'H334 Master'!$B$1:$XFD$1,0))+J$9*INDEX('H334 Master'!$B:$XFD,MATCH($A47,'H334 Master'!$B:$B,0),MATCH($B$9,'H334 Master'!$B$1:$XFD$1,0))+J$10*INDEX('H334 Master'!$B:$XFD,MATCH($A47,'H334 Master'!$B:$B,0),MATCH($B$10,'H334 Master'!$B$1:$XFD$1,0))+J$11*INDEX('H334 Master'!$B:$XFD,MATCH($A47,'H334 Master'!$B:$B,0),MATCH($B$11,'H334 Master'!$B$1:$XFD$1,0))+J$12*INDEX('H334 Master'!$B:$XFD,MATCH($A47,'H334 Master'!$B:$B,0),MATCH($B$12,'H334 Master'!$B$1:$XFD$1,0))+J$13*INDEX('H334 Master'!$B:$XFD,MATCH($A47,'H334 Master'!$B:$B,0),MATCH($B$13,'H334 Master'!$B$1:$XFD$1,0))+J$14*INDEX('H334 Master'!$B:$XFD,MATCH($A47,'H334 Master'!$B:$B,0),MATCH($B$14,'H334 Master'!$B$1:$XFD$1,0))+J$15*INDEX('H334 Master'!$B:$XFD,MATCH($A47,'H334 Master'!$B:$B,0),MATCH($B$15,'H334 Master'!$B$1:$XFD$1,0))</f>
        <v>14</v>
      </c>
      <c r="K47" s="1">
        <v>16</v>
      </c>
      <c r="L47" s="1">
        <v>18</v>
      </c>
      <c r="M47" s="1">
        <v>20</v>
      </c>
      <c r="N47" s="1">
        <v>22</v>
      </c>
      <c r="O47" s="1">
        <v>24</v>
      </c>
      <c r="P47" s="1">
        <v>26</v>
      </c>
      <c r="Q47" s="1">
        <v>28</v>
      </c>
      <c r="R47" s="1">
        <v>30</v>
      </c>
      <c r="S47" s="1">
        <v>32</v>
      </c>
      <c r="T47" s="1">
        <v>34</v>
      </c>
      <c r="U47" s="1">
        <v>36</v>
      </c>
      <c r="V47" s="1">
        <v>38</v>
      </c>
      <c r="W47" s="1">
        <v>40</v>
      </c>
      <c r="X47" s="1">
        <v>42</v>
      </c>
      <c r="Y47" s="1">
        <v>44</v>
      </c>
      <c r="Z47" s="1">
        <v>46</v>
      </c>
      <c r="AA47" s="1">
        <v>48</v>
      </c>
      <c r="AB47" s="1">
        <v>50</v>
      </c>
      <c r="AC47" s="1">
        <v>52</v>
      </c>
      <c r="AD47" s="1">
        <v>54</v>
      </c>
      <c r="AE47" s="1">
        <v>56</v>
      </c>
      <c r="AF47" s="1">
        <v>58</v>
      </c>
      <c r="AG47" s="1">
        <v>60</v>
      </c>
      <c r="AH47" s="1">
        <v>62</v>
      </c>
      <c r="AI47" s="1">
        <v>64</v>
      </c>
    </row>
    <row r="48" spans="1:38" x14ac:dyDescent="0.25">
      <c r="A48" t="s">
        <v>175</v>
      </c>
      <c r="B48">
        <v>6099</v>
      </c>
      <c r="C48" t="s">
        <v>176</v>
      </c>
      <c r="D48" s="1">
        <v>2</v>
      </c>
      <c r="E48" s="1">
        <v>3</v>
      </c>
      <c r="F48" s="1">
        <v>4</v>
      </c>
      <c r="G48" s="1">
        <v>5</v>
      </c>
      <c r="H48" s="1">
        <v>6</v>
      </c>
      <c r="I48" s="1">
        <v>7</v>
      </c>
      <c r="J48" s="3">
        <f>J$5*INDEX('H334 Master'!$B:$XFD,MATCH($A48,'H334 Master'!$B:$B,0),MATCH($B$5,'H334 Master'!$B$1:$XFD$1,0))+J$6*INDEX('H334 Master'!$B:$XFD,MATCH($A48,'H334 Master'!$B:$B,0),MATCH($B$6,'H334 Master'!$B$1:$XFD$1,0))+J$7*INDEX('H334 Master'!$B:$XFD,MATCH($A48,'H334 Master'!$B:$B,0),MATCH($B$7,'H334 Master'!$B$1:$XFD$1,0))+J$8*INDEX('H334 Master'!$B:$XFD,MATCH($A48,'H334 Master'!$B:$B,0),MATCH($B$8,'H334 Master'!$B$1:$XFD$1,0))+J$9*INDEX('H334 Master'!$B:$XFD,MATCH($A48,'H334 Master'!$B:$B,0),MATCH($B$9,'H334 Master'!$B$1:$XFD$1,0))+J$10*INDEX('H334 Master'!$B:$XFD,MATCH($A48,'H334 Master'!$B:$B,0),MATCH($B$10,'H334 Master'!$B$1:$XFD$1,0))+J$11*INDEX('H334 Master'!$B:$XFD,MATCH($A48,'H334 Master'!$B:$B,0),MATCH($B$11,'H334 Master'!$B$1:$XFD$1,0))+J$12*INDEX('H334 Master'!$B:$XFD,MATCH($A48,'H334 Master'!$B:$B,0),MATCH($B$12,'H334 Master'!$B$1:$XFD$1,0))+J$13*INDEX('H334 Master'!$B:$XFD,MATCH($A48,'H334 Master'!$B:$B,0),MATCH($B$13,'H334 Master'!$B$1:$XFD$1,0))+J$14*INDEX('H334 Master'!$B:$XFD,MATCH($A48,'H334 Master'!$B:$B,0),MATCH($B$14,'H334 Master'!$B$1:$XFD$1,0))+J$15*INDEX('H334 Master'!$B:$XFD,MATCH($A48,'H334 Master'!$B:$B,0),MATCH($B$15,'H334 Master'!$B$1:$XFD$1,0))</f>
        <v>7</v>
      </c>
      <c r="K48" s="1">
        <v>8</v>
      </c>
      <c r="L48" s="1">
        <v>9</v>
      </c>
      <c r="M48" s="1">
        <v>10</v>
      </c>
      <c r="N48" s="1">
        <v>11</v>
      </c>
      <c r="O48" s="1">
        <v>12</v>
      </c>
      <c r="P48" s="1">
        <v>13</v>
      </c>
      <c r="Q48" s="1">
        <v>14</v>
      </c>
      <c r="R48" s="1">
        <v>15</v>
      </c>
      <c r="S48" s="1">
        <v>16</v>
      </c>
      <c r="T48" s="1">
        <v>17</v>
      </c>
      <c r="U48" s="1">
        <v>18</v>
      </c>
      <c r="V48" s="1">
        <v>19</v>
      </c>
      <c r="W48" s="1">
        <v>20</v>
      </c>
      <c r="X48" s="1">
        <v>21</v>
      </c>
      <c r="Y48" s="1">
        <v>22</v>
      </c>
      <c r="Z48" s="1">
        <v>23</v>
      </c>
      <c r="AA48" s="1">
        <v>24</v>
      </c>
      <c r="AB48" s="1">
        <v>25</v>
      </c>
      <c r="AC48" s="1">
        <v>26</v>
      </c>
      <c r="AD48" s="1">
        <v>27</v>
      </c>
      <c r="AE48" s="1">
        <v>28</v>
      </c>
      <c r="AF48" s="1">
        <v>29</v>
      </c>
      <c r="AG48" s="1">
        <v>30</v>
      </c>
      <c r="AH48" s="1">
        <v>31</v>
      </c>
      <c r="AI48" s="1">
        <v>32</v>
      </c>
    </row>
    <row r="49" spans="1:35" x14ac:dyDescent="0.25">
      <c r="A49" t="s">
        <v>177</v>
      </c>
      <c r="B49">
        <v>6095</v>
      </c>
      <c r="C49" t="s">
        <v>178</v>
      </c>
      <c r="D49" s="1">
        <v>4</v>
      </c>
      <c r="E49" s="1">
        <v>4</v>
      </c>
      <c r="F49" s="1">
        <v>4</v>
      </c>
      <c r="G49" s="1">
        <v>4</v>
      </c>
      <c r="H49" s="1">
        <v>4</v>
      </c>
      <c r="I49" s="1">
        <v>4</v>
      </c>
      <c r="J49" s="3">
        <f>J$5*INDEX('H334 Master'!$B:$XFD,MATCH($A49,'H334 Master'!$B:$B,0),MATCH($B$5,'H334 Master'!$B$1:$XFD$1,0))+J$6*INDEX('H334 Master'!$B:$XFD,MATCH($A49,'H334 Master'!$B:$B,0),MATCH($B$6,'H334 Master'!$B$1:$XFD$1,0))+J$7*INDEX('H334 Master'!$B:$XFD,MATCH($A49,'H334 Master'!$B:$B,0),MATCH($B$7,'H334 Master'!$B$1:$XFD$1,0))+J$8*INDEX('H334 Master'!$B:$XFD,MATCH($A49,'H334 Master'!$B:$B,0),MATCH($B$8,'H334 Master'!$B$1:$XFD$1,0))+J$9*INDEX('H334 Master'!$B:$XFD,MATCH($A49,'H334 Master'!$B:$B,0),MATCH($B$9,'H334 Master'!$B$1:$XFD$1,0))+J$10*INDEX('H334 Master'!$B:$XFD,MATCH($A49,'H334 Master'!$B:$B,0),MATCH($B$10,'H334 Master'!$B$1:$XFD$1,0))+J$11*INDEX('H334 Master'!$B:$XFD,MATCH($A49,'H334 Master'!$B:$B,0),MATCH($B$11,'H334 Master'!$B$1:$XFD$1,0))+J$12*INDEX('H334 Master'!$B:$XFD,MATCH($A49,'H334 Master'!$B:$B,0),MATCH($B$12,'H334 Master'!$B$1:$XFD$1,0))+J$13*INDEX('H334 Master'!$B:$XFD,MATCH($A49,'H334 Master'!$B:$B,0),MATCH($B$13,'H334 Master'!$B$1:$XFD$1,0))+J$14*INDEX('H334 Master'!$B:$XFD,MATCH($A49,'H334 Master'!$B:$B,0),MATCH($B$14,'H334 Master'!$B$1:$XFD$1,0))+J$15*INDEX('H334 Master'!$B:$XFD,MATCH($A49,'H334 Master'!$B:$B,0),MATCH($B$15,'H334 Master'!$B$1:$XFD$1,0))</f>
        <v>4</v>
      </c>
      <c r="K49" s="1">
        <v>4</v>
      </c>
      <c r="L49" s="1">
        <v>4</v>
      </c>
      <c r="M49" s="1">
        <v>4</v>
      </c>
      <c r="N49" s="1">
        <v>4</v>
      </c>
      <c r="O49" s="1">
        <v>4</v>
      </c>
      <c r="P49" s="1">
        <v>4</v>
      </c>
      <c r="Q49" s="1">
        <v>4</v>
      </c>
      <c r="R49" s="1">
        <v>4</v>
      </c>
      <c r="S49" s="1">
        <v>4</v>
      </c>
      <c r="T49" s="1">
        <v>4</v>
      </c>
      <c r="U49" s="1">
        <v>4</v>
      </c>
      <c r="V49" s="1">
        <v>4</v>
      </c>
      <c r="W49" s="1">
        <v>4</v>
      </c>
      <c r="X49" s="1">
        <v>4</v>
      </c>
      <c r="Y49" s="1">
        <v>4</v>
      </c>
      <c r="Z49" s="1">
        <v>4</v>
      </c>
      <c r="AA49" s="1">
        <v>4</v>
      </c>
      <c r="AB49" s="1">
        <v>4</v>
      </c>
      <c r="AC49" s="1">
        <v>4</v>
      </c>
      <c r="AD49" s="1">
        <v>4</v>
      </c>
      <c r="AE49" s="1">
        <v>4</v>
      </c>
      <c r="AF49" s="1">
        <v>4</v>
      </c>
      <c r="AG49" s="1">
        <v>4</v>
      </c>
      <c r="AH49" s="1">
        <v>4</v>
      </c>
      <c r="AI49" s="1">
        <v>4</v>
      </c>
    </row>
    <row r="50" spans="1:35" x14ac:dyDescent="0.25">
      <c r="A50" t="s">
        <v>179</v>
      </c>
      <c r="B50">
        <v>6096</v>
      </c>
      <c r="C50" t="s">
        <v>180</v>
      </c>
      <c r="D50" s="1">
        <v>0</v>
      </c>
      <c r="E50" s="1">
        <v>2</v>
      </c>
      <c r="F50" s="1">
        <v>4</v>
      </c>
      <c r="G50" s="1">
        <v>6</v>
      </c>
      <c r="H50" s="1">
        <v>8</v>
      </c>
      <c r="I50" s="1">
        <v>10</v>
      </c>
      <c r="J50" s="3">
        <f>J$5*INDEX('H334 Master'!$B:$XFD,MATCH($A50,'H334 Master'!$B:$B,0),MATCH($B$5,'H334 Master'!$B$1:$XFD$1,0))+J$6*INDEX('H334 Master'!$B:$XFD,MATCH($A50,'H334 Master'!$B:$B,0),MATCH($B$6,'H334 Master'!$B$1:$XFD$1,0))+J$7*INDEX('H334 Master'!$B:$XFD,MATCH($A50,'H334 Master'!$B:$B,0),MATCH($B$7,'H334 Master'!$B$1:$XFD$1,0))+J$8*INDEX('H334 Master'!$B:$XFD,MATCH($A50,'H334 Master'!$B:$B,0),MATCH($B$8,'H334 Master'!$B$1:$XFD$1,0))+J$9*INDEX('H334 Master'!$B:$XFD,MATCH($A50,'H334 Master'!$B:$B,0),MATCH($B$9,'H334 Master'!$B$1:$XFD$1,0))+J$10*INDEX('H334 Master'!$B:$XFD,MATCH($A50,'H334 Master'!$B:$B,0),MATCH($B$10,'H334 Master'!$B$1:$XFD$1,0))+J$11*INDEX('H334 Master'!$B:$XFD,MATCH($A50,'H334 Master'!$B:$B,0),MATCH($B$11,'H334 Master'!$B$1:$XFD$1,0))+J$12*INDEX('H334 Master'!$B:$XFD,MATCH($A50,'H334 Master'!$B:$B,0),MATCH($B$12,'H334 Master'!$B$1:$XFD$1,0))+J$13*INDEX('H334 Master'!$B:$XFD,MATCH($A50,'H334 Master'!$B:$B,0),MATCH($B$13,'H334 Master'!$B$1:$XFD$1,0))+J$14*INDEX('H334 Master'!$B:$XFD,MATCH($A50,'H334 Master'!$B:$B,0),MATCH($B$14,'H334 Master'!$B$1:$XFD$1,0))+J$15*INDEX('H334 Master'!$B:$XFD,MATCH($A50,'H334 Master'!$B:$B,0),MATCH($B$15,'H334 Master'!$B$1:$XFD$1,0))</f>
        <v>10</v>
      </c>
      <c r="K50" s="1">
        <v>12</v>
      </c>
      <c r="L50" s="1">
        <v>14</v>
      </c>
      <c r="M50" s="1">
        <v>16</v>
      </c>
      <c r="N50" s="1">
        <v>18</v>
      </c>
      <c r="O50" s="1">
        <v>20</v>
      </c>
      <c r="P50" s="1">
        <v>22</v>
      </c>
      <c r="Q50" s="1">
        <v>24</v>
      </c>
      <c r="R50" s="1">
        <v>26</v>
      </c>
      <c r="S50" s="1">
        <v>28</v>
      </c>
      <c r="T50" s="1">
        <v>30</v>
      </c>
      <c r="U50" s="1">
        <v>32</v>
      </c>
      <c r="V50" s="1">
        <v>34</v>
      </c>
      <c r="W50" s="1">
        <v>36</v>
      </c>
      <c r="X50" s="1">
        <v>38</v>
      </c>
      <c r="Y50" s="1">
        <v>40</v>
      </c>
      <c r="Z50" s="1">
        <v>42</v>
      </c>
      <c r="AA50" s="1">
        <v>44</v>
      </c>
      <c r="AB50" s="1">
        <v>46</v>
      </c>
      <c r="AC50" s="1">
        <v>48</v>
      </c>
      <c r="AD50" s="1">
        <v>50</v>
      </c>
      <c r="AE50" s="1">
        <v>52</v>
      </c>
      <c r="AF50" s="1">
        <v>54</v>
      </c>
      <c r="AG50" s="1">
        <v>56</v>
      </c>
      <c r="AH50" s="1">
        <v>58</v>
      </c>
      <c r="AI50" s="1">
        <v>60</v>
      </c>
    </row>
    <row r="51" spans="1:35" x14ac:dyDescent="0.25">
      <c r="A51" t="s">
        <v>181</v>
      </c>
      <c r="B51">
        <v>6100</v>
      </c>
      <c r="C51" t="s">
        <v>182</v>
      </c>
      <c r="D51" s="1">
        <v>4</v>
      </c>
      <c r="E51" s="1">
        <v>4</v>
      </c>
      <c r="F51" s="1">
        <v>4</v>
      </c>
      <c r="G51" s="1">
        <v>4</v>
      </c>
      <c r="H51" s="1">
        <v>4</v>
      </c>
      <c r="I51" s="1">
        <v>4</v>
      </c>
      <c r="J51" s="3">
        <f>J$5*INDEX('H334 Master'!$B:$XFD,MATCH($A51,'H334 Master'!$B:$B,0),MATCH($B$5,'H334 Master'!$B$1:$XFD$1,0))+J$6*INDEX('H334 Master'!$B:$XFD,MATCH($A51,'H334 Master'!$B:$B,0),MATCH($B$6,'H334 Master'!$B$1:$XFD$1,0))+J$7*INDEX('H334 Master'!$B:$XFD,MATCH($A51,'H334 Master'!$B:$B,0),MATCH($B$7,'H334 Master'!$B$1:$XFD$1,0))+J$8*INDEX('H334 Master'!$B:$XFD,MATCH($A51,'H334 Master'!$B:$B,0),MATCH($B$8,'H334 Master'!$B$1:$XFD$1,0))+J$9*INDEX('H334 Master'!$B:$XFD,MATCH($A51,'H334 Master'!$B:$B,0),MATCH($B$9,'H334 Master'!$B$1:$XFD$1,0))+J$10*INDEX('H334 Master'!$B:$XFD,MATCH($A51,'H334 Master'!$B:$B,0),MATCH($B$10,'H334 Master'!$B$1:$XFD$1,0))+J$11*INDEX('H334 Master'!$B:$XFD,MATCH($A51,'H334 Master'!$B:$B,0),MATCH($B$11,'H334 Master'!$B$1:$XFD$1,0))+J$12*INDEX('H334 Master'!$B:$XFD,MATCH($A51,'H334 Master'!$B:$B,0),MATCH($B$12,'H334 Master'!$B$1:$XFD$1,0))+J$13*INDEX('H334 Master'!$B:$XFD,MATCH($A51,'H334 Master'!$B:$B,0),MATCH($B$13,'H334 Master'!$B$1:$XFD$1,0))+J$14*INDEX('H334 Master'!$B:$XFD,MATCH($A51,'H334 Master'!$B:$B,0),MATCH($B$14,'H334 Master'!$B$1:$XFD$1,0))+J$15*INDEX('H334 Master'!$B:$XFD,MATCH($A51,'H334 Master'!$B:$B,0),MATCH($B$15,'H334 Master'!$B$1:$XFD$1,0))</f>
        <v>4</v>
      </c>
      <c r="K51" s="1">
        <v>4</v>
      </c>
      <c r="L51" s="1">
        <v>4</v>
      </c>
      <c r="M51" s="1">
        <v>4</v>
      </c>
      <c r="N51" s="1">
        <v>4</v>
      </c>
      <c r="O51" s="1">
        <v>4</v>
      </c>
      <c r="P51" s="1">
        <v>4</v>
      </c>
      <c r="Q51" s="1">
        <v>4</v>
      </c>
      <c r="R51" s="1">
        <v>4</v>
      </c>
      <c r="S51" s="1">
        <v>4</v>
      </c>
      <c r="T51" s="1">
        <v>4</v>
      </c>
      <c r="U51" s="1">
        <v>4</v>
      </c>
      <c r="V51" s="1">
        <v>4</v>
      </c>
      <c r="W51" s="1">
        <v>4</v>
      </c>
      <c r="X51" s="1">
        <v>4</v>
      </c>
      <c r="Y51" s="1">
        <v>4</v>
      </c>
      <c r="Z51" s="1">
        <v>4</v>
      </c>
      <c r="AA51" s="1">
        <v>4</v>
      </c>
      <c r="AB51" s="1">
        <v>4</v>
      </c>
      <c r="AC51" s="1">
        <v>4</v>
      </c>
      <c r="AD51" s="1">
        <v>4</v>
      </c>
      <c r="AE51" s="1">
        <v>4</v>
      </c>
      <c r="AF51" s="1">
        <v>4</v>
      </c>
      <c r="AG51" s="1">
        <v>4</v>
      </c>
      <c r="AH51" s="1">
        <v>4</v>
      </c>
      <c r="AI51" s="1">
        <v>4</v>
      </c>
    </row>
    <row r="52" spans="1:35" x14ac:dyDescent="0.25">
      <c r="A52" t="s">
        <v>183</v>
      </c>
      <c r="B52">
        <v>6141</v>
      </c>
      <c r="C52" t="s">
        <v>184</v>
      </c>
      <c r="D52" s="1">
        <v>4</v>
      </c>
      <c r="E52" s="1">
        <v>4</v>
      </c>
      <c r="F52" s="1">
        <v>4</v>
      </c>
      <c r="G52" s="1">
        <v>4</v>
      </c>
      <c r="H52" s="1">
        <v>4</v>
      </c>
      <c r="I52" s="1">
        <v>4</v>
      </c>
      <c r="J52" s="3">
        <f>J$5*INDEX('H334 Master'!$B:$XFD,MATCH($A52,'H334 Master'!$B:$B,0),MATCH($B$5,'H334 Master'!$B$1:$XFD$1,0))+J$6*INDEX('H334 Master'!$B:$XFD,MATCH($A52,'H334 Master'!$B:$B,0),MATCH($B$6,'H334 Master'!$B$1:$XFD$1,0))+J$7*INDEX('H334 Master'!$B:$XFD,MATCH($A52,'H334 Master'!$B:$B,0),MATCH($B$7,'H334 Master'!$B$1:$XFD$1,0))+J$8*INDEX('H334 Master'!$B:$XFD,MATCH($A52,'H334 Master'!$B:$B,0),MATCH($B$8,'H334 Master'!$B$1:$XFD$1,0))+J$9*INDEX('H334 Master'!$B:$XFD,MATCH($A52,'H334 Master'!$B:$B,0),MATCH($B$9,'H334 Master'!$B$1:$XFD$1,0))+J$10*INDEX('H334 Master'!$B:$XFD,MATCH($A52,'H334 Master'!$B:$B,0),MATCH($B$10,'H334 Master'!$B$1:$XFD$1,0))+J$11*INDEX('H334 Master'!$B:$XFD,MATCH($A52,'H334 Master'!$B:$B,0),MATCH($B$11,'H334 Master'!$B$1:$XFD$1,0))+J$12*INDEX('H334 Master'!$B:$XFD,MATCH($A52,'H334 Master'!$B:$B,0),MATCH($B$12,'H334 Master'!$B$1:$XFD$1,0))+J$13*INDEX('H334 Master'!$B:$XFD,MATCH($A52,'H334 Master'!$B:$B,0),MATCH($B$13,'H334 Master'!$B$1:$XFD$1,0))+J$14*INDEX('H334 Master'!$B:$XFD,MATCH($A52,'H334 Master'!$B:$B,0),MATCH($B$14,'H334 Master'!$B$1:$XFD$1,0))+J$15*INDEX('H334 Master'!$B:$XFD,MATCH($A52,'H334 Master'!$B:$B,0),MATCH($B$15,'H334 Master'!$B$1:$XFD$1,0))</f>
        <v>4</v>
      </c>
      <c r="K52" s="1">
        <v>4</v>
      </c>
      <c r="L52" s="1">
        <v>4</v>
      </c>
      <c r="M52" s="1">
        <v>4</v>
      </c>
      <c r="N52" s="1">
        <v>4</v>
      </c>
      <c r="O52" s="1">
        <v>4</v>
      </c>
      <c r="P52" s="1">
        <v>4</v>
      </c>
      <c r="Q52" s="1">
        <v>4</v>
      </c>
      <c r="R52" s="1">
        <v>4</v>
      </c>
      <c r="S52" s="1">
        <v>4</v>
      </c>
      <c r="T52" s="1">
        <v>4</v>
      </c>
      <c r="U52" s="1">
        <v>4</v>
      </c>
      <c r="V52" s="1">
        <v>4</v>
      </c>
      <c r="W52" s="1">
        <v>4</v>
      </c>
      <c r="X52" s="1">
        <v>4</v>
      </c>
      <c r="Y52" s="1">
        <v>4</v>
      </c>
      <c r="Z52" s="1">
        <v>4</v>
      </c>
      <c r="AA52" s="1">
        <v>4</v>
      </c>
      <c r="AB52" s="1">
        <v>4</v>
      </c>
      <c r="AC52" s="1">
        <v>4</v>
      </c>
      <c r="AD52" s="1">
        <v>4</v>
      </c>
      <c r="AE52" s="1">
        <v>4</v>
      </c>
      <c r="AF52" s="1">
        <v>4</v>
      </c>
      <c r="AG52" s="1">
        <v>4</v>
      </c>
      <c r="AH52" s="1">
        <v>4</v>
      </c>
      <c r="AI52" s="1">
        <v>4</v>
      </c>
    </row>
    <row r="53" spans="1:35" x14ac:dyDescent="0.25">
      <c r="A53" t="s">
        <v>185</v>
      </c>
      <c r="B53">
        <v>6142</v>
      </c>
      <c r="C53" t="s">
        <v>186</v>
      </c>
      <c r="D53" s="1">
        <v>2</v>
      </c>
      <c r="E53" s="1">
        <v>2</v>
      </c>
      <c r="F53" s="1">
        <v>2</v>
      </c>
      <c r="G53" s="1">
        <v>2</v>
      </c>
      <c r="H53" s="1">
        <v>2</v>
      </c>
      <c r="I53" s="1">
        <v>2</v>
      </c>
      <c r="J53" s="3">
        <f>J$5*INDEX('H334 Master'!$B:$XFD,MATCH($A53,'H334 Master'!$B:$B,0),MATCH($B$5,'H334 Master'!$B$1:$XFD$1,0))+J$6*INDEX('H334 Master'!$B:$XFD,MATCH($A53,'H334 Master'!$B:$B,0),MATCH($B$6,'H334 Master'!$B$1:$XFD$1,0))+J$7*INDEX('H334 Master'!$B:$XFD,MATCH($A53,'H334 Master'!$B:$B,0),MATCH($B$7,'H334 Master'!$B$1:$XFD$1,0))+J$8*INDEX('H334 Master'!$B:$XFD,MATCH($A53,'H334 Master'!$B:$B,0),MATCH($B$8,'H334 Master'!$B$1:$XFD$1,0))+J$9*INDEX('H334 Master'!$B:$XFD,MATCH($A53,'H334 Master'!$B:$B,0),MATCH($B$9,'H334 Master'!$B$1:$XFD$1,0))+J$10*INDEX('H334 Master'!$B:$XFD,MATCH($A53,'H334 Master'!$B:$B,0),MATCH($B$10,'H334 Master'!$B$1:$XFD$1,0))+J$11*INDEX('H334 Master'!$B:$XFD,MATCH($A53,'H334 Master'!$B:$B,0),MATCH($B$11,'H334 Master'!$B$1:$XFD$1,0))+J$12*INDEX('H334 Master'!$B:$XFD,MATCH($A53,'H334 Master'!$B:$B,0),MATCH($B$12,'H334 Master'!$B$1:$XFD$1,0))+J$13*INDEX('H334 Master'!$B:$XFD,MATCH($A53,'H334 Master'!$B:$B,0),MATCH($B$13,'H334 Master'!$B$1:$XFD$1,0))+J$14*INDEX('H334 Master'!$B:$XFD,MATCH($A53,'H334 Master'!$B:$B,0),MATCH($B$14,'H334 Master'!$B$1:$XFD$1,0))+J$15*INDEX('H334 Master'!$B:$XFD,MATCH($A53,'H334 Master'!$B:$B,0),MATCH($B$15,'H334 Master'!$B$1:$XFD$1,0))</f>
        <v>2</v>
      </c>
      <c r="K53" s="1">
        <v>2</v>
      </c>
      <c r="L53" s="1">
        <v>2</v>
      </c>
      <c r="M53" s="1">
        <v>2</v>
      </c>
      <c r="N53" s="1">
        <v>2</v>
      </c>
      <c r="O53" s="1">
        <v>2</v>
      </c>
      <c r="P53" s="1">
        <v>2</v>
      </c>
      <c r="Q53" s="1">
        <v>2</v>
      </c>
      <c r="R53" s="1">
        <v>2</v>
      </c>
      <c r="S53" s="1">
        <v>2</v>
      </c>
      <c r="T53" s="1">
        <v>2</v>
      </c>
      <c r="U53" s="1">
        <v>2</v>
      </c>
      <c r="V53" s="1">
        <v>2</v>
      </c>
      <c r="W53" s="1">
        <v>2</v>
      </c>
      <c r="X53" s="1">
        <v>2</v>
      </c>
      <c r="Y53" s="1">
        <v>2</v>
      </c>
      <c r="Z53" s="1">
        <v>2</v>
      </c>
      <c r="AA53" s="1">
        <v>2</v>
      </c>
      <c r="AB53" s="1">
        <v>2</v>
      </c>
      <c r="AC53" s="1">
        <v>2</v>
      </c>
      <c r="AD53" s="1">
        <v>2</v>
      </c>
      <c r="AE53" s="1">
        <v>2</v>
      </c>
      <c r="AF53" s="1">
        <v>2</v>
      </c>
      <c r="AG53" s="1">
        <v>2</v>
      </c>
      <c r="AH53" s="1">
        <v>2</v>
      </c>
      <c r="AI53" s="1">
        <v>2</v>
      </c>
    </row>
    <row r="54" spans="1:35" x14ac:dyDescent="0.25">
      <c r="A54" t="s">
        <v>33</v>
      </c>
      <c r="B54">
        <v>9922</v>
      </c>
      <c r="C54" t="s">
        <v>34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3">
        <f>J$5*INDEX('H334 Master'!$B:$XFD,MATCH($A54,'H334 Master'!$B:$B,0),MATCH($B$5,'H334 Master'!$B$1:$XFD$1,0))+J$6*INDEX('H334 Master'!$B:$XFD,MATCH($A54,'H334 Master'!$B:$B,0),MATCH($B$6,'H334 Master'!$B$1:$XFD$1,0))+J$7*INDEX('H334 Master'!$B:$XFD,MATCH($A54,'H334 Master'!$B:$B,0),MATCH($B$7,'H334 Master'!$B$1:$XFD$1,0))+J$8*INDEX('H334 Master'!$B:$XFD,MATCH($A54,'H334 Master'!$B:$B,0),MATCH($B$8,'H334 Master'!$B$1:$XFD$1,0))+J$9*INDEX('H334 Master'!$B:$XFD,MATCH($A54,'H334 Master'!$B:$B,0),MATCH($B$9,'H334 Master'!$B$1:$XFD$1,0))+J$10*INDEX('H334 Master'!$B:$XFD,MATCH($A54,'H334 Master'!$B:$B,0),MATCH($B$10,'H334 Master'!$B$1:$XFD$1,0))+J$11*INDEX('H334 Master'!$B:$XFD,MATCH($A54,'H334 Master'!$B:$B,0),MATCH($B$11,'H334 Master'!$B$1:$XFD$1,0))+J$12*INDEX('H334 Master'!$B:$XFD,MATCH($A54,'H334 Master'!$B:$B,0),MATCH($B$12,'H334 Master'!$B$1:$XFD$1,0))+J$13*INDEX('H334 Master'!$B:$XFD,MATCH($A54,'H334 Master'!$B:$B,0),MATCH($B$13,'H334 Master'!$B$1:$XFD$1,0))+J$14*INDEX('H334 Master'!$B:$XFD,MATCH($A54,'H334 Master'!$B:$B,0),MATCH($B$14,'H334 Master'!$B$1:$XFD$1,0))+J$15*INDEX('H334 Master'!$B:$XFD,MATCH($A54,'H334 Master'!$B:$B,0),MATCH($B$15,'H334 Master'!$B$1:$XFD$1,0))</f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</row>
    <row r="55" spans="1:35" x14ac:dyDescent="0.25">
      <c r="A55" t="s">
        <v>258</v>
      </c>
      <c r="B55">
        <v>6667</v>
      </c>
      <c r="C55" t="s">
        <v>259</v>
      </c>
      <c r="D55" s="1"/>
      <c r="E55" s="1"/>
      <c r="F55" s="1"/>
      <c r="G55" s="1"/>
      <c r="H55" s="1"/>
      <c r="I55" s="1"/>
      <c r="J55" s="3">
        <f>J$5*INDEX('H334 Master'!$B:$XFD,MATCH($A55,'H334 Master'!$B:$B,0),MATCH($B$5,'H334 Master'!$B$1:$XFD$1,0))+J$6*INDEX('H334 Master'!$B:$XFD,MATCH($A55,'H334 Master'!$B:$B,0),MATCH($B$6,'H334 Master'!$B$1:$XFD$1,0))+J$7*INDEX('H334 Master'!$B:$XFD,MATCH($A55,'H334 Master'!$B:$B,0),MATCH($B$7,'H334 Master'!$B$1:$XFD$1,0))+J$8*INDEX('H334 Master'!$B:$XFD,MATCH($A55,'H334 Master'!$B:$B,0),MATCH($B$8,'H334 Master'!$B$1:$XFD$1,0))+J$9*INDEX('H334 Master'!$B:$XFD,MATCH($A55,'H334 Master'!$B:$B,0),MATCH($B$9,'H334 Master'!$B$1:$XFD$1,0))+J$10*INDEX('H334 Master'!$B:$XFD,MATCH($A55,'H334 Master'!$B:$B,0),MATCH($B$10,'H334 Master'!$B$1:$XFD$1,0))+J$11*INDEX('H334 Master'!$B:$XFD,MATCH($A55,'H334 Master'!$B:$B,0),MATCH($B$11,'H334 Master'!$B$1:$XFD$1,0))+J$12*INDEX('H334 Master'!$B:$XFD,MATCH($A55,'H334 Master'!$B:$B,0),MATCH($B$12,'H334 Master'!$B$1:$XFD$1,0))+J$13*INDEX('H334 Master'!$B:$XFD,MATCH($A55,'H334 Master'!$B:$B,0),MATCH($B$13,'H334 Master'!$B$1:$XFD$1,0))+J$14*INDEX('H334 Master'!$B:$XFD,MATCH($A55,'H334 Master'!$B:$B,0),MATCH($B$14,'H334 Master'!$B$1:$XFD$1,0))+J$15*INDEX('H334 Master'!$B:$XFD,MATCH($A55,'H334 Master'!$B:$B,0),MATCH($B$15,'H334 Master'!$B$1:$XFD$1,0))</f>
        <v>6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25">
      <c r="A56" t="s">
        <v>260</v>
      </c>
      <c r="B56">
        <v>5823</v>
      </c>
      <c r="C56" t="s">
        <v>261</v>
      </c>
      <c r="D56" s="1"/>
      <c r="E56" s="1"/>
      <c r="F56" s="1"/>
      <c r="G56" s="1"/>
      <c r="H56" s="1"/>
      <c r="I56" s="1"/>
      <c r="J56" s="3">
        <f>J$5*INDEX('H334 Master'!$B:$XFD,MATCH($A56,'H334 Master'!$B:$B,0),MATCH($B$5,'H334 Master'!$B$1:$XFD$1,0))+J$6*INDEX('H334 Master'!$B:$XFD,MATCH($A56,'H334 Master'!$B:$B,0),MATCH($B$6,'H334 Master'!$B$1:$XFD$1,0))+J$7*INDEX('H334 Master'!$B:$XFD,MATCH($A56,'H334 Master'!$B:$B,0),MATCH($B$7,'H334 Master'!$B$1:$XFD$1,0))+J$8*INDEX('H334 Master'!$B:$XFD,MATCH($A56,'H334 Master'!$B:$B,0),MATCH($B$8,'H334 Master'!$B$1:$XFD$1,0))+J$9*INDEX('H334 Master'!$B:$XFD,MATCH($A56,'H334 Master'!$B:$B,0),MATCH($B$9,'H334 Master'!$B$1:$XFD$1,0))+J$10*INDEX('H334 Master'!$B:$XFD,MATCH($A56,'H334 Master'!$B:$B,0),MATCH($B$10,'H334 Master'!$B$1:$XFD$1,0))+J$11*INDEX('H334 Master'!$B:$XFD,MATCH($A56,'H334 Master'!$B:$B,0),MATCH($B$11,'H334 Master'!$B$1:$XFD$1,0))+J$12*INDEX('H334 Master'!$B:$XFD,MATCH($A56,'H334 Master'!$B:$B,0),MATCH($B$12,'H334 Master'!$B$1:$XFD$1,0))+J$13*INDEX('H334 Master'!$B:$XFD,MATCH($A56,'H334 Master'!$B:$B,0),MATCH($B$13,'H334 Master'!$B$1:$XFD$1,0))+J$14*INDEX('H334 Master'!$B:$XFD,MATCH($A56,'H334 Master'!$B:$B,0),MATCH($B$14,'H334 Master'!$B$1:$XFD$1,0))+J$15*INDEX('H334 Master'!$B:$XFD,MATCH($A56,'H334 Master'!$B:$B,0),MATCH($B$15,'H334 Master'!$B$1:$XFD$1,0))</f>
        <v>2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25">
      <c r="A57" t="s">
        <v>262</v>
      </c>
      <c r="B57">
        <v>10193</v>
      </c>
      <c r="C57" t="s">
        <v>263</v>
      </c>
      <c r="D57" s="1"/>
      <c r="E57" s="1"/>
      <c r="F57" s="1"/>
      <c r="G57" s="1"/>
      <c r="H57" s="1"/>
      <c r="I57" s="1"/>
      <c r="J57" s="3">
        <f>J$5*INDEX('H334 Master'!$B:$XFD,MATCH($A57,'H334 Master'!$B:$B,0),MATCH($B$5,'H334 Master'!$B$1:$XFD$1,0))+J$6*INDEX('H334 Master'!$B:$XFD,MATCH($A57,'H334 Master'!$B:$B,0),MATCH($B$6,'H334 Master'!$B$1:$XFD$1,0))+J$7*INDEX('H334 Master'!$B:$XFD,MATCH($A57,'H334 Master'!$B:$B,0),MATCH($B$7,'H334 Master'!$B$1:$XFD$1,0))+J$8*INDEX('H334 Master'!$B:$XFD,MATCH($A57,'H334 Master'!$B:$B,0),MATCH($B$8,'H334 Master'!$B$1:$XFD$1,0))+J$9*INDEX('H334 Master'!$B:$XFD,MATCH($A57,'H334 Master'!$B:$B,0),MATCH($B$9,'H334 Master'!$B$1:$XFD$1,0))+J$10*INDEX('H334 Master'!$B:$XFD,MATCH($A57,'H334 Master'!$B:$B,0),MATCH($B$10,'H334 Master'!$B$1:$XFD$1,0))+J$11*INDEX('H334 Master'!$B:$XFD,MATCH($A57,'H334 Master'!$B:$B,0),MATCH($B$11,'H334 Master'!$B$1:$XFD$1,0))+J$12*INDEX('H334 Master'!$B:$XFD,MATCH($A57,'H334 Master'!$B:$B,0),MATCH($B$12,'H334 Master'!$B$1:$XFD$1,0))+J$13*INDEX('H334 Master'!$B:$XFD,MATCH($A57,'H334 Master'!$B:$B,0),MATCH($B$13,'H334 Master'!$B$1:$XFD$1,0))+J$14*INDEX('H334 Master'!$B:$XFD,MATCH($A57,'H334 Master'!$B:$B,0),MATCH($B$14,'H334 Master'!$B$1:$XFD$1,0))+J$15*INDEX('H334 Master'!$B:$XFD,MATCH($A57,'H334 Master'!$B:$B,0),MATCH($B$15,'H334 Master'!$B$1:$XFD$1,0))</f>
        <v>20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25">
      <c r="A58" t="s">
        <v>35</v>
      </c>
      <c r="B58">
        <v>9911</v>
      </c>
      <c r="C58" t="s">
        <v>36</v>
      </c>
      <c r="D58" s="1"/>
      <c r="E58" s="1"/>
      <c r="F58" s="1"/>
      <c r="G58" s="1"/>
      <c r="H58" s="1"/>
      <c r="I58" s="1"/>
      <c r="J58" s="3">
        <f>J$5*INDEX('H334 Master'!$B:$XFD,MATCH($A58,'H334 Master'!$B:$B,0),MATCH($B$5,'H334 Master'!$B$1:$XFD$1,0))+J$6*INDEX('H334 Master'!$B:$XFD,MATCH($A58,'H334 Master'!$B:$B,0),MATCH($B$6,'H334 Master'!$B$1:$XFD$1,0))+J$7*INDEX('H334 Master'!$B:$XFD,MATCH($A58,'H334 Master'!$B:$B,0),MATCH($B$7,'H334 Master'!$B$1:$XFD$1,0))+J$8*INDEX('H334 Master'!$B:$XFD,MATCH($A58,'H334 Master'!$B:$B,0),MATCH($B$8,'H334 Master'!$B$1:$XFD$1,0))+J$9*INDEX('H334 Master'!$B:$XFD,MATCH($A58,'H334 Master'!$B:$B,0),MATCH($B$9,'H334 Master'!$B$1:$XFD$1,0))+J$10*INDEX('H334 Master'!$B:$XFD,MATCH($A58,'H334 Master'!$B:$B,0),MATCH($B$10,'H334 Master'!$B$1:$XFD$1,0))+J$11*INDEX('H334 Master'!$B:$XFD,MATCH($A58,'H334 Master'!$B:$B,0),MATCH($B$11,'H334 Master'!$B$1:$XFD$1,0))+J$12*INDEX('H334 Master'!$B:$XFD,MATCH($A58,'H334 Master'!$B:$B,0),MATCH($B$12,'H334 Master'!$B$1:$XFD$1,0))+J$13*INDEX('H334 Master'!$B:$XFD,MATCH($A58,'H334 Master'!$B:$B,0),MATCH($B$13,'H334 Master'!$B$1:$XFD$1,0))+J$14*INDEX('H334 Master'!$B:$XFD,MATCH($A58,'H334 Master'!$B:$B,0),MATCH($B$14,'H334 Master'!$B$1:$XFD$1,0))+J$15*INDEX('H334 Master'!$B:$XFD,MATCH($A58,'H334 Master'!$B:$B,0),MATCH($B$15,'H334 Master'!$B$1:$XFD$1,0))</f>
        <v>176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25">
      <c r="A59" t="s">
        <v>37</v>
      </c>
      <c r="B59">
        <v>9915</v>
      </c>
      <c r="C59" t="s">
        <v>57</v>
      </c>
      <c r="D59" s="1"/>
      <c r="E59" s="1"/>
      <c r="F59" s="1"/>
      <c r="G59" s="1"/>
      <c r="H59" s="1"/>
      <c r="I59" s="1"/>
      <c r="J59" s="3">
        <f>J$5*INDEX('H334 Master'!$B:$XFD,MATCH($A59,'H334 Master'!$B:$B,0),MATCH($B$5,'H334 Master'!$B$1:$XFD$1,0))+J$6*INDEX('H334 Master'!$B:$XFD,MATCH($A59,'H334 Master'!$B:$B,0),MATCH($B$6,'H334 Master'!$B$1:$XFD$1,0))+J$7*INDEX('H334 Master'!$B:$XFD,MATCH($A59,'H334 Master'!$B:$B,0),MATCH($B$7,'H334 Master'!$B$1:$XFD$1,0))+J$8*INDEX('H334 Master'!$B:$XFD,MATCH($A59,'H334 Master'!$B:$B,0),MATCH($B$8,'H334 Master'!$B$1:$XFD$1,0))+J$9*INDEX('H334 Master'!$B:$XFD,MATCH($A59,'H334 Master'!$B:$B,0),MATCH($B$9,'H334 Master'!$B$1:$XFD$1,0))+J$10*INDEX('H334 Master'!$B:$XFD,MATCH($A59,'H334 Master'!$B:$B,0),MATCH($B$10,'H334 Master'!$B$1:$XFD$1,0))+J$11*INDEX('H334 Master'!$B:$XFD,MATCH($A59,'H334 Master'!$B:$B,0),MATCH($B$11,'H334 Master'!$B$1:$XFD$1,0))+J$12*INDEX('H334 Master'!$B:$XFD,MATCH($A59,'H334 Master'!$B:$B,0),MATCH($B$12,'H334 Master'!$B$1:$XFD$1,0))+J$13*INDEX('H334 Master'!$B:$XFD,MATCH($A59,'H334 Master'!$B:$B,0),MATCH($B$13,'H334 Master'!$B$1:$XFD$1,0))+J$14*INDEX('H334 Master'!$B:$XFD,MATCH($A59,'H334 Master'!$B:$B,0),MATCH($B$14,'H334 Master'!$B$1:$XFD$1,0))+J$15*INDEX('H334 Master'!$B:$XFD,MATCH($A59,'H334 Master'!$B:$B,0),MATCH($B$15,'H334 Master'!$B$1:$XFD$1,0))</f>
        <v>20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25">
      <c r="A62" t="s">
        <v>56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25">
      <c r="A63" t="s">
        <v>258</v>
      </c>
      <c r="B63">
        <v>6667</v>
      </c>
      <c r="C63" t="s">
        <v>259</v>
      </c>
      <c r="D63" s="1">
        <v>1</v>
      </c>
      <c r="E63" s="1">
        <v>2</v>
      </c>
      <c r="F63" s="1">
        <v>3</v>
      </c>
      <c r="G63" s="1">
        <v>4</v>
      </c>
      <c r="H63" s="1">
        <v>5</v>
      </c>
      <c r="I63" s="1">
        <v>6</v>
      </c>
      <c r="J63" s="1"/>
      <c r="K63" s="1">
        <v>7</v>
      </c>
      <c r="L63" s="1">
        <v>8</v>
      </c>
      <c r="M63" s="1">
        <v>9</v>
      </c>
      <c r="N63" s="1">
        <v>10</v>
      </c>
      <c r="O63" s="1">
        <v>11</v>
      </c>
      <c r="P63" s="1">
        <v>12</v>
      </c>
      <c r="Q63" s="1">
        <v>13</v>
      </c>
      <c r="R63" s="1">
        <v>14</v>
      </c>
      <c r="S63" s="1">
        <v>15</v>
      </c>
      <c r="T63" s="1">
        <v>16</v>
      </c>
      <c r="U63" s="1">
        <v>17</v>
      </c>
      <c r="V63" s="1">
        <v>18</v>
      </c>
      <c r="W63" s="1">
        <v>19</v>
      </c>
      <c r="X63" s="1">
        <v>20</v>
      </c>
      <c r="Y63" s="1">
        <v>21</v>
      </c>
      <c r="Z63" s="1">
        <v>22</v>
      </c>
      <c r="AA63" s="1">
        <v>23</v>
      </c>
      <c r="AB63" s="1">
        <v>24</v>
      </c>
      <c r="AC63" s="1">
        <v>25</v>
      </c>
      <c r="AD63" s="1">
        <v>26</v>
      </c>
      <c r="AE63" s="1">
        <v>27</v>
      </c>
      <c r="AF63" s="1">
        <v>28</v>
      </c>
      <c r="AG63" s="1">
        <v>29</v>
      </c>
      <c r="AH63" s="1">
        <v>30</v>
      </c>
      <c r="AI63" s="1">
        <v>31</v>
      </c>
    </row>
    <row r="64" spans="1:35" x14ac:dyDescent="0.25">
      <c r="A64" t="s">
        <v>260</v>
      </c>
      <c r="B64">
        <v>5823</v>
      </c>
      <c r="C64" t="s">
        <v>261</v>
      </c>
      <c r="D64" s="1">
        <v>2</v>
      </c>
      <c r="E64" s="1">
        <v>2</v>
      </c>
      <c r="F64" s="1">
        <v>2</v>
      </c>
      <c r="G64" s="1">
        <v>2</v>
      </c>
      <c r="H64" s="1">
        <v>2</v>
      </c>
      <c r="I64" s="1">
        <v>2</v>
      </c>
      <c r="J64" s="1"/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2</v>
      </c>
      <c r="Y64" s="1">
        <v>2</v>
      </c>
      <c r="Z64" s="1">
        <v>2</v>
      </c>
      <c r="AA64" s="1">
        <v>2</v>
      </c>
      <c r="AB64" s="1">
        <v>2</v>
      </c>
      <c r="AC64" s="1">
        <v>2</v>
      </c>
      <c r="AD64" s="1">
        <v>2</v>
      </c>
      <c r="AE64" s="1">
        <v>2</v>
      </c>
      <c r="AF64" s="1">
        <v>2</v>
      </c>
      <c r="AG64" s="1">
        <v>2</v>
      </c>
      <c r="AH64" s="1">
        <v>2</v>
      </c>
      <c r="AI64" s="1">
        <v>2</v>
      </c>
    </row>
    <row r="65" spans="1:35" x14ac:dyDescent="0.25">
      <c r="A65" t="s">
        <v>262</v>
      </c>
      <c r="B65">
        <v>10193</v>
      </c>
      <c r="C65" t="s">
        <v>263</v>
      </c>
      <c r="D65" s="1">
        <v>10</v>
      </c>
      <c r="E65" s="1">
        <v>12</v>
      </c>
      <c r="F65" s="1">
        <v>14</v>
      </c>
      <c r="G65" s="1">
        <v>16</v>
      </c>
      <c r="H65" s="1">
        <v>18</v>
      </c>
      <c r="I65" s="1">
        <v>20</v>
      </c>
      <c r="J65" s="1"/>
      <c r="K65" s="1">
        <v>22</v>
      </c>
      <c r="L65" s="1">
        <v>24</v>
      </c>
      <c r="M65" s="1">
        <v>26</v>
      </c>
      <c r="N65" s="1">
        <v>28</v>
      </c>
      <c r="O65" s="1">
        <v>30</v>
      </c>
      <c r="P65" s="1">
        <v>32</v>
      </c>
      <c r="Q65" s="1">
        <v>34</v>
      </c>
      <c r="R65" s="1">
        <v>36</v>
      </c>
      <c r="S65" s="1">
        <v>38</v>
      </c>
      <c r="T65" s="1">
        <v>40</v>
      </c>
      <c r="U65" s="1">
        <v>42</v>
      </c>
      <c r="V65" s="1">
        <v>44</v>
      </c>
      <c r="W65" s="1">
        <v>46</v>
      </c>
      <c r="X65" s="1">
        <v>48</v>
      </c>
      <c r="Y65" s="1">
        <v>50</v>
      </c>
      <c r="Z65" s="1">
        <v>52</v>
      </c>
      <c r="AA65" s="1">
        <v>54</v>
      </c>
      <c r="AB65" s="1">
        <v>56</v>
      </c>
      <c r="AC65" s="1">
        <v>58</v>
      </c>
      <c r="AD65" s="1">
        <v>60</v>
      </c>
      <c r="AE65" s="1">
        <v>62</v>
      </c>
      <c r="AF65" s="1">
        <v>64</v>
      </c>
      <c r="AG65" s="1">
        <v>66</v>
      </c>
      <c r="AH65" s="1">
        <v>68</v>
      </c>
      <c r="AI65" s="1">
        <v>70</v>
      </c>
    </row>
    <row r="66" spans="1:35" x14ac:dyDescent="0.25">
      <c r="A66" t="s">
        <v>35</v>
      </c>
      <c r="B66">
        <v>9911</v>
      </c>
      <c r="C66" t="s">
        <v>36</v>
      </c>
      <c r="D66" s="1">
        <v>60</v>
      </c>
      <c r="E66" s="1">
        <v>72</v>
      </c>
      <c r="F66" s="1">
        <v>84</v>
      </c>
      <c r="G66" s="1">
        <v>96</v>
      </c>
      <c r="H66" s="1">
        <v>108</v>
      </c>
      <c r="I66" s="1">
        <v>120</v>
      </c>
      <c r="J66" s="1"/>
      <c r="K66" s="1">
        <v>132</v>
      </c>
      <c r="L66" s="1">
        <v>144</v>
      </c>
      <c r="M66" s="1">
        <v>156</v>
      </c>
      <c r="N66" s="1">
        <v>168</v>
      </c>
      <c r="O66" s="1">
        <v>180</v>
      </c>
      <c r="P66" s="1">
        <v>192</v>
      </c>
      <c r="Q66" s="1">
        <v>204</v>
      </c>
      <c r="R66" s="1">
        <v>216</v>
      </c>
      <c r="S66" s="1">
        <v>228</v>
      </c>
      <c r="T66" s="1">
        <v>240</v>
      </c>
      <c r="U66" s="1">
        <v>252</v>
      </c>
      <c r="V66" s="1">
        <v>264</v>
      </c>
      <c r="W66" s="1">
        <v>276</v>
      </c>
      <c r="X66" s="1">
        <v>288</v>
      </c>
      <c r="Y66" s="1">
        <v>300</v>
      </c>
      <c r="Z66" s="1">
        <v>312</v>
      </c>
      <c r="AA66" s="1">
        <v>324</v>
      </c>
      <c r="AB66" s="1">
        <v>336</v>
      </c>
      <c r="AC66" s="1">
        <v>348</v>
      </c>
      <c r="AD66" s="1">
        <v>360</v>
      </c>
      <c r="AE66" s="1">
        <v>372</v>
      </c>
      <c r="AF66" s="1">
        <v>384</v>
      </c>
      <c r="AG66" s="1">
        <v>396</v>
      </c>
      <c r="AH66" s="1">
        <v>408</v>
      </c>
      <c r="AI66" s="1">
        <v>420</v>
      </c>
    </row>
    <row r="67" spans="1:35" x14ac:dyDescent="0.25">
      <c r="A67" t="s">
        <v>37</v>
      </c>
      <c r="B67">
        <v>9915</v>
      </c>
      <c r="C67" t="s">
        <v>57</v>
      </c>
      <c r="D67" s="1">
        <v>10</v>
      </c>
      <c r="E67" s="1">
        <v>12</v>
      </c>
      <c r="F67" s="1">
        <v>14</v>
      </c>
      <c r="G67" s="1">
        <v>16</v>
      </c>
      <c r="H67" s="1">
        <v>18</v>
      </c>
      <c r="I67" s="1">
        <v>20</v>
      </c>
      <c r="J67" s="1"/>
      <c r="K67" s="1">
        <v>22</v>
      </c>
      <c r="L67" s="1">
        <v>24</v>
      </c>
      <c r="M67" s="1">
        <v>26</v>
      </c>
      <c r="N67" s="1">
        <v>28</v>
      </c>
      <c r="O67" s="1">
        <v>30</v>
      </c>
      <c r="P67" s="1">
        <v>32</v>
      </c>
      <c r="Q67" s="1">
        <v>34</v>
      </c>
      <c r="R67" s="1">
        <v>36</v>
      </c>
      <c r="S67" s="1">
        <v>38</v>
      </c>
      <c r="T67" s="1">
        <v>40</v>
      </c>
      <c r="U67" s="1">
        <v>42</v>
      </c>
      <c r="V67" s="1">
        <v>44</v>
      </c>
      <c r="W67" s="1">
        <v>46</v>
      </c>
      <c r="X67" s="1">
        <v>48</v>
      </c>
      <c r="Y67" s="1">
        <v>50</v>
      </c>
      <c r="Z67" s="1">
        <v>52</v>
      </c>
      <c r="AA67" s="1">
        <v>54</v>
      </c>
      <c r="AB67" s="1">
        <v>56</v>
      </c>
      <c r="AC67" s="1">
        <v>58</v>
      </c>
      <c r="AD67" s="1">
        <v>60</v>
      </c>
      <c r="AE67" s="1">
        <v>62</v>
      </c>
      <c r="AF67" s="1">
        <v>64</v>
      </c>
      <c r="AG67" s="1">
        <v>66</v>
      </c>
      <c r="AH67" s="1">
        <v>68</v>
      </c>
      <c r="AI67" s="1">
        <v>70</v>
      </c>
    </row>
    <row r="68" spans="1:35" x14ac:dyDescent="0.25">
      <c r="A68" t="s">
        <v>39</v>
      </c>
      <c r="B68">
        <v>9912</v>
      </c>
      <c r="C68" t="s">
        <v>40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5" x14ac:dyDescent="0.25">
      <c r="A69" t="s">
        <v>41</v>
      </c>
      <c r="B69">
        <v>9916</v>
      </c>
      <c r="C69" t="s">
        <v>42</v>
      </c>
      <c r="D69" s="1"/>
      <c r="F69" s="1"/>
    </row>
    <row r="70" spans="1:35" x14ac:dyDescent="0.25">
      <c r="D70" s="1"/>
      <c r="F70" s="1"/>
    </row>
    <row r="71" spans="1:35" x14ac:dyDescent="0.25">
      <c r="D71" s="1"/>
      <c r="F71" s="1"/>
    </row>
    <row r="72" spans="1:35" x14ac:dyDescent="0.25">
      <c r="D72" s="1"/>
      <c r="F72" s="1"/>
    </row>
    <row r="74" spans="1:35" x14ac:dyDescent="0.25">
      <c r="C74" s="5"/>
    </row>
    <row r="75" spans="1:35" x14ac:dyDescent="0.25">
      <c r="C75" s="5"/>
      <c r="D75" s="1"/>
    </row>
    <row r="76" spans="1:35" x14ac:dyDescent="0.25">
      <c r="C76" s="5"/>
    </row>
    <row r="77" spans="1:35" x14ac:dyDescent="0.25">
      <c r="C77" s="5"/>
    </row>
    <row r="78" spans="1:35" x14ac:dyDescent="0.25">
      <c r="C78" s="5"/>
      <c r="D78" s="1"/>
      <c r="I78" s="7"/>
      <c r="J78" s="7"/>
    </row>
    <row r="79" spans="1:35" x14ac:dyDescent="0.25">
      <c r="C79" s="5"/>
      <c r="D79" s="1"/>
      <c r="I79" s="7"/>
      <c r="J79" s="7"/>
    </row>
    <row r="80" spans="1:35" x14ac:dyDescent="0.25">
      <c r="C80" s="5"/>
      <c r="D80" s="1"/>
      <c r="I80" s="7"/>
      <c r="J80" s="7"/>
    </row>
    <row r="81" spans="3:4" x14ac:dyDescent="0.25">
      <c r="C81" s="5"/>
      <c r="D81" s="1"/>
    </row>
    <row r="82" spans="3:4" x14ac:dyDescent="0.25">
      <c r="C82" s="5"/>
    </row>
    <row r="83" spans="3:4" x14ac:dyDescent="0.25">
      <c r="C83" s="5"/>
    </row>
    <row r="84" spans="3:4" x14ac:dyDescent="0.25">
      <c r="C84" s="5"/>
    </row>
    <row r="85" spans="3:4" x14ac:dyDescent="0.25">
      <c r="C85" s="5"/>
    </row>
    <row r="86" spans="3:4" x14ac:dyDescent="0.25">
      <c r="C86" s="5"/>
      <c r="D86" s="1"/>
    </row>
    <row r="87" spans="3:4" x14ac:dyDescent="0.25">
      <c r="C87" s="5"/>
      <c r="D87" s="1"/>
    </row>
    <row r="88" spans="3:4" x14ac:dyDescent="0.25">
      <c r="C88" s="5"/>
      <c r="D88" s="1"/>
    </row>
    <row r="89" spans="3:4" x14ac:dyDescent="0.25">
      <c r="C89" s="5"/>
      <c r="D89" s="1"/>
    </row>
    <row r="90" spans="3:4" x14ac:dyDescent="0.25">
      <c r="C90" s="5"/>
      <c r="D90" s="1"/>
    </row>
    <row r="91" spans="3:4" x14ac:dyDescent="0.25">
      <c r="C91" s="5"/>
    </row>
    <row r="92" spans="3:4" x14ac:dyDescent="0.25">
      <c r="C92" s="5"/>
    </row>
    <row r="93" spans="3:4" x14ac:dyDescent="0.25">
      <c r="C93" s="5"/>
    </row>
    <row r="94" spans="3:4" x14ac:dyDescent="0.25">
      <c r="C94" s="5"/>
    </row>
    <row r="95" spans="3:4" x14ac:dyDescent="0.25">
      <c r="C95" s="5"/>
    </row>
    <row r="96" spans="3:4" x14ac:dyDescent="0.25">
      <c r="C96" s="5"/>
    </row>
    <row r="97" spans="3:4" x14ac:dyDescent="0.25">
      <c r="C97" s="5"/>
    </row>
    <row r="98" spans="3:4" x14ac:dyDescent="0.25">
      <c r="C98" s="5"/>
    </row>
    <row r="99" spans="3:4" x14ac:dyDescent="0.25">
      <c r="C99" s="5"/>
    </row>
    <row r="100" spans="3:4" x14ac:dyDescent="0.25">
      <c r="C100" s="5"/>
    </row>
    <row r="101" spans="3:4" x14ac:dyDescent="0.25">
      <c r="C101" s="5"/>
    </row>
    <row r="102" spans="3:4" x14ac:dyDescent="0.25">
      <c r="C102" s="5"/>
    </row>
    <row r="103" spans="3:4" x14ac:dyDescent="0.25">
      <c r="C103" s="5"/>
    </row>
    <row r="106" spans="3:4" x14ac:dyDescent="0.25">
      <c r="D106" s="1"/>
    </row>
    <row r="107" spans="3:4" x14ac:dyDescent="0.25">
      <c r="D107" s="1"/>
    </row>
    <row r="108" spans="3:4" x14ac:dyDescent="0.25">
      <c r="D108" s="1"/>
    </row>
    <row r="110" spans="3:4" x14ac:dyDescent="0.25">
      <c r="D110" s="1"/>
    </row>
    <row r="119" spans="4:6" x14ac:dyDescent="0.25">
      <c r="D119" s="1"/>
    </row>
    <row r="120" spans="4:6" x14ac:dyDescent="0.25">
      <c r="D120" s="1"/>
    </row>
    <row r="121" spans="4:6" x14ac:dyDescent="0.25">
      <c r="D121" s="1"/>
      <c r="F121" s="1"/>
    </row>
    <row r="122" spans="4:6" x14ac:dyDescent="0.25">
      <c r="D122" s="1"/>
      <c r="F122" s="1"/>
    </row>
    <row r="123" spans="4:6" x14ac:dyDescent="0.25">
      <c r="D123" s="1"/>
      <c r="F123" s="1"/>
    </row>
    <row r="124" spans="4:6" x14ac:dyDescent="0.25">
      <c r="D124" s="1"/>
      <c r="F124" s="1"/>
    </row>
    <row r="125" spans="4:6" x14ac:dyDescent="0.25">
      <c r="D125" s="1"/>
      <c r="F125" s="1"/>
    </row>
    <row r="126" spans="4:6" x14ac:dyDescent="0.25">
      <c r="D126" s="1"/>
      <c r="F126" s="1"/>
    </row>
    <row r="127" spans="4:6" x14ac:dyDescent="0.25">
      <c r="D127" s="1"/>
      <c r="F127" s="1"/>
    </row>
    <row r="128" spans="4:6" x14ac:dyDescent="0.25">
      <c r="D128" s="1"/>
      <c r="F128" s="1"/>
    </row>
    <row r="129" spans="4:6" x14ac:dyDescent="0.25">
      <c r="D129" s="1"/>
      <c r="F129" s="1"/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5" spans="4:6" x14ac:dyDescent="0.25">
      <c r="D215" s="1"/>
      <c r="F215" s="1"/>
    </row>
    <row r="216" spans="4:6" x14ac:dyDescent="0.25">
      <c r="D216" s="1"/>
      <c r="F216" s="1"/>
    </row>
    <row r="217" spans="4:6" x14ac:dyDescent="0.25">
      <c r="D217" s="1"/>
      <c r="F217" s="1"/>
    </row>
    <row r="218" spans="4:6" x14ac:dyDescent="0.25">
      <c r="D218" s="1"/>
      <c r="F218" s="1"/>
    </row>
    <row r="219" spans="4:6" x14ac:dyDescent="0.25">
      <c r="D219" s="1"/>
      <c r="F219" s="1"/>
    </row>
    <row r="220" spans="4:6" x14ac:dyDescent="0.25">
      <c r="D220" s="1"/>
      <c r="F220" s="1"/>
    </row>
    <row r="222" spans="4:6" x14ac:dyDescent="0.25">
      <c r="D222" s="1"/>
    </row>
    <row r="223" spans="4:6" x14ac:dyDescent="0.25">
      <c r="D223" s="1"/>
    </row>
    <row r="224" spans="4:6" x14ac:dyDescent="0.25">
      <c r="D224" s="1"/>
    </row>
    <row r="225" spans="4:6" x14ac:dyDescent="0.25">
      <c r="D225" s="1"/>
    </row>
    <row r="226" spans="4:6" x14ac:dyDescent="0.25">
      <c r="D226" s="1"/>
    </row>
    <row r="227" spans="4:6" x14ac:dyDescent="0.25">
      <c r="D227" s="1"/>
    </row>
    <row r="228" spans="4:6" x14ac:dyDescent="0.25">
      <c r="D228" s="1"/>
    </row>
    <row r="233" spans="4:6" x14ac:dyDescent="0.25">
      <c r="F233" s="1"/>
    </row>
    <row r="234" spans="4:6" x14ac:dyDescent="0.25">
      <c r="F234" s="1"/>
    </row>
    <row r="235" spans="4:6" x14ac:dyDescent="0.25">
      <c r="F235" s="1"/>
    </row>
    <row r="236" spans="4:6" x14ac:dyDescent="0.25">
      <c r="F236" s="1"/>
    </row>
    <row r="240" spans="4:6" x14ac:dyDescent="0.25">
      <c r="F240" s="1"/>
    </row>
    <row r="241" spans="6:6" x14ac:dyDescent="0.25">
      <c r="F241" s="1"/>
    </row>
    <row r="242" spans="6:6" x14ac:dyDescent="0.25">
      <c r="F24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D0F01-662C-41C9-8153-CE3F29383028}">
  <dimension ref="A1:AL250"/>
  <sheetViews>
    <sheetView zoomScale="80" zoomScaleNormal="80" workbookViewId="0">
      <pane xSplit="3" ySplit="23" topLeftCell="P24" activePane="bottomRight" state="frozen"/>
      <selection pane="topRight" activeCell="D1" sqref="D1"/>
      <selection pane="bottomLeft" activeCell="A9" sqref="A9"/>
      <selection pane="bottomRight" activeCell="J8" sqref="J8"/>
    </sheetView>
  </sheetViews>
  <sheetFormatPr defaultRowHeight="15" x14ac:dyDescent="0.25"/>
  <cols>
    <col min="1" max="1" width="18.85546875" bestFit="1" customWidth="1"/>
    <col min="2" max="2" width="6.5703125" bestFit="1" customWidth="1"/>
    <col min="3" max="3" width="45.140625" bestFit="1" customWidth="1"/>
    <col min="4" max="33" width="19.5703125" customWidth="1"/>
    <col min="34" max="39" width="17.28515625" customWidth="1"/>
    <col min="40" max="44" width="3" bestFit="1" customWidth="1"/>
  </cols>
  <sheetData>
    <row r="1" spans="2:38" x14ac:dyDescent="0.25">
      <c r="C1" t="s">
        <v>13</v>
      </c>
      <c r="D1" t="s">
        <v>898</v>
      </c>
      <c r="E1" t="s">
        <v>899</v>
      </c>
      <c r="F1" t="s">
        <v>900</v>
      </c>
      <c r="G1" t="s">
        <v>901</v>
      </c>
      <c r="H1" t="s">
        <v>902</v>
      </c>
      <c r="J1" t="s">
        <v>903</v>
      </c>
      <c r="K1" t="s">
        <v>904</v>
      </c>
      <c r="L1" t="s">
        <v>905</v>
      </c>
      <c r="M1" t="s">
        <v>906</v>
      </c>
      <c r="N1" t="s">
        <v>907</v>
      </c>
      <c r="O1" t="s">
        <v>908</v>
      </c>
      <c r="P1" t="s">
        <v>909</v>
      </c>
      <c r="Q1" t="s">
        <v>910</v>
      </c>
      <c r="R1" t="s">
        <v>911</v>
      </c>
      <c r="S1" t="s">
        <v>912</v>
      </c>
      <c r="T1" t="s">
        <v>913</v>
      </c>
      <c r="U1" t="s">
        <v>914</v>
      </c>
      <c r="V1" t="s">
        <v>915</v>
      </c>
      <c r="W1" t="s">
        <v>916</v>
      </c>
      <c r="X1" t="s">
        <v>917</v>
      </c>
      <c r="Y1" t="s">
        <v>918</v>
      </c>
      <c r="Z1" t="s">
        <v>919</v>
      </c>
      <c r="AA1" t="s">
        <v>920</v>
      </c>
      <c r="AB1" t="s">
        <v>921</v>
      </c>
      <c r="AC1" t="s">
        <v>922</v>
      </c>
      <c r="AD1" t="s">
        <v>923</v>
      </c>
      <c r="AE1" t="s">
        <v>924</v>
      </c>
      <c r="AF1" t="s">
        <v>925</v>
      </c>
      <c r="AG1" t="s">
        <v>926</v>
      </c>
      <c r="AH1" t="s">
        <v>927</v>
      </c>
    </row>
    <row r="2" spans="2:38" x14ac:dyDescent="0.25">
      <c r="C2" t="s">
        <v>54</v>
      </c>
      <c r="D2">
        <v>4273</v>
      </c>
      <c r="E2">
        <v>4276</v>
      </c>
      <c r="F2">
        <v>4279</v>
      </c>
      <c r="G2">
        <v>4282</v>
      </c>
      <c r="H2">
        <v>4285</v>
      </c>
      <c r="J2">
        <v>4288</v>
      </c>
      <c r="K2">
        <v>4291</v>
      </c>
      <c r="L2">
        <v>4294</v>
      </c>
      <c r="M2">
        <v>4297</v>
      </c>
      <c r="N2">
        <v>4300</v>
      </c>
      <c r="O2">
        <v>4303</v>
      </c>
      <c r="P2">
        <v>4306</v>
      </c>
      <c r="Q2">
        <v>4309</v>
      </c>
      <c r="R2">
        <v>4312</v>
      </c>
      <c r="S2">
        <v>4315</v>
      </c>
      <c r="T2">
        <v>4318</v>
      </c>
      <c r="U2">
        <v>4321</v>
      </c>
      <c r="V2">
        <v>4324</v>
      </c>
      <c r="W2">
        <v>4327</v>
      </c>
      <c r="X2">
        <v>4330</v>
      </c>
      <c r="Y2">
        <v>4333</v>
      </c>
      <c r="Z2">
        <v>4336</v>
      </c>
      <c r="AA2">
        <v>4339</v>
      </c>
      <c r="AB2">
        <v>4342</v>
      </c>
      <c r="AC2">
        <v>4345</v>
      </c>
      <c r="AD2">
        <v>4348</v>
      </c>
      <c r="AE2">
        <v>4351</v>
      </c>
      <c r="AF2">
        <v>4354</v>
      </c>
      <c r="AG2">
        <v>4357</v>
      </c>
      <c r="AH2">
        <v>4360</v>
      </c>
    </row>
    <row r="3" spans="2:38" ht="30" x14ac:dyDescent="0.25">
      <c r="C3" t="s">
        <v>55</v>
      </c>
      <c r="D3" s="5" t="s">
        <v>928</v>
      </c>
      <c r="E3" s="5" t="s">
        <v>929</v>
      </c>
      <c r="F3" s="5" t="s">
        <v>930</v>
      </c>
      <c r="G3" s="5" t="s">
        <v>931</v>
      </c>
      <c r="H3" s="5" t="s">
        <v>932</v>
      </c>
      <c r="I3" s="5"/>
      <c r="J3" s="5" t="s">
        <v>933</v>
      </c>
      <c r="K3" s="5" t="s">
        <v>934</v>
      </c>
      <c r="L3" s="5" t="s">
        <v>935</v>
      </c>
      <c r="M3" s="5" t="s">
        <v>936</v>
      </c>
      <c r="N3" s="5" t="s">
        <v>937</v>
      </c>
      <c r="O3" s="5" t="s">
        <v>938</v>
      </c>
      <c r="P3" s="5" t="s">
        <v>939</v>
      </c>
      <c r="Q3" s="5" t="s">
        <v>940</v>
      </c>
      <c r="R3" s="5" t="s">
        <v>941</v>
      </c>
      <c r="S3" s="5" t="s">
        <v>942</v>
      </c>
      <c r="T3" s="5" t="s">
        <v>943</v>
      </c>
      <c r="U3" s="5" t="s">
        <v>944</v>
      </c>
      <c r="V3" s="5" t="s">
        <v>945</v>
      </c>
      <c r="W3" s="5" t="s">
        <v>946</v>
      </c>
      <c r="X3" s="5" t="s">
        <v>947</v>
      </c>
      <c r="Y3" s="5" t="s">
        <v>948</v>
      </c>
      <c r="Z3" s="5" t="s">
        <v>949</v>
      </c>
      <c r="AA3" s="5" t="s">
        <v>950</v>
      </c>
      <c r="AB3" s="5" t="s">
        <v>951</v>
      </c>
      <c r="AC3" s="5" t="s">
        <v>952</v>
      </c>
      <c r="AD3" s="5" t="s">
        <v>953</v>
      </c>
      <c r="AE3" s="5" t="s">
        <v>954</v>
      </c>
      <c r="AF3" s="5" t="s">
        <v>955</v>
      </c>
      <c r="AG3" s="5" t="s">
        <v>956</v>
      </c>
      <c r="AH3" s="5" t="s">
        <v>957</v>
      </c>
      <c r="AI3" s="5"/>
      <c r="AJ3" s="5"/>
      <c r="AK3" s="5"/>
      <c r="AL3" s="5"/>
    </row>
    <row r="5" spans="2:38" x14ac:dyDescent="0.25">
      <c r="B5" s="13">
        <v>26003</v>
      </c>
      <c r="C5" s="13" t="s">
        <v>958</v>
      </c>
      <c r="D5" s="3">
        <v>3</v>
      </c>
      <c r="E5" s="3">
        <f>D5+1</f>
        <v>4</v>
      </c>
      <c r="F5" s="3">
        <f t="shared" ref="F5:AH5" si="0">E5+1</f>
        <v>5</v>
      </c>
      <c r="G5" s="3">
        <f t="shared" si="0"/>
        <v>6</v>
      </c>
      <c r="I5" s="3">
        <f>G5+1</f>
        <v>7</v>
      </c>
      <c r="J5" s="3">
        <f>I5+1</f>
        <v>8</v>
      </c>
      <c r="K5" s="3">
        <f t="shared" si="0"/>
        <v>9</v>
      </c>
      <c r="L5" s="3">
        <f t="shared" si="0"/>
        <v>10</v>
      </c>
      <c r="M5" s="3">
        <f t="shared" si="0"/>
        <v>11</v>
      </c>
      <c r="N5" s="3">
        <f t="shared" si="0"/>
        <v>12</v>
      </c>
      <c r="O5" s="3">
        <f t="shared" si="0"/>
        <v>13</v>
      </c>
      <c r="P5" s="3">
        <f t="shared" si="0"/>
        <v>14</v>
      </c>
      <c r="Q5" s="3">
        <f t="shared" si="0"/>
        <v>15</v>
      </c>
      <c r="R5" s="3">
        <f t="shared" si="0"/>
        <v>16</v>
      </c>
      <c r="S5" s="3">
        <f t="shared" si="0"/>
        <v>17</v>
      </c>
      <c r="T5" s="3">
        <f t="shared" si="0"/>
        <v>18</v>
      </c>
      <c r="U5" s="3">
        <f t="shared" si="0"/>
        <v>19</v>
      </c>
      <c r="V5" s="3">
        <f t="shared" si="0"/>
        <v>20</v>
      </c>
      <c r="W5" s="3">
        <f t="shared" si="0"/>
        <v>21</v>
      </c>
      <c r="X5" s="3">
        <f t="shared" si="0"/>
        <v>22</v>
      </c>
      <c r="Y5" s="3">
        <f t="shared" si="0"/>
        <v>23</v>
      </c>
      <c r="Z5" s="3">
        <f t="shared" si="0"/>
        <v>24</v>
      </c>
      <c r="AA5" s="3">
        <f t="shared" si="0"/>
        <v>25</v>
      </c>
      <c r="AB5" s="3">
        <f t="shared" si="0"/>
        <v>26</v>
      </c>
      <c r="AC5" s="3">
        <f t="shared" si="0"/>
        <v>27</v>
      </c>
      <c r="AD5" s="3">
        <f t="shared" si="0"/>
        <v>28</v>
      </c>
      <c r="AE5" s="3">
        <f t="shared" si="0"/>
        <v>29</v>
      </c>
      <c r="AF5" s="3">
        <f t="shared" si="0"/>
        <v>30</v>
      </c>
      <c r="AG5" s="3">
        <f t="shared" si="0"/>
        <v>31</v>
      </c>
      <c r="AH5" s="3">
        <f t="shared" si="0"/>
        <v>32</v>
      </c>
    </row>
    <row r="6" spans="2:38" x14ac:dyDescent="0.25">
      <c r="B6" s="13">
        <v>26080</v>
      </c>
      <c r="C6" s="13" t="s">
        <v>972</v>
      </c>
      <c r="D6" s="3">
        <f>SUM(D$19:D$20)</f>
        <v>1</v>
      </c>
      <c r="E6" s="3">
        <f>SUM(E$19:E$20)</f>
        <v>1</v>
      </c>
      <c r="F6" s="3">
        <f t="shared" ref="F6:AH6" si="1">SUM(F$19:F$20)</f>
        <v>2</v>
      </c>
      <c r="G6" s="3">
        <f t="shared" si="1"/>
        <v>2</v>
      </c>
      <c r="I6" s="3">
        <f>SUM(H$19:H$20)</f>
        <v>2</v>
      </c>
      <c r="J6" s="3">
        <f t="shared" si="1"/>
        <v>2</v>
      </c>
      <c r="K6" s="3">
        <f t="shared" si="1"/>
        <v>2</v>
      </c>
      <c r="L6" s="3">
        <f t="shared" si="1"/>
        <v>2</v>
      </c>
      <c r="M6" s="3">
        <f t="shared" si="1"/>
        <v>2</v>
      </c>
      <c r="N6" s="3">
        <f t="shared" si="1"/>
        <v>2</v>
      </c>
      <c r="O6" s="3">
        <f t="shared" si="1"/>
        <v>2</v>
      </c>
      <c r="P6" s="3">
        <f t="shared" si="1"/>
        <v>2</v>
      </c>
      <c r="Q6" s="3">
        <f t="shared" si="1"/>
        <v>2</v>
      </c>
      <c r="R6" s="3">
        <f t="shared" si="1"/>
        <v>2</v>
      </c>
      <c r="S6" s="3">
        <f t="shared" si="1"/>
        <v>2</v>
      </c>
      <c r="T6" s="3">
        <f t="shared" si="1"/>
        <v>2</v>
      </c>
      <c r="U6" s="3">
        <f t="shared" si="1"/>
        <v>2</v>
      </c>
      <c r="V6" s="3">
        <f t="shared" si="1"/>
        <v>2</v>
      </c>
      <c r="W6" s="3">
        <f t="shared" si="1"/>
        <v>2</v>
      </c>
      <c r="X6" s="3">
        <f t="shared" si="1"/>
        <v>2</v>
      </c>
      <c r="Y6" s="3">
        <f t="shared" si="1"/>
        <v>2</v>
      </c>
      <c r="Z6" s="3">
        <f t="shared" si="1"/>
        <v>2</v>
      </c>
      <c r="AA6" s="3">
        <f t="shared" si="1"/>
        <v>2</v>
      </c>
      <c r="AB6" s="3">
        <f t="shared" si="1"/>
        <v>2</v>
      </c>
      <c r="AC6" s="3">
        <f t="shared" si="1"/>
        <v>2</v>
      </c>
      <c r="AD6" s="3">
        <f t="shared" si="1"/>
        <v>2</v>
      </c>
      <c r="AE6" s="3">
        <f t="shared" si="1"/>
        <v>2</v>
      </c>
      <c r="AF6" s="3">
        <f t="shared" si="1"/>
        <v>2</v>
      </c>
      <c r="AG6" s="3">
        <f t="shared" si="1"/>
        <v>2</v>
      </c>
      <c r="AH6" s="3">
        <f t="shared" si="1"/>
        <v>2</v>
      </c>
    </row>
    <row r="7" spans="2:38" x14ac:dyDescent="0.25">
      <c r="B7" s="13">
        <v>26018</v>
      </c>
      <c r="C7" s="13" t="s">
        <v>971</v>
      </c>
      <c r="D7" s="3">
        <f>D$21</f>
        <v>0</v>
      </c>
      <c r="E7" s="3">
        <f>E$21</f>
        <v>1</v>
      </c>
      <c r="F7" s="3">
        <f t="shared" ref="F7:AH7" si="2">F$21</f>
        <v>0</v>
      </c>
      <c r="G7" s="3">
        <f t="shared" si="2"/>
        <v>0</v>
      </c>
      <c r="I7" s="3">
        <f>H$21</f>
        <v>0</v>
      </c>
      <c r="J7" s="3">
        <f t="shared" si="2"/>
        <v>0</v>
      </c>
      <c r="K7" s="3">
        <f t="shared" si="2"/>
        <v>0</v>
      </c>
      <c r="L7" s="3">
        <f t="shared" si="2"/>
        <v>0</v>
      </c>
      <c r="M7" s="3">
        <f t="shared" si="2"/>
        <v>1</v>
      </c>
      <c r="N7" s="3">
        <f t="shared" si="2"/>
        <v>1</v>
      </c>
      <c r="O7" s="3">
        <f t="shared" si="2"/>
        <v>1</v>
      </c>
      <c r="P7" s="3">
        <f t="shared" si="2"/>
        <v>1</v>
      </c>
      <c r="Q7" s="3">
        <f t="shared" si="2"/>
        <v>1</v>
      </c>
      <c r="R7" s="3">
        <f t="shared" si="2"/>
        <v>1</v>
      </c>
      <c r="S7" s="3">
        <f t="shared" si="2"/>
        <v>2</v>
      </c>
      <c r="T7" s="3">
        <f t="shared" si="2"/>
        <v>2</v>
      </c>
      <c r="U7" s="3">
        <f t="shared" si="2"/>
        <v>2</v>
      </c>
      <c r="V7" s="3">
        <f t="shared" si="2"/>
        <v>2</v>
      </c>
      <c r="W7" s="3">
        <f t="shared" si="2"/>
        <v>2</v>
      </c>
      <c r="X7" s="3">
        <f t="shared" si="2"/>
        <v>2</v>
      </c>
      <c r="Y7" s="3">
        <f t="shared" si="2"/>
        <v>3</v>
      </c>
      <c r="Z7" s="3">
        <f t="shared" si="2"/>
        <v>3</v>
      </c>
      <c r="AA7" s="3">
        <f t="shared" si="2"/>
        <v>3</v>
      </c>
      <c r="AB7" s="3">
        <f t="shared" si="2"/>
        <v>3</v>
      </c>
      <c r="AC7" s="3">
        <f t="shared" si="2"/>
        <v>3</v>
      </c>
      <c r="AD7" s="3">
        <f t="shared" si="2"/>
        <v>3</v>
      </c>
      <c r="AE7" s="3">
        <f t="shared" si="2"/>
        <v>4</v>
      </c>
      <c r="AF7" s="3">
        <f t="shared" si="2"/>
        <v>4</v>
      </c>
      <c r="AG7" s="3">
        <f t="shared" si="2"/>
        <v>4</v>
      </c>
      <c r="AH7" s="3">
        <f t="shared" si="2"/>
        <v>4</v>
      </c>
    </row>
    <row r="8" spans="2:38" x14ac:dyDescent="0.25">
      <c r="B8" s="13">
        <v>26008</v>
      </c>
      <c r="C8" s="13" t="s">
        <v>959</v>
      </c>
      <c r="D8" s="3">
        <f>D$5-1</f>
        <v>2</v>
      </c>
      <c r="E8" s="3">
        <f t="shared" ref="E8:G8" si="3">E$5-1</f>
        <v>3</v>
      </c>
      <c r="F8" s="3">
        <f t="shared" si="3"/>
        <v>4</v>
      </c>
      <c r="G8" s="3">
        <f t="shared" si="3"/>
        <v>5</v>
      </c>
      <c r="I8" s="3">
        <f t="shared" ref="I8:AH8" si="4">I$5-1</f>
        <v>6</v>
      </c>
      <c r="J8" s="3">
        <f t="shared" si="4"/>
        <v>7</v>
      </c>
      <c r="K8" s="3">
        <f t="shared" si="4"/>
        <v>8</v>
      </c>
      <c r="L8" s="3">
        <f t="shared" si="4"/>
        <v>9</v>
      </c>
      <c r="M8" s="3">
        <f t="shared" si="4"/>
        <v>10</v>
      </c>
      <c r="N8" s="3">
        <f t="shared" si="4"/>
        <v>11</v>
      </c>
      <c r="O8" s="3">
        <f t="shared" si="4"/>
        <v>12</v>
      </c>
      <c r="P8" s="3">
        <f t="shared" si="4"/>
        <v>13</v>
      </c>
      <c r="Q8" s="3">
        <f t="shared" si="4"/>
        <v>14</v>
      </c>
      <c r="R8" s="3">
        <f t="shared" si="4"/>
        <v>15</v>
      </c>
      <c r="S8" s="3">
        <f t="shared" si="4"/>
        <v>16</v>
      </c>
      <c r="T8" s="3">
        <f t="shared" si="4"/>
        <v>17</v>
      </c>
      <c r="U8" s="3">
        <f t="shared" si="4"/>
        <v>18</v>
      </c>
      <c r="V8" s="3">
        <f t="shared" si="4"/>
        <v>19</v>
      </c>
      <c r="W8" s="3">
        <f t="shared" si="4"/>
        <v>20</v>
      </c>
      <c r="X8" s="3">
        <f t="shared" si="4"/>
        <v>21</v>
      </c>
      <c r="Y8" s="3">
        <f t="shared" si="4"/>
        <v>22</v>
      </c>
      <c r="Z8" s="3">
        <f t="shared" si="4"/>
        <v>23</v>
      </c>
      <c r="AA8" s="3">
        <f t="shared" si="4"/>
        <v>24</v>
      </c>
      <c r="AB8" s="3">
        <f t="shared" si="4"/>
        <v>25</v>
      </c>
      <c r="AC8" s="3">
        <f t="shared" si="4"/>
        <v>26</v>
      </c>
      <c r="AD8" s="3">
        <f t="shared" si="4"/>
        <v>27</v>
      </c>
      <c r="AE8" s="3">
        <f t="shared" si="4"/>
        <v>28</v>
      </c>
      <c r="AF8" s="3">
        <f t="shared" si="4"/>
        <v>29</v>
      </c>
      <c r="AG8" s="3">
        <f t="shared" si="4"/>
        <v>30</v>
      </c>
      <c r="AH8" s="3">
        <f t="shared" si="4"/>
        <v>31</v>
      </c>
    </row>
    <row r="9" spans="2:38" x14ac:dyDescent="0.25">
      <c r="B9" s="13">
        <v>26037</v>
      </c>
      <c r="C9" s="13" t="s">
        <v>367</v>
      </c>
      <c r="D9" s="3">
        <f>(D$5*2)-(D$12*2)</f>
        <v>2</v>
      </c>
      <c r="E9" s="3">
        <f>(E$5*2)-(E$12*2)</f>
        <v>4</v>
      </c>
      <c r="F9" s="3">
        <f>(F$5*2)-(F$12*2)</f>
        <v>6</v>
      </c>
      <c r="G9" s="3">
        <f>(G$5*2)-(G$12*2)</f>
        <v>8</v>
      </c>
      <c r="I9" s="3">
        <f t="shared" ref="I9:AH9" si="5">(I$5*2)-(I$12*2)</f>
        <v>10</v>
      </c>
      <c r="J9" s="3">
        <f t="shared" si="5"/>
        <v>12</v>
      </c>
      <c r="K9" s="3">
        <f t="shared" si="5"/>
        <v>14</v>
      </c>
      <c r="L9" s="3">
        <f t="shared" si="5"/>
        <v>16</v>
      </c>
      <c r="M9" s="3">
        <f t="shared" si="5"/>
        <v>18</v>
      </c>
      <c r="N9" s="3">
        <f t="shared" si="5"/>
        <v>20</v>
      </c>
      <c r="O9" s="3">
        <f t="shared" si="5"/>
        <v>22</v>
      </c>
      <c r="P9" s="3">
        <f t="shared" si="5"/>
        <v>24</v>
      </c>
      <c r="Q9" s="3">
        <f t="shared" si="5"/>
        <v>26</v>
      </c>
      <c r="R9" s="3">
        <f t="shared" si="5"/>
        <v>28</v>
      </c>
      <c r="S9" s="3">
        <f t="shared" si="5"/>
        <v>30</v>
      </c>
      <c r="T9" s="3">
        <f t="shared" si="5"/>
        <v>32</v>
      </c>
      <c r="U9" s="3">
        <f t="shared" si="5"/>
        <v>34</v>
      </c>
      <c r="V9" s="3">
        <f t="shared" si="5"/>
        <v>36</v>
      </c>
      <c r="W9" s="3">
        <f t="shared" si="5"/>
        <v>38</v>
      </c>
      <c r="X9" s="3">
        <f t="shared" si="5"/>
        <v>40</v>
      </c>
      <c r="Y9" s="3">
        <f t="shared" si="5"/>
        <v>42</v>
      </c>
      <c r="Z9" s="3">
        <f t="shared" si="5"/>
        <v>44</v>
      </c>
      <c r="AA9" s="3">
        <f t="shared" si="5"/>
        <v>46</v>
      </c>
      <c r="AB9" s="3">
        <f t="shared" si="5"/>
        <v>48</v>
      </c>
      <c r="AC9" s="3">
        <f t="shared" si="5"/>
        <v>50</v>
      </c>
      <c r="AD9" s="3">
        <f t="shared" si="5"/>
        <v>52</v>
      </c>
      <c r="AE9" s="3">
        <f t="shared" si="5"/>
        <v>54</v>
      </c>
      <c r="AF9" s="3">
        <f t="shared" si="5"/>
        <v>56</v>
      </c>
      <c r="AG9" s="3">
        <f t="shared" si="5"/>
        <v>58</v>
      </c>
      <c r="AH9" s="3">
        <f t="shared" si="5"/>
        <v>60</v>
      </c>
    </row>
    <row r="10" spans="2:38" x14ac:dyDescent="0.25">
      <c r="B10" s="13">
        <v>26087</v>
      </c>
      <c r="C10" s="13" t="s">
        <v>754</v>
      </c>
      <c r="D10" s="3">
        <f>SUM(D$19:D$20)</f>
        <v>1</v>
      </c>
      <c r="E10" s="3">
        <f>SUM(E$19:E$20)</f>
        <v>1</v>
      </c>
      <c r="F10" s="3">
        <f t="shared" ref="F10:AH10" si="6">SUM(F$19:F$20)</f>
        <v>2</v>
      </c>
      <c r="G10" s="3">
        <f t="shared" si="6"/>
        <v>2</v>
      </c>
      <c r="I10" s="3">
        <f>SUM(H$19:H$20)</f>
        <v>2</v>
      </c>
      <c r="J10" s="3">
        <f t="shared" si="6"/>
        <v>2</v>
      </c>
      <c r="K10" s="3">
        <f t="shared" si="6"/>
        <v>2</v>
      </c>
      <c r="L10" s="3">
        <f t="shared" si="6"/>
        <v>2</v>
      </c>
      <c r="M10" s="3">
        <f t="shared" si="6"/>
        <v>2</v>
      </c>
      <c r="N10" s="3">
        <f t="shared" si="6"/>
        <v>2</v>
      </c>
      <c r="O10" s="3">
        <f t="shared" si="6"/>
        <v>2</v>
      </c>
      <c r="P10" s="3">
        <f t="shared" si="6"/>
        <v>2</v>
      </c>
      <c r="Q10" s="3">
        <f t="shared" si="6"/>
        <v>2</v>
      </c>
      <c r="R10" s="3">
        <f t="shared" si="6"/>
        <v>2</v>
      </c>
      <c r="S10" s="3">
        <f t="shared" si="6"/>
        <v>2</v>
      </c>
      <c r="T10" s="3">
        <f t="shared" si="6"/>
        <v>2</v>
      </c>
      <c r="U10" s="3">
        <f t="shared" si="6"/>
        <v>2</v>
      </c>
      <c r="V10" s="3">
        <f t="shared" si="6"/>
        <v>2</v>
      </c>
      <c r="W10" s="3">
        <f t="shared" si="6"/>
        <v>2</v>
      </c>
      <c r="X10" s="3">
        <f t="shared" si="6"/>
        <v>2</v>
      </c>
      <c r="Y10" s="3">
        <f t="shared" si="6"/>
        <v>2</v>
      </c>
      <c r="Z10" s="3">
        <f t="shared" si="6"/>
        <v>2</v>
      </c>
      <c r="AA10" s="3">
        <f t="shared" si="6"/>
        <v>2</v>
      </c>
      <c r="AB10" s="3">
        <f t="shared" si="6"/>
        <v>2</v>
      </c>
      <c r="AC10" s="3">
        <f t="shared" si="6"/>
        <v>2</v>
      </c>
      <c r="AD10" s="3">
        <f t="shared" si="6"/>
        <v>2</v>
      </c>
      <c r="AE10" s="3">
        <f t="shared" si="6"/>
        <v>2</v>
      </c>
      <c r="AF10" s="3">
        <f t="shared" si="6"/>
        <v>2</v>
      </c>
      <c r="AG10" s="3">
        <f t="shared" si="6"/>
        <v>2</v>
      </c>
      <c r="AH10" s="3">
        <f t="shared" si="6"/>
        <v>2</v>
      </c>
    </row>
    <row r="11" spans="2:38" x14ac:dyDescent="0.25">
      <c r="B11" s="13">
        <v>26020</v>
      </c>
      <c r="C11" s="13" t="s">
        <v>755</v>
      </c>
      <c r="D11" s="3">
        <f>D$21</f>
        <v>0</v>
      </c>
      <c r="E11" s="3">
        <f>E$21</f>
        <v>1</v>
      </c>
      <c r="F11" s="3">
        <f t="shared" ref="F11:AH11" si="7">F$21</f>
        <v>0</v>
      </c>
      <c r="G11" s="3">
        <f t="shared" si="7"/>
        <v>0</v>
      </c>
      <c r="I11" s="3">
        <f>H$21</f>
        <v>0</v>
      </c>
      <c r="J11" s="3">
        <f t="shared" si="7"/>
        <v>0</v>
      </c>
      <c r="K11" s="3">
        <f t="shared" si="7"/>
        <v>0</v>
      </c>
      <c r="L11" s="3">
        <f t="shared" si="7"/>
        <v>0</v>
      </c>
      <c r="M11" s="3">
        <f t="shared" si="7"/>
        <v>1</v>
      </c>
      <c r="N11" s="3">
        <f t="shared" si="7"/>
        <v>1</v>
      </c>
      <c r="O11" s="3">
        <f t="shared" si="7"/>
        <v>1</v>
      </c>
      <c r="P11" s="3">
        <f t="shared" si="7"/>
        <v>1</v>
      </c>
      <c r="Q11" s="3">
        <f t="shared" si="7"/>
        <v>1</v>
      </c>
      <c r="R11" s="3">
        <f t="shared" si="7"/>
        <v>1</v>
      </c>
      <c r="S11" s="3">
        <f t="shared" si="7"/>
        <v>2</v>
      </c>
      <c r="T11" s="3">
        <f t="shared" si="7"/>
        <v>2</v>
      </c>
      <c r="U11" s="3">
        <f t="shared" si="7"/>
        <v>2</v>
      </c>
      <c r="V11" s="3">
        <f t="shared" si="7"/>
        <v>2</v>
      </c>
      <c r="W11" s="3">
        <f t="shared" si="7"/>
        <v>2</v>
      </c>
      <c r="X11" s="3">
        <f t="shared" si="7"/>
        <v>2</v>
      </c>
      <c r="Y11" s="3">
        <f t="shared" si="7"/>
        <v>3</v>
      </c>
      <c r="Z11" s="3">
        <f t="shared" si="7"/>
        <v>3</v>
      </c>
      <c r="AA11" s="3">
        <f t="shared" si="7"/>
        <v>3</v>
      </c>
      <c r="AB11" s="3">
        <f t="shared" si="7"/>
        <v>3</v>
      </c>
      <c r="AC11" s="3">
        <f t="shared" si="7"/>
        <v>3</v>
      </c>
      <c r="AD11" s="3">
        <f t="shared" si="7"/>
        <v>3</v>
      </c>
      <c r="AE11" s="3">
        <f t="shared" si="7"/>
        <v>4</v>
      </c>
      <c r="AF11" s="3">
        <f t="shared" si="7"/>
        <v>4</v>
      </c>
      <c r="AG11" s="3">
        <f t="shared" si="7"/>
        <v>4</v>
      </c>
      <c r="AH11" s="3">
        <f t="shared" si="7"/>
        <v>4</v>
      </c>
    </row>
    <row r="12" spans="2:38" x14ac:dyDescent="0.25">
      <c r="B12" s="13">
        <v>26049</v>
      </c>
      <c r="C12" s="13" t="s">
        <v>960</v>
      </c>
      <c r="D12" s="3">
        <f>D$14</f>
        <v>2</v>
      </c>
      <c r="E12" s="3">
        <f>E$14</f>
        <v>2</v>
      </c>
      <c r="F12" s="3">
        <f t="shared" ref="F12:AH12" si="8">F$14</f>
        <v>2</v>
      </c>
      <c r="G12" s="3">
        <f t="shared" si="8"/>
        <v>2</v>
      </c>
      <c r="I12" s="3">
        <f>I$14</f>
        <v>2</v>
      </c>
      <c r="J12" s="3">
        <f t="shared" si="8"/>
        <v>2</v>
      </c>
      <c r="K12" s="3">
        <f t="shared" si="8"/>
        <v>2</v>
      </c>
      <c r="L12" s="3">
        <f t="shared" si="8"/>
        <v>2</v>
      </c>
      <c r="M12" s="3">
        <f t="shared" si="8"/>
        <v>2</v>
      </c>
      <c r="N12" s="3">
        <f t="shared" si="8"/>
        <v>2</v>
      </c>
      <c r="O12" s="3">
        <f t="shared" si="8"/>
        <v>2</v>
      </c>
      <c r="P12" s="3">
        <f t="shared" si="8"/>
        <v>2</v>
      </c>
      <c r="Q12" s="3">
        <f t="shared" si="8"/>
        <v>2</v>
      </c>
      <c r="R12" s="3">
        <f t="shared" si="8"/>
        <v>2</v>
      </c>
      <c r="S12" s="3">
        <f t="shared" si="8"/>
        <v>2</v>
      </c>
      <c r="T12" s="3">
        <f t="shared" si="8"/>
        <v>2</v>
      </c>
      <c r="U12" s="3">
        <f t="shared" si="8"/>
        <v>2</v>
      </c>
      <c r="V12" s="3">
        <f t="shared" si="8"/>
        <v>2</v>
      </c>
      <c r="W12" s="3">
        <f t="shared" si="8"/>
        <v>2</v>
      </c>
      <c r="X12" s="3">
        <f t="shared" si="8"/>
        <v>2</v>
      </c>
      <c r="Y12" s="3">
        <f t="shared" si="8"/>
        <v>2</v>
      </c>
      <c r="Z12" s="3">
        <f t="shared" si="8"/>
        <v>2</v>
      </c>
      <c r="AA12" s="3">
        <f t="shared" si="8"/>
        <v>2</v>
      </c>
      <c r="AB12" s="3">
        <f t="shared" si="8"/>
        <v>2</v>
      </c>
      <c r="AC12" s="3">
        <f t="shared" si="8"/>
        <v>2</v>
      </c>
      <c r="AD12" s="3">
        <f t="shared" si="8"/>
        <v>2</v>
      </c>
      <c r="AE12" s="3">
        <f t="shared" si="8"/>
        <v>2</v>
      </c>
      <c r="AF12" s="3">
        <f t="shared" si="8"/>
        <v>2</v>
      </c>
      <c r="AG12" s="3">
        <f t="shared" si="8"/>
        <v>2</v>
      </c>
      <c r="AH12" s="3">
        <f t="shared" si="8"/>
        <v>2</v>
      </c>
    </row>
    <row r="13" spans="2:38" x14ac:dyDescent="0.25">
      <c r="B13" s="13">
        <v>26027</v>
      </c>
      <c r="C13" s="13" t="s">
        <v>961</v>
      </c>
      <c r="D13" s="3">
        <f>D$5-1</f>
        <v>2</v>
      </c>
      <c r="E13" s="3">
        <f>E$5-1</f>
        <v>3</v>
      </c>
      <c r="F13" s="3">
        <f t="shared" ref="F13:AH13" si="9">F$5-1</f>
        <v>4</v>
      </c>
      <c r="G13" s="3">
        <f t="shared" si="9"/>
        <v>5</v>
      </c>
      <c r="I13" s="3">
        <f>I$5-1</f>
        <v>6</v>
      </c>
      <c r="J13" s="3">
        <f t="shared" si="9"/>
        <v>7</v>
      </c>
      <c r="K13" s="3">
        <f t="shared" si="9"/>
        <v>8</v>
      </c>
      <c r="L13" s="3">
        <f t="shared" si="9"/>
        <v>9</v>
      </c>
      <c r="M13" s="3">
        <f t="shared" si="9"/>
        <v>10</v>
      </c>
      <c r="N13" s="3">
        <f t="shared" si="9"/>
        <v>11</v>
      </c>
      <c r="O13" s="3">
        <f t="shared" si="9"/>
        <v>12</v>
      </c>
      <c r="P13" s="3">
        <f t="shared" si="9"/>
        <v>13</v>
      </c>
      <c r="Q13" s="3">
        <f t="shared" si="9"/>
        <v>14</v>
      </c>
      <c r="R13" s="3">
        <f t="shared" si="9"/>
        <v>15</v>
      </c>
      <c r="S13" s="3">
        <f t="shared" si="9"/>
        <v>16</v>
      </c>
      <c r="T13" s="3">
        <f t="shared" si="9"/>
        <v>17</v>
      </c>
      <c r="U13" s="3">
        <f t="shared" si="9"/>
        <v>18</v>
      </c>
      <c r="V13" s="3">
        <f t="shared" si="9"/>
        <v>19</v>
      </c>
      <c r="W13" s="3">
        <f t="shared" si="9"/>
        <v>20</v>
      </c>
      <c r="X13" s="3">
        <f t="shared" si="9"/>
        <v>21</v>
      </c>
      <c r="Y13" s="3">
        <f t="shared" si="9"/>
        <v>22</v>
      </c>
      <c r="Z13" s="3">
        <f t="shared" si="9"/>
        <v>23</v>
      </c>
      <c r="AA13" s="3">
        <f t="shared" si="9"/>
        <v>24</v>
      </c>
      <c r="AB13" s="3">
        <f t="shared" si="9"/>
        <v>25</v>
      </c>
      <c r="AC13" s="3">
        <f t="shared" si="9"/>
        <v>26</v>
      </c>
      <c r="AD13" s="3">
        <f t="shared" si="9"/>
        <v>27</v>
      </c>
      <c r="AE13" s="3">
        <f t="shared" si="9"/>
        <v>28</v>
      </c>
      <c r="AF13" s="3">
        <f t="shared" si="9"/>
        <v>29</v>
      </c>
      <c r="AG13" s="3">
        <f t="shared" si="9"/>
        <v>30</v>
      </c>
      <c r="AH13" s="3">
        <f t="shared" si="9"/>
        <v>31</v>
      </c>
    </row>
    <row r="14" spans="2:38" x14ac:dyDescent="0.25">
      <c r="B14" s="13">
        <v>26032</v>
      </c>
      <c r="C14" s="13" t="s">
        <v>962</v>
      </c>
      <c r="D14" s="3">
        <v>2</v>
      </c>
      <c r="E14" s="3">
        <v>2</v>
      </c>
      <c r="F14" s="3">
        <v>2</v>
      </c>
      <c r="G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</row>
    <row r="15" spans="2:38" x14ac:dyDescent="0.25">
      <c r="B15" s="13">
        <v>26057</v>
      </c>
      <c r="C15" s="13" t="s">
        <v>372</v>
      </c>
      <c r="D15" s="3">
        <f>(D$13*2)+(D$14*6)</f>
        <v>16</v>
      </c>
      <c r="E15" s="3">
        <f t="shared" ref="E15:G15" si="10">(E$13*2)+(E$14*6)</f>
        <v>18</v>
      </c>
      <c r="F15" s="3">
        <f t="shared" si="10"/>
        <v>20</v>
      </c>
      <c r="G15" s="3">
        <f t="shared" si="10"/>
        <v>22</v>
      </c>
      <c r="I15" s="3">
        <f t="shared" ref="I15:AH15" si="11">(I$13*2)+(I$14*6)</f>
        <v>24</v>
      </c>
      <c r="J15" s="3">
        <f t="shared" si="11"/>
        <v>26</v>
      </c>
      <c r="K15" s="3">
        <f t="shared" si="11"/>
        <v>28</v>
      </c>
      <c r="L15" s="3">
        <f t="shared" si="11"/>
        <v>30</v>
      </c>
      <c r="M15" s="3">
        <f t="shared" si="11"/>
        <v>32</v>
      </c>
      <c r="N15" s="3">
        <f t="shared" si="11"/>
        <v>34</v>
      </c>
      <c r="O15" s="3">
        <f t="shared" si="11"/>
        <v>36</v>
      </c>
      <c r="P15" s="3">
        <f t="shared" si="11"/>
        <v>38</v>
      </c>
      <c r="Q15" s="3">
        <f t="shared" si="11"/>
        <v>40</v>
      </c>
      <c r="R15" s="3">
        <f t="shared" si="11"/>
        <v>42</v>
      </c>
      <c r="S15" s="3">
        <f t="shared" si="11"/>
        <v>44</v>
      </c>
      <c r="T15" s="3">
        <f t="shared" si="11"/>
        <v>46</v>
      </c>
      <c r="U15" s="3">
        <f t="shared" si="11"/>
        <v>48</v>
      </c>
      <c r="V15" s="3">
        <f t="shared" si="11"/>
        <v>50</v>
      </c>
      <c r="W15" s="3">
        <f t="shared" si="11"/>
        <v>52</v>
      </c>
      <c r="X15" s="3">
        <f t="shared" si="11"/>
        <v>54</v>
      </c>
      <c r="Y15" s="3">
        <f t="shared" si="11"/>
        <v>56</v>
      </c>
      <c r="Z15" s="3">
        <f t="shared" si="11"/>
        <v>58</v>
      </c>
      <c r="AA15" s="3">
        <f t="shared" si="11"/>
        <v>60</v>
      </c>
      <c r="AB15" s="3">
        <f t="shared" si="11"/>
        <v>62</v>
      </c>
      <c r="AC15" s="3">
        <f t="shared" si="11"/>
        <v>64</v>
      </c>
      <c r="AD15" s="3">
        <f t="shared" si="11"/>
        <v>66</v>
      </c>
      <c r="AE15" s="3">
        <f t="shared" si="11"/>
        <v>68</v>
      </c>
      <c r="AF15" s="3">
        <f t="shared" si="11"/>
        <v>70</v>
      </c>
      <c r="AG15" s="3">
        <f t="shared" si="11"/>
        <v>72</v>
      </c>
      <c r="AH15" s="3">
        <f t="shared" si="11"/>
        <v>74</v>
      </c>
    </row>
    <row r="16" spans="2:38" x14ac:dyDescent="0.25">
      <c r="B16" s="13">
        <v>26066</v>
      </c>
      <c r="C16" s="13" t="s">
        <v>373</v>
      </c>
      <c r="D16" s="3">
        <f>D$14*2</f>
        <v>4</v>
      </c>
      <c r="E16" s="3">
        <f>E$14*2</f>
        <v>4</v>
      </c>
      <c r="F16" s="3">
        <f t="shared" ref="F16:AH16" si="12">F$14*2</f>
        <v>4</v>
      </c>
      <c r="G16" s="3">
        <f t="shared" si="12"/>
        <v>4</v>
      </c>
      <c r="I16" s="3">
        <f>I$14*2</f>
        <v>4</v>
      </c>
      <c r="J16" s="3">
        <f t="shared" si="12"/>
        <v>4</v>
      </c>
      <c r="K16" s="3">
        <f t="shared" si="12"/>
        <v>4</v>
      </c>
      <c r="L16" s="3">
        <f t="shared" si="12"/>
        <v>4</v>
      </c>
      <c r="M16" s="3">
        <f t="shared" si="12"/>
        <v>4</v>
      </c>
      <c r="N16" s="3">
        <f t="shared" si="12"/>
        <v>4</v>
      </c>
      <c r="O16" s="3">
        <f t="shared" si="12"/>
        <v>4</v>
      </c>
      <c r="P16" s="3">
        <f t="shared" si="12"/>
        <v>4</v>
      </c>
      <c r="Q16" s="3">
        <f t="shared" si="12"/>
        <v>4</v>
      </c>
      <c r="R16" s="3">
        <f t="shared" si="12"/>
        <v>4</v>
      </c>
      <c r="S16" s="3">
        <f t="shared" si="12"/>
        <v>4</v>
      </c>
      <c r="T16" s="3">
        <f t="shared" si="12"/>
        <v>4</v>
      </c>
      <c r="U16" s="3">
        <f t="shared" si="12"/>
        <v>4</v>
      </c>
      <c r="V16" s="3">
        <f t="shared" si="12"/>
        <v>4</v>
      </c>
      <c r="W16" s="3">
        <f t="shared" si="12"/>
        <v>4</v>
      </c>
      <c r="X16" s="3">
        <f t="shared" si="12"/>
        <v>4</v>
      </c>
      <c r="Y16" s="3">
        <f t="shared" si="12"/>
        <v>4</v>
      </c>
      <c r="Z16" s="3">
        <f t="shared" si="12"/>
        <v>4</v>
      </c>
      <c r="AA16" s="3">
        <f t="shared" si="12"/>
        <v>4</v>
      </c>
      <c r="AB16" s="3">
        <f t="shared" si="12"/>
        <v>4</v>
      </c>
      <c r="AC16" s="3">
        <f t="shared" si="12"/>
        <v>4</v>
      </c>
      <c r="AD16" s="3">
        <f t="shared" si="12"/>
        <v>4</v>
      </c>
      <c r="AE16" s="3">
        <f t="shared" si="12"/>
        <v>4</v>
      </c>
      <c r="AF16" s="3">
        <f t="shared" si="12"/>
        <v>4</v>
      </c>
      <c r="AG16" s="3">
        <f t="shared" si="12"/>
        <v>4</v>
      </c>
      <c r="AH16" s="3">
        <f t="shared" si="12"/>
        <v>4</v>
      </c>
    </row>
    <row r="17" spans="1:38" x14ac:dyDescent="0.25">
      <c r="B17" s="13">
        <v>20082</v>
      </c>
      <c r="C17" s="13" t="s">
        <v>10</v>
      </c>
      <c r="D17" s="3">
        <v>1</v>
      </c>
      <c r="E17" s="3">
        <v>1</v>
      </c>
      <c r="F17" s="3">
        <v>1</v>
      </c>
      <c r="G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</row>
    <row r="19" spans="1:38" x14ac:dyDescent="0.25">
      <c r="A19" t="s">
        <v>963</v>
      </c>
      <c r="B19">
        <v>5200</v>
      </c>
      <c r="C19" t="s">
        <v>964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/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/>
      <c r="AJ19" s="1"/>
      <c r="AK19" s="1"/>
      <c r="AL19" s="1"/>
    </row>
    <row r="20" spans="1:38" x14ac:dyDescent="0.25">
      <c r="A20" t="s">
        <v>965</v>
      </c>
      <c r="B20">
        <v>9842</v>
      </c>
      <c r="C20" t="s">
        <v>966</v>
      </c>
      <c r="D20" s="1"/>
      <c r="E20" s="1"/>
      <c r="F20" s="1">
        <v>1</v>
      </c>
      <c r="G20" s="1">
        <v>1</v>
      </c>
      <c r="H20" s="1">
        <v>1</v>
      </c>
      <c r="I20" s="1"/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/>
      <c r="AJ20" s="1"/>
      <c r="AK20" s="1"/>
      <c r="AL20" s="1"/>
    </row>
    <row r="21" spans="1:38" x14ac:dyDescent="0.25">
      <c r="A21" t="s">
        <v>967</v>
      </c>
      <c r="B21">
        <v>5198</v>
      </c>
      <c r="C21" t="s">
        <v>968</v>
      </c>
      <c r="D21" s="1"/>
      <c r="E21" s="1">
        <v>1</v>
      </c>
      <c r="F21" s="1"/>
      <c r="G21" s="1"/>
      <c r="H21" s="1"/>
      <c r="I21" s="1"/>
      <c r="J21" s="1"/>
      <c r="K21" s="1"/>
      <c r="L21" s="1"/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3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4</v>
      </c>
      <c r="AF21" s="1">
        <v>4</v>
      </c>
      <c r="AG21" s="1">
        <v>4</v>
      </c>
      <c r="AH21" s="1">
        <v>4</v>
      </c>
      <c r="AI21" s="1"/>
      <c r="AJ21" s="1"/>
      <c r="AK21" s="1"/>
      <c r="AL21" s="1"/>
    </row>
    <row r="22" spans="1:38" x14ac:dyDescent="0.25">
      <c r="A22" t="s">
        <v>969</v>
      </c>
      <c r="B22">
        <v>5199</v>
      </c>
      <c r="C22" t="s">
        <v>970</v>
      </c>
      <c r="D22" s="1"/>
      <c r="E22" s="1"/>
      <c r="F22" s="1"/>
      <c r="G22" s="1">
        <v>1</v>
      </c>
      <c r="H22" s="1">
        <v>2</v>
      </c>
      <c r="I22" s="1"/>
      <c r="J22" s="1">
        <v>3</v>
      </c>
      <c r="K22" s="1">
        <v>4</v>
      </c>
      <c r="L22" s="1">
        <v>5</v>
      </c>
      <c r="M22" s="1">
        <v>5</v>
      </c>
      <c r="N22" s="1">
        <v>6</v>
      </c>
      <c r="O22" s="1">
        <v>7</v>
      </c>
      <c r="P22" s="1">
        <v>8</v>
      </c>
      <c r="Q22" s="1">
        <v>9</v>
      </c>
      <c r="R22" s="1">
        <v>10</v>
      </c>
      <c r="S22" s="1">
        <v>10</v>
      </c>
      <c r="T22" s="1">
        <v>11</v>
      </c>
      <c r="U22" s="1">
        <v>12</v>
      </c>
      <c r="V22" s="1">
        <v>13</v>
      </c>
      <c r="W22" s="1">
        <v>14</v>
      </c>
      <c r="X22" s="1">
        <v>15</v>
      </c>
      <c r="Y22" s="1">
        <v>15</v>
      </c>
      <c r="Z22" s="1">
        <v>16</v>
      </c>
      <c r="AA22" s="1">
        <v>17</v>
      </c>
      <c r="AB22" s="1">
        <v>18</v>
      </c>
      <c r="AC22" s="1">
        <v>19</v>
      </c>
      <c r="AD22" s="1">
        <v>20</v>
      </c>
      <c r="AE22" s="1">
        <v>20</v>
      </c>
      <c r="AF22" s="1">
        <v>21</v>
      </c>
      <c r="AG22" s="1">
        <v>22</v>
      </c>
      <c r="AH22" s="1">
        <v>23</v>
      </c>
      <c r="AI22" s="1"/>
      <c r="AJ22" s="1"/>
      <c r="AK22" s="1"/>
      <c r="AL22" s="1"/>
    </row>
    <row r="23" spans="1:38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38" x14ac:dyDescent="0.25">
      <c r="A25" t="s">
        <v>127</v>
      </c>
      <c r="B25">
        <v>6138</v>
      </c>
      <c r="C25" t="s">
        <v>128</v>
      </c>
      <c r="D25" s="1">
        <v>24</v>
      </c>
      <c r="E25" s="1">
        <v>32</v>
      </c>
      <c r="F25" s="1">
        <v>40</v>
      </c>
      <c r="G25" s="1">
        <v>48</v>
      </c>
      <c r="H25" s="1">
        <v>56</v>
      </c>
      <c r="I25" s="3">
        <f>I$5*INDEX('H334 Master'!$B:$XFD,MATCH($A25,'H334 Master'!$B:$B,0),MATCH($B$5,'H334 Master'!$B$1:$XFD$1,0))+I$6*INDEX('H334 Master'!$B:$XFD,MATCH($A25,'H334 Master'!$B:$B,0),MATCH($B$6,'H334 Master'!$B$1:$XFD$1,0))+I$7*INDEX('H334 Master'!$B:$XFD,MATCH($A25,'H334 Master'!$B:$B,0),MATCH($B$7,'H334 Master'!$B$1:$XFD$1,0))+I$8*INDEX('H334 Master'!$B:$XFD,MATCH($A25,'H334 Master'!$B:$B,0),MATCH($B$8,'H334 Master'!$B$1:$XFD$1,0))+I$9*INDEX('H334 Master'!$B:$XFD,MATCH($A25,'H334 Master'!$B:$B,0),MATCH($B$9,'H334 Master'!$B$1:$XFD$1,0))+I$10*INDEX('H334 Master'!$B:$XFD,MATCH($A25,'H334 Master'!$B:$B,0),MATCH($B$10,'H334 Master'!$B$1:$XFD$1,0))+I$11*INDEX('H334 Master'!$B:$XFD,MATCH($A25,'H334 Master'!$B:$B,0),MATCH($B$11,'H334 Master'!$B$1:$XFD$1,0))+I$12*INDEX('H334 Master'!$B:$XFD,MATCH($A25,'H334 Master'!$B:$B,0),MATCH($B$12,'H334 Master'!$B$1:$XFD$1,0))+I$13*INDEX('H334 Master'!$B:$XFD,MATCH($A25,'H334 Master'!$B:$B,0),MATCH($B$13,'H334 Master'!$B$1:$XFD$1,0))+I$14*INDEX('H334 Master'!$B:$XFD,MATCH($A25,'H334 Master'!$B:$B,0),MATCH($B$14,'H334 Master'!$B$1:$XFD$1,0))+I$15*INDEX('H334 Master'!$B:$XFD,MATCH($A25,'H334 Master'!$B:$B,0),MATCH($B$15,'H334 Master'!$B$1:$XFD$1,0))+I$16*INDEX('H334 Master'!$B:$XFD,MATCH($A25,'H334 Master'!$B:$B,0),MATCH($B$16,'H334 Master'!$B$1:$XFD$1,0))+I$17*INDEX('H334 Master'!$B:$XFD,MATCH($A25,'H334 Master'!$B:$B,0),MATCH($B$17,'H334 Master'!$B$1:$XFD$1,0))</f>
        <v>56</v>
      </c>
      <c r="J25" s="1">
        <v>64</v>
      </c>
      <c r="K25" s="1">
        <v>72</v>
      </c>
      <c r="L25" s="1">
        <v>80</v>
      </c>
      <c r="M25" s="1">
        <v>88</v>
      </c>
      <c r="N25" s="1">
        <v>96</v>
      </c>
      <c r="O25" s="1">
        <v>104</v>
      </c>
      <c r="P25" s="1">
        <v>112</v>
      </c>
      <c r="Q25" s="1">
        <v>120</v>
      </c>
      <c r="R25" s="1">
        <v>128</v>
      </c>
      <c r="S25" s="1">
        <v>136</v>
      </c>
      <c r="T25" s="1">
        <v>144</v>
      </c>
      <c r="U25" s="1">
        <v>152</v>
      </c>
      <c r="V25" s="1">
        <v>160</v>
      </c>
      <c r="W25" s="1">
        <v>168</v>
      </c>
      <c r="X25" s="1">
        <v>176</v>
      </c>
      <c r="Y25" s="1">
        <v>184</v>
      </c>
      <c r="Z25" s="1">
        <v>192</v>
      </c>
      <c r="AA25" s="1">
        <v>200</v>
      </c>
      <c r="AB25" s="1">
        <v>208</v>
      </c>
      <c r="AC25" s="1">
        <v>216</v>
      </c>
      <c r="AD25" s="1">
        <v>224</v>
      </c>
      <c r="AE25" s="1">
        <v>232</v>
      </c>
      <c r="AF25" s="1">
        <v>240</v>
      </c>
      <c r="AG25" s="1">
        <v>248</v>
      </c>
      <c r="AH25" s="1">
        <v>256</v>
      </c>
      <c r="AI25" s="1"/>
      <c r="AJ25" s="1"/>
      <c r="AK25" s="1"/>
      <c r="AL25" s="1"/>
    </row>
    <row r="26" spans="1:38" x14ac:dyDescent="0.25">
      <c r="A26" t="s">
        <v>222</v>
      </c>
      <c r="B26">
        <v>6949</v>
      </c>
      <c r="C26" t="s">
        <v>223</v>
      </c>
      <c r="D26" s="1">
        <v>10</v>
      </c>
      <c r="E26" s="1">
        <v>10</v>
      </c>
      <c r="F26" s="1">
        <v>20</v>
      </c>
      <c r="G26" s="1">
        <v>20</v>
      </c>
      <c r="H26" s="1">
        <v>20</v>
      </c>
      <c r="I26" s="3">
        <f>I$5*INDEX('H334 Master'!$B:$XFD,MATCH($A26,'H334 Master'!$B:$B,0),MATCH($B$5,'H334 Master'!$B$1:$XFD$1,0))+I$6*INDEX('H334 Master'!$B:$XFD,MATCH($A26,'H334 Master'!$B:$B,0),MATCH($B$6,'H334 Master'!$B$1:$XFD$1,0))+I$7*INDEX('H334 Master'!$B:$XFD,MATCH($A26,'H334 Master'!$B:$B,0),MATCH($B$7,'H334 Master'!$B$1:$XFD$1,0))+I$8*INDEX('H334 Master'!$B:$XFD,MATCH($A26,'H334 Master'!$B:$B,0),MATCH($B$8,'H334 Master'!$B$1:$XFD$1,0))+I$9*INDEX('H334 Master'!$B:$XFD,MATCH($A26,'H334 Master'!$B:$B,0),MATCH($B$9,'H334 Master'!$B$1:$XFD$1,0))+I$10*INDEX('H334 Master'!$B:$XFD,MATCH($A26,'H334 Master'!$B:$B,0),MATCH($B$10,'H334 Master'!$B$1:$XFD$1,0))+I$11*INDEX('H334 Master'!$B:$XFD,MATCH($A26,'H334 Master'!$B:$B,0),MATCH($B$11,'H334 Master'!$B$1:$XFD$1,0))+I$12*INDEX('H334 Master'!$B:$XFD,MATCH($A26,'H334 Master'!$B:$B,0),MATCH($B$12,'H334 Master'!$B$1:$XFD$1,0))+I$13*INDEX('H334 Master'!$B:$XFD,MATCH($A26,'H334 Master'!$B:$B,0),MATCH($B$13,'H334 Master'!$B$1:$XFD$1,0))+I$14*INDEX('H334 Master'!$B:$XFD,MATCH($A26,'H334 Master'!$B:$B,0),MATCH($B$14,'H334 Master'!$B$1:$XFD$1,0))+I$15*INDEX('H334 Master'!$B:$XFD,MATCH($A26,'H334 Master'!$B:$B,0),MATCH($B$15,'H334 Master'!$B$1:$XFD$1,0))+I$16*INDEX('H334 Master'!$B:$XFD,MATCH($A26,'H334 Master'!$B:$B,0),MATCH($B$16,'H334 Master'!$B$1:$XFD$1,0))+I$17*INDEX('H334 Master'!$B:$XFD,MATCH($A26,'H334 Master'!$B:$B,0),MATCH($B$17,'H334 Master'!$B$1:$XFD$1,0))</f>
        <v>72</v>
      </c>
      <c r="J26" s="1">
        <v>20</v>
      </c>
      <c r="K26" s="1">
        <v>20</v>
      </c>
      <c r="L26" s="1">
        <v>20</v>
      </c>
      <c r="M26" s="1">
        <v>20</v>
      </c>
      <c r="N26" s="1">
        <v>20</v>
      </c>
      <c r="O26" s="1">
        <v>20</v>
      </c>
      <c r="P26" s="1">
        <v>20</v>
      </c>
      <c r="Q26" s="1">
        <v>20</v>
      </c>
      <c r="R26" s="1">
        <v>20</v>
      </c>
      <c r="S26" s="1">
        <v>20</v>
      </c>
      <c r="T26" s="1">
        <v>20</v>
      </c>
      <c r="U26" s="1">
        <v>20</v>
      </c>
      <c r="V26" s="1">
        <v>20</v>
      </c>
      <c r="W26" s="1">
        <v>20</v>
      </c>
      <c r="X26" s="1">
        <v>20</v>
      </c>
      <c r="Y26" s="1">
        <v>20</v>
      </c>
      <c r="Z26" s="1">
        <v>20</v>
      </c>
      <c r="AA26" s="1">
        <v>20</v>
      </c>
      <c r="AB26" s="1">
        <v>20</v>
      </c>
      <c r="AC26" s="1">
        <v>20</v>
      </c>
      <c r="AD26" s="1">
        <v>20</v>
      </c>
      <c r="AE26" s="1">
        <v>20</v>
      </c>
      <c r="AF26" s="1">
        <v>20</v>
      </c>
      <c r="AG26" s="1">
        <v>20</v>
      </c>
      <c r="AH26" s="1">
        <v>20</v>
      </c>
      <c r="AI26" s="1"/>
      <c r="AJ26" s="1"/>
      <c r="AK26" s="1"/>
      <c r="AL26" s="1"/>
    </row>
    <row r="27" spans="1:38" x14ac:dyDescent="0.25">
      <c r="A27" t="s">
        <v>129</v>
      </c>
      <c r="B27">
        <v>6124</v>
      </c>
      <c r="C27" t="s">
        <v>130</v>
      </c>
      <c r="D27" s="1">
        <v>6</v>
      </c>
      <c r="E27" s="1">
        <v>8</v>
      </c>
      <c r="F27" s="1">
        <v>10</v>
      </c>
      <c r="G27" s="1">
        <v>12</v>
      </c>
      <c r="H27" s="1">
        <v>14</v>
      </c>
      <c r="I27" s="3">
        <f>I$5*INDEX('H334 Master'!$B:$XFD,MATCH($A27,'H334 Master'!$B:$B,0),MATCH($B$5,'H334 Master'!$B$1:$XFD$1,0))+I$6*INDEX('H334 Master'!$B:$XFD,MATCH($A27,'H334 Master'!$B:$B,0),MATCH($B$6,'H334 Master'!$B$1:$XFD$1,0))+I$7*INDEX('H334 Master'!$B:$XFD,MATCH($A27,'H334 Master'!$B:$B,0),MATCH($B$7,'H334 Master'!$B$1:$XFD$1,0))+I$8*INDEX('H334 Master'!$B:$XFD,MATCH($A27,'H334 Master'!$B:$B,0),MATCH($B$8,'H334 Master'!$B$1:$XFD$1,0))+I$9*INDEX('H334 Master'!$B:$XFD,MATCH($A27,'H334 Master'!$B:$B,0),MATCH($B$9,'H334 Master'!$B$1:$XFD$1,0))+I$10*INDEX('H334 Master'!$B:$XFD,MATCH($A27,'H334 Master'!$B:$B,0),MATCH($B$10,'H334 Master'!$B$1:$XFD$1,0))+I$11*INDEX('H334 Master'!$B:$XFD,MATCH($A27,'H334 Master'!$B:$B,0),MATCH($B$11,'H334 Master'!$B$1:$XFD$1,0))+I$12*INDEX('H334 Master'!$B:$XFD,MATCH($A27,'H334 Master'!$B:$B,0),MATCH($B$12,'H334 Master'!$B$1:$XFD$1,0))+I$13*INDEX('H334 Master'!$B:$XFD,MATCH($A27,'H334 Master'!$B:$B,0),MATCH($B$13,'H334 Master'!$B$1:$XFD$1,0))+I$14*INDEX('H334 Master'!$B:$XFD,MATCH($A27,'H334 Master'!$B:$B,0),MATCH($B$14,'H334 Master'!$B$1:$XFD$1,0))+I$15*INDEX('H334 Master'!$B:$XFD,MATCH($A27,'H334 Master'!$B:$B,0),MATCH($B$15,'H334 Master'!$B$1:$XFD$1,0))+I$16*INDEX('H334 Master'!$B:$XFD,MATCH($A27,'H334 Master'!$B:$B,0),MATCH($B$16,'H334 Master'!$B$1:$XFD$1,0))+I$17*INDEX('H334 Master'!$B:$XFD,MATCH($A27,'H334 Master'!$B:$B,0),MATCH($B$17,'H334 Master'!$B$1:$XFD$1,0))</f>
        <v>14</v>
      </c>
      <c r="J27" s="1">
        <v>16</v>
      </c>
      <c r="K27" s="1">
        <v>18</v>
      </c>
      <c r="L27" s="1">
        <v>20</v>
      </c>
      <c r="M27" s="1">
        <v>22</v>
      </c>
      <c r="N27" s="1">
        <v>24</v>
      </c>
      <c r="O27" s="1">
        <v>26</v>
      </c>
      <c r="P27" s="1">
        <v>28</v>
      </c>
      <c r="Q27" s="1">
        <v>30</v>
      </c>
      <c r="R27" s="1">
        <v>32</v>
      </c>
      <c r="S27" s="1">
        <v>34</v>
      </c>
      <c r="T27" s="1">
        <v>36</v>
      </c>
      <c r="U27" s="1">
        <v>38</v>
      </c>
      <c r="V27" s="1">
        <v>40</v>
      </c>
      <c r="W27" s="1">
        <v>42</v>
      </c>
      <c r="X27" s="1">
        <v>44</v>
      </c>
      <c r="Y27" s="1">
        <v>46</v>
      </c>
      <c r="Z27" s="1">
        <v>48</v>
      </c>
      <c r="AA27" s="1">
        <v>50</v>
      </c>
      <c r="AB27" s="1">
        <v>52</v>
      </c>
      <c r="AC27" s="1">
        <v>54</v>
      </c>
      <c r="AD27" s="1">
        <v>56</v>
      </c>
      <c r="AE27" s="1">
        <v>58</v>
      </c>
      <c r="AF27" s="1">
        <v>60</v>
      </c>
      <c r="AG27" s="1">
        <v>62</v>
      </c>
      <c r="AH27" s="1">
        <v>64</v>
      </c>
      <c r="AI27" s="1"/>
      <c r="AJ27" s="1"/>
      <c r="AK27" s="1"/>
      <c r="AL27" s="1"/>
    </row>
    <row r="28" spans="1:38" x14ac:dyDescent="0.25">
      <c r="A28" t="s">
        <v>131</v>
      </c>
      <c r="B28">
        <v>6094</v>
      </c>
      <c r="C28" t="s">
        <v>132</v>
      </c>
      <c r="D28" s="1">
        <v>6</v>
      </c>
      <c r="E28" s="1">
        <v>8</v>
      </c>
      <c r="F28" s="1">
        <v>10</v>
      </c>
      <c r="G28" s="1">
        <v>12</v>
      </c>
      <c r="H28" s="1">
        <v>14</v>
      </c>
      <c r="I28" s="3">
        <f>I$5*INDEX('H334 Master'!$B:$XFD,MATCH($A28,'H334 Master'!$B:$B,0),MATCH($B$5,'H334 Master'!$B$1:$XFD$1,0))+I$6*INDEX('H334 Master'!$B:$XFD,MATCH($A28,'H334 Master'!$B:$B,0),MATCH($B$6,'H334 Master'!$B$1:$XFD$1,0))+I$7*INDEX('H334 Master'!$B:$XFD,MATCH($A28,'H334 Master'!$B:$B,0),MATCH($B$7,'H334 Master'!$B$1:$XFD$1,0))+I$8*INDEX('H334 Master'!$B:$XFD,MATCH($A28,'H334 Master'!$B:$B,0),MATCH($B$8,'H334 Master'!$B$1:$XFD$1,0))+I$9*INDEX('H334 Master'!$B:$XFD,MATCH($A28,'H334 Master'!$B:$B,0),MATCH($B$9,'H334 Master'!$B$1:$XFD$1,0))+I$10*INDEX('H334 Master'!$B:$XFD,MATCH($A28,'H334 Master'!$B:$B,0),MATCH($B$10,'H334 Master'!$B$1:$XFD$1,0))+I$11*INDEX('H334 Master'!$B:$XFD,MATCH($A28,'H334 Master'!$B:$B,0),MATCH($B$11,'H334 Master'!$B$1:$XFD$1,0))+I$12*INDEX('H334 Master'!$B:$XFD,MATCH($A28,'H334 Master'!$B:$B,0),MATCH($B$12,'H334 Master'!$B$1:$XFD$1,0))+I$13*INDEX('H334 Master'!$B:$XFD,MATCH($A28,'H334 Master'!$B:$B,0),MATCH($B$13,'H334 Master'!$B$1:$XFD$1,0))+I$14*INDEX('H334 Master'!$B:$XFD,MATCH($A28,'H334 Master'!$B:$B,0),MATCH($B$14,'H334 Master'!$B$1:$XFD$1,0))+I$15*INDEX('H334 Master'!$B:$XFD,MATCH($A28,'H334 Master'!$B:$B,0),MATCH($B$15,'H334 Master'!$B$1:$XFD$1,0))+I$16*INDEX('H334 Master'!$B:$XFD,MATCH($A28,'H334 Master'!$B:$B,0),MATCH($B$16,'H334 Master'!$B$1:$XFD$1,0))+I$17*INDEX('H334 Master'!$B:$XFD,MATCH($A28,'H334 Master'!$B:$B,0),MATCH($B$17,'H334 Master'!$B$1:$XFD$1,0))</f>
        <v>14</v>
      </c>
      <c r="J28" s="1">
        <v>16</v>
      </c>
      <c r="K28" s="1">
        <v>18</v>
      </c>
      <c r="L28" s="1">
        <v>20</v>
      </c>
      <c r="M28" s="1">
        <v>22</v>
      </c>
      <c r="N28" s="1">
        <v>24</v>
      </c>
      <c r="O28" s="1">
        <v>26</v>
      </c>
      <c r="P28" s="1">
        <v>28</v>
      </c>
      <c r="Q28" s="1">
        <v>30</v>
      </c>
      <c r="R28" s="1">
        <v>32</v>
      </c>
      <c r="S28" s="1">
        <v>34</v>
      </c>
      <c r="T28" s="1">
        <v>36</v>
      </c>
      <c r="U28" s="1">
        <v>38</v>
      </c>
      <c r="V28" s="1">
        <v>40</v>
      </c>
      <c r="W28" s="1">
        <v>42</v>
      </c>
      <c r="X28" s="1">
        <v>44</v>
      </c>
      <c r="Y28" s="1">
        <v>46</v>
      </c>
      <c r="Z28" s="1">
        <v>48</v>
      </c>
      <c r="AA28" s="1">
        <v>50</v>
      </c>
      <c r="AB28" s="1">
        <v>52</v>
      </c>
      <c r="AC28" s="1">
        <v>54</v>
      </c>
      <c r="AD28" s="1">
        <v>56</v>
      </c>
      <c r="AE28" s="1">
        <v>58</v>
      </c>
      <c r="AF28" s="1">
        <v>60</v>
      </c>
      <c r="AG28" s="1">
        <v>62</v>
      </c>
      <c r="AH28" s="1">
        <v>64</v>
      </c>
      <c r="AI28" s="1"/>
      <c r="AJ28" s="1"/>
      <c r="AK28" s="1"/>
      <c r="AL28" s="1"/>
    </row>
    <row r="29" spans="1:38" x14ac:dyDescent="0.25">
      <c r="A29" t="s">
        <v>133</v>
      </c>
      <c r="B29">
        <v>6126</v>
      </c>
      <c r="C29" t="s">
        <v>134</v>
      </c>
      <c r="D29" s="1">
        <v>14</v>
      </c>
      <c r="E29" s="1">
        <v>14</v>
      </c>
      <c r="F29" s="1">
        <v>14</v>
      </c>
      <c r="G29" s="1">
        <v>14</v>
      </c>
      <c r="H29" s="1">
        <v>14</v>
      </c>
      <c r="I29" s="3">
        <f>I$5*INDEX('H334 Master'!$B:$XFD,MATCH($A29,'H334 Master'!$B:$B,0),MATCH($B$5,'H334 Master'!$B$1:$XFD$1,0))+I$6*INDEX('H334 Master'!$B:$XFD,MATCH($A29,'H334 Master'!$B:$B,0),MATCH($B$6,'H334 Master'!$B$1:$XFD$1,0))+I$7*INDEX('H334 Master'!$B:$XFD,MATCH($A29,'H334 Master'!$B:$B,0),MATCH($B$7,'H334 Master'!$B$1:$XFD$1,0))+I$8*INDEX('H334 Master'!$B:$XFD,MATCH($A29,'H334 Master'!$B:$B,0),MATCH($B$8,'H334 Master'!$B$1:$XFD$1,0))+I$9*INDEX('H334 Master'!$B:$XFD,MATCH($A29,'H334 Master'!$B:$B,0),MATCH($B$9,'H334 Master'!$B$1:$XFD$1,0))+I$10*INDEX('H334 Master'!$B:$XFD,MATCH($A29,'H334 Master'!$B:$B,0),MATCH($B$10,'H334 Master'!$B$1:$XFD$1,0))+I$11*INDEX('H334 Master'!$B:$XFD,MATCH($A29,'H334 Master'!$B:$B,0),MATCH($B$11,'H334 Master'!$B$1:$XFD$1,0))+I$12*INDEX('H334 Master'!$B:$XFD,MATCH($A29,'H334 Master'!$B:$B,0),MATCH($B$12,'H334 Master'!$B$1:$XFD$1,0))+I$13*INDEX('H334 Master'!$B:$XFD,MATCH($A29,'H334 Master'!$B:$B,0),MATCH($B$13,'H334 Master'!$B$1:$XFD$1,0))+I$14*INDEX('H334 Master'!$B:$XFD,MATCH($A29,'H334 Master'!$B:$B,0),MATCH($B$14,'H334 Master'!$B$1:$XFD$1,0))+I$15*INDEX('H334 Master'!$B:$XFD,MATCH($A29,'H334 Master'!$B:$B,0),MATCH($B$15,'H334 Master'!$B$1:$XFD$1,0))+I$16*INDEX('H334 Master'!$B:$XFD,MATCH($A29,'H334 Master'!$B:$B,0),MATCH($B$16,'H334 Master'!$B$1:$XFD$1,0))+I$17*INDEX('H334 Master'!$B:$XFD,MATCH($A29,'H334 Master'!$B:$B,0),MATCH($B$17,'H334 Master'!$B$1:$XFD$1,0))</f>
        <v>14</v>
      </c>
      <c r="J29" s="1">
        <v>14</v>
      </c>
      <c r="K29" s="1">
        <v>14</v>
      </c>
      <c r="L29" s="1">
        <v>14</v>
      </c>
      <c r="M29" s="1">
        <v>14</v>
      </c>
      <c r="N29" s="1">
        <v>14</v>
      </c>
      <c r="O29" s="1">
        <v>14</v>
      </c>
      <c r="P29" s="1">
        <v>14</v>
      </c>
      <c r="Q29" s="1">
        <v>14</v>
      </c>
      <c r="R29" s="1">
        <v>14</v>
      </c>
      <c r="S29" s="1">
        <v>14</v>
      </c>
      <c r="T29" s="1">
        <v>14</v>
      </c>
      <c r="U29" s="1">
        <v>14</v>
      </c>
      <c r="V29" s="1">
        <v>14</v>
      </c>
      <c r="W29" s="1">
        <v>14</v>
      </c>
      <c r="X29" s="1">
        <v>14</v>
      </c>
      <c r="Y29" s="1">
        <v>14</v>
      </c>
      <c r="Z29" s="1">
        <v>14</v>
      </c>
      <c r="AA29" s="1">
        <v>14</v>
      </c>
      <c r="AB29" s="1">
        <v>14</v>
      </c>
      <c r="AC29" s="1">
        <v>14</v>
      </c>
      <c r="AD29" s="1">
        <v>14</v>
      </c>
      <c r="AE29" s="1">
        <v>14</v>
      </c>
      <c r="AF29" s="1">
        <v>14</v>
      </c>
      <c r="AG29" s="1">
        <v>14</v>
      </c>
      <c r="AH29" s="1">
        <v>14</v>
      </c>
      <c r="AI29" s="1"/>
      <c r="AJ29" s="1"/>
      <c r="AK29" s="1"/>
      <c r="AL29" s="1"/>
    </row>
    <row r="30" spans="1:38" x14ac:dyDescent="0.25">
      <c r="A30" t="s">
        <v>135</v>
      </c>
      <c r="B30">
        <v>6135</v>
      </c>
      <c r="C30" t="s">
        <v>136</v>
      </c>
      <c r="D30" s="1">
        <v>14</v>
      </c>
      <c r="E30" s="1">
        <v>14</v>
      </c>
      <c r="F30" s="1">
        <v>14</v>
      </c>
      <c r="G30" s="1">
        <v>14</v>
      </c>
      <c r="H30" s="1">
        <v>14</v>
      </c>
      <c r="I30" s="3">
        <f>I$5*INDEX('H334 Master'!$B:$XFD,MATCH($A30,'H334 Master'!$B:$B,0),MATCH($B$5,'H334 Master'!$B$1:$XFD$1,0))+I$6*INDEX('H334 Master'!$B:$XFD,MATCH($A30,'H334 Master'!$B:$B,0),MATCH($B$6,'H334 Master'!$B$1:$XFD$1,0))+I$7*INDEX('H334 Master'!$B:$XFD,MATCH($A30,'H334 Master'!$B:$B,0),MATCH($B$7,'H334 Master'!$B$1:$XFD$1,0))+I$8*INDEX('H334 Master'!$B:$XFD,MATCH($A30,'H334 Master'!$B:$B,0),MATCH($B$8,'H334 Master'!$B$1:$XFD$1,0))+I$9*INDEX('H334 Master'!$B:$XFD,MATCH($A30,'H334 Master'!$B:$B,0),MATCH($B$9,'H334 Master'!$B$1:$XFD$1,0))+I$10*INDEX('H334 Master'!$B:$XFD,MATCH($A30,'H334 Master'!$B:$B,0),MATCH($B$10,'H334 Master'!$B$1:$XFD$1,0))+I$11*INDEX('H334 Master'!$B:$XFD,MATCH($A30,'H334 Master'!$B:$B,0),MATCH($B$11,'H334 Master'!$B$1:$XFD$1,0))+I$12*INDEX('H334 Master'!$B:$XFD,MATCH($A30,'H334 Master'!$B:$B,0),MATCH($B$12,'H334 Master'!$B$1:$XFD$1,0))+I$13*INDEX('H334 Master'!$B:$XFD,MATCH($A30,'H334 Master'!$B:$B,0),MATCH($B$13,'H334 Master'!$B$1:$XFD$1,0))+I$14*INDEX('H334 Master'!$B:$XFD,MATCH($A30,'H334 Master'!$B:$B,0),MATCH($B$14,'H334 Master'!$B$1:$XFD$1,0))+I$15*INDEX('H334 Master'!$B:$XFD,MATCH($A30,'H334 Master'!$B:$B,0),MATCH($B$15,'H334 Master'!$B$1:$XFD$1,0))+I$16*INDEX('H334 Master'!$B:$XFD,MATCH($A30,'H334 Master'!$B:$B,0),MATCH($B$16,'H334 Master'!$B$1:$XFD$1,0))+I$17*INDEX('H334 Master'!$B:$XFD,MATCH($A30,'H334 Master'!$B:$B,0),MATCH($B$17,'H334 Master'!$B$1:$XFD$1,0))</f>
        <v>14</v>
      </c>
      <c r="J30" s="1">
        <v>14</v>
      </c>
      <c r="K30" s="1">
        <v>14</v>
      </c>
      <c r="L30" s="1">
        <v>14</v>
      </c>
      <c r="M30" s="1">
        <v>14</v>
      </c>
      <c r="N30" s="1">
        <v>14</v>
      </c>
      <c r="O30" s="1">
        <v>14</v>
      </c>
      <c r="P30" s="1">
        <v>14</v>
      </c>
      <c r="Q30" s="1">
        <v>14</v>
      </c>
      <c r="R30" s="1">
        <v>14</v>
      </c>
      <c r="S30" s="1">
        <v>14</v>
      </c>
      <c r="T30" s="1">
        <v>14</v>
      </c>
      <c r="U30" s="1">
        <v>14</v>
      </c>
      <c r="V30" s="1">
        <v>14</v>
      </c>
      <c r="W30" s="1">
        <v>14</v>
      </c>
      <c r="X30" s="1">
        <v>14</v>
      </c>
      <c r="Y30" s="1">
        <v>14</v>
      </c>
      <c r="Z30" s="1">
        <v>14</v>
      </c>
      <c r="AA30" s="1">
        <v>14</v>
      </c>
      <c r="AB30" s="1">
        <v>14</v>
      </c>
      <c r="AC30" s="1">
        <v>14</v>
      </c>
      <c r="AD30" s="1">
        <v>14</v>
      </c>
      <c r="AE30" s="1">
        <v>14</v>
      </c>
      <c r="AF30" s="1">
        <v>14</v>
      </c>
      <c r="AG30" s="1">
        <v>14</v>
      </c>
      <c r="AH30" s="1">
        <v>14</v>
      </c>
      <c r="AI30" s="1"/>
      <c r="AJ30" s="1"/>
      <c r="AK30" s="1"/>
      <c r="AL30" s="1"/>
    </row>
    <row r="31" spans="1:38" x14ac:dyDescent="0.25">
      <c r="A31" t="s">
        <v>137</v>
      </c>
      <c r="B31">
        <v>6139</v>
      </c>
      <c r="C31" t="s">
        <v>138</v>
      </c>
      <c r="D31" s="1">
        <v>24</v>
      </c>
      <c r="E31" s="1">
        <v>32</v>
      </c>
      <c r="F31" s="1">
        <v>40</v>
      </c>
      <c r="G31" s="1">
        <v>48</v>
      </c>
      <c r="H31" s="1">
        <v>56</v>
      </c>
      <c r="I31" s="3">
        <f>I$5*INDEX('H334 Master'!$B:$XFD,MATCH($A31,'H334 Master'!$B:$B,0),MATCH($B$5,'H334 Master'!$B$1:$XFD$1,0))+I$6*INDEX('H334 Master'!$B:$XFD,MATCH($A31,'H334 Master'!$B:$B,0),MATCH($B$6,'H334 Master'!$B$1:$XFD$1,0))+I$7*INDEX('H334 Master'!$B:$XFD,MATCH($A31,'H334 Master'!$B:$B,0),MATCH($B$7,'H334 Master'!$B$1:$XFD$1,0))+I$8*INDEX('H334 Master'!$B:$XFD,MATCH($A31,'H334 Master'!$B:$B,0),MATCH($B$8,'H334 Master'!$B$1:$XFD$1,0))+I$9*INDEX('H334 Master'!$B:$XFD,MATCH($A31,'H334 Master'!$B:$B,0),MATCH($B$9,'H334 Master'!$B$1:$XFD$1,0))+I$10*INDEX('H334 Master'!$B:$XFD,MATCH($A31,'H334 Master'!$B:$B,0),MATCH($B$10,'H334 Master'!$B$1:$XFD$1,0))+I$11*INDEX('H334 Master'!$B:$XFD,MATCH($A31,'H334 Master'!$B:$B,0),MATCH($B$11,'H334 Master'!$B$1:$XFD$1,0))+I$12*INDEX('H334 Master'!$B:$XFD,MATCH($A31,'H334 Master'!$B:$B,0),MATCH($B$12,'H334 Master'!$B$1:$XFD$1,0))+I$13*INDEX('H334 Master'!$B:$XFD,MATCH($A31,'H334 Master'!$B:$B,0),MATCH($B$13,'H334 Master'!$B$1:$XFD$1,0))+I$14*INDEX('H334 Master'!$B:$XFD,MATCH($A31,'H334 Master'!$B:$B,0),MATCH($B$14,'H334 Master'!$B$1:$XFD$1,0))+I$15*INDEX('H334 Master'!$B:$XFD,MATCH($A31,'H334 Master'!$B:$B,0),MATCH($B$15,'H334 Master'!$B$1:$XFD$1,0))+I$16*INDEX('H334 Master'!$B:$XFD,MATCH($A31,'H334 Master'!$B:$B,0),MATCH($B$16,'H334 Master'!$B$1:$XFD$1,0))+I$17*INDEX('H334 Master'!$B:$XFD,MATCH($A31,'H334 Master'!$B:$B,0),MATCH($B$17,'H334 Master'!$B$1:$XFD$1,0))</f>
        <v>56</v>
      </c>
      <c r="J31" s="1">
        <v>64</v>
      </c>
      <c r="K31" s="1">
        <v>72</v>
      </c>
      <c r="L31" s="1">
        <v>80</v>
      </c>
      <c r="M31" s="1">
        <v>88</v>
      </c>
      <c r="N31" s="1">
        <v>96</v>
      </c>
      <c r="O31" s="1">
        <v>104</v>
      </c>
      <c r="P31" s="1">
        <v>112</v>
      </c>
      <c r="Q31" s="1">
        <v>120</v>
      </c>
      <c r="R31" s="1">
        <v>128</v>
      </c>
      <c r="S31" s="1">
        <v>136</v>
      </c>
      <c r="T31" s="1">
        <v>144</v>
      </c>
      <c r="U31" s="1">
        <v>152</v>
      </c>
      <c r="V31" s="1">
        <v>160</v>
      </c>
      <c r="W31" s="1">
        <v>168</v>
      </c>
      <c r="X31" s="1">
        <v>176</v>
      </c>
      <c r="Y31" s="1">
        <v>184</v>
      </c>
      <c r="Z31" s="1">
        <v>192</v>
      </c>
      <c r="AA31" s="1">
        <v>200</v>
      </c>
      <c r="AB31" s="1">
        <v>208</v>
      </c>
      <c r="AC31" s="1">
        <v>216</v>
      </c>
      <c r="AD31" s="1">
        <v>224</v>
      </c>
      <c r="AE31" s="1">
        <v>232</v>
      </c>
      <c r="AF31" s="1">
        <v>240</v>
      </c>
      <c r="AG31" s="1">
        <v>248</v>
      </c>
      <c r="AH31" s="1">
        <v>256</v>
      </c>
      <c r="AI31" s="1"/>
      <c r="AJ31" s="1"/>
      <c r="AK31" s="1"/>
      <c r="AL31" s="1"/>
    </row>
    <row r="32" spans="1:38" x14ac:dyDescent="0.25">
      <c r="A32" t="s">
        <v>31</v>
      </c>
      <c r="B32">
        <v>5946</v>
      </c>
      <c r="C32" t="s">
        <v>32</v>
      </c>
      <c r="D32" s="1">
        <v>24</v>
      </c>
      <c r="E32" s="1">
        <v>26</v>
      </c>
      <c r="F32" s="1">
        <v>28</v>
      </c>
      <c r="G32" s="1">
        <v>30</v>
      </c>
      <c r="H32" s="1">
        <v>32</v>
      </c>
      <c r="I32" s="3">
        <f>I$5*INDEX('H334 Master'!$B:$XFD,MATCH($A32,'H334 Master'!$B:$B,0),MATCH($B$5,'H334 Master'!$B$1:$XFD$1,0))+I$6*INDEX('H334 Master'!$B:$XFD,MATCH($A32,'H334 Master'!$B:$B,0),MATCH($B$6,'H334 Master'!$B$1:$XFD$1,0))+I$7*INDEX('H334 Master'!$B:$XFD,MATCH($A32,'H334 Master'!$B:$B,0),MATCH($B$7,'H334 Master'!$B$1:$XFD$1,0))+I$8*INDEX('H334 Master'!$B:$XFD,MATCH($A32,'H334 Master'!$B:$B,0),MATCH($B$8,'H334 Master'!$B$1:$XFD$1,0))+I$9*INDEX('H334 Master'!$B:$XFD,MATCH($A32,'H334 Master'!$B:$B,0),MATCH($B$9,'H334 Master'!$B$1:$XFD$1,0))+I$10*INDEX('H334 Master'!$B:$XFD,MATCH($A32,'H334 Master'!$B:$B,0),MATCH($B$10,'H334 Master'!$B$1:$XFD$1,0))+I$11*INDEX('H334 Master'!$B:$XFD,MATCH($A32,'H334 Master'!$B:$B,0),MATCH($B$11,'H334 Master'!$B$1:$XFD$1,0))+I$12*INDEX('H334 Master'!$B:$XFD,MATCH($A32,'H334 Master'!$B:$B,0),MATCH($B$12,'H334 Master'!$B$1:$XFD$1,0))+I$13*INDEX('H334 Master'!$B:$XFD,MATCH($A32,'H334 Master'!$B:$B,0),MATCH($B$13,'H334 Master'!$B$1:$XFD$1,0))+I$14*INDEX('H334 Master'!$B:$XFD,MATCH($A32,'H334 Master'!$B:$B,0),MATCH($B$14,'H334 Master'!$B$1:$XFD$1,0))+I$15*INDEX('H334 Master'!$B:$XFD,MATCH($A32,'H334 Master'!$B:$B,0),MATCH($B$15,'H334 Master'!$B$1:$XFD$1,0))+I$16*INDEX('H334 Master'!$B:$XFD,MATCH($A32,'H334 Master'!$B:$B,0),MATCH($B$16,'H334 Master'!$B$1:$XFD$1,0))+I$17*INDEX('H334 Master'!$B:$XFD,MATCH($A32,'H334 Master'!$B:$B,0),MATCH($B$17,'H334 Master'!$B$1:$XFD$1,0))</f>
        <v>32</v>
      </c>
      <c r="J32" s="1">
        <v>34</v>
      </c>
      <c r="K32" s="1">
        <v>36</v>
      </c>
      <c r="L32" s="1">
        <v>38</v>
      </c>
      <c r="M32" s="1">
        <v>40</v>
      </c>
      <c r="N32" s="1">
        <v>42</v>
      </c>
      <c r="O32" s="1">
        <v>44</v>
      </c>
      <c r="P32" s="1">
        <v>46</v>
      </c>
      <c r="Q32" s="1">
        <v>48</v>
      </c>
      <c r="R32" s="1">
        <v>50</v>
      </c>
      <c r="S32" s="1">
        <v>52</v>
      </c>
      <c r="T32" s="1">
        <v>54</v>
      </c>
      <c r="U32" s="1">
        <v>56</v>
      </c>
      <c r="V32" s="1">
        <v>58</v>
      </c>
      <c r="W32" s="1">
        <v>60</v>
      </c>
      <c r="X32" s="1">
        <v>62</v>
      </c>
      <c r="Y32" s="1">
        <v>64</v>
      </c>
      <c r="Z32" s="1">
        <v>66</v>
      </c>
      <c r="AA32" s="1">
        <v>68</v>
      </c>
      <c r="AB32" s="1">
        <v>70</v>
      </c>
      <c r="AC32" s="1">
        <v>72</v>
      </c>
      <c r="AD32" s="1">
        <v>74</v>
      </c>
      <c r="AE32" s="1">
        <v>76</v>
      </c>
      <c r="AF32" s="1">
        <v>78</v>
      </c>
      <c r="AG32" s="1">
        <v>80</v>
      </c>
      <c r="AH32" s="1">
        <v>82</v>
      </c>
      <c r="AI32" s="1"/>
      <c r="AJ32" s="1"/>
      <c r="AK32" s="1"/>
      <c r="AL32" s="1"/>
    </row>
    <row r="33" spans="1:38" x14ac:dyDescent="0.25">
      <c r="A33" t="s">
        <v>141</v>
      </c>
      <c r="B33">
        <v>6133</v>
      </c>
      <c r="C33" t="s">
        <v>699</v>
      </c>
      <c r="D33" s="1"/>
      <c r="E33" s="1"/>
      <c r="F33" s="1"/>
      <c r="G33" s="1"/>
      <c r="H33" s="1"/>
      <c r="I33" s="3">
        <f>I$5*INDEX('H334 Master'!$B:$XFD,MATCH($A33,'H334 Master'!$B:$B,0),MATCH($B$5,'H334 Master'!$B$1:$XFD$1,0))+I$6*INDEX('H334 Master'!$B:$XFD,MATCH($A33,'H334 Master'!$B:$B,0),MATCH($B$6,'H334 Master'!$B$1:$XFD$1,0))+I$7*INDEX('H334 Master'!$B:$XFD,MATCH($A33,'H334 Master'!$B:$B,0),MATCH($B$7,'H334 Master'!$B$1:$XFD$1,0))+I$8*INDEX('H334 Master'!$B:$XFD,MATCH($A33,'H334 Master'!$B:$B,0),MATCH($B$8,'H334 Master'!$B$1:$XFD$1,0))+I$9*INDEX('H334 Master'!$B:$XFD,MATCH($A33,'H334 Master'!$B:$B,0),MATCH($B$9,'H334 Master'!$B$1:$XFD$1,0))+I$10*INDEX('H334 Master'!$B:$XFD,MATCH($A33,'H334 Master'!$B:$B,0),MATCH($B$10,'H334 Master'!$B$1:$XFD$1,0))+I$11*INDEX('H334 Master'!$B:$XFD,MATCH($A33,'H334 Master'!$B:$B,0),MATCH($B$11,'H334 Master'!$B$1:$XFD$1,0))+I$12*INDEX('H334 Master'!$B:$XFD,MATCH($A33,'H334 Master'!$B:$B,0),MATCH($B$12,'H334 Master'!$B$1:$XFD$1,0))+I$13*INDEX('H334 Master'!$B:$XFD,MATCH($A33,'H334 Master'!$B:$B,0),MATCH($B$13,'H334 Master'!$B$1:$XFD$1,0))+I$14*INDEX('H334 Master'!$B:$XFD,MATCH($A33,'H334 Master'!$B:$B,0),MATCH($B$14,'H334 Master'!$B$1:$XFD$1,0))+I$15*INDEX('H334 Master'!$B:$XFD,MATCH($A33,'H334 Master'!$B:$B,0),MATCH($B$15,'H334 Master'!$B$1:$XFD$1,0))+I$16*INDEX('H334 Master'!$B:$XFD,MATCH($A33,'H334 Master'!$B:$B,0),MATCH($B$16,'H334 Master'!$B$1:$XFD$1,0))+I$17*INDEX('H334 Master'!$B:$XFD,MATCH($A33,'H334 Master'!$B:$B,0),MATCH($B$17,'H334 Master'!$B$1:$XFD$1,0))</f>
        <v>8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x14ac:dyDescent="0.25">
      <c r="A34" t="s">
        <v>280</v>
      </c>
      <c r="B34">
        <v>6134</v>
      </c>
      <c r="C34" t="s">
        <v>700</v>
      </c>
      <c r="D34" s="1"/>
      <c r="E34" s="1"/>
      <c r="F34" s="1"/>
      <c r="G34" s="1"/>
      <c r="H34" s="1"/>
      <c r="I34" s="3">
        <f>I$5*INDEX('H334 Master'!$B:$XFD,MATCH($A34,'H334 Master'!$B:$B,0),MATCH($B$5,'H334 Master'!$B$1:$XFD$1,0))+I$6*INDEX('H334 Master'!$B:$XFD,MATCH($A34,'H334 Master'!$B:$B,0),MATCH($B$6,'H334 Master'!$B$1:$XFD$1,0))+I$7*INDEX('H334 Master'!$B:$XFD,MATCH($A34,'H334 Master'!$B:$B,0),MATCH($B$7,'H334 Master'!$B$1:$XFD$1,0))+I$8*INDEX('H334 Master'!$B:$XFD,MATCH($A34,'H334 Master'!$B:$B,0),MATCH($B$8,'H334 Master'!$B$1:$XFD$1,0))+I$9*INDEX('H334 Master'!$B:$XFD,MATCH($A34,'H334 Master'!$B:$B,0),MATCH($B$9,'H334 Master'!$B$1:$XFD$1,0))+I$10*INDEX('H334 Master'!$B:$XFD,MATCH($A34,'H334 Master'!$B:$B,0),MATCH($B$10,'H334 Master'!$B$1:$XFD$1,0))+I$11*INDEX('H334 Master'!$B:$XFD,MATCH($A34,'H334 Master'!$B:$B,0),MATCH($B$11,'H334 Master'!$B$1:$XFD$1,0))+I$12*INDEX('H334 Master'!$B:$XFD,MATCH($A34,'H334 Master'!$B:$B,0),MATCH($B$12,'H334 Master'!$B$1:$XFD$1,0))+I$13*INDEX('H334 Master'!$B:$XFD,MATCH($A34,'H334 Master'!$B:$B,0),MATCH($B$13,'H334 Master'!$B$1:$XFD$1,0))+I$14*INDEX('H334 Master'!$B:$XFD,MATCH($A34,'H334 Master'!$B:$B,0),MATCH($B$14,'H334 Master'!$B$1:$XFD$1,0))+I$15*INDEX('H334 Master'!$B:$XFD,MATCH($A34,'H334 Master'!$B:$B,0),MATCH($B$15,'H334 Master'!$B$1:$XFD$1,0))+I$16*INDEX('H334 Master'!$B:$XFD,MATCH($A34,'H334 Master'!$B:$B,0),MATCH($B$16,'H334 Master'!$B$1:$XFD$1,0))+I$17*INDEX('H334 Master'!$B:$XFD,MATCH($A34,'H334 Master'!$B:$B,0),MATCH($B$17,'H334 Master'!$B$1:$XFD$1,0))</f>
        <v>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x14ac:dyDescent="0.25">
      <c r="A35" t="s">
        <v>143</v>
      </c>
      <c r="B35">
        <v>6125</v>
      </c>
      <c r="C35" t="s">
        <v>144</v>
      </c>
      <c r="D35" s="1">
        <v>8</v>
      </c>
      <c r="E35" s="1">
        <v>12</v>
      </c>
      <c r="F35" s="1">
        <v>16</v>
      </c>
      <c r="G35" s="1">
        <v>16</v>
      </c>
      <c r="H35" s="1">
        <v>16</v>
      </c>
      <c r="I35" s="3">
        <f>I$5*INDEX('H334 Master'!$B:$XFD,MATCH($A35,'H334 Master'!$B:$B,0),MATCH($B$5,'H334 Master'!$B$1:$XFD$1,0))+I$6*INDEX('H334 Master'!$B:$XFD,MATCH($A35,'H334 Master'!$B:$B,0),MATCH($B$6,'H334 Master'!$B$1:$XFD$1,0))+I$7*INDEX('H334 Master'!$B:$XFD,MATCH($A35,'H334 Master'!$B:$B,0),MATCH($B$7,'H334 Master'!$B$1:$XFD$1,0))+I$8*INDEX('H334 Master'!$B:$XFD,MATCH($A35,'H334 Master'!$B:$B,0),MATCH($B$8,'H334 Master'!$B$1:$XFD$1,0))+I$9*INDEX('H334 Master'!$B:$XFD,MATCH($A35,'H334 Master'!$B:$B,0),MATCH($B$9,'H334 Master'!$B$1:$XFD$1,0))+I$10*INDEX('H334 Master'!$B:$XFD,MATCH($A35,'H334 Master'!$B:$B,0),MATCH($B$10,'H334 Master'!$B$1:$XFD$1,0))+I$11*INDEX('H334 Master'!$B:$XFD,MATCH($A35,'H334 Master'!$B:$B,0),MATCH($B$11,'H334 Master'!$B$1:$XFD$1,0))+I$12*INDEX('H334 Master'!$B:$XFD,MATCH($A35,'H334 Master'!$B:$B,0),MATCH($B$12,'H334 Master'!$B$1:$XFD$1,0))+I$13*INDEX('H334 Master'!$B:$XFD,MATCH($A35,'H334 Master'!$B:$B,0),MATCH($B$13,'H334 Master'!$B$1:$XFD$1,0))+I$14*INDEX('H334 Master'!$B:$XFD,MATCH($A35,'H334 Master'!$B:$B,0),MATCH($B$14,'H334 Master'!$B$1:$XFD$1,0))+I$15*INDEX('H334 Master'!$B:$XFD,MATCH($A35,'H334 Master'!$B:$B,0),MATCH($B$15,'H334 Master'!$B$1:$XFD$1,0))+I$16*INDEX('H334 Master'!$B:$XFD,MATCH($A35,'H334 Master'!$B:$B,0),MATCH($B$16,'H334 Master'!$B$1:$XFD$1,0))+I$17*INDEX('H334 Master'!$B:$XFD,MATCH($A35,'H334 Master'!$B:$B,0),MATCH($B$17,'H334 Master'!$B$1:$XFD$1,0))</f>
        <v>16</v>
      </c>
      <c r="J35" s="1">
        <v>16</v>
      </c>
      <c r="K35" s="1">
        <v>16</v>
      </c>
      <c r="L35" s="1">
        <v>16</v>
      </c>
      <c r="M35" s="1">
        <v>20</v>
      </c>
      <c r="N35" s="1">
        <v>20</v>
      </c>
      <c r="O35" s="1">
        <v>20</v>
      </c>
      <c r="P35" s="1">
        <v>20</v>
      </c>
      <c r="Q35" s="1">
        <v>20</v>
      </c>
      <c r="R35" s="1">
        <v>20</v>
      </c>
      <c r="S35" s="1">
        <v>24</v>
      </c>
      <c r="T35" s="1">
        <v>24</v>
      </c>
      <c r="U35" s="1">
        <v>24</v>
      </c>
      <c r="V35" s="1">
        <v>24</v>
      </c>
      <c r="W35" s="1">
        <v>24</v>
      </c>
      <c r="X35" s="1">
        <v>24</v>
      </c>
      <c r="Y35" s="1">
        <v>28</v>
      </c>
      <c r="Z35" s="1">
        <v>28</v>
      </c>
      <c r="AA35" s="1">
        <v>28</v>
      </c>
      <c r="AB35" s="1">
        <v>28</v>
      </c>
      <c r="AC35" s="1">
        <v>28</v>
      </c>
      <c r="AD35" s="1">
        <v>28</v>
      </c>
      <c r="AE35" s="1">
        <v>32</v>
      </c>
      <c r="AF35" s="1">
        <v>32</v>
      </c>
      <c r="AG35" s="1">
        <v>32</v>
      </c>
      <c r="AH35" s="1">
        <v>32</v>
      </c>
      <c r="AI35" s="1"/>
      <c r="AJ35" s="1"/>
      <c r="AK35" s="1"/>
      <c r="AL35" s="1"/>
    </row>
    <row r="36" spans="1:38" x14ac:dyDescent="0.25">
      <c r="A36" t="s">
        <v>145</v>
      </c>
      <c r="B36">
        <v>6113</v>
      </c>
      <c r="C36" t="s">
        <v>146</v>
      </c>
      <c r="D36" s="1">
        <v>8</v>
      </c>
      <c r="E36" s="1">
        <v>12</v>
      </c>
      <c r="F36" s="1">
        <v>16</v>
      </c>
      <c r="G36" s="1">
        <v>16</v>
      </c>
      <c r="H36" s="1">
        <v>16</v>
      </c>
      <c r="I36" s="3">
        <f>I$5*INDEX('H334 Master'!$B:$XFD,MATCH($A36,'H334 Master'!$B:$B,0),MATCH($B$5,'H334 Master'!$B$1:$XFD$1,0))+I$6*INDEX('H334 Master'!$B:$XFD,MATCH($A36,'H334 Master'!$B:$B,0),MATCH($B$6,'H334 Master'!$B$1:$XFD$1,0))+I$7*INDEX('H334 Master'!$B:$XFD,MATCH($A36,'H334 Master'!$B:$B,0),MATCH($B$7,'H334 Master'!$B$1:$XFD$1,0))+I$8*INDEX('H334 Master'!$B:$XFD,MATCH($A36,'H334 Master'!$B:$B,0),MATCH($B$8,'H334 Master'!$B$1:$XFD$1,0))+I$9*INDEX('H334 Master'!$B:$XFD,MATCH($A36,'H334 Master'!$B:$B,0),MATCH($B$9,'H334 Master'!$B$1:$XFD$1,0))+I$10*INDEX('H334 Master'!$B:$XFD,MATCH($A36,'H334 Master'!$B:$B,0),MATCH($B$10,'H334 Master'!$B$1:$XFD$1,0))+I$11*INDEX('H334 Master'!$B:$XFD,MATCH($A36,'H334 Master'!$B:$B,0),MATCH($B$11,'H334 Master'!$B$1:$XFD$1,0))+I$12*INDEX('H334 Master'!$B:$XFD,MATCH($A36,'H334 Master'!$B:$B,0),MATCH($B$12,'H334 Master'!$B$1:$XFD$1,0))+I$13*INDEX('H334 Master'!$B:$XFD,MATCH($A36,'H334 Master'!$B:$B,0),MATCH($B$13,'H334 Master'!$B$1:$XFD$1,0))+I$14*INDEX('H334 Master'!$B:$XFD,MATCH($A36,'H334 Master'!$B:$B,0),MATCH($B$14,'H334 Master'!$B$1:$XFD$1,0))+I$15*INDEX('H334 Master'!$B:$XFD,MATCH($A36,'H334 Master'!$B:$B,0),MATCH($B$15,'H334 Master'!$B$1:$XFD$1,0))+I$16*INDEX('H334 Master'!$B:$XFD,MATCH($A36,'H334 Master'!$B:$B,0),MATCH($B$16,'H334 Master'!$B$1:$XFD$1,0))+I$17*INDEX('H334 Master'!$B:$XFD,MATCH($A36,'H334 Master'!$B:$B,0),MATCH($B$17,'H334 Master'!$B$1:$XFD$1,0))</f>
        <v>8</v>
      </c>
      <c r="J36" s="1">
        <v>16</v>
      </c>
      <c r="K36" s="1">
        <v>16</v>
      </c>
      <c r="L36" s="1">
        <v>16</v>
      </c>
      <c r="M36" s="1">
        <v>20</v>
      </c>
      <c r="N36" s="1">
        <v>20</v>
      </c>
      <c r="O36" s="1">
        <v>20</v>
      </c>
      <c r="P36" s="1">
        <v>20</v>
      </c>
      <c r="Q36" s="1">
        <v>20</v>
      </c>
      <c r="R36" s="1">
        <v>20</v>
      </c>
      <c r="S36" s="1">
        <v>24</v>
      </c>
      <c r="T36" s="1">
        <v>24</v>
      </c>
      <c r="U36" s="1">
        <v>24</v>
      </c>
      <c r="V36" s="1">
        <v>24</v>
      </c>
      <c r="W36" s="1">
        <v>24</v>
      </c>
      <c r="X36" s="1">
        <v>24</v>
      </c>
      <c r="Y36" s="1">
        <v>28</v>
      </c>
      <c r="Z36" s="1">
        <v>28</v>
      </c>
      <c r="AA36" s="1">
        <v>28</v>
      </c>
      <c r="AB36" s="1">
        <v>28</v>
      </c>
      <c r="AC36" s="1">
        <v>28</v>
      </c>
      <c r="AD36" s="1">
        <v>28</v>
      </c>
      <c r="AE36" s="1">
        <v>32</v>
      </c>
      <c r="AF36" s="1">
        <v>32</v>
      </c>
      <c r="AG36" s="1">
        <v>32</v>
      </c>
      <c r="AH36" s="1">
        <v>32</v>
      </c>
      <c r="AI36" s="1"/>
      <c r="AJ36" s="1"/>
      <c r="AK36" s="1"/>
      <c r="AL36" s="1"/>
    </row>
    <row r="37" spans="1:38" x14ac:dyDescent="0.25">
      <c r="A37" t="s">
        <v>224</v>
      </c>
      <c r="B37">
        <v>6115</v>
      </c>
      <c r="C37" t="s">
        <v>225</v>
      </c>
      <c r="D37" s="1">
        <v>8</v>
      </c>
      <c r="E37" s="1">
        <v>12</v>
      </c>
      <c r="F37" s="1">
        <v>16</v>
      </c>
      <c r="G37" s="1">
        <v>16</v>
      </c>
      <c r="H37" s="1">
        <v>16</v>
      </c>
      <c r="I37" s="3">
        <f>I$5*INDEX('H334 Master'!$B:$XFD,MATCH($A37,'H334 Master'!$B:$B,0),MATCH($B$5,'H334 Master'!$B$1:$XFD$1,0))+I$6*INDEX('H334 Master'!$B:$XFD,MATCH($A37,'H334 Master'!$B:$B,0),MATCH($B$6,'H334 Master'!$B$1:$XFD$1,0))+I$7*INDEX('H334 Master'!$B:$XFD,MATCH($A37,'H334 Master'!$B:$B,0),MATCH($B$7,'H334 Master'!$B$1:$XFD$1,0))+I$8*INDEX('H334 Master'!$B:$XFD,MATCH($A37,'H334 Master'!$B:$B,0),MATCH($B$8,'H334 Master'!$B$1:$XFD$1,0))+I$9*INDEX('H334 Master'!$B:$XFD,MATCH($A37,'H334 Master'!$B:$B,0),MATCH($B$9,'H334 Master'!$B$1:$XFD$1,0))+I$10*INDEX('H334 Master'!$B:$XFD,MATCH($A37,'H334 Master'!$B:$B,0),MATCH($B$10,'H334 Master'!$B$1:$XFD$1,0))+I$11*INDEX('H334 Master'!$B:$XFD,MATCH($A37,'H334 Master'!$B:$B,0),MATCH($B$11,'H334 Master'!$B$1:$XFD$1,0))+I$12*INDEX('H334 Master'!$B:$XFD,MATCH($A37,'H334 Master'!$B:$B,0),MATCH($B$12,'H334 Master'!$B$1:$XFD$1,0))+I$13*INDEX('H334 Master'!$B:$XFD,MATCH($A37,'H334 Master'!$B:$B,0),MATCH($B$13,'H334 Master'!$B$1:$XFD$1,0))+I$14*INDEX('H334 Master'!$B:$XFD,MATCH($A37,'H334 Master'!$B:$B,0),MATCH($B$14,'H334 Master'!$B$1:$XFD$1,0))+I$15*INDEX('H334 Master'!$B:$XFD,MATCH($A37,'H334 Master'!$B:$B,0),MATCH($B$15,'H334 Master'!$B$1:$XFD$1,0))+I$16*INDEX('H334 Master'!$B:$XFD,MATCH($A37,'H334 Master'!$B:$B,0),MATCH($B$16,'H334 Master'!$B$1:$XFD$1,0))+I$17*INDEX('H334 Master'!$B:$XFD,MATCH($A37,'H334 Master'!$B:$B,0),MATCH($B$17,'H334 Master'!$B$1:$XFD$1,0))</f>
        <v>16</v>
      </c>
      <c r="J37" s="1">
        <v>16</v>
      </c>
      <c r="K37" s="1">
        <v>16</v>
      </c>
      <c r="L37" s="1">
        <v>16</v>
      </c>
      <c r="M37" s="1">
        <v>20</v>
      </c>
      <c r="N37" s="1">
        <v>20</v>
      </c>
      <c r="O37" s="1">
        <v>20</v>
      </c>
      <c r="P37" s="1">
        <v>20</v>
      </c>
      <c r="Q37" s="1">
        <v>20</v>
      </c>
      <c r="R37" s="1">
        <v>20</v>
      </c>
      <c r="S37" s="1">
        <v>24</v>
      </c>
      <c r="T37" s="1">
        <v>24</v>
      </c>
      <c r="U37" s="1">
        <v>24</v>
      </c>
      <c r="V37" s="1">
        <v>24</v>
      </c>
      <c r="W37" s="1">
        <v>24</v>
      </c>
      <c r="X37" s="1">
        <v>24</v>
      </c>
      <c r="Y37" s="1">
        <v>28</v>
      </c>
      <c r="Z37" s="1">
        <v>28</v>
      </c>
      <c r="AA37" s="1">
        <v>28</v>
      </c>
      <c r="AB37" s="1">
        <v>28</v>
      </c>
      <c r="AC37" s="1">
        <v>28</v>
      </c>
      <c r="AD37" s="1">
        <v>28</v>
      </c>
      <c r="AE37" s="1">
        <v>32</v>
      </c>
      <c r="AF37" s="1">
        <v>32</v>
      </c>
      <c r="AG37" s="1">
        <v>32</v>
      </c>
      <c r="AH37" s="1">
        <v>32</v>
      </c>
      <c r="AI37" s="1"/>
      <c r="AJ37" s="1"/>
      <c r="AK37" s="1"/>
      <c r="AL37" s="1"/>
    </row>
    <row r="38" spans="1:38" x14ac:dyDescent="0.25">
      <c r="A38" t="s">
        <v>226</v>
      </c>
      <c r="B38">
        <v>6117</v>
      </c>
      <c r="C38" t="s">
        <v>227</v>
      </c>
      <c r="D38" s="1">
        <v>8</v>
      </c>
      <c r="E38" s="1">
        <v>12</v>
      </c>
      <c r="F38" s="1">
        <v>16</v>
      </c>
      <c r="G38" s="1">
        <v>16</v>
      </c>
      <c r="H38" s="1">
        <v>16</v>
      </c>
      <c r="I38" s="3">
        <f>I$5*INDEX('H334 Master'!$B:$XFD,MATCH($A38,'H334 Master'!$B:$B,0),MATCH($B$5,'H334 Master'!$B$1:$XFD$1,0))+I$6*INDEX('H334 Master'!$B:$XFD,MATCH($A38,'H334 Master'!$B:$B,0),MATCH($B$6,'H334 Master'!$B$1:$XFD$1,0))+I$7*INDEX('H334 Master'!$B:$XFD,MATCH($A38,'H334 Master'!$B:$B,0),MATCH($B$7,'H334 Master'!$B$1:$XFD$1,0))+I$8*INDEX('H334 Master'!$B:$XFD,MATCH($A38,'H334 Master'!$B:$B,0),MATCH($B$8,'H334 Master'!$B$1:$XFD$1,0))+I$9*INDEX('H334 Master'!$B:$XFD,MATCH($A38,'H334 Master'!$B:$B,0),MATCH($B$9,'H334 Master'!$B$1:$XFD$1,0))+I$10*INDEX('H334 Master'!$B:$XFD,MATCH($A38,'H334 Master'!$B:$B,0),MATCH($B$10,'H334 Master'!$B$1:$XFD$1,0))+I$11*INDEX('H334 Master'!$B:$XFD,MATCH($A38,'H334 Master'!$B:$B,0),MATCH($B$11,'H334 Master'!$B$1:$XFD$1,0))+I$12*INDEX('H334 Master'!$B:$XFD,MATCH($A38,'H334 Master'!$B:$B,0),MATCH($B$12,'H334 Master'!$B$1:$XFD$1,0))+I$13*INDEX('H334 Master'!$B:$XFD,MATCH($A38,'H334 Master'!$B:$B,0),MATCH($B$13,'H334 Master'!$B$1:$XFD$1,0))+I$14*INDEX('H334 Master'!$B:$XFD,MATCH($A38,'H334 Master'!$B:$B,0),MATCH($B$14,'H334 Master'!$B$1:$XFD$1,0))+I$15*INDEX('H334 Master'!$B:$XFD,MATCH($A38,'H334 Master'!$B:$B,0),MATCH($B$15,'H334 Master'!$B$1:$XFD$1,0))+I$16*INDEX('H334 Master'!$B:$XFD,MATCH($A38,'H334 Master'!$B:$B,0),MATCH($B$16,'H334 Master'!$B$1:$XFD$1,0))+I$17*INDEX('H334 Master'!$B:$XFD,MATCH($A38,'H334 Master'!$B:$B,0),MATCH($B$17,'H334 Master'!$B$1:$XFD$1,0))</f>
        <v>16</v>
      </c>
      <c r="J38" s="1">
        <v>16</v>
      </c>
      <c r="K38" s="1">
        <v>16</v>
      </c>
      <c r="L38" s="1">
        <v>16</v>
      </c>
      <c r="M38" s="1">
        <v>20</v>
      </c>
      <c r="N38" s="1">
        <v>20</v>
      </c>
      <c r="O38" s="1">
        <v>20</v>
      </c>
      <c r="P38" s="1">
        <v>20</v>
      </c>
      <c r="Q38" s="1">
        <v>20</v>
      </c>
      <c r="R38" s="1">
        <v>20</v>
      </c>
      <c r="S38" s="1">
        <v>24</v>
      </c>
      <c r="T38" s="1">
        <v>24</v>
      </c>
      <c r="U38" s="1">
        <v>24</v>
      </c>
      <c r="V38" s="1">
        <v>24</v>
      </c>
      <c r="W38" s="1">
        <v>24</v>
      </c>
      <c r="X38" s="1">
        <v>24</v>
      </c>
      <c r="Y38" s="1">
        <v>28</v>
      </c>
      <c r="Z38" s="1">
        <v>28</v>
      </c>
      <c r="AA38" s="1">
        <v>28</v>
      </c>
      <c r="AB38" s="1">
        <v>28</v>
      </c>
      <c r="AC38" s="1">
        <v>28</v>
      </c>
      <c r="AD38" s="1">
        <v>28</v>
      </c>
      <c r="AE38" s="1">
        <v>32</v>
      </c>
      <c r="AF38" s="1">
        <v>32</v>
      </c>
      <c r="AG38" s="1">
        <v>32</v>
      </c>
      <c r="AH38" s="1">
        <v>32</v>
      </c>
      <c r="AI38" s="1"/>
      <c r="AJ38" s="1"/>
      <c r="AK38" s="1"/>
      <c r="AL38" s="1"/>
    </row>
    <row r="39" spans="1:38" x14ac:dyDescent="0.25">
      <c r="A39" t="s">
        <v>228</v>
      </c>
      <c r="B39">
        <v>6118</v>
      </c>
      <c r="C39" t="s">
        <v>229</v>
      </c>
      <c r="D39" s="1">
        <v>8</v>
      </c>
      <c r="E39" s="1">
        <v>12</v>
      </c>
      <c r="F39" s="1">
        <v>16</v>
      </c>
      <c r="G39" s="1">
        <v>16</v>
      </c>
      <c r="H39" s="1">
        <v>16</v>
      </c>
      <c r="I39" s="3">
        <f>I$5*INDEX('H334 Master'!$B:$XFD,MATCH($A39,'H334 Master'!$B:$B,0),MATCH($B$5,'H334 Master'!$B$1:$XFD$1,0))+I$6*INDEX('H334 Master'!$B:$XFD,MATCH($A39,'H334 Master'!$B:$B,0),MATCH($B$6,'H334 Master'!$B$1:$XFD$1,0))+I$7*INDEX('H334 Master'!$B:$XFD,MATCH($A39,'H334 Master'!$B:$B,0),MATCH($B$7,'H334 Master'!$B$1:$XFD$1,0))+I$8*INDEX('H334 Master'!$B:$XFD,MATCH($A39,'H334 Master'!$B:$B,0),MATCH($B$8,'H334 Master'!$B$1:$XFD$1,0))+I$9*INDEX('H334 Master'!$B:$XFD,MATCH($A39,'H334 Master'!$B:$B,0),MATCH($B$9,'H334 Master'!$B$1:$XFD$1,0))+I$10*INDEX('H334 Master'!$B:$XFD,MATCH($A39,'H334 Master'!$B:$B,0),MATCH($B$10,'H334 Master'!$B$1:$XFD$1,0))+I$11*INDEX('H334 Master'!$B:$XFD,MATCH($A39,'H334 Master'!$B:$B,0),MATCH($B$11,'H334 Master'!$B$1:$XFD$1,0))+I$12*INDEX('H334 Master'!$B:$XFD,MATCH($A39,'H334 Master'!$B:$B,0),MATCH($B$12,'H334 Master'!$B$1:$XFD$1,0))+I$13*INDEX('H334 Master'!$B:$XFD,MATCH($A39,'H334 Master'!$B:$B,0),MATCH($B$13,'H334 Master'!$B$1:$XFD$1,0))+I$14*INDEX('H334 Master'!$B:$XFD,MATCH($A39,'H334 Master'!$B:$B,0),MATCH($B$14,'H334 Master'!$B$1:$XFD$1,0))+I$15*INDEX('H334 Master'!$B:$XFD,MATCH($A39,'H334 Master'!$B:$B,0),MATCH($B$15,'H334 Master'!$B$1:$XFD$1,0))+I$16*INDEX('H334 Master'!$B:$XFD,MATCH($A39,'H334 Master'!$B:$B,0),MATCH($B$16,'H334 Master'!$B$1:$XFD$1,0))+I$17*INDEX('H334 Master'!$B:$XFD,MATCH($A39,'H334 Master'!$B:$B,0),MATCH($B$17,'H334 Master'!$B$1:$XFD$1,0))</f>
        <v>16</v>
      </c>
      <c r="J39" s="1">
        <v>16</v>
      </c>
      <c r="K39" s="1">
        <v>16</v>
      </c>
      <c r="L39" s="1">
        <v>16</v>
      </c>
      <c r="M39" s="1">
        <v>20</v>
      </c>
      <c r="N39" s="1">
        <v>20</v>
      </c>
      <c r="O39" s="1">
        <v>20</v>
      </c>
      <c r="P39" s="1">
        <v>20</v>
      </c>
      <c r="Q39" s="1">
        <v>20</v>
      </c>
      <c r="R39" s="1">
        <v>20</v>
      </c>
      <c r="S39" s="1">
        <v>24</v>
      </c>
      <c r="T39" s="1">
        <v>24</v>
      </c>
      <c r="U39" s="1">
        <v>24</v>
      </c>
      <c r="V39" s="1">
        <v>24</v>
      </c>
      <c r="W39" s="1">
        <v>24</v>
      </c>
      <c r="X39" s="1">
        <v>24</v>
      </c>
      <c r="Y39" s="1">
        <v>28</v>
      </c>
      <c r="Z39" s="1">
        <v>28</v>
      </c>
      <c r="AA39" s="1">
        <v>28</v>
      </c>
      <c r="AB39" s="1">
        <v>28</v>
      </c>
      <c r="AC39" s="1">
        <v>28</v>
      </c>
      <c r="AD39" s="1">
        <v>28</v>
      </c>
      <c r="AE39" s="1">
        <v>32</v>
      </c>
      <c r="AF39" s="1">
        <v>32</v>
      </c>
      <c r="AG39" s="1">
        <v>32</v>
      </c>
      <c r="AH39" s="1">
        <v>32</v>
      </c>
      <c r="AI39" s="1"/>
      <c r="AJ39" s="1"/>
      <c r="AK39" s="1"/>
      <c r="AL39" s="1"/>
    </row>
    <row r="40" spans="1:38" x14ac:dyDescent="0.25">
      <c r="A40" t="s">
        <v>149</v>
      </c>
      <c r="B40">
        <v>6153</v>
      </c>
      <c r="C40" t="s">
        <v>150</v>
      </c>
      <c r="D40" s="1">
        <v>8</v>
      </c>
      <c r="E40" s="1">
        <v>12</v>
      </c>
      <c r="F40" s="1">
        <v>16</v>
      </c>
      <c r="G40" s="1">
        <v>16</v>
      </c>
      <c r="H40" s="1">
        <v>16</v>
      </c>
      <c r="I40" s="3">
        <f>I$5*INDEX('H334 Master'!$B:$XFD,MATCH($A40,'H334 Master'!$B:$B,0),MATCH($B$5,'H334 Master'!$B$1:$XFD$1,0))+I$6*INDEX('H334 Master'!$B:$XFD,MATCH($A40,'H334 Master'!$B:$B,0),MATCH($B$6,'H334 Master'!$B$1:$XFD$1,0))+I$7*INDEX('H334 Master'!$B:$XFD,MATCH($A40,'H334 Master'!$B:$B,0),MATCH($B$7,'H334 Master'!$B$1:$XFD$1,0))+I$8*INDEX('H334 Master'!$B:$XFD,MATCH($A40,'H334 Master'!$B:$B,0),MATCH($B$8,'H334 Master'!$B$1:$XFD$1,0))+I$9*INDEX('H334 Master'!$B:$XFD,MATCH($A40,'H334 Master'!$B:$B,0),MATCH($B$9,'H334 Master'!$B$1:$XFD$1,0))+I$10*INDEX('H334 Master'!$B:$XFD,MATCH($A40,'H334 Master'!$B:$B,0),MATCH($B$10,'H334 Master'!$B$1:$XFD$1,0))+I$11*INDEX('H334 Master'!$B:$XFD,MATCH($A40,'H334 Master'!$B:$B,0),MATCH($B$11,'H334 Master'!$B$1:$XFD$1,0))+I$12*INDEX('H334 Master'!$B:$XFD,MATCH($A40,'H334 Master'!$B:$B,0),MATCH($B$12,'H334 Master'!$B$1:$XFD$1,0))+I$13*INDEX('H334 Master'!$B:$XFD,MATCH($A40,'H334 Master'!$B:$B,0),MATCH($B$13,'H334 Master'!$B$1:$XFD$1,0))+I$14*INDEX('H334 Master'!$B:$XFD,MATCH($A40,'H334 Master'!$B:$B,0),MATCH($B$14,'H334 Master'!$B$1:$XFD$1,0))+I$15*INDEX('H334 Master'!$B:$XFD,MATCH($A40,'H334 Master'!$B:$B,0),MATCH($B$15,'H334 Master'!$B$1:$XFD$1,0))+I$16*INDEX('H334 Master'!$B:$XFD,MATCH($A40,'H334 Master'!$B:$B,0),MATCH($B$16,'H334 Master'!$B$1:$XFD$1,0))+I$17*INDEX('H334 Master'!$B:$XFD,MATCH($A40,'H334 Master'!$B:$B,0),MATCH($B$17,'H334 Master'!$B$1:$XFD$1,0))</f>
        <v>16</v>
      </c>
      <c r="J40" s="1">
        <v>16</v>
      </c>
      <c r="K40" s="1">
        <v>16</v>
      </c>
      <c r="L40" s="1">
        <v>16</v>
      </c>
      <c r="M40" s="1">
        <v>20</v>
      </c>
      <c r="N40" s="1">
        <v>20</v>
      </c>
      <c r="O40" s="1">
        <v>20</v>
      </c>
      <c r="P40" s="1">
        <v>20</v>
      </c>
      <c r="Q40" s="1">
        <v>20</v>
      </c>
      <c r="R40" s="1">
        <v>20</v>
      </c>
      <c r="S40" s="1">
        <v>24</v>
      </c>
      <c r="T40" s="1">
        <v>24</v>
      </c>
      <c r="U40" s="1">
        <v>24</v>
      </c>
      <c r="V40" s="1">
        <v>24</v>
      </c>
      <c r="W40" s="1">
        <v>24</v>
      </c>
      <c r="X40" s="1">
        <v>24</v>
      </c>
      <c r="Y40" s="1">
        <v>28</v>
      </c>
      <c r="Z40" s="1">
        <v>28</v>
      </c>
      <c r="AA40" s="1">
        <v>28</v>
      </c>
      <c r="AB40" s="1">
        <v>28</v>
      </c>
      <c r="AC40" s="1">
        <v>28</v>
      </c>
      <c r="AD40" s="1">
        <v>28</v>
      </c>
      <c r="AE40" s="1">
        <v>32</v>
      </c>
      <c r="AF40" s="1">
        <v>32</v>
      </c>
      <c r="AG40" s="1">
        <v>32</v>
      </c>
      <c r="AH40" s="1">
        <v>32</v>
      </c>
      <c r="AI40" s="1"/>
      <c r="AJ40" s="1"/>
      <c r="AK40" s="1"/>
      <c r="AL40" s="1"/>
    </row>
    <row r="41" spans="1:38" x14ac:dyDescent="0.25">
      <c r="A41" t="s">
        <v>151</v>
      </c>
      <c r="B41">
        <v>6128</v>
      </c>
      <c r="C41" t="s">
        <v>152</v>
      </c>
      <c r="D41" s="1">
        <v>16</v>
      </c>
      <c r="E41" s="1">
        <v>24</v>
      </c>
      <c r="F41" s="1">
        <v>32</v>
      </c>
      <c r="G41" s="1">
        <v>32</v>
      </c>
      <c r="H41" s="1">
        <v>32</v>
      </c>
      <c r="I41" s="3">
        <f>I$5*INDEX('H334 Master'!$B:$XFD,MATCH($A41,'H334 Master'!$B:$B,0),MATCH($B$5,'H334 Master'!$B$1:$XFD$1,0))+I$6*INDEX('H334 Master'!$B:$XFD,MATCH($A41,'H334 Master'!$B:$B,0),MATCH($B$6,'H334 Master'!$B$1:$XFD$1,0))+I$7*INDEX('H334 Master'!$B:$XFD,MATCH($A41,'H334 Master'!$B:$B,0),MATCH($B$7,'H334 Master'!$B$1:$XFD$1,0))+I$8*INDEX('H334 Master'!$B:$XFD,MATCH($A41,'H334 Master'!$B:$B,0),MATCH($B$8,'H334 Master'!$B$1:$XFD$1,0))+I$9*INDEX('H334 Master'!$B:$XFD,MATCH($A41,'H334 Master'!$B:$B,0),MATCH($B$9,'H334 Master'!$B$1:$XFD$1,0))+I$10*INDEX('H334 Master'!$B:$XFD,MATCH($A41,'H334 Master'!$B:$B,0),MATCH($B$10,'H334 Master'!$B$1:$XFD$1,0))+I$11*INDEX('H334 Master'!$B:$XFD,MATCH($A41,'H334 Master'!$B:$B,0),MATCH($B$11,'H334 Master'!$B$1:$XFD$1,0))+I$12*INDEX('H334 Master'!$B:$XFD,MATCH($A41,'H334 Master'!$B:$B,0),MATCH($B$12,'H334 Master'!$B$1:$XFD$1,0))+I$13*INDEX('H334 Master'!$B:$XFD,MATCH($A41,'H334 Master'!$B:$B,0),MATCH($B$13,'H334 Master'!$B$1:$XFD$1,0))+I$14*INDEX('H334 Master'!$B:$XFD,MATCH($A41,'H334 Master'!$B:$B,0),MATCH($B$14,'H334 Master'!$B$1:$XFD$1,0))+I$15*INDEX('H334 Master'!$B:$XFD,MATCH($A41,'H334 Master'!$B:$B,0),MATCH($B$15,'H334 Master'!$B$1:$XFD$1,0))+I$16*INDEX('H334 Master'!$B:$XFD,MATCH($A41,'H334 Master'!$B:$B,0),MATCH($B$16,'H334 Master'!$B$1:$XFD$1,0))+I$17*INDEX('H334 Master'!$B:$XFD,MATCH($A41,'H334 Master'!$B:$B,0),MATCH($B$17,'H334 Master'!$B$1:$XFD$1,0))</f>
        <v>32</v>
      </c>
      <c r="J41" s="1">
        <v>32</v>
      </c>
      <c r="K41" s="1">
        <v>32</v>
      </c>
      <c r="L41" s="1">
        <v>32</v>
      </c>
      <c r="M41" s="1">
        <v>40</v>
      </c>
      <c r="N41" s="1">
        <v>40</v>
      </c>
      <c r="O41" s="1">
        <v>40</v>
      </c>
      <c r="P41" s="1">
        <v>40</v>
      </c>
      <c r="Q41" s="1">
        <v>40</v>
      </c>
      <c r="R41" s="1">
        <v>40</v>
      </c>
      <c r="S41" s="1">
        <v>48</v>
      </c>
      <c r="T41" s="1">
        <v>48</v>
      </c>
      <c r="U41" s="1">
        <v>48</v>
      </c>
      <c r="V41" s="1">
        <v>48</v>
      </c>
      <c r="W41" s="1">
        <v>48</v>
      </c>
      <c r="X41" s="1">
        <v>48</v>
      </c>
      <c r="Y41" s="1">
        <v>56</v>
      </c>
      <c r="Z41" s="1">
        <v>56</v>
      </c>
      <c r="AA41" s="1">
        <v>56</v>
      </c>
      <c r="AB41" s="1">
        <v>56</v>
      </c>
      <c r="AC41" s="1">
        <v>56</v>
      </c>
      <c r="AD41" s="1">
        <v>56</v>
      </c>
      <c r="AE41" s="1">
        <v>64</v>
      </c>
      <c r="AF41" s="1">
        <v>64</v>
      </c>
      <c r="AG41" s="1">
        <v>64</v>
      </c>
      <c r="AH41" s="1">
        <v>64</v>
      </c>
    </row>
    <row r="42" spans="1:38" x14ac:dyDescent="0.25">
      <c r="A42" t="s">
        <v>153</v>
      </c>
      <c r="B42">
        <v>6093</v>
      </c>
      <c r="C42" t="s">
        <v>154</v>
      </c>
      <c r="D42" s="1">
        <v>6</v>
      </c>
      <c r="E42" s="1">
        <v>8</v>
      </c>
      <c r="F42" s="1">
        <v>10</v>
      </c>
      <c r="G42" s="1">
        <v>12</v>
      </c>
      <c r="H42" s="1">
        <v>14</v>
      </c>
      <c r="I42" s="3">
        <f>I$5*INDEX('H334 Master'!$B:$XFD,MATCH($A42,'H334 Master'!$B:$B,0),MATCH($B$5,'H334 Master'!$B$1:$XFD$1,0))+I$6*INDEX('H334 Master'!$B:$XFD,MATCH($A42,'H334 Master'!$B:$B,0),MATCH($B$6,'H334 Master'!$B$1:$XFD$1,0))+I$7*INDEX('H334 Master'!$B:$XFD,MATCH($A42,'H334 Master'!$B:$B,0),MATCH($B$7,'H334 Master'!$B$1:$XFD$1,0))+I$8*INDEX('H334 Master'!$B:$XFD,MATCH($A42,'H334 Master'!$B:$B,0),MATCH($B$8,'H334 Master'!$B$1:$XFD$1,0))+I$9*INDEX('H334 Master'!$B:$XFD,MATCH($A42,'H334 Master'!$B:$B,0),MATCH($B$9,'H334 Master'!$B$1:$XFD$1,0))+I$10*INDEX('H334 Master'!$B:$XFD,MATCH($A42,'H334 Master'!$B:$B,0),MATCH($B$10,'H334 Master'!$B$1:$XFD$1,0))+I$11*INDEX('H334 Master'!$B:$XFD,MATCH($A42,'H334 Master'!$B:$B,0),MATCH($B$11,'H334 Master'!$B$1:$XFD$1,0))+I$12*INDEX('H334 Master'!$B:$XFD,MATCH($A42,'H334 Master'!$B:$B,0),MATCH($B$12,'H334 Master'!$B$1:$XFD$1,0))+I$13*INDEX('H334 Master'!$B:$XFD,MATCH($A42,'H334 Master'!$B:$B,0),MATCH($B$13,'H334 Master'!$B$1:$XFD$1,0))+I$14*INDEX('H334 Master'!$B:$XFD,MATCH($A42,'H334 Master'!$B:$B,0),MATCH($B$14,'H334 Master'!$B$1:$XFD$1,0))+I$15*INDEX('H334 Master'!$B:$XFD,MATCH($A42,'H334 Master'!$B:$B,0),MATCH($B$15,'H334 Master'!$B$1:$XFD$1,0))+I$16*INDEX('H334 Master'!$B:$XFD,MATCH($A42,'H334 Master'!$B:$B,0),MATCH($B$16,'H334 Master'!$B$1:$XFD$1,0))+I$17*INDEX('H334 Master'!$B:$XFD,MATCH($A42,'H334 Master'!$B:$B,0),MATCH($B$17,'H334 Master'!$B$1:$XFD$1,0))</f>
        <v>14</v>
      </c>
      <c r="J42" s="1">
        <v>16</v>
      </c>
      <c r="K42" s="1">
        <v>18</v>
      </c>
      <c r="L42" s="1">
        <v>20</v>
      </c>
      <c r="M42" s="1">
        <v>22</v>
      </c>
      <c r="N42" s="1">
        <v>24</v>
      </c>
      <c r="O42" s="1">
        <v>26</v>
      </c>
      <c r="P42" s="1">
        <v>28</v>
      </c>
      <c r="Q42" s="1">
        <v>30</v>
      </c>
      <c r="R42" s="1">
        <v>32</v>
      </c>
      <c r="S42" s="1">
        <v>34</v>
      </c>
      <c r="T42" s="1">
        <v>36</v>
      </c>
      <c r="U42" s="1">
        <v>38</v>
      </c>
      <c r="V42" s="1">
        <v>40</v>
      </c>
      <c r="W42" s="1">
        <v>42</v>
      </c>
      <c r="X42" s="1">
        <v>44</v>
      </c>
      <c r="Y42" s="1">
        <v>46</v>
      </c>
      <c r="Z42" s="1">
        <v>48</v>
      </c>
      <c r="AA42" s="1">
        <v>50</v>
      </c>
      <c r="AB42" s="1">
        <v>52</v>
      </c>
      <c r="AC42" s="1">
        <v>54</v>
      </c>
      <c r="AD42" s="1">
        <v>56</v>
      </c>
      <c r="AE42" s="1">
        <v>58</v>
      </c>
      <c r="AF42" s="1">
        <v>60</v>
      </c>
      <c r="AG42" s="1">
        <v>62</v>
      </c>
      <c r="AH42" s="1">
        <v>64</v>
      </c>
    </row>
    <row r="43" spans="1:38" x14ac:dyDescent="0.25">
      <c r="A43" t="s">
        <v>155</v>
      </c>
      <c r="B43">
        <v>6092</v>
      </c>
      <c r="C43" t="s">
        <v>156</v>
      </c>
      <c r="D43" s="1">
        <v>14</v>
      </c>
      <c r="E43" s="1">
        <v>14</v>
      </c>
      <c r="F43" s="1">
        <v>14</v>
      </c>
      <c r="G43" s="1">
        <v>14</v>
      </c>
      <c r="H43" s="1">
        <v>14</v>
      </c>
      <c r="I43" s="3">
        <f>I$5*INDEX('H334 Master'!$B:$XFD,MATCH($A43,'H334 Master'!$B:$B,0),MATCH($B$5,'H334 Master'!$B$1:$XFD$1,0))+I$6*INDEX('H334 Master'!$B:$XFD,MATCH($A43,'H334 Master'!$B:$B,0),MATCH($B$6,'H334 Master'!$B$1:$XFD$1,0))+I$7*INDEX('H334 Master'!$B:$XFD,MATCH($A43,'H334 Master'!$B:$B,0),MATCH($B$7,'H334 Master'!$B$1:$XFD$1,0))+I$8*INDEX('H334 Master'!$B:$XFD,MATCH($A43,'H334 Master'!$B:$B,0),MATCH($B$8,'H334 Master'!$B$1:$XFD$1,0))+I$9*INDEX('H334 Master'!$B:$XFD,MATCH($A43,'H334 Master'!$B:$B,0),MATCH($B$9,'H334 Master'!$B$1:$XFD$1,0))+I$10*INDEX('H334 Master'!$B:$XFD,MATCH($A43,'H334 Master'!$B:$B,0),MATCH($B$10,'H334 Master'!$B$1:$XFD$1,0))+I$11*INDEX('H334 Master'!$B:$XFD,MATCH($A43,'H334 Master'!$B:$B,0),MATCH($B$11,'H334 Master'!$B$1:$XFD$1,0))+I$12*INDEX('H334 Master'!$B:$XFD,MATCH($A43,'H334 Master'!$B:$B,0),MATCH($B$12,'H334 Master'!$B$1:$XFD$1,0))+I$13*INDEX('H334 Master'!$B:$XFD,MATCH($A43,'H334 Master'!$B:$B,0),MATCH($B$13,'H334 Master'!$B$1:$XFD$1,0))+I$14*INDEX('H334 Master'!$B:$XFD,MATCH($A43,'H334 Master'!$B:$B,0),MATCH($B$14,'H334 Master'!$B$1:$XFD$1,0))+I$15*INDEX('H334 Master'!$B:$XFD,MATCH($A43,'H334 Master'!$B:$B,0),MATCH($B$15,'H334 Master'!$B$1:$XFD$1,0))+I$16*INDEX('H334 Master'!$B:$XFD,MATCH($A43,'H334 Master'!$B:$B,0),MATCH($B$16,'H334 Master'!$B$1:$XFD$1,0))+I$17*INDEX('H334 Master'!$B:$XFD,MATCH($A43,'H334 Master'!$B:$B,0),MATCH($B$17,'H334 Master'!$B$1:$XFD$1,0))</f>
        <v>14</v>
      </c>
      <c r="J43" s="1">
        <v>14</v>
      </c>
      <c r="K43" s="1">
        <v>14</v>
      </c>
      <c r="L43" s="1">
        <v>14</v>
      </c>
      <c r="M43" s="1">
        <v>14</v>
      </c>
      <c r="N43" s="1">
        <v>14</v>
      </c>
      <c r="O43" s="1">
        <v>14</v>
      </c>
      <c r="P43" s="1">
        <v>14</v>
      </c>
      <c r="Q43" s="1">
        <v>14</v>
      </c>
      <c r="R43" s="1">
        <v>14</v>
      </c>
      <c r="S43" s="1">
        <v>14</v>
      </c>
      <c r="T43" s="1">
        <v>14</v>
      </c>
      <c r="U43" s="1">
        <v>14</v>
      </c>
      <c r="V43" s="1">
        <v>14</v>
      </c>
      <c r="W43" s="1">
        <v>14</v>
      </c>
      <c r="X43" s="1">
        <v>14</v>
      </c>
      <c r="Y43" s="1">
        <v>14</v>
      </c>
      <c r="Z43" s="1">
        <v>14</v>
      </c>
      <c r="AA43" s="1">
        <v>14</v>
      </c>
      <c r="AB43" s="1">
        <v>14</v>
      </c>
      <c r="AC43" s="1">
        <v>14</v>
      </c>
      <c r="AD43" s="1">
        <v>14</v>
      </c>
      <c r="AE43" s="1">
        <v>14</v>
      </c>
      <c r="AF43" s="1">
        <v>14</v>
      </c>
      <c r="AG43" s="1">
        <v>14</v>
      </c>
      <c r="AH43" s="1">
        <v>14</v>
      </c>
    </row>
    <row r="44" spans="1:38" x14ac:dyDescent="0.25">
      <c r="A44" t="s">
        <v>157</v>
      </c>
      <c r="B44">
        <v>6108</v>
      </c>
      <c r="C44" t="s">
        <v>158</v>
      </c>
      <c r="D44" s="1">
        <v>28</v>
      </c>
      <c r="E44" s="1">
        <v>42</v>
      </c>
      <c r="F44" s="1">
        <v>56</v>
      </c>
      <c r="G44" s="1">
        <v>70</v>
      </c>
      <c r="H44" s="1">
        <v>84</v>
      </c>
      <c r="I44" s="3">
        <f>I$5*INDEX('H334 Master'!$B:$XFD,MATCH($A44,'H334 Master'!$B:$B,0),MATCH($B$5,'H334 Master'!$B$1:$XFD$1,0))+I$6*INDEX('H334 Master'!$B:$XFD,MATCH($A44,'H334 Master'!$B:$B,0),MATCH($B$6,'H334 Master'!$B$1:$XFD$1,0))+I$7*INDEX('H334 Master'!$B:$XFD,MATCH($A44,'H334 Master'!$B:$B,0),MATCH($B$7,'H334 Master'!$B$1:$XFD$1,0))+I$8*INDEX('H334 Master'!$B:$XFD,MATCH($A44,'H334 Master'!$B:$B,0),MATCH($B$8,'H334 Master'!$B$1:$XFD$1,0))+I$9*INDEX('H334 Master'!$B:$XFD,MATCH($A44,'H334 Master'!$B:$B,0),MATCH($B$9,'H334 Master'!$B$1:$XFD$1,0))+I$10*INDEX('H334 Master'!$B:$XFD,MATCH($A44,'H334 Master'!$B:$B,0),MATCH($B$10,'H334 Master'!$B$1:$XFD$1,0))+I$11*INDEX('H334 Master'!$B:$XFD,MATCH($A44,'H334 Master'!$B:$B,0),MATCH($B$11,'H334 Master'!$B$1:$XFD$1,0))+I$12*INDEX('H334 Master'!$B:$XFD,MATCH($A44,'H334 Master'!$B:$B,0),MATCH($B$12,'H334 Master'!$B$1:$XFD$1,0))+I$13*INDEX('H334 Master'!$B:$XFD,MATCH($A44,'H334 Master'!$B:$B,0),MATCH($B$13,'H334 Master'!$B$1:$XFD$1,0))+I$14*INDEX('H334 Master'!$B:$XFD,MATCH($A44,'H334 Master'!$B:$B,0),MATCH($B$14,'H334 Master'!$B$1:$XFD$1,0))+I$15*INDEX('H334 Master'!$B:$XFD,MATCH($A44,'H334 Master'!$B:$B,0),MATCH($B$15,'H334 Master'!$B$1:$XFD$1,0))+I$16*INDEX('H334 Master'!$B:$XFD,MATCH($A44,'H334 Master'!$B:$B,0),MATCH($B$16,'H334 Master'!$B$1:$XFD$1,0))+I$17*INDEX('H334 Master'!$B:$XFD,MATCH($A44,'H334 Master'!$B:$B,0),MATCH($B$17,'H334 Master'!$B$1:$XFD$1,0))</f>
        <v>84</v>
      </c>
      <c r="J44" s="1">
        <v>98</v>
      </c>
      <c r="K44" s="1">
        <v>112</v>
      </c>
      <c r="L44" s="1">
        <v>126</v>
      </c>
      <c r="M44" s="1">
        <v>140</v>
      </c>
      <c r="N44" s="1">
        <v>154</v>
      </c>
      <c r="O44" s="1">
        <v>168</v>
      </c>
      <c r="P44" s="1">
        <v>182</v>
      </c>
      <c r="Q44" s="1">
        <v>196</v>
      </c>
      <c r="R44" s="1">
        <v>210</v>
      </c>
      <c r="S44" s="1">
        <v>224</v>
      </c>
      <c r="T44" s="1">
        <v>238</v>
      </c>
      <c r="U44" s="1">
        <v>252</v>
      </c>
      <c r="V44" s="1">
        <v>266</v>
      </c>
      <c r="W44" s="1">
        <v>280</v>
      </c>
      <c r="X44" s="1">
        <v>294</v>
      </c>
      <c r="Y44" s="1">
        <v>308</v>
      </c>
      <c r="Z44" s="1">
        <v>322</v>
      </c>
      <c r="AA44" s="1">
        <v>336</v>
      </c>
      <c r="AB44" s="1">
        <v>350</v>
      </c>
      <c r="AC44" s="1">
        <v>364</v>
      </c>
      <c r="AD44" s="1">
        <v>378</v>
      </c>
      <c r="AE44" s="1">
        <v>392</v>
      </c>
      <c r="AF44" s="1">
        <v>406</v>
      </c>
      <c r="AG44" s="1">
        <v>420</v>
      </c>
      <c r="AH44" s="1">
        <v>434</v>
      </c>
    </row>
    <row r="45" spans="1:38" x14ac:dyDescent="0.25">
      <c r="A45" t="s">
        <v>159</v>
      </c>
      <c r="B45">
        <v>6109</v>
      </c>
      <c r="C45" t="s">
        <v>160</v>
      </c>
      <c r="D45" s="1">
        <v>4</v>
      </c>
      <c r="E45" s="1">
        <v>6</v>
      </c>
      <c r="F45" s="1">
        <v>8</v>
      </c>
      <c r="G45" s="1">
        <v>10</v>
      </c>
      <c r="H45" s="1">
        <v>12</v>
      </c>
      <c r="I45" s="3">
        <f>I$5*INDEX('H334 Master'!$B:$XFD,MATCH($A45,'H334 Master'!$B:$B,0),MATCH($B$5,'H334 Master'!$B$1:$XFD$1,0))+I$6*INDEX('H334 Master'!$B:$XFD,MATCH($A45,'H334 Master'!$B:$B,0),MATCH($B$6,'H334 Master'!$B$1:$XFD$1,0))+I$7*INDEX('H334 Master'!$B:$XFD,MATCH($A45,'H334 Master'!$B:$B,0),MATCH($B$7,'H334 Master'!$B$1:$XFD$1,0))+I$8*INDEX('H334 Master'!$B:$XFD,MATCH($A45,'H334 Master'!$B:$B,0),MATCH($B$8,'H334 Master'!$B$1:$XFD$1,0))+I$9*INDEX('H334 Master'!$B:$XFD,MATCH($A45,'H334 Master'!$B:$B,0),MATCH($B$9,'H334 Master'!$B$1:$XFD$1,0))+I$10*INDEX('H334 Master'!$B:$XFD,MATCH($A45,'H334 Master'!$B:$B,0),MATCH($B$10,'H334 Master'!$B$1:$XFD$1,0))+I$11*INDEX('H334 Master'!$B:$XFD,MATCH($A45,'H334 Master'!$B:$B,0),MATCH($B$11,'H334 Master'!$B$1:$XFD$1,0))+I$12*INDEX('H334 Master'!$B:$XFD,MATCH($A45,'H334 Master'!$B:$B,0),MATCH($B$12,'H334 Master'!$B$1:$XFD$1,0))+I$13*INDEX('H334 Master'!$B:$XFD,MATCH($A45,'H334 Master'!$B:$B,0),MATCH($B$13,'H334 Master'!$B$1:$XFD$1,0))+I$14*INDEX('H334 Master'!$B:$XFD,MATCH($A45,'H334 Master'!$B:$B,0),MATCH($B$14,'H334 Master'!$B$1:$XFD$1,0))+I$15*INDEX('H334 Master'!$B:$XFD,MATCH($A45,'H334 Master'!$B:$B,0),MATCH($B$15,'H334 Master'!$B$1:$XFD$1,0))+I$16*INDEX('H334 Master'!$B:$XFD,MATCH($A45,'H334 Master'!$B:$B,0),MATCH($B$16,'H334 Master'!$B$1:$XFD$1,0))+I$17*INDEX('H334 Master'!$B:$XFD,MATCH($A45,'H334 Master'!$B:$B,0),MATCH($B$17,'H334 Master'!$B$1:$XFD$1,0))</f>
        <v>12</v>
      </c>
      <c r="J45" s="1">
        <v>14</v>
      </c>
      <c r="K45" s="1">
        <v>16</v>
      </c>
      <c r="L45" s="1">
        <v>18</v>
      </c>
      <c r="M45" s="1">
        <v>20</v>
      </c>
      <c r="N45" s="1">
        <v>22</v>
      </c>
      <c r="O45" s="1">
        <v>24</v>
      </c>
      <c r="P45" s="1">
        <v>26</v>
      </c>
      <c r="Q45" s="1">
        <v>28</v>
      </c>
      <c r="R45" s="1">
        <v>30</v>
      </c>
      <c r="S45" s="1">
        <v>32</v>
      </c>
      <c r="T45" s="1">
        <v>34</v>
      </c>
      <c r="U45" s="1">
        <v>36</v>
      </c>
      <c r="V45" s="1">
        <v>38</v>
      </c>
      <c r="W45" s="1">
        <v>40</v>
      </c>
      <c r="X45" s="1">
        <v>42</v>
      </c>
      <c r="Y45" s="1">
        <v>44</v>
      </c>
      <c r="Z45" s="1">
        <v>46</v>
      </c>
      <c r="AA45" s="1">
        <v>48</v>
      </c>
      <c r="AB45" s="1">
        <v>50</v>
      </c>
      <c r="AC45" s="1">
        <v>52</v>
      </c>
      <c r="AD45" s="1">
        <v>54</v>
      </c>
      <c r="AE45" s="1">
        <v>56</v>
      </c>
      <c r="AF45" s="1">
        <v>58</v>
      </c>
      <c r="AG45" s="1">
        <v>60</v>
      </c>
      <c r="AH45" s="1">
        <v>62</v>
      </c>
    </row>
    <row r="46" spans="1:38" x14ac:dyDescent="0.25">
      <c r="A46" t="s">
        <v>161</v>
      </c>
      <c r="B46">
        <v>6119</v>
      </c>
      <c r="C46" t="s">
        <v>162</v>
      </c>
      <c r="D46" s="1">
        <v>16</v>
      </c>
      <c r="E46" s="1">
        <v>18</v>
      </c>
      <c r="F46" s="1">
        <v>20</v>
      </c>
      <c r="G46" s="1">
        <v>22</v>
      </c>
      <c r="H46" s="1">
        <v>24</v>
      </c>
      <c r="I46" s="3">
        <f>I$5*INDEX('H334 Master'!$B:$XFD,MATCH($A46,'H334 Master'!$B:$B,0),MATCH($B$5,'H334 Master'!$B$1:$XFD$1,0))+I$6*INDEX('H334 Master'!$B:$XFD,MATCH($A46,'H334 Master'!$B:$B,0),MATCH($B$6,'H334 Master'!$B$1:$XFD$1,0))+I$7*INDEX('H334 Master'!$B:$XFD,MATCH($A46,'H334 Master'!$B:$B,0),MATCH($B$7,'H334 Master'!$B$1:$XFD$1,0))+I$8*INDEX('H334 Master'!$B:$XFD,MATCH($A46,'H334 Master'!$B:$B,0),MATCH($B$8,'H334 Master'!$B$1:$XFD$1,0))+I$9*INDEX('H334 Master'!$B:$XFD,MATCH($A46,'H334 Master'!$B:$B,0),MATCH($B$9,'H334 Master'!$B$1:$XFD$1,0))+I$10*INDEX('H334 Master'!$B:$XFD,MATCH($A46,'H334 Master'!$B:$B,0),MATCH($B$10,'H334 Master'!$B$1:$XFD$1,0))+I$11*INDEX('H334 Master'!$B:$XFD,MATCH($A46,'H334 Master'!$B:$B,0),MATCH($B$11,'H334 Master'!$B$1:$XFD$1,0))+I$12*INDEX('H334 Master'!$B:$XFD,MATCH($A46,'H334 Master'!$B:$B,0),MATCH($B$12,'H334 Master'!$B$1:$XFD$1,0))+I$13*INDEX('H334 Master'!$B:$XFD,MATCH($A46,'H334 Master'!$B:$B,0),MATCH($B$13,'H334 Master'!$B$1:$XFD$1,0))+I$14*INDEX('H334 Master'!$B:$XFD,MATCH($A46,'H334 Master'!$B:$B,0),MATCH($B$14,'H334 Master'!$B$1:$XFD$1,0))+I$15*INDEX('H334 Master'!$B:$XFD,MATCH($A46,'H334 Master'!$B:$B,0),MATCH($B$15,'H334 Master'!$B$1:$XFD$1,0))+I$16*INDEX('H334 Master'!$B:$XFD,MATCH($A46,'H334 Master'!$B:$B,0),MATCH($B$16,'H334 Master'!$B$1:$XFD$1,0))+I$17*INDEX('H334 Master'!$B:$XFD,MATCH($A46,'H334 Master'!$B:$B,0),MATCH($B$17,'H334 Master'!$B$1:$XFD$1,0))</f>
        <v>24</v>
      </c>
      <c r="J46" s="1">
        <v>26</v>
      </c>
      <c r="K46" s="1">
        <v>28</v>
      </c>
      <c r="L46" s="1">
        <v>30</v>
      </c>
      <c r="M46" s="1">
        <v>32</v>
      </c>
      <c r="N46" s="1">
        <v>34</v>
      </c>
      <c r="O46" s="1">
        <v>36</v>
      </c>
      <c r="P46" s="1">
        <v>38</v>
      </c>
      <c r="Q46" s="1">
        <v>40</v>
      </c>
      <c r="R46" s="1">
        <v>42</v>
      </c>
      <c r="S46" s="1">
        <v>44</v>
      </c>
      <c r="T46" s="1">
        <v>46</v>
      </c>
      <c r="U46" s="1">
        <v>48</v>
      </c>
      <c r="V46" s="1">
        <v>50</v>
      </c>
      <c r="W46" s="1">
        <v>52</v>
      </c>
      <c r="X46" s="1">
        <v>54</v>
      </c>
      <c r="Y46" s="1">
        <v>56</v>
      </c>
      <c r="Z46" s="1">
        <v>58</v>
      </c>
      <c r="AA46" s="1">
        <v>60</v>
      </c>
      <c r="AB46" s="1">
        <v>62</v>
      </c>
      <c r="AC46" s="1">
        <v>64</v>
      </c>
      <c r="AD46" s="1">
        <v>66</v>
      </c>
      <c r="AE46" s="1">
        <v>68</v>
      </c>
      <c r="AF46" s="1">
        <v>70</v>
      </c>
      <c r="AG46" s="1">
        <v>72</v>
      </c>
      <c r="AH46" s="1">
        <v>74</v>
      </c>
    </row>
    <row r="47" spans="1:38" x14ac:dyDescent="0.25">
      <c r="A47" t="s">
        <v>163</v>
      </c>
      <c r="B47">
        <v>6098</v>
      </c>
      <c r="C47" t="s">
        <v>164</v>
      </c>
      <c r="D47" s="1">
        <v>2</v>
      </c>
      <c r="E47" s="1">
        <v>3</v>
      </c>
      <c r="F47" s="1">
        <v>4</v>
      </c>
      <c r="G47" s="1">
        <v>5</v>
      </c>
      <c r="H47" s="1">
        <v>6</v>
      </c>
      <c r="I47" s="3">
        <f>I$5*INDEX('H334 Master'!$B:$XFD,MATCH($A47,'H334 Master'!$B:$B,0),MATCH($B$5,'H334 Master'!$B$1:$XFD$1,0))+I$6*INDEX('H334 Master'!$B:$XFD,MATCH($A47,'H334 Master'!$B:$B,0),MATCH($B$6,'H334 Master'!$B$1:$XFD$1,0))+I$7*INDEX('H334 Master'!$B:$XFD,MATCH($A47,'H334 Master'!$B:$B,0),MATCH($B$7,'H334 Master'!$B$1:$XFD$1,0))+I$8*INDEX('H334 Master'!$B:$XFD,MATCH($A47,'H334 Master'!$B:$B,0),MATCH($B$8,'H334 Master'!$B$1:$XFD$1,0))+I$9*INDEX('H334 Master'!$B:$XFD,MATCH($A47,'H334 Master'!$B:$B,0),MATCH($B$9,'H334 Master'!$B$1:$XFD$1,0))+I$10*INDEX('H334 Master'!$B:$XFD,MATCH($A47,'H334 Master'!$B:$B,0),MATCH($B$10,'H334 Master'!$B$1:$XFD$1,0))+I$11*INDEX('H334 Master'!$B:$XFD,MATCH($A47,'H334 Master'!$B:$B,0),MATCH($B$11,'H334 Master'!$B$1:$XFD$1,0))+I$12*INDEX('H334 Master'!$B:$XFD,MATCH($A47,'H334 Master'!$B:$B,0),MATCH($B$12,'H334 Master'!$B$1:$XFD$1,0))+I$13*INDEX('H334 Master'!$B:$XFD,MATCH($A47,'H334 Master'!$B:$B,0),MATCH($B$13,'H334 Master'!$B$1:$XFD$1,0))+I$14*INDEX('H334 Master'!$B:$XFD,MATCH($A47,'H334 Master'!$B:$B,0),MATCH($B$14,'H334 Master'!$B$1:$XFD$1,0))+I$15*INDEX('H334 Master'!$B:$XFD,MATCH($A47,'H334 Master'!$B:$B,0),MATCH($B$15,'H334 Master'!$B$1:$XFD$1,0))+I$16*INDEX('H334 Master'!$B:$XFD,MATCH($A47,'H334 Master'!$B:$B,0),MATCH($B$16,'H334 Master'!$B$1:$XFD$1,0))+I$17*INDEX('H334 Master'!$B:$XFD,MATCH($A47,'H334 Master'!$B:$B,0),MATCH($B$17,'H334 Master'!$B$1:$XFD$1,0))</f>
        <v>6</v>
      </c>
      <c r="J47" s="1">
        <v>7</v>
      </c>
      <c r="K47" s="1">
        <v>8</v>
      </c>
      <c r="L47" s="1">
        <v>9</v>
      </c>
      <c r="M47" s="1">
        <v>10</v>
      </c>
      <c r="N47" s="1">
        <v>11</v>
      </c>
      <c r="O47" s="1">
        <v>12</v>
      </c>
      <c r="P47" s="1">
        <v>13</v>
      </c>
      <c r="Q47" s="1">
        <v>14</v>
      </c>
      <c r="R47" s="1">
        <v>15</v>
      </c>
      <c r="S47" s="1">
        <v>16</v>
      </c>
      <c r="T47" s="1">
        <v>17</v>
      </c>
      <c r="U47" s="1">
        <v>18</v>
      </c>
      <c r="V47" s="1">
        <v>19</v>
      </c>
      <c r="W47" s="1">
        <v>20</v>
      </c>
      <c r="X47" s="1">
        <v>21</v>
      </c>
      <c r="Y47" s="1">
        <v>22</v>
      </c>
      <c r="Z47" s="1">
        <v>23</v>
      </c>
      <c r="AA47" s="1">
        <v>24</v>
      </c>
      <c r="AB47" s="1">
        <v>25</v>
      </c>
      <c r="AC47" s="1">
        <v>26</v>
      </c>
      <c r="AD47" s="1">
        <v>27</v>
      </c>
      <c r="AE47" s="1">
        <v>28</v>
      </c>
      <c r="AF47" s="1">
        <v>29</v>
      </c>
      <c r="AG47" s="1">
        <v>30</v>
      </c>
      <c r="AH47" s="1">
        <v>31</v>
      </c>
    </row>
    <row r="48" spans="1:38" x14ac:dyDescent="0.25">
      <c r="A48" t="s">
        <v>165</v>
      </c>
      <c r="B48">
        <v>6110</v>
      </c>
      <c r="C48" t="s">
        <v>166</v>
      </c>
      <c r="D48" s="1">
        <v>20</v>
      </c>
      <c r="E48" s="1">
        <v>22</v>
      </c>
      <c r="F48" s="1">
        <v>24</v>
      </c>
      <c r="G48" s="1">
        <v>26</v>
      </c>
      <c r="H48" s="1">
        <v>28</v>
      </c>
      <c r="I48" s="3">
        <f>I$5*INDEX('H334 Master'!$B:$XFD,MATCH($A48,'H334 Master'!$B:$B,0),MATCH($B$5,'H334 Master'!$B$1:$XFD$1,0))+I$6*INDEX('H334 Master'!$B:$XFD,MATCH($A48,'H334 Master'!$B:$B,0),MATCH($B$6,'H334 Master'!$B$1:$XFD$1,0))+I$7*INDEX('H334 Master'!$B:$XFD,MATCH($A48,'H334 Master'!$B:$B,0),MATCH($B$7,'H334 Master'!$B$1:$XFD$1,0))+I$8*INDEX('H334 Master'!$B:$XFD,MATCH($A48,'H334 Master'!$B:$B,0),MATCH($B$8,'H334 Master'!$B$1:$XFD$1,0))+I$9*INDEX('H334 Master'!$B:$XFD,MATCH($A48,'H334 Master'!$B:$B,0),MATCH($B$9,'H334 Master'!$B$1:$XFD$1,0))+I$10*INDEX('H334 Master'!$B:$XFD,MATCH($A48,'H334 Master'!$B:$B,0),MATCH($B$10,'H334 Master'!$B$1:$XFD$1,0))+I$11*INDEX('H334 Master'!$B:$XFD,MATCH($A48,'H334 Master'!$B:$B,0),MATCH($B$11,'H334 Master'!$B$1:$XFD$1,0))+I$12*INDEX('H334 Master'!$B:$XFD,MATCH($A48,'H334 Master'!$B:$B,0),MATCH($B$12,'H334 Master'!$B$1:$XFD$1,0))+I$13*INDEX('H334 Master'!$B:$XFD,MATCH($A48,'H334 Master'!$B:$B,0),MATCH($B$13,'H334 Master'!$B$1:$XFD$1,0))+I$14*INDEX('H334 Master'!$B:$XFD,MATCH($A48,'H334 Master'!$B:$B,0),MATCH($B$14,'H334 Master'!$B$1:$XFD$1,0))+I$15*INDEX('H334 Master'!$B:$XFD,MATCH($A48,'H334 Master'!$B:$B,0),MATCH($B$15,'H334 Master'!$B$1:$XFD$1,0))+I$16*INDEX('H334 Master'!$B:$XFD,MATCH($A48,'H334 Master'!$B:$B,0),MATCH($B$16,'H334 Master'!$B$1:$XFD$1,0))+I$17*INDEX('H334 Master'!$B:$XFD,MATCH($A48,'H334 Master'!$B:$B,0),MATCH($B$17,'H334 Master'!$B$1:$XFD$1,0))</f>
        <v>28</v>
      </c>
      <c r="J48" s="1">
        <v>30</v>
      </c>
      <c r="K48" s="1">
        <v>32</v>
      </c>
      <c r="L48" s="1">
        <v>34</v>
      </c>
      <c r="M48" s="1">
        <v>36</v>
      </c>
      <c r="N48" s="1">
        <v>38</v>
      </c>
      <c r="O48" s="1">
        <v>40</v>
      </c>
      <c r="P48" s="1">
        <v>42</v>
      </c>
      <c r="Q48" s="1">
        <v>44</v>
      </c>
      <c r="R48" s="1">
        <v>46</v>
      </c>
      <c r="S48" s="1">
        <v>48</v>
      </c>
      <c r="T48" s="1">
        <v>50</v>
      </c>
      <c r="U48" s="1">
        <v>52</v>
      </c>
      <c r="V48" s="1">
        <v>54</v>
      </c>
      <c r="W48" s="1">
        <v>56</v>
      </c>
      <c r="X48" s="1">
        <v>58</v>
      </c>
      <c r="Y48" s="1">
        <v>60</v>
      </c>
      <c r="Z48" s="1">
        <v>62</v>
      </c>
      <c r="AA48" s="1">
        <v>64</v>
      </c>
      <c r="AB48" s="1">
        <v>66</v>
      </c>
      <c r="AC48" s="1">
        <v>68</v>
      </c>
      <c r="AD48" s="1">
        <v>70</v>
      </c>
      <c r="AE48" s="1">
        <v>72</v>
      </c>
      <c r="AF48" s="1">
        <v>74</v>
      </c>
      <c r="AG48" s="1">
        <v>76</v>
      </c>
      <c r="AH48" s="1">
        <v>78</v>
      </c>
    </row>
    <row r="49" spans="1:34" x14ac:dyDescent="0.25">
      <c r="A49" t="s">
        <v>167</v>
      </c>
      <c r="B49">
        <v>6107</v>
      </c>
      <c r="C49" t="s">
        <v>168</v>
      </c>
      <c r="D49" s="1">
        <v>20</v>
      </c>
      <c r="E49" s="1">
        <v>22</v>
      </c>
      <c r="F49" s="1">
        <v>24</v>
      </c>
      <c r="G49" s="1">
        <v>26</v>
      </c>
      <c r="H49" s="1">
        <v>28</v>
      </c>
      <c r="I49" s="3">
        <f>I$5*INDEX('H334 Master'!$B:$XFD,MATCH($A49,'H334 Master'!$B:$B,0),MATCH($B$5,'H334 Master'!$B$1:$XFD$1,0))+I$6*INDEX('H334 Master'!$B:$XFD,MATCH($A49,'H334 Master'!$B:$B,0),MATCH($B$6,'H334 Master'!$B$1:$XFD$1,0))+I$7*INDEX('H334 Master'!$B:$XFD,MATCH($A49,'H334 Master'!$B:$B,0),MATCH($B$7,'H334 Master'!$B$1:$XFD$1,0))+I$8*INDEX('H334 Master'!$B:$XFD,MATCH($A49,'H334 Master'!$B:$B,0),MATCH($B$8,'H334 Master'!$B$1:$XFD$1,0))+I$9*INDEX('H334 Master'!$B:$XFD,MATCH($A49,'H334 Master'!$B:$B,0),MATCH($B$9,'H334 Master'!$B$1:$XFD$1,0))+I$10*INDEX('H334 Master'!$B:$XFD,MATCH($A49,'H334 Master'!$B:$B,0),MATCH($B$10,'H334 Master'!$B$1:$XFD$1,0))+I$11*INDEX('H334 Master'!$B:$XFD,MATCH($A49,'H334 Master'!$B:$B,0),MATCH($B$11,'H334 Master'!$B$1:$XFD$1,0))+I$12*INDEX('H334 Master'!$B:$XFD,MATCH($A49,'H334 Master'!$B:$B,0),MATCH($B$12,'H334 Master'!$B$1:$XFD$1,0))+I$13*INDEX('H334 Master'!$B:$XFD,MATCH($A49,'H334 Master'!$B:$B,0),MATCH($B$13,'H334 Master'!$B$1:$XFD$1,0))+I$14*INDEX('H334 Master'!$B:$XFD,MATCH($A49,'H334 Master'!$B:$B,0),MATCH($B$14,'H334 Master'!$B$1:$XFD$1,0))+I$15*INDEX('H334 Master'!$B:$XFD,MATCH($A49,'H334 Master'!$B:$B,0),MATCH($B$15,'H334 Master'!$B$1:$XFD$1,0))+I$16*INDEX('H334 Master'!$B:$XFD,MATCH($A49,'H334 Master'!$B:$B,0),MATCH($B$16,'H334 Master'!$B$1:$XFD$1,0))+I$17*INDEX('H334 Master'!$B:$XFD,MATCH($A49,'H334 Master'!$B:$B,0),MATCH($B$17,'H334 Master'!$B$1:$XFD$1,0))</f>
        <v>28</v>
      </c>
      <c r="J49" s="1">
        <v>30</v>
      </c>
      <c r="K49" s="1">
        <v>32</v>
      </c>
      <c r="L49" s="1">
        <v>34</v>
      </c>
      <c r="M49" s="1">
        <v>36</v>
      </c>
      <c r="N49" s="1">
        <v>38</v>
      </c>
      <c r="O49" s="1">
        <v>40</v>
      </c>
      <c r="P49" s="1">
        <v>42</v>
      </c>
      <c r="Q49" s="1">
        <v>44</v>
      </c>
      <c r="R49" s="1">
        <v>46</v>
      </c>
      <c r="S49" s="1">
        <v>48</v>
      </c>
      <c r="T49" s="1">
        <v>50</v>
      </c>
      <c r="U49" s="1">
        <v>52</v>
      </c>
      <c r="V49" s="1">
        <v>54</v>
      </c>
      <c r="W49" s="1">
        <v>56</v>
      </c>
      <c r="X49" s="1">
        <v>58</v>
      </c>
      <c r="Y49" s="1">
        <v>60</v>
      </c>
      <c r="Z49" s="1">
        <v>62</v>
      </c>
      <c r="AA49" s="1">
        <v>64</v>
      </c>
      <c r="AB49" s="1">
        <v>66</v>
      </c>
      <c r="AC49" s="1">
        <v>68</v>
      </c>
      <c r="AD49" s="1">
        <v>70</v>
      </c>
      <c r="AE49" s="1">
        <v>72</v>
      </c>
      <c r="AF49" s="1">
        <v>74</v>
      </c>
      <c r="AG49" s="1">
        <v>76</v>
      </c>
      <c r="AH49" s="1">
        <v>78</v>
      </c>
    </row>
    <row r="50" spans="1:34" x14ac:dyDescent="0.25">
      <c r="A50" t="s">
        <v>169</v>
      </c>
      <c r="B50">
        <v>6089</v>
      </c>
      <c r="C50" t="s">
        <v>170</v>
      </c>
      <c r="D50" s="1">
        <v>4</v>
      </c>
      <c r="E50" s="1">
        <v>4</v>
      </c>
      <c r="F50" s="1">
        <v>4</v>
      </c>
      <c r="G50" s="1">
        <v>4</v>
      </c>
      <c r="H50" s="1">
        <v>4</v>
      </c>
      <c r="I50" s="3">
        <f>I$5*INDEX('H334 Master'!$B:$XFD,MATCH($A50,'H334 Master'!$B:$B,0),MATCH($B$5,'H334 Master'!$B$1:$XFD$1,0))+I$6*INDEX('H334 Master'!$B:$XFD,MATCH($A50,'H334 Master'!$B:$B,0),MATCH($B$6,'H334 Master'!$B$1:$XFD$1,0))+I$7*INDEX('H334 Master'!$B:$XFD,MATCH($A50,'H334 Master'!$B:$B,0),MATCH($B$7,'H334 Master'!$B$1:$XFD$1,0))+I$8*INDEX('H334 Master'!$B:$XFD,MATCH($A50,'H334 Master'!$B:$B,0),MATCH($B$8,'H334 Master'!$B$1:$XFD$1,0))+I$9*INDEX('H334 Master'!$B:$XFD,MATCH($A50,'H334 Master'!$B:$B,0),MATCH($B$9,'H334 Master'!$B$1:$XFD$1,0))+I$10*INDEX('H334 Master'!$B:$XFD,MATCH($A50,'H334 Master'!$B:$B,0),MATCH($B$10,'H334 Master'!$B$1:$XFD$1,0))+I$11*INDEX('H334 Master'!$B:$XFD,MATCH($A50,'H334 Master'!$B:$B,0),MATCH($B$11,'H334 Master'!$B$1:$XFD$1,0))+I$12*INDEX('H334 Master'!$B:$XFD,MATCH($A50,'H334 Master'!$B:$B,0),MATCH($B$12,'H334 Master'!$B$1:$XFD$1,0))+I$13*INDEX('H334 Master'!$B:$XFD,MATCH($A50,'H334 Master'!$B:$B,0),MATCH($B$13,'H334 Master'!$B$1:$XFD$1,0))+I$14*INDEX('H334 Master'!$B:$XFD,MATCH($A50,'H334 Master'!$B:$B,0),MATCH($B$14,'H334 Master'!$B$1:$XFD$1,0))+I$15*INDEX('H334 Master'!$B:$XFD,MATCH($A50,'H334 Master'!$B:$B,0),MATCH($B$15,'H334 Master'!$B$1:$XFD$1,0))+I$16*INDEX('H334 Master'!$B:$XFD,MATCH($A50,'H334 Master'!$B:$B,0),MATCH($B$16,'H334 Master'!$B$1:$XFD$1,0))+I$17*INDEX('H334 Master'!$B:$XFD,MATCH($A50,'H334 Master'!$B:$B,0),MATCH($B$17,'H334 Master'!$B$1:$XFD$1,0))</f>
        <v>4</v>
      </c>
      <c r="J50" s="1">
        <v>4</v>
      </c>
      <c r="K50" s="1">
        <v>4</v>
      </c>
      <c r="L50" s="1">
        <v>4</v>
      </c>
      <c r="M50" s="1">
        <v>4</v>
      </c>
      <c r="N50" s="1">
        <v>4</v>
      </c>
      <c r="O50" s="1">
        <v>4</v>
      </c>
      <c r="P50" s="1">
        <v>4</v>
      </c>
      <c r="Q50" s="1">
        <v>4</v>
      </c>
      <c r="R50" s="1">
        <v>4</v>
      </c>
      <c r="S50" s="1">
        <v>4</v>
      </c>
      <c r="T50" s="1">
        <v>4</v>
      </c>
      <c r="U50" s="1">
        <v>4</v>
      </c>
      <c r="V50" s="1">
        <v>4</v>
      </c>
      <c r="W50" s="1">
        <v>4</v>
      </c>
      <c r="X50" s="1">
        <v>4</v>
      </c>
      <c r="Y50" s="1">
        <v>4</v>
      </c>
      <c r="Z50" s="1">
        <v>4</v>
      </c>
      <c r="AA50" s="1">
        <v>4</v>
      </c>
      <c r="AB50" s="1">
        <v>4</v>
      </c>
      <c r="AC50" s="1">
        <v>4</v>
      </c>
      <c r="AD50" s="1">
        <v>4</v>
      </c>
      <c r="AE50" s="1">
        <v>4</v>
      </c>
      <c r="AF50" s="1">
        <v>4</v>
      </c>
      <c r="AG50" s="1">
        <v>4</v>
      </c>
      <c r="AH50" s="1">
        <v>4</v>
      </c>
    </row>
    <row r="51" spans="1:34" x14ac:dyDescent="0.25">
      <c r="A51" t="s">
        <v>171</v>
      </c>
      <c r="B51">
        <v>6090</v>
      </c>
      <c r="C51" t="s">
        <v>172</v>
      </c>
      <c r="D51" s="1">
        <v>2</v>
      </c>
      <c r="E51" s="1">
        <v>4</v>
      </c>
      <c r="F51" s="1">
        <v>6</v>
      </c>
      <c r="G51" s="1">
        <v>8</v>
      </c>
      <c r="H51" s="1">
        <v>10</v>
      </c>
      <c r="I51" s="3">
        <f>I$5*INDEX('H334 Master'!$B:$XFD,MATCH($A51,'H334 Master'!$B:$B,0),MATCH($B$5,'H334 Master'!$B$1:$XFD$1,0))+I$6*INDEX('H334 Master'!$B:$XFD,MATCH($A51,'H334 Master'!$B:$B,0),MATCH($B$6,'H334 Master'!$B$1:$XFD$1,0))+I$7*INDEX('H334 Master'!$B:$XFD,MATCH($A51,'H334 Master'!$B:$B,0),MATCH($B$7,'H334 Master'!$B$1:$XFD$1,0))+I$8*INDEX('H334 Master'!$B:$XFD,MATCH($A51,'H334 Master'!$B:$B,0),MATCH($B$8,'H334 Master'!$B$1:$XFD$1,0))+I$9*INDEX('H334 Master'!$B:$XFD,MATCH($A51,'H334 Master'!$B:$B,0),MATCH($B$9,'H334 Master'!$B$1:$XFD$1,0))+I$10*INDEX('H334 Master'!$B:$XFD,MATCH($A51,'H334 Master'!$B:$B,0),MATCH($B$10,'H334 Master'!$B$1:$XFD$1,0))+I$11*INDEX('H334 Master'!$B:$XFD,MATCH($A51,'H334 Master'!$B:$B,0),MATCH($B$11,'H334 Master'!$B$1:$XFD$1,0))+I$12*INDEX('H334 Master'!$B:$XFD,MATCH($A51,'H334 Master'!$B:$B,0),MATCH($B$12,'H334 Master'!$B$1:$XFD$1,0))+I$13*INDEX('H334 Master'!$B:$XFD,MATCH($A51,'H334 Master'!$B:$B,0),MATCH($B$13,'H334 Master'!$B$1:$XFD$1,0))+I$14*INDEX('H334 Master'!$B:$XFD,MATCH($A51,'H334 Master'!$B:$B,0),MATCH($B$14,'H334 Master'!$B$1:$XFD$1,0))+I$15*INDEX('H334 Master'!$B:$XFD,MATCH($A51,'H334 Master'!$B:$B,0),MATCH($B$15,'H334 Master'!$B$1:$XFD$1,0))+I$16*INDEX('H334 Master'!$B:$XFD,MATCH($A51,'H334 Master'!$B:$B,0),MATCH($B$16,'H334 Master'!$B$1:$XFD$1,0))+I$17*INDEX('H334 Master'!$B:$XFD,MATCH($A51,'H334 Master'!$B:$B,0),MATCH($B$17,'H334 Master'!$B$1:$XFD$1,0))</f>
        <v>10</v>
      </c>
      <c r="J51" s="1">
        <v>12</v>
      </c>
      <c r="K51" s="1">
        <v>14</v>
      </c>
      <c r="L51" s="1">
        <v>16</v>
      </c>
      <c r="M51" s="1">
        <v>18</v>
      </c>
      <c r="N51" s="1">
        <v>20</v>
      </c>
      <c r="O51" s="1">
        <v>22</v>
      </c>
      <c r="P51" s="1">
        <v>24</v>
      </c>
      <c r="Q51" s="1">
        <v>26</v>
      </c>
      <c r="R51" s="1">
        <v>28</v>
      </c>
      <c r="S51" s="1">
        <v>30</v>
      </c>
      <c r="T51" s="1">
        <v>32</v>
      </c>
      <c r="U51" s="1">
        <v>34</v>
      </c>
      <c r="V51" s="1">
        <v>36</v>
      </c>
      <c r="W51" s="1">
        <v>38</v>
      </c>
      <c r="X51" s="1">
        <v>40</v>
      </c>
      <c r="Y51" s="1">
        <v>42</v>
      </c>
      <c r="Z51" s="1">
        <v>44</v>
      </c>
      <c r="AA51" s="1">
        <v>46</v>
      </c>
      <c r="AB51" s="1">
        <v>48</v>
      </c>
      <c r="AC51" s="1">
        <v>50</v>
      </c>
      <c r="AD51" s="1">
        <v>52</v>
      </c>
      <c r="AE51" s="1">
        <v>54</v>
      </c>
      <c r="AF51" s="1">
        <v>56</v>
      </c>
      <c r="AG51" s="1">
        <v>58</v>
      </c>
      <c r="AH51" s="1">
        <v>60</v>
      </c>
    </row>
    <row r="52" spans="1:34" x14ac:dyDescent="0.25">
      <c r="A52" t="s">
        <v>173</v>
      </c>
      <c r="B52">
        <v>6086</v>
      </c>
      <c r="C52" t="s">
        <v>174</v>
      </c>
      <c r="D52" s="1">
        <v>6</v>
      </c>
      <c r="E52" s="1">
        <v>8</v>
      </c>
      <c r="F52" s="1">
        <v>10</v>
      </c>
      <c r="G52" s="1">
        <v>12</v>
      </c>
      <c r="H52" s="1">
        <v>14</v>
      </c>
      <c r="I52" s="3">
        <f>I$5*INDEX('H334 Master'!$B:$XFD,MATCH($A52,'H334 Master'!$B:$B,0),MATCH($B$5,'H334 Master'!$B$1:$XFD$1,0))+I$6*INDEX('H334 Master'!$B:$XFD,MATCH($A52,'H334 Master'!$B:$B,0),MATCH($B$6,'H334 Master'!$B$1:$XFD$1,0))+I$7*INDEX('H334 Master'!$B:$XFD,MATCH($A52,'H334 Master'!$B:$B,0),MATCH($B$7,'H334 Master'!$B$1:$XFD$1,0))+I$8*INDEX('H334 Master'!$B:$XFD,MATCH($A52,'H334 Master'!$B:$B,0),MATCH($B$8,'H334 Master'!$B$1:$XFD$1,0))+I$9*INDEX('H334 Master'!$B:$XFD,MATCH($A52,'H334 Master'!$B:$B,0),MATCH($B$9,'H334 Master'!$B$1:$XFD$1,0))+I$10*INDEX('H334 Master'!$B:$XFD,MATCH($A52,'H334 Master'!$B:$B,0),MATCH($B$10,'H334 Master'!$B$1:$XFD$1,0))+I$11*INDEX('H334 Master'!$B:$XFD,MATCH($A52,'H334 Master'!$B:$B,0),MATCH($B$11,'H334 Master'!$B$1:$XFD$1,0))+I$12*INDEX('H334 Master'!$B:$XFD,MATCH($A52,'H334 Master'!$B:$B,0),MATCH($B$12,'H334 Master'!$B$1:$XFD$1,0))+I$13*INDEX('H334 Master'!$B:$XFD,MATCH($A52,'H334 Master'!$B:$B,0),MATCH($B$13,'H334 Master'!$B$1:$XFD$1,0))+I$14*INDEX('H334 Master'!$B:$XFD,MATCH($A52,'H334 Master'!$B:$B,0),MATCH($B$14,'H334 Master'!$B$1:$XFD$1,0))+I$15*INDEX('H334 Master'!$B:$XFD,MATCH($A52,'H334 Master'!$B:$B,0),MATCH($B$15,'H334 Master'!$B$1:$XFD$1,0))+I$16*INDEX('H334 Master'!$B:$XFD,MATCH($A52,'H334 Master'!$B:$B,0),MATCH($B$16,'H334 Master'!$B$1:$XFD$1,0))+I$17*INDEX('H334 Master'!$B:$XFD,MATCH($A52,'H334 Master'!$B:$B,0),MATCH($B$17,'H334 Master'!$B$1:$XFD$1,0))</f>
        <v>14</v>
      </c>
      <c r="J52" s="1">
        <v>16</v>
      </c>
      <c r="K52" s="1">
        <v>18</v>
      </c>
      <c r="L52" s="1">
        <v>20</v>
      </c>
      <c r="M52" s="1">
        <v>22</v>
      </c>
      <c r="N52" s="1">
        <v>24</v>
      </c>
      <c r="O52" s="1">
        <v>26</v>
      </c>
      <c r="P52" s="1">
        <v>28</v>
      </c>
      <c r="Q52" s="1">
        <v>30</v>
      </c>
      <c r="R52" s="1">
        <v>32</v>
      </c>
      <c r="S52" s="1">
        <v>34</v>
      </c>
      <c r="T52" s="1">
        <v>36</v>
      </c>
      <c r="U52" s="1">
        <v>38</v>
      </c>
      <c r="V52" s="1">
        <v>40</v>
      </c>
      <c r="W52" s="1">
        <v>42</v>
      </c>
      <c r="X52" s="1">
        <v>44</v>
      </c>
      <c r="Y52" s="1">
        <v>46</v>
      </c>
      <c r="Z52" s="1">
        <v>48</v>
      </c>
      <c r="AA52" s="1">
        <v>50</v>
      </c>
      <c r="AB52" s="1">
        <v>52</v>
      </c>
      <c r="AC52" s="1">
        <v>54</v>
      </c>
      <c r="AD52" s="1">
        <v>56</v>
      </c>
      <c r="AE52" s="1">
        <v>58</v>
      </c>
      <c r="AF52" s="1">
        <v>60</v>
      </c>
      <c r="AG52" s="1">
        <v>62</v>
      </c>
      <c r="AH52" s="1">
        <v>64</v>
      </c>
    </row>
    <row r="53" spans="1:34" x14ac:dyDescent="0.25">
      <c r="A53" t="s">
        <v>247</v>
      </c>
      <c r="B53">
        <v>6087</v>
      </c>
      <c r="C53" t="s">
        <v>248</v>
      </c>
      <c r="D53" s="1">
        <v>6</v>
      </c>
      <c r="E53" s="1">
        <v>8</v>
      </c>
      <c r="F53" s="1">
        <v>10</v>
      </c>
      <c r="G53" s="1">
        <v>12</v>
      </c>
      <c r="H53" s="1">
        <v>14</v>
      </c>
      <c r="I53" s="3">
        <f>I$5*INDEX('H334 Master'!$B:$XFD,MATCH($A53,'H334 Master'!$B:$B,0),MATCH($B$5,'H334 Master'!$B$1:$XFD$1,0))+I$6*INDEX('H334 Master'!$B:$XFD,MATCH($A53,'H334 Master'!$B:$B,0),MATCH($B$6,'H334 Master'!$B$1:$XFD$1,0))+I$7*INDEX('H334 Master'!$B:$XFD,MATCH($A53,'H334 Master'!$B:$B,0),MATCH($B$7,'H334 Master'!$B$1:$XFD$1,0))+I$8*INDEX('H334 Master'!$B:$XFD,MATCH($A53,'H334 Master'!$B:$B,0),MATCH($B$8,'H334 Master'!$B$1:$XFD$1,0))+I$9*INDEX('H334 Master'!$B:$XFD,MATCH($A53,'H334 Master'!$B:$B,0),MATCH($B$9,'H334 Master'!$B$1:$XFD$1,0))+I$10*INDEX('H334 Master'!$B:$XFD,MATCH($A53,'H334 Master'!$B:$B,0),MATCH($B$10,'H334 Master'!$B$1:$XFD$1,0))+I$11*INDEX('H334 Master'!$B:$XFD,MATCH($A53,'H334 Master'!$B:$B,0),MATCH($B$11,'H334 Master'!$B$1:$XFD$1,0))+I$12*INDEX('H334 Master'!$B:$XFD,MATCH($A53,'H334 Master'!$B:$B,0),MATCH($B$12,'H334 Master'!$B$1:$XFD$1,0))+I$13*INDEX('H334 Master'!$B:$XFD,MATCH($A53,'H334 Master'!$B:$B,0),MATCH($B$13,'H334 Master'!$B$1:$XFD$1,0))+I$14*INDEX('H334 Master'!$B:$XFD,MATCH($A53,'H334 Master'!$B:$B,0),MATCH($B$14,'H334 Master'!$B$1:$XFD$1,0))+I$15*INDEX('H334 Master'!$B:$XFD,MATCH($A53,'H334 Master'!$B:$B,0),MATCH($B$15,'H334 Master'!$B$1:$XFD$1,0))+I$16*INDEX('H334 Master'!$B:$XFD,MATCH($A53,'H334 Master'!$B:$B,0),MATCH($B$16,'H334 Master'!$B$1:$XFD$1,0))+I$17*INDEX('H334 Master'!$B:$XFD,MATCH($A53,'H334 Master'!$B:$B,0),MATCH($B$17,'H334 Master'!$B$1:$XFD$1,0))</f>
        <v>14</v>
      </c>
      <c r="J53" s="1">
        <v>16</v>
      </c>
      <c r="K53" s="1">
        <v>18</v>
      </c>
      <c r="L53" s="1">
        <v>20</v>
      </c>
      <c r="M53" s="1">
        <v>22</v>
      </c>
      <c r="N53" s="1">
        <v>24</v>
      </c>
      <c r="O53" s="1">
        <v>26</v>
      </c>
      <c r="P53" s="1">
        <v>28</v>
      </c>
      <c r="Q53" s="1">
        <v>30</v>
      </c>
      <c r="R53" s="1">
        <v>32</v>
      </c>
      <c r="S53" s="1">
        <v>34</v>
      </c>
      <c r="T53" s="1">
        <v>36</v>
      </c>
      <c r="U53" s="1">
        <v>38</v>
      </c>
      <c r="V53" s="1">
        <v>40</v>
      </c>
      <c r="W53" s="1">
        <v>42</v>
      </c>
      <c r="X53" s="1">
        <v>44</v>
      </c>
      <c r="Y53" s="1">
        <v>46</v>
      </c>
      <c r="Z53" s="1">
        <v>48</v>
      </c>
      <c r="AA53" s="1">
        <v>50</v>
      </c>
      <c r="AB53" s="1">
        <v>52</v>
      </c>
      <c r="AC53" s="1">
        <v>54</v>
      </c>
      <c r="AD53" s="1">
        <v>56</v>
      </c>
      <c r="AE53" s="1">
        <v>58</v>
      </c>
      <c r="AF53" s="1">
        <v>60</v>
      </c>
      <c r="AG53" s="1">
        <v>62</v>
      </c>
      <c r="AH53" s="1">
        <v>64</v>
      </c>
    </row>
    <row r="54" spans="1:34" x14ac:dyDescent="0.25">
      <c r="A54" t="s">
        <v>175</v>
      </c>
      <c r="B54">
        <v>6099</v>
      </c>
      <c r="C54" t="s">
        <v>176</v>
      </c>
      <c r="D54" s="1">
        <v>3</v>
      </c>
      <c r="E54" s="1">
        <v>4</v>
      </c>
      <c r="F54" s="1">
        <v>5</v>
      </c>
      <c r="G54" s="1">
        <v>6</v>
      </c>
      <c r="H54" s="1">
        <v>7</v>
      </c>
      <c r="I54" s="3">
        <f>I$5*INDEX('H334 Master'!$B:$XFD,MATCH($A54,'H334 Master'!$B:$B,0),MATCH($B$5,'H334 Master'!$B$1:$XFD$1,0))+I$6*INDEX('H334 Master'!$B:$XFD,MATCH($A54,'H334 Master'!$B:$B,0),MATCH($B$6,'H334 Master'!$B$1:$XFD$1,0))+I$7*INDEX('H334 Master'!$B:$XFD,MATCH($A54,'H334 Master'!$B:$B,0),MATCH($B$7,'H334 Master'!$B$1:$XFD$1,0))+I$8*INDEX('H334 Master'!$B:$XFD,MATCH($A54,'H334 Master'!$B:$B,0),MATCH($B$8,'H334 Master'!$B$1:$XFD$1,0))+I$9*INDEX('H334 Master'!$B:$XFD,MATCH($A54,'H334 Master'!$B:$B,0),MATCH($B$9,'H334 Master'!$B$1:$XFD$1,0))+I$10*INDEX('H334 Master'!$B:$XFD,MATCH($A54,'H334 Master'!$B:$B,0),MATCH($B$10,'H334 Master'!$B$1:$XFD$1,0))+I$11*INDEX('H334 Master'!$B:$XFD,MATCH($A54,'H334 Master'!$B:$B,0),MATCH($B$11,'H334 Master'!$B$1:$XFD$1,0))+I$12*INDEX('H334 Master'!$B:$XFD,MATCH($A54,'H334 Master'!$B:$B,0),MATCH($B$12,'H334 Master'!$B$1:$XFD$1,0))+I$13*INDEX('H334 Master'!$B:$XFD,MATCH($A54,'H334 Master'!$B:$B,0),MATCH($B$13,'H334 Master'!$B$1:$XFD$1,0))+I$14*INDEX('H334 Master'!$B:$XFD,MATCH($A54,'H334 Master'!$B:$B,0),MATCH($B$14,'H334 Master'!$B$1:$XFD$1,0))+I$15*INDEX('H334 Master'!$B:$XFD,MATCH($A54,'H334 Master'!$B:$B,0),MATCH($B$15,'H334 Master'!$B$1:$XFD$1,0))+I$16*INDEX('H334 Master'!$B:$XFD,MATCH($A54,'H334 Master'!$B:$B,0),MATCH($B$16,'H334 Master'!$B$1:$XFD$1,0))+I$17*INDEX('H334 Master'!$B:$XFD,MATCH($A54,'H334 Master'!$B:$B,0),MATCH($B$17,'H334 Master'!$B$1:$XFD$1,0))</f>
        <v>7</v>
      </c>
      <c r="J54" s="1">
        <v>8</v>
      </c>
      <c r="K54" s="1">
        <v>9</v>
      </c>
      <c r="L54" s="1">
        <v>10</v>
      </c>
      <c r="M54" s="1">
        <v>11</v>
      </c>
      <c r="N54" s="1">
        <v>12</v>
      </c>
      <c r="O54" s="1">
        <v>13</v>
      </c>
      <c r="P54" s="1">
        <v>14</v>
      </c>
      <c r="Q54" s="1">
        <v>15</v>
      </c>
      <c r="R54" s="1">
        <v>16</v>
      </c>
      <c r="S54" s="1">
        <v>17</v>
      </c>
      <c r="T54" s="1">
        <v>18</v>
      </c>
      <c r="U54" s="1">
        <v>19</v>
      </c>
      <c r="V54" s="1">
        <v>20</v>
      </c>
      <c r="W54" s="1">
        <v>21</v>
      </c>
      <c r="X54" s="1">
        <v>22</v>
      </c>
      <c r="Y54" s="1">
        <v>23</v>
      </c>
      <c r="Z54" s="1">
        <v>24</v>
      </c>
      <c r="AA54" s="1">
        <v>25</v>
      </c>
      <c r="AB54" s="1">
        <v>26</v>
      </c>
      <c r="AC54" s="1">
        <v>27</v>
      </c>
      <c r="AD54" s="1">
        <v>28</v>
      </c>
      <c r="AE54" s="1">
        <v>29</v>
      </c>
      <c r="AF54" s="1">
        <v>30</v>
      </c>
      <c r="AG54" s="1">
        <v>31</v>
      </c>
      <c r="AH54" s="1">
        <v>32</v>
      </c>
    </row>
    <row r="55" spans="1:34" x14ac:dyDescent="0.25">
      <c r="A55" t="s">
        <v>177</v>
      </c>
      <c r="B55">
        <v>6095</v>
      </c>
      <c r="C55" t="s">
        <v>178</v>
      </c>
      <c r="D55" s="1">
        <v>4</v>
      </c>
      <c r="E55" s="1">
        <v>4</v>
      </c>
      <c r="F55" s="1">
        <v>4</v>
      </c>
      <c r="G55" s="1">
        <v>4</v>
      </c>
      <c r="H55" s="1">
        <v>4</v>
      </c>
      <c r="I55" s="3">
        <f>I$5*INDEX('H334 Master'!$B:$XFD,MATCH($A55,'H334 Master'!$B:$B,0),MATCH($B$5,'H334 Master'!$B$1:$XFD$1,0))+I$6*INDEX('H334 Master'!$B:$XFD,MATCH($A55,'H334 Master'!$B:$B,0),MATCH($B$6,'H334 Master'!$B$1:$XFD$1,0))+I$7*INDEX('H334 Master'!$B:$XFD,MATCH($A55,'H334 Master'!$B:$B,0),MATCH($B$7,'H334 Master'!$B$1:$XFD$1,0))+I$8*INDEX('H334 Master'!$B:$XFD,MATCH($A55,'H334 Master'!$B:$B,0),MATCH($B$8,'H334 Master'!$B$1:$XFD$1,0))+I$9*INDEX('H334 Master'!$B:$XFD,MATCH($A55,'H334 Master'!$B:$B,0),MATCH($B$9,'H334 Master'!$B$1:$XFD$1,0))+I$10*INDEX('H334 Master'!$B:$XFD,MATCH($A55,'H334 Master'!$B:$B,0),MATCH($B$10,'H334 Master'!$B$1:$XFD$1,0))+I$11*INDEX('H334 Master'!$B:$XFD,MATCH($A55,'H334 Master'!$B:$B,0),MATCH($B$11,'H334 Master'!$B$1:$XFD$1,0))+I$12*INDEX('H334 Master'!$B:$XFD,MATCH($A55,'H334 Master'!$B:$B,0),MATCH($B$12,'H334 Master'!$B$1:$XFD$1,0))+I$13*INDEX('H334 Master'!$B:$XFD,MATCH($A55,'H334 Master'!$B:$B,0),MATCH($B$13,'H334 Master'!$B$1:$XFD$1,0))+I$14*INDEX('H334 Master'!$B:$XFD,MATCH($A55,'H334 Master'!$B:$B,0),MATCH($B$14,'H334 Master'!$B$1:$XFD$1,0))+I$15*INDEX('H334 Master'!$B:$XFD,MATCH($A55,'H334 Master'!$B:$B,0),MATCH($B$15,'H334 Master'!$B$1:$XFD$1,0))+I$16*INDEX('H334 Master'!$B:$XFD,MATCH($A55,'H334 Master'!$B:$B,0),MATCH($B$16,'H334 Master'!$B$1:$XFD$1,0))+I$17*INDEX('H334 Master'!$B:$XFD,MATCH($A55,'H334 Master'!$B:$B,0),MATCH($B$17,'H334 Master'!$B$1:$XFD$1,0))</f>
        <v>4</v>
      </c>
      <c r="J55" s="1">
        <v>4</v>
      </c>
      <c r="K55" s="1">
        <v>4</v>
      </c>
      <c r="L55" s="1">
        <v>4</v>
      </c>
      <c r="M55" s="1">
        <v>4</v>
      </c>
      <c r="N55" s="1">
        <v>4</v>
      </c>
      <c r="O55" s="1">
        <v>4</v>
      </c>
      <c r="P55" s="1">
        <v>4</v>
      </c>
      <c r="Q55" s="1">
        <v>4</v>
      </c>
      <c r="R55" s="1">
        <v>4</v>
      </c>
      <c r="S55" s="1">
        <v>4</v>
      </c>
      <c r="T55" s="1">
        <v>4</v>
      </c>
      <c r="U55" s="1">
        <v>4</v>
      </c>
      <c r="V55" s="1">
        <v>4</v>
      </c>
      <c r="W55" s="1">
        <v>4</v>
      </c>
      <c r="X55" s="1">
        <v>4</v>
      </c>
      <c r="Y55" s="1">
        <v>4</v>
      </c>
      <c r="Z55" s="1">
        <v>4</v>
      </c>
      <c r="AA55" s="1">
        <v>4</v>
      </c>
      <c r="AB55" s="1">
        <v>4</v>
      </c>
      <c r="AC55" s="1">
        <v>4</v>
      </c>
      <c r="AD55" s="1">
        <v>4</v>
      </c>
      <c r="AE55" s="1">
        <v>4</v>
      </c>
      <c r="AF55" s="1">
        <v>4</v>
      </c>
      <c r="AG55" s="1">
        <v>4</v>
      </c>
      <c r="AH55" s="1">
        <v>4</v>
      </c>
    </row>
    <row r="56" spans="1:34" x14ac:dyDescent="0.25">
      <c r="A56" t="s">
        <v>179</v>
      </c>
      <c r="B56">
        <v>6096</v>
      </c>
      <c r="C56" t="s">
        <v>180</v>
      </c>
      <c r="D56" s="1">
        <v>2</v>
      </c>
      <c r="E56" s="1">
        <v>4</v>
      </c>
      <c r="F56" s="1">
        <v>6</v>
      </c>
      <c r="G56" s="1">
        <v>8</v>
      </c>
      <c r="H56" s="1">
        <v>10</v>
      </c>
      <c r="I56" s="3">
        <f>I$5*INDEX('H334 Master'!$B:$XFD,MATCH($A56,'H334 Master'!$B:$B,0),MATCH($B$5,'H334 Master'!$B$1:$XFD$1,0))+I$6*INDEX('H334 Master'!$B:$XFD,MATCH($A56,'H334 Master'!$B:$B,0),MATCH($B$6,'H334 Master'!$B$1:$XFD$1,0))+I$7*INDEX('H334 Master'!$B:$XFD,MATCH($A56,'H334 Master'!$B:$B,0),MATCH($B$7,'H334 Master'!$B$1:$XFD$1,0))+I$8*INDEX('H334 Master'!$B:$XFD,MATCH($A56,'H334 Master'!$B:$B,0),MATCH($B$8,'H334 Master'!$B$1:$XFD$1,0))+I$9*INDEX('H334 Master'!$B:$XFD,MATCH($A56,'H334 Master'!$B:$B,0),MATCH($B$9,'H334 Master'!$B$1:$XFD$1,0))+I$10*INDEX('H334 Master'!$B:$XFD,MATCH($A56,'H334 Master'!$B:$B,0),MATCH($B$10,'H334 Master'!$B$1:$XFD$1,0))+I$11*INDEX('H334 Master'!$B:$XFD,MATCH($A56,'H334 Master'!$B:$B,0),MATCH($B$11,'H334 Master'!$B$1:$XFD$1,0))+I$12*INDEX('H334 Master'!$B:$XFD,MATCH($A56,'H334 Master'!$B:$B,0),MATCH($B$12,'H334 Master'!$B$1:$XFD$1,0))+I$13*INDEX('H334 Master'!$B:$XFD,MATCH($A56,'H334 Master'!$B:$B,0),MATCH($B$13,'H334 Master'!$B$1:$XFD$1,0))+I$14*INDEX('H334 Master'!$B:$XFD,MATCH($A56,'H334 Master'!$B:$B,0),MATCH($B$14,'H334 Master'!$B$1:$XFD$1,0))+I$15*INDEX('H334 Master'!$B:$XFD,MATCH($A56,'H334 Master'!$B:$B,0),MATCH($B$15,'H334 Master'!$B$1:$XFD$1,0))+I$16*INDEX('H334 Master'!$B:$XFD,MATCH($A56,'H334 Master'!$B:$B,0),MATCH($B$16,'H334 Master'!$B$1:$XFD$1,0))+I$17*INDEX('H334 Master'!$B:$XFD,MATCH($A56,'H334 Master'!$B:$B,0),MATCH($B$17,'H334 Master'!$B$1:$XFD$1,0))</f>
        <v>10</v>
      </c>
      <c r="J56" s="1">
        <v>12</v>
      </c>
      <c r="K56" s="1">
        <v>14</v>
      </c>
      <c r="L56" s="1">
        <v>16</v>
      </c>
      <c r="M56" s="1">
        <v>18</v>
      </c>
      <c r="N56" s="1">
        <v>20</v>
      </c>
      <c r="O56" s="1">
        <v>22</v>
      </c>
      <c r="P56" s="1">
        <v>24</v>
      </c>
      <c r="Q56" s="1">
        <v>26</v>
      </c>
      <c r="R56" s="1">
        <v>28</v>
      </c>
      <c r="S56" s="1">
        <v>30</v>
      </c>
      <c r="T56" s="1">
        <v>32</v>
      </c>
      <c r="U56" s="1">
        <v>34</v>
      </c>
      <c r="V56" s="1">
        <v>36</v>
      </c>
      <c r="W56" s="1">
        <v>38</v>
      </c>
      <c r="X56" s="1">
        <v>40</v>
      </c>
      <c r="Y56" s="1">
        <v>42</v>
      </c>
      <c r="Z56" s="1">
        <v>44</v>
      </c>
      <c r="AA56" s="1">
        <v>46</v>
      </c>
      <c r="AB56" s="1">
        <v>48</v>
      </c>
      <c r="AC56" s="1">
        <v>50</v>
      </c>
      <c r="AD56" s="1">
        <v>52</v>
      </c>
      <c r="AE56" s="1">
        <v>54</v>
      </c>
      <c r="AF56" s="1">
        <v>56</v>
      </c>
      <c r="AG56" s="1">
        <v>58</v>
      </c>
      <c r="AH56" s="1">
        <v>60</v>
      </c>
    </row>
    <row r="57" spans="1:34" x14ac:dyDescent="0.25">
      <c r="A57" t="s">
        <v>181</v>
      </c>
      <c r="B57">
        <v>6100</v>
      </c>
      <c r="C57" t="s">
        <v>182</v>
      </c>
      <c r="D57" s="1">
        <v>4</v>
      </c>
      <c r="E57" s="1">
        <v>4</v>
      </c>
      <c r="F57" s="1">
        <v>4</v>
      </c>
      <c r="G57" s="1">
        <v>4</v>
      </c>
      <c r="H57" s="1">
        <v>4</v>
      </c>
      <c r="I57" s="3">
        <f>I$5*INDEX('H334 Master'!$B:$XFD,MATCH($A57,'H334 Master'!$B:$B,0),MATCH($B$5,'H334 Master'!$B$1:$XFD$1,0))+I$6*INDEX('H334 Master'!$B:$XFD,MATCH($A57,'H334 Master'!$B:$B,0),MATCH($B$6,'H334 Master'!$B$1:$XFD$1,0))+I$7*INDEX('H334 Master'!$B:$XFD,MATCH($A57,'H334 Master'!$B:$B,0),MATCH($B$7,'H334 Master'!$B$1:$XFD$1,0))+I$8*INDEX('H334 Master'!$B:$XFD,MATCH($A57,'H334 Master'!$B:$B,0),MATCH($B$8,'H334 Master'!$B$1:$XFD$1,0))+I$9*INDEX('H334 Master'!$B:$XFD,MATCH($A57,'H334 Master'!$B:$B,0),MATCH($B$9,'H334 Master'!$B$1:$XFD$1,0))+I$10*INDEX('H334 Master'!$B:$XFD,MATCH($A57,'H334 Master'!$B:$B,0),MATCH($B$10,'H334 Master'!$B$1:$XFD$1,0))+I$11*INDEX('H334 Master'!$B:$XFD,MATCH($A57,'H334 Master'!$B:$B,0),MATCH($B$11,'H334 Master'!$B$1:$XFD$1,0))+I$12*INDEX('H334 Master'!$B:$XFD,MATCH($A57,'H334 Master'!$B:$B,0),MATCH($B$12,'H334 Master'!$B$1:$XFD$1,0))+I$13*INDEX('H334 Master'!$B:$XFD,MATCH($A57,'H334 Master'!$B:$B,0),MATCH($B$13,'H334 Master'!$B$1:$XFD$1,0))+I$14*INDEX('H334 Master'!$B:$XFD,MATCH($A57,'H334 Master'!$B:$B,0),MATCH($B$14,'H334 Master'!$B$1:$XFD$1,0))+I$15*INDEX('H334 Master'!$B:$XFD,MATCH($A57,'H334 Master'!$B:$B,0),MATCH($B$15,'H334 Master'!$B$1:$XFD$1,0))+I$16*INDEX('H334 Master'!$B:$XFD,MATCH($A57,'H334 Master'!$B:$B,0),MATCH($B$16,'H334 Master'!$B$1:$XFD$1,0))+I$17*INDEX('H334 Master'!$B:$XFD,MATCH($A57,'H334 Master'!$B:$B,0),MATCH($B$17,'H334 Master'!$B$1:$XFD$1,0))</f>
        <v>4</v>
      </c>
      <c r="J57" s="1">
        <v>4</v>
      </c>
      <c r="K57" s="1">
        <v>4</v>
      </c>
      <c r="L57" s="1">
        <v>4</v>
      </c>
      <c r="M57" s="1">
        <v>4</v>
      </c>
      <c r="N57" s="1">
        <v>4</v>
      </c>
      <c r="O57" s="1">
        <v>4</v>
      </c>
      <c r="P57" s="1">
        <v>4</v>
      </c>
      <c r="Q57" s="1">
        <v>4</v>
      </c>
      <c r="R57" s="1">
        <v>4</v>
      </c>
      <c r="S57" s="1">
        <v>4</v>
      </c>
      <c r="T57" s="1">
        <v>4</v>
      </c>
      <c r="U57" s="1">
        <v>4</v>
      </c>
      <c r="V57" s="1">
        <v>4</v>
      </c>
      <c r="W57" s="1">
        <v>4</v>
      </c>
      <c r="X57" s="1">
        <v>4</v>
      </c>
      <c r="Y57" s="1">
        <v>4</v>
      </c>
      <c r="Z57" s="1">
        <v>4</v>
      </c>
      <c r="AA57" s="1">
        <v>4</v>
      </c>
      <c r="AB57" s="1">
        <v>4</v>
      </c>
      <c r="AC57" s="1">
        <v>4</v>
      </c>
      <c r="AD57" s="1">
        <v>4</v>
      </c>
      <c r="AE57" s="1">
        <v>4</v>
      </c>
      <c r="AF57" s="1">
        <v>4</v>
      </c>
      <c r="AG57" s="1">
        <v>4</v>
      </c>
      <c r="AH57" s="1">
        <v>4</v>
      </c>
    </row>
    <row r="58" spans="1:34" x14ac:dyDescent="0.25">
      <c r="A58" t="s">
        <v>183</v>
      </c>
      <c r="B58">
        <v>6141</v>
      </c>
      <c r="C58" t="s">
        <v>184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3">
        <f>I$5*INDEX('H334 Master'!$B:$XFD,MATCH($A58,'H334 Master'!$B:$B,0),MATCH($B$5,'H334 Master'!$B$1:$XFD$1,0))+I$6*INDEX('H334 Master'!$B:$XFD,MATCH($A58,'H334 Master'!$B:$B,0),MATCH($B$6,'H334 Master'!$B$1:$XFD$1,0))+I$7*INDEX('H334 Master'!$B:$XFD,MATCH($A58,'H334 Master'!$B:$B,0),MATCH($B$7,'H334 Master'!$B$1:$XFD$1,0))+I$8*INDEX('H334 Master'!$B:$XFD,MATCH($A58,'H334 Master'!$B:$B,0),MATCH($B$8,'H334 Master'!$B$1:$XFD$1,0))+I$9*INDEX('H334 Master'!$B:$XFD,MATCH($A58,'H334 Master'!$B:$B,0),MATCH($B$9,'H334 Master'!$B$1:$XFD$1,0))+I$10*INDEX('H334 Master'!$B:$XFD,MATCH($A58,'H334 Master'!$B:$B,0),MATCH($B$10,'H334 Master'!$B$1:$XFD$1,0))+I$11*INDEX('H334 Master'!$B:$XFD,MATCH($A58,'H334 Master'!$B:$B,0),MATCH($B$11,'H334 Master'!$B$1:$XFD$1,0))+I$12*INDEX('H334 Master'!$B:$XFD,MATCH($A58,'H334 Master'!$B:$B,0),MATCH($B$12,'H334 Master'!$B$1:$XFD$1,0))+I$13*INDEX('H334 Master'!$B:$XFD,MATCH($A58,'H334 Master'!$B:$B,0),MATCH($B$13,'H334 Master'!$B$1:$XFD$1,0))+I$14*INDEX('H334 Master'!$B:$XFD,MATCH($A58,'H334 Master'!$B:$B,0),MATCH($B$14,'H334 Master'!$B$1:$XFD$1,0))+I$15*INDEX('H334 Master'!$B:$XFD,MATCH($A58,'H334 Master'!$B:$B,0),MATCH($B$15,'H334 Master'!$B$1:$XFD$1,0))+I$16*INDEX('H334 Master'!$B:$XFD,MATCH($A58,'H334 Master'!$B:$B,0),MATCH($B$16,'H334 Master'!$B$1:$XFD$1,0))+I$17*INDEX('H334 Master'!$B:$XFD,MATCH($A58,'H334 Master'!$B:$B,0),MATCH($B$17,'H334 Master'!$B$1:$XFD$1,0))</f>
        <v>4</v>
      </c>
      <c r="J58" s="1">
        <v>4</v>
      </c>
      <c r="K58" s="1">
        <v>4</v>
      </c>
      <c r="L58" s="1">
        <v>4</v>
      </c>
      <c r="M58" s="1">
        <v>4</v>
      </c>
      <c r="N58" s="1">
        <v>4</v>
      </c>
      <c r="O58" s="1">
        <v>4</v>
      </c>
      <c r="P58" s="1">
        <v>4</v>
      </c>
      <c r="Q58" s="1">
        <v>4</v>
      </c>
      <c r="R58" s="1">
        <v>4</v>
      </c>
      <c r="S58" s="1">
        <v>4</v>
      </c>
      <c r="T58" s="1">
        <v>4</v>
      </c>
      <c r="U58" s="1">
        <v>4</v>
      </c>
      <c r="V58" s="1">
        <v>4</v>
      </c>
      <c r="W58" s="1">
        <v>4</v>
      </c>
      <c r="X58" s="1">
        <v>4</v>
      </c>
      <c r="Y58" s="1">
        <v>4</v>
      </c>
      <c r="Z58" s="1">
        <v>4</v>
      </c>
      <c r="AA58" s="1">
        <v>4</v>
      </c>
      <c r="AB58" s="1">
        <v>4</v>
      </c>
      <c r="AC58" s="1">
        <v>4</v>
      </c>
      <c r="AD58" s="1">
        <v>4</v>
      </c>
      <c r="AE58" s="1">
        <v>4</v>
      </c>
      <c r="AF58" s="1">
        <v>4</v>
      </c>
      <c r="AG58" s="1">
        <v>4</v>
      </c>
      <c r="AH58" s="1">
        <v>4</v>
      </c>
    </row>
    <row r="59" spans="1:34" x14ac:dyDescent="0.25">
      <c r="A59" t="s">
        <v>185</v>
      </c>
      <c r="B59">
        <v>6142</v>
      </c>
      <c r="C59" t="s">
        <v>186</v>
      </c>
      <c r="D59" s="1">
        <v>4</v>
      </c>
      <c r="E59" s="1">
        <v>4</v>
      </c>
      <c r="F59" s="1">
        <v>4</v>
      </c>
      <c r="G59" s="1">
        <v>4</v>
      </c>
      <c r="H59" s="1">
        <v>4</v>
      </c>
      <c r="I59" s="3">
        <f>I$5*INDEX('H334 Master'!$B:$XFD,MATCH($A59,'H334 Master'!$B:$B,0),MATCH($B$5,'H334 Master'!$B$1:$XFD$1,0))+I$6*INDEX('H334 Master'!$B:$XFD,MATCH($A59,'H334 Master'!$B:$B,0),MATCH($B$6,'H334 Master'!$B$1:$XFD$1,0))+I$7*INDEX('H334 Master'!$B:$XFD,MATCH($A59,'H334 Master'!$B:$B,0),MATCH($B$7,'H334 Master'!$B$1:$XFD$1,0))+I$8*INDEX('H334 Master'!$B:$XFD,MATCH($A59,'H334 Master'!$B:$B,0),MATCH($B$8,'H334 Master'!$B$1:$XFD$1,0))+I$9*INDEX('H334 Master'!$B:$XFD,MATCH($A59,'H334 Master'!$B:$B,0),MATCH($B$9,'H334 Master'!$B$1:$XFD$1,0))+I$10*INDEX('H334 Master'!$B:$XFD,MATCH($A59,'H334 Master'!$B:$B,0),MATCH($B$10,'H334 Master'!$B$1:$XFD$1,0))+I$11*INDEX('H334 Master'!$B:$XFD,MATCH($A59,'H334 Master'!$B:$B,0),MATCH($B$11,'H334 Master'!$B$1:$XFD$1,0))+I$12*INDEX('H334 Master'!$B:$XFD,MATCH($A59,'H334 Master'!$B:$B,0),MATCH($B$12,'H334 Master'!$B$1:$XFD$1,0))+I$13*INDEX('H334 Master'!$B:$XFD,MATCH($A59,'H334 Master'!$B:$B,0),MATCH($B$13,'H334 Master'!$B$1:$XFD$1,0))+I$14*INDEX('H334 Master'!$B:$XFD,MATCH($A59,'H334 Master'!$B:$B,0),MATCH($B$14,'H334 Master'!$B$1:$XFD$1,0))+I$15*INDEX('H334 Master'!$B:$XFD,MATCH($A59,'H334 Master'!$B:$B,0),MATCH($B$15,'H334 Master'!$B$1:$XFD$1,0))+I$16*INDEX('H334 Master'!$B:$XFD,MATCH($A59,'H334 Master'!$B:$B,0),MATCH($B$16,'H334 Master'!$B$1:$XFD$1,0))+I$17*INDEX('H334 Master'!$B:$XFD,MATCH($A59,'H334 Master'!$B:$B,0),MATCH($B$17,'H334 Master'!$B$1:$XFD$1,0))</f>
        <v>4</v>
      </c>
      <c r="J59" s="1">
        <v>4</v>
      </c>
      <c r="K59" s="1">
        <v>4</v>
      </c>
      <c r="L59" s="1">
        <v>4</v>
      </c>
      <c r="M59" s="1">
        <v>4</v>
      </c>
      <c r="N59" s="1">
        <v>4</v>
      </c>
      <c r="O59" s="1">
        <v>4</v>
      </c>
      <c r="P59" s="1">
        <v>4</v>
      </c>
      <c r="Q59" s="1">
        <v>4</v>
      </c>
      <c r="R59" s="1">
        <v>4</v>
      </c>
      <c r="S59" s="1">
        <v>4</v>
      </c>
      <c r="T59" s="1">
        <v>4</v>
      </c>
      <c r="U59" s="1">
        <v>4</v>
      </c>
      <c r="V59" s="1">
        <v>4</v>
      </c>
      <c r="W59" s="1">
        <v>4</v>
      </c>
      <c r="X59" s="1">
        <v>4</v>
      </c>
      <c r="Y59" s="1">
        <v>4</v>
      </c>
      <c r="Z59" s="1">
        <v>4</v>
      </c>
      <c r="AA59" s="1">
        <v>4</v>
      </c>
      <c r="AB59" s="1">
        <v>4</v>
      </c>
      <c r="AC59" s="1">
        <v>4</v>
      </c>
      <c r="AD59" s="1">
        <v>4</v>
      </c>
      <c r="AE59" s="1">
        <v>4</v>
      </c>
      <c r="AF59" s="1">
        <v>4</v>
      </c>
      <c r="AG59" s="1">
        <v>4</v>
      </c>
      <c r="AH59" s="1">
        <v>4</v>
      </c>
    </row>
    <row r="60" spans="1:34" x14ac:dyDescent="0.25">
      <c r="A60" t="s">
        <v>232</v>
      </c>
      <c r="B60">
        <v>6143</v>
      </c>
      <c r="C60" t="s">
        <v>233</v>
      </c>
      <c r="D60" s="1">
        <v>4</v>
      </c>
      <c r="E60" s="1">
        <v>4</v>
      </c>
      <c r="F60" s="1">
        <v>4</v>
      </c>
      <c r="G60" s="1">
        <v>4</v>
      </c>
      <c r="H60" s="1">
        <v>4</v>
      </c>
      <c r="I60" s="3">
        <f>I$5*INDEX('H334 Master'!$B:$XFD,MATCH($A60,'H334 Master'!$B:$B,0),MATCH($B$5,'H334 Master'!$B$1:$XFD$1,0))+I$6*INDEX('H334 Master'!$B:$XFD,MATCH($A60,'H334 Master'!$B:$B,0),MATCH($B$6,'H334 Master'!$B$1:$XFD$1,0))+I$7*INDEX('H334 Master'!$B:$XFD,MATCH($A60,'H334 Master'!$B:$B,0),MATCH($B$7,'H334 Master'!$B$1:$XFD$1,0))+I$8*INDEX('H334 Master'!$B:$XFD,MATCH($A60,'H334 Master'!$B:$B,0),MATCH($B$8,'H334 Master'!$B$1:$XFD$1,0))+I$9*INDEX('H334 Master'!$B:$XFD,MATCH($A60,'H334 Master'!$B:$B,0),MATCH($B$9,'H334 Master'!$B$1:$XFD$1,0))+I$10*INDEX('H334 Master'!$B:$XFD,MATCH($A60,'H334 Master'!$B:$B,0),MATCH($B$10,'H334 Master'!$B$1:$XFD$1,0))+I$11*INDEX('H334 Master'!$B:$XFD,MATCH($A60,'H334 Master'!$B:$B,0),MATCH($B$11,'H334 Master'!$B$1:$XFD$1,0))+I$12*INDEX('H334 Master'!$B:$XFD,MATCH($A60,'H334 Master'!$B:$B,0),MATCH($B$12,'H334 Master'!$B$1:$XFD$1,0))+I$13*INDEX('H334 Master'!$B:$XFD,MATCH($A60,'H334 Master'!$B:$B,0),MATCH($B$13,'H334 Master'!$B$1:$XFD$1,0))+I$14*INDEX('H334 Master'!$B:$XFD,MATCH($A60,'H334 Master'!$B:$B,0),MATCH($B$14,'H334 Master'!$B$1:$XFD$1,0))+I$15*INDEX('H334 Master'!$B:$XFD,MATCH($A60,'H334 Master'!$B:$B,0),MATCH($B$15,'H334 Master'!$B$1:$XFD$1,0))+I$16*INDEX('H334 Master'!$B:$XFD,MATCH($A60,'H334 Master'!$B:$B,0),MATCH($B$16,'H334 Master'!$B$1:$XFD$1,0))+I$17*INDEX('H334 Master'!$B:$XFD,MATCH($A60,'H334 Master'!$B:$B,0),MATCH($B$17,'H334 Master'!$B$1:$XFD$1,0))</f>
        <v>4</v>
      </c>
      <c r="J60" s="1">
        <v>4</v>
      </c>
      <c r="K60" s="1">
        <v>4</v>
      </c>
      <c r="L60" s="1">
        <v>4</v>
      </c>
      <c r="M60" s="1">
        <v>4</v>
      </c>
      <c r="N60" s="1">
        <v>4</v>
      </c>
      <c r="O60" s="1">
        <v>4</v>
      </c>
      <c r="P60" s="1">
        <v>4</v>
      </c>
      <c r="Q60" s="1">
        <v>4</v>
      </c>
      <c r="R60" s="1">
        <v>4</v>
      </c>
      <c r="S60" s="1">
        <v>4</v>
      </c>
      <c r="T60" s="1">
        <v>4</v>
      </c>
      <c r="U60" s="1">
        <v>4</v>
      </c>
      <c r="V60" s="1">
        <v>4</v>
      </c>
      <c r="W60" s="1">
        <v>4</v>
      </c>
      <c r="X60" s="1">
        <v>4</v>
      </c>
      <c r="Y60" s="1">
        <v>4</v>
      </c>
      <c r="Z60" s="1">
        <v>4</v>
      </c>
      <c r="AA60" s="1">
        <v>4</v>
      </c>
      <c r="AB60" s="1">
        <v>4</v>
      </c>
      <c r="AC60" s="1">
        <v>4</v>
      </c>
      <c r="AD60" s="1">
        <v>4</v>
      </c>
      <c r="AE60" s="1">
        <v>4</v>
      </c>
      <c r="AF60" s="1">
        <v>4</v>
      </c>
      <c r="AG60" s="1">
        <v>4</v>
      </c>
      <c r="AH60" s="1">
        <v>4</v>
      </c>
    </row>
    <row r="61" spans="1:34" x14ac:dyDescent="0.25">
      <c r="A61" t="s">
        <v>249</v>
      </c>
      <c r="B61">
        <v>6144</v>
      </c>
      <c r="C61" t="s">
        <v>250</v>
      </c>
      <c r="D61" s="1">
        <v>2</v>
      </c>
      <c r="E61" s="1">
        <v>2</v>
      </c>
      <c r="F61" s="1">
        <v>2</v>
      </c>
      <c r="G61" s="1">
        <v>2</v>
      </c>
      <c r="H61" s="1">
        <v>2</v>
      </c>
      <c r="I61" s="3">
        <f>I$5*INDEX('H334 Master'!$B:$XFD,MATCH($A61,'H334 Master'!$B:$B,0),MATCH($B$5,'H334 Master'!$B$1:$XFD$1,0))+I$6*INDEX('H334 Master'!$B:$XFD,MATCH($A61,'H334 Master'!$B:$B,0),MATCH($B$6,'H334 Master'!$B$1:$XFD$1,0))+I$7*INDEX('H334 Master'!$B:$XFD,MATCH($A61,'H334 Master'!$B:$B,0),MATCH($B$7,'H334 Master'!$B$1:$XFD$1,0))+I$8*INDEX('H334 Master'!$B:$XFD,MATCH($A61,'H334 Master'!$B:$B,0),MATCH($B$8,'H334 Master'!$B$1:$XFD$1,0))+I$9*INDEX('H334 Master'!$B:$XFD,MATCH($A61,'H334 Master'!$B:$B,0),MATCH($B$9,'H334 Master'!$B$1:$XFD$1,0))+I$10*INDEX('H334 Master'!$B:$XFD,MATCH($A61,'H334 Master'!$B:$B,0),MATCH($B$10,'H334 Master'!$B$1:$XFD$1,0))+I$11*INDEX('H334 Master'!$B:$XFD,MATCH($A61,'H334 Master'!$B:$B,0),MATCH($B$11,'H334 Master'!$B$1:$XFD$1,0))+I$12*INDEX('H334 Master'!$B:$XFD,MATCH($A61,'H334 Master'!$B:$B,0),MATCH($B$12,'H334 Master'!$B$1:$XFD$1,0))+I$13*INDEX('H334 Master'!$B:$XFD,MATCH($A61,'H334 Master'!$B:$B,0),MATCH($B$13,'H334 Master'!$B$1:$XFD$1,0))+I$14*INDEX('H334 Master'!$B:$XFD,MATCH($A61,'H334 Master'!$B:$B,0),MATCH($B$14,'H334 Master'!$B$1:$XFD$1,0))+I$15*INDEX('H334 Master'!$B:$XFD,MATCH($A61,'H334 Master'!$B:$B,0),MATCH($B$15,'H334 Master'!$B$1:$XFD$1,0))+I$16*INDEX('H334 Master'!$B:$XFD,MATCH($A61,'H334 Master'!$B:$B,0),MATCH($B$16,'H334 Master'!$B$1:$XFD$1,0))+I$17*INDEX('H334 Master'!$B:$XFD,MATCH($A61,'H334 Master'!$B:$B,0),MATCH($B$17,'H334 Master'!$B$1:$XFD$1,0))</f>
        <v>2</v>
      </c>
      <c r="J61" s="1">
        <v>2</v>
      </c>
      <c r="K61" s="1">
        <v>2</v>
      </c>
      <c r="L61" s="1">
        <v>2</v>
      </c>
      <c r="M61" s="1">
        <v>2</v>
      </c>
      <c r="N61" s="1">
        <v>2</v>
      </c>
      <c r="O61" s="1">
        <v>2</v>
      </c>
      <c r="P61" s="1">
        <v>2</v>
      </c>
      <c r="Q61" s="1">
        <v>2</v>
      </c>
      <c r="R61" s="1">
        <v>2</v>
      </c>
      <c r="S61" s="1">
        <v>2</v>
      </c>
      <c r="T61" s="1">
        <v>2</v>
      </c>
      <c r="U61" s="1">
        <v>2</v>
      </c>
      <c r="V61" s="1">
        <v>2</v>
      </c>
      <c r="W61" s="1">
        <v>2</v>
      </c>
      <c r="X61" s="1">
        <v>2</v>
      </c>
      <c r="Y61" s="1">
        <v>2</v>
      </c>
      <c r="Z61" s="1">
        <v>2</v>
      </c>
      <c r="AA61" s="1">
        <v>2</v>
      </c>
      <c r="AB61" s="1">
        <v>2</v>
      </c>
      <c r="AC61" s="1">
        <v>2</v>
      </c>
      <c r="AD61" s="1">
        <v>2</v>
      </c>
      <c r="AE61" s="1">
        <v>2</v>
      </c>
      <c r="AF61" s="1">
        <v>2</v>
      </c>
      <c r="AG61" s="1">
        <v>2</v>
      </c>
      <c r="AH61" s="1">
        <v>2</v>
      </c>
    </row>
    <row r="62" spans="1:34" x14ac:dyDescent="0.25">
      <c r="A62" t="s">
        <v>33</v>
      </c>
      <c r="B62">
        <v>9922</v>
      </c>
      <c r="C62" t="s">
        <v>34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3">
        <f>I$5*INDEX('H334 Master'!$B:$XFD,MATCH($A62,'H334 Master'!$B:$B,0),MATCH($B$5,'H334 Master'!$B$1:$XFD$1,0))+I$6*INDEX('H334 Master'!$B:$XFD,MATCH($A62,'H334 Master'!$B:$B,0),MATCH($B$6,'H334 Master'!$B$1:$XFD$1,0))+I$7*INDEX('H334 Master'!$B:$XFD,MATCH($A62,'H334 Master'!$B:$B,0),MATCH($B$7,'H334 Master'!$B$1:$XFD$1,0))+I$8*INDEX('H334 Master'!$B:$XFD,MATCH($A62,'H334 Master'!$B:$B,0),MATCH($B$8,'H334 Master'!$B$1:$XFD$1,0))+I$9*INDEX('H334 Master'!$B:$XFD,MATCH($A62,'H334 Master'!$B:$B,0),MATCH($B$9,'H334 Master'!$B$1:$XFD$1,0))+I$10*INDEX('H334 Master'!$B:$XFD,MATCH($A62,'H334 Master'!$B:$B,0),MATCH($B$10,'H334 Master'!$B$1:$XFD$1,0))+I$11*INDEX('H334 Master'!$B:$XFD,MATCH($A62,'H334 Master'!$B:$B,0),MATCH($B$11,'H334 Master'!$B$1:$XFD$1,0))+I$12*INDEX('H334 Master'!$B:$XFD,MATCH($A62,'H334 Master'!$B:$B,0),MATCH($B$12,'H334 Master'!$B$1:$XFD$1,0))+I$13*INDEX('H334 Master'!$B:$XFD,MATCH($A62,'H334 Master'!$B:$B,0),MATCH($B$13,'H334 Master'!$B$1:$XFD$1,0))+I$14*INDEX('H334 Master'!$B:$XFD,MATCH($A62,'H334 Master'!$B:$B,0),MATCH($B$14,'H334 Master'!$B$1:$XFD$1,0))+I$15*INDEX('H334 Master'!$B:$XFD,MATCH($A62,'H334 Master'!$B:$B,0),MATCH($B$15,'H334 Master'!$B$1:$XFD$1,0))+I$16*INDEX('H334 Master'!$B:$XFD,MATCH($A62,'H334 Master'!$B:$B,0),MATCH($B$16,'H334 Master'!$B$1:$XFD$1,0))+I$17*INDEX('H334 Master'!$B:$XFD,MATCH($A62,'H334 Master'!$B:$B,0),MATCH($B$17,'H334 Master'!$B$1:$XFD$1,0))</f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</row>
    <row r="63" spans="1:34" x14ac:dyDescent="0.25">
      <c r="A63" t="s">
        <v>272</v>
      </c>
      <c r="B63">
        <v>6705</v>
      </c>
      <c r="C63" t="s">
        <v>273</v>
      </c>
      <c r="D63" s="1"/>
      <c r="F63" s="1"/>
      <c r="I63" s="3">
        <f>I$5*INDEX('H334 Master'!$B:$XFD,MATCH($A63,'H334 Master'!$B:$B,0),MATCH($B$5,'H334 Master'!$B$1:$XFD$1,0))+I$6*INDEX('H334 Master'!$B:$XFD,MATCH($A63,'H334 Master'!$B:$B,0),MATCH($B$6,'H334 Master'!$B$1:$XFD$1,0))+I$7*INDEX('H334 Master'!$B:$XFD,MATCH($A63,'H334 Master'!$B:$B,0),MATCH($B$7,'H334 Master'!$B$1:$XFD$1,0))+I$8*INDEX('H334 Master'!$B:$XFD,MATCH($A63,'H334 Master'!$B:$B,0),MATCH($B$8,'H334 Master'!$B$1:$XFD$1,0))+I$9*INDEX('H334 Master'!$B:$XFD,MATCH($A63,'H334 Master'!$B:$B,0),MATCH($B$9,'H334 Master'!$B$1:$XFD$1,0))+I$10*INDEX('H334 Master'!$B:$XFD,MATCH($A63,'H334 Master'!$B:$B,0),MATCH($B$10,'H334 Master'!$B$1:$XFD$1,0))+I$11*INDEX('H334 Master'!$B:$XFD,MATCH($A63,'H334 Master'!$B:$B,0),MATCH($B$11,'H334 Master'!$B$1:$XFD$1,0))+I$12*INDEX('H334 Master'!$B:$XFD,MATCH($A63,'H334 Master'!$B:$B,0),MATCH($B$12,'H334 Master'!$B$1:$XFD$1,0))+I$13*INDEX('H334 Master'!$B:$XFD,MATCH($A63,'H334 Master'!$B:$B,0),MATCH($B$13,'H334 Master'!$B$1:$XFD$1,0))+I$14*INDEX('H334 Master'!$B:$XFD,MATCH($A63,'H334 Master'!$B:$B,0),MATCH($B$14,'H334 Master'!$B$1:$XFD$1,0))+I$15*INDEX('H334 Master'!$B:$XFD,MATCH($A63,'H334 Master'!$B:$B,0),MATCH($B$15,'H334 Master'!$B$1:$XFD$1,0))+I$16*INDEX('H334 Master'!$B:$XFD,MATCH($A63,'H334 Master'!$B:$B,0),MATCH($B$16,'H334 Master'!$B$1:$XFD$1,0))+I$17*INDEX('H334 Master'!$B:$XFD,MATCH($A63,'H334 Master'!$B:$B,0),MATCH($B$17,'H334 Master'!$B$1:$XFD$1,0))</f>
        <v>6</v>
      </c>
    </row>
    <row r="64" spans="1:34" x14ac:dyDescent="0.25">
      <c r="A64" t="s">
        <v>274</v>
      </c>
      <c r="B64">
        <v>7302</v>
      </c>
      <c r="C64" t="s">
        <v>275</v>
      </c>
      <c r="D64" s="1"/>
      <c r="F64" s="1"/>
      <c r="I64" s="3">
        <f>I$5*INDEX('H334 Master'!$B:$XFD,MATCH($A64,'H334 Master'!$B:$B,0),MATCH($B$5,'H334 Master'!$B$1:$XFD$1,0))+I$6*INDEX('H334 Master'!$B:$XFD,MATCH($A64,'H334 Master'!$B:$B,0),MATCH($B$6,'H334 Master'!$B$1:$XFD$1,0))+I$7*INDEX('H334 Master'!$B:$XFD,MATCH($A64,'H334 Master'!$B:$B,0),MATCH($B$7,'H334 Master'!$B$1:$XFD$1,0))+I$8*INDEX('H334 Master'!$B:$XFD,MATCH($A64,'H334 Master'!$B:$B,0),MATCH($B$8,'H334 Master'!$B$1:$XFD$1,0))+I$9*INDEX('H334 Master'!$B:$XFD,MATCH($A64,'H334 Master'!$B:$B,0),MATCH($B$9,'H334 Master'!$B$1:$XFD$1,0))+I$10*INDEX('H334 Master'!$B:$XFD,MATCH($A64,'H334 Master'!$B:$B,0),MATCH($B$10,'H334 Master'!$B$1:$XFD$1,0))+I$11*INDEX('H334 Master'!$B:$XFD,MATCH($A64,'H334 Master'!$B:$B,0),MATCH($B$11,'H334 Master'!$B$1:$XFD$1,0))+I$12*INDEX('H334 Master'!$B:$XFD,MATCH($A64,'H334 Master'!$B:$B,0),MATCH($B$12,'H334 Master'!$B$1:$XFD$1,0))+I$13*INDEX('H334 Master'!$B:$XFD,MATCH($A64,'H334 Master'!$B:$B,0),MATCH($B$13,'H334 Master'!$B$1:$XFD$1,0))+I$14*INDEX('H334 Master'!$B:$XFD,MATCH($A64,'H334 Master'!$B:$B,0),MATCH($B$14,'H334 Master'!$B$1:$XFD$1,0))+I$15*INDEX('H334 Master'!$B:$XFD,MATCH($A64,'H334 Master'!$B:$B,0),MATCH($B$15,'H334 Master'!$B$1:$XFD$1,0))+I$16*INDEX('H334 Master'!$B:$XFD,MATCH($A64,'H334 Master'!$B:$B,0),MATCH($B$16,'H334 Master'!$B$1:$XFD$1,0))+I$17*INDEX('H334 Master'!$B:$XFD,MATCH($A64,'H334 Master'!$B:$B,0),MATCH($B$17,'H334 Master'!$B$1:$XFD$1,0))</f>
        <v>2</v>
      </c>
    </row>
    <row r="65" spans="1:34" x14ac:dyDescent="0.25">
      <c r="A65" t="s">
        <v>262</v>
      </c>
      <c r="B65">
        <v>10193</v>
      </c>
      <c r="C65" t="s">
        <v>263</v>
      </c>
      <c r="D65" s="1"/>
      <c r="F65" s="1"/>
      <c r="I65" s="3">
        <f>I$5*INDEX('H334 Master'!$B:$XFD,MATCH($A65,'H334 Master'!$B:$B,0),MATCH($B$5,'H334 Master'!$B$1:$XFD$1,0))+I$6*INDEX('H334 Master'!$B:$XFD,MATCH($A65,'H334 Master'!$B:$B,0),MATCH($B$6,'H334 Master'!$B$1:$XFD$1,0))+I$7*INDEX('H334 Master'!$B:$XFD,MATCH($A65,'H334 Master'!$B:$B,0),MATCH($B$7,'H334 Master'!$B$1:$XFD$1,0))+I$8*INDEX('H334 Master'!$B:$XFD,MATCH($A65,'H334 Master'!$B:$B,0),MATCH($B$8,'H334 Master'!$B$1:$XFD$1,0))+I$9*INDEX('H334 Master'!$B:$XFD,MATCH($A65,'H334 Master'!$B:$B,0),MATCH($B$9,'H334 Master'!$B$1:$XFD$1,0))+I$10*INDEX('H334 Master'!$B:$XFD,MATCH($A65,'H334 Master'!$B:$B,0),MATCH($B$10,'H334 Master'!$B$1:$XFD$1,0))+I$11*INDEX('H334 Master'!$B:$XFD,MATCH($A65,'H334 Master'!$B:$B,0),MATCH($B$11,'H334 Master'!$B$1:$XFD$1,0))+I$12*INDEX('H334 Master'!$B:$XFD,MATCH($A65,'H334 Master'!$B:$B,0),MATCH($B$12,'H334 Master'!$B$1:$XFD$1,0))+I$13*INDEX('H334 Master'!$B:$XFD,MATCH($A65,'H334 Master'!$B:$B,0),MATCH($B$13,'H334 Master'!$B$1:$XFD$1,0))+I$14*INDEX('H334 Master'!$B:$XFD,MATCH($A65,'H334 Master'!$B:$B,0),MATCH($B$14,'H334 Master'!$B$1:$XFD$1,0))+I$15*INDEX('H334 Master'!$B:$XFD,MATCH($A65,'H334 Master'!$B:$B,0),MATCH($B$15,'H334 Master'!$B$1:$XFD$1,0))+I$16*INDEX('H334 Master'!$B:$XFD,MATCH($A65,'H334 Master'!$B:$B,0),MATCH($B$16,'H334 Master'!$B$1:$XFD$1,0))+I$17*INDEX('H334 Master'!$B:$XFD,MATCH($A65,'H334 Master'!$B:$B,0),MATCH($B$17,'H334 Master'!$B$1:$XFD$1,0))</f>
        <v>28</v>
      </c>
    </row>
    <row r="66" spans="1:34" x14ac:dyDescent="0.25">
      <c r="A66" t="s">
        <v>35</v>
      </c>
      <c r="B66">
        <v>9911</v>
      </c>
      <c r="C66" t="s">
        <v>36</v>
      </c>
      <c r="D66" s="1"/>
      <c r="F66" s="1"/>
      <c r="I66" s="3">
        <f>I$5*INDEX('H334 Master'!$B:$XFD,MATCH($A66,'H334 Master'!$B:$B,0),MATCH($B$5,'H334 Master'!$B$1:$XFD$1,0))+I$6*INDEX('H334 Master'!$B:$XFD,MATCH($A66,'H334 Master'!$B:$B,0),MATCH($B$6,'H334 Master'!$B$1:$XFD$1,0))+I$7*INDEX('H334 Master'!$B:$XFD,MATCH($A66,'H334 Master'!$B:$B,0),MATCH($B$7,'H334 Master'!$B$1:$XFD$1,0))+I$8*INDEX('H334 Master'!$B:$XFD,MATCH($A66,'H334 Master'!$B:$B,0),MATCH($B$8,'H334 Master'!$B$1:$XFD$1,0))+I$9*INDEX('H334 Master'!$B:$XFD,MATCH($A66,'H334 Master'!$B:$B,0),MATCH($B$9,'H334 Master'!$B$1:$XFD$1,0))+I$10*INDEX('H334 Master'!$B:$XFD,MATCH($A66,'H334 Master'!$B:$B,0),MATCH($B$10,'H334 Master'!$B$1:$XFD$1,0))+I$11*INDEX('H334 Master'!$B:$XFD,MATCH($A66,'H334 Master'!$B:$B,0),MATCH($B$11,'H334 Master'!$B$1:$XFD$1,0))+I$12*INDEX('H334 Master'!$B:$XFD,MATCH($A66,'H334 Master'!$B:$B,0),MATCH($B$12,'H334 Master'!$B$1:$XFD$1,0))+I$13*INDEX('H334 Master'!$B:$XFD,MATCH($A66,'H334 Master'!$B:$B,0),MATCH($B$13,'H334 Master'!$B$1:$XFD$1,0))+I$14*INDEX('H334 Master'!$B:$XFD,MATCH($A66,'H334 Master'!$B:$B,0),MATCH($B$14,'H334 Master'!$B$1:$XFD$1,0))+I$15*INDEX('H334 Master'!$B:$XFD,MATCH($A66,'H334 Master'!$B:$B,0),MATCH($B$15,'H334 Master'!$B$1:$XFD$1,0))+I$16*INDEX('H334 Master'!$B:$XFD,MATCH($A66,'H334 Master'!$B:$B,0),MATCH($B$16,'H334 Master'!$B$1:$XFD$1,0))+I$17*INDEX('H334 Master'!$B:$XFD,MATCH($A66,'H334 Master'!$B:$B,0),MATCH($B$17,'H334 Master'!$B$1:$XFD$1,0))</f>
        <v>224</v>
      </c>
    </row>
    <row r="67" spans="1:34" x14ac:dyDescent="0.25">
      <c r="A67" t="s">
        <v>37</v>
      </c>
      <c r="B67">
        <v>9915</v>
      </c>
      <c r="C67" t="s">
        <v>38</v>
      </c>
      <c r="D67" s="1"/>
      <c r="F67" s="1"/>
      <c r="I67" s="3">
        <f>I$5*INDEX('H334 Master'!$B:$XFD,MATCH($A67,'H334 Master'!$B:$B,0),MATCH($B$5,'H334 Master'!$B$1:$XFD$1,0))+I$6*INDEX('H334 Master'!$B:$XFD,MATCH($A67,'H334 Master'!$B:$B,0),MATCH($B$6,'H334 Master'!$B$1:$XFD$1,0))+I$7*INDEX('H334 Master'!$B:$XFD,MATCH($A67,'H334 Master'!$B:$B,0),MATCH($B$7,'H334 Master'!$B$1:$XFD$1,0))+I$8*INDEX('H334 Master'!$B:$XFD,MATCH($A67,'H334 Master'!$B:$B,0),MATCH($B$8,'H334 Master'!$B$1:$XFD$1,0))+I$9*INDEX('H334 Master'!$B:$XFD,MATCH($A67,'H334 Master'!$B:$B,0),MATCH($B$9,'H334 Master'!$B$1:$XFD$1,0))+I$10*INDEX('H334 Master'!$B:$XFD,MATCH($A67,'H334 Master'!$B:$B,0),MATCH($B$10,'H334 Master'!$B$1:$XFD$1,0))+I$11*INDEX('H334 Master'!$B:$XFD,MATCH($A67,'H334 Master'!$B:$B,0),MATCH($B$11,'H334 Master'!$B$1:$XFD$1,0))+I$12*INDEX('H334 Master'!$B:$XFD,MATCH($A67,'H334 Master'!$B:$B,0),MATCH($B$12,'H334 Master'!$B$1:$XFD$1,0))+I$13*INDEX('H334 Master'!$B:$XFD,MATCH($A67,'H334 Master'!$B:$B,0),MATCH($B$13,'H334 Master'!$B$1:$XFD$1,0))+I$14*INDEX('H334 Master'!$B:$XFD,MATCH($A67,'H334 Master'!$B:$B,0),MATCH($B$14,'H334 Master'!$B$1:$XFD$1,0))+I$15*INDEX('H334 Master'!$B:$XFD,MATCH($A67,'H334 Master'!$B:$B,0),MATCH($B$15,'H334 Master'!$B$1:$XFD$1,0))+I$16*INDEX('H334 Master'!$B:$XFD,MATCH($A67,'H334 Master'!$B:$B,0),MATCH($B$16,'H334 Master'!$B$1:$XFD$1,0))+I$17*INDEX('H334 Master'!$B:$XFD,MATCH($A67,'H334 Master'!$B:$B,0),MATCH($B$17,'H334 Master'!$B$1:$XFD$1,0))</f>
        <v>28</v>
      </c>
    </row>
    <row r="68" spans="1:34" x14ac:dyDescent="0.25">
      <c r="D68" s="1"/>
      <c r="F68" s="1"/>
    </row>
    <row r="69" spans="1:34" x14ac:dyDescent="0.25">
      <c r="D69" s="1"/>
      <c r="F69" s="1"/>
    </row>
    <row r="70" spans="1:34" x14ac:dyDescent="0.25">
      <c r="A70" t="s">
        <v>56</v>
      </c>
      <c r="D70" s="1"/>
      <c r="F70" s="1"/>
    </row>
    <row r="71" spans="1:34" x14ac:dyDescent="0.25">
      <c r="A71" t="s">
        <v>272</v>
      </c>
      <c r="B71">
        <v>6705</v>
      </c>
      <c r="C71" t="s">
        <v>273</v>
      </c>
      <c r="D71" s="1">
        <v>2</v>
      </c>
      <c r="E71" s="1">
        <v>3</v>
      </c>
      <c r="F71" s="1">
        <v>4</v>
      </c>
      <c r="G71" s="1">
        <v>5</v>
      </c>
      <c r="H71" s="1">
        <v>6</v>
      </c>
      <c r="I71" s="1"/>
      <c r="J71" s="1">
        <v>7</v>
      </c>
      <c r="K71" s="1">
        <v>8</v>
      </c>
      <c r="L71" s="1">
        <v>9</v>
      </c>
      <c r="M71" s="1">
        <v>10</v>
      </c>
      <c r="N71" s="1">
        <v>11</v>
      </c>
      <c r="O71" s="1">
        <v>12</v>
      </c>
      <c r="P71" s="1">
        <v>13</v>
      </c>
      <c r="Q71" s="1">
        <v>14</v>
      </c>
      <c r="R71" s="1">
        <v>15</v>
      </c>
      <c r="S71" s="1">
        <v>16</v>
      </c>
      <c r="T71" s="1">
        <v>17</v>
      </c>
      <c r="U71" s="1">
        <v>18</v>
      </c>
      <c r="V71" s="1">
        <v>19</v>
      </c>
      <c r="W71" s="1">
        <v>20</v>
      </c>
      <c r="X71" s="1">
        <v>21</v>
      </c>
      <c r="Y71" s="1">
        <v>22</v>
      </c>
      <c r="Z71" s="1">
        <v>23</v>
      </c>
      <c r="AA71" s="1">
        <v>24</v>
      </c>
      <c r="AB71" s="1">
        <v>25</v>
      </c>
      <c r="AC71" s="1">
        <v>26</v>
      </c>
      <c r="AD71" s="1">
        <v>27</v>
      </c>
      <c r="AE71" s="1">
        <v>28</v>
      </c>
      <c r="AF71" s="1">
        <v>29</v>
      </c>
      <c r="AG71" s="1">
        <v>30</v>
      </c>
      <c r="AH71" s="1">
        <v>31</v>
      </c>
    </row>
    <row r="72" spans="1:34" x14ac:dyDescent="0.25">
      <c r="A72" t="s">
        <v>274</v>
      </c>
      <c r="B72">
        <v>7302</v>
      </c>
      <c r="C72" t="s">
        <v>275</v>
      </c>
      <c r="D72" s="1">
        <v>2</v>
      </c>
      <c r="E72" s="1">
        <v>2</v>
      </c>
      <c r="F72" s="1">
        <v>2</v>
      </c>
      <c r="G72" s="1">
        <v>2</v>
      </c>
      <c r="H72" s="1">
        <v>2</v>
      </c>
      <c r="I72" s="1"/>
      <c r="J72" s="1">
        <v>2</v>
      </c>
      <c r="K72" s="1">
        <v>2</v>
      </c>
      <c r="L72" s="1">
        <v>2</v>
      </c>
      <c r="M72" s="1">
        <v>2</v>
      </c>
      <c r="N72" s="1">
        <v>2</v>
      </c>
      <c r="O72" s="1">
        <v>2</v>
      </c>
      <c r="P72" s="1">
        <v>2</v>
      </c>
      <c r="Q72" s="1">
        <v>2</v>
      </c>
      <c r="R72" s="1">
        <v>2</v>
      </c>
      <c r="S72" s="1">
        <v>2</v>
      </c>
      <c r="T72" s="1">
        <v>2</v>
      </c>
      <c r="U72" s="1">
        <v>2</v>
      </c>
      <c r="V72" s="1">
        <v>2</v>
      </c>
      <c r="W72" s="1">
        <v>2</v>
      </c>
      <c r="X72" s="1">
        <v>2</v>
      </c>
      <c r="Y72" s="1">
        <v>2</v>
      </c>
      <c r="Z72" s="1">
        <v>2</v>
      </c>
      <c r="AA72" s="1">
        <v>2</v>
      </c>
      <c r="AB72" s="1">
        <v>2</v>
      </c>
      <c r="AC72" s="1">
        <v>2</v>
      </c>
      <c r="AD72" s="1">
        <v>2</v>
      </c>
      <c r="AE72" s="1">
        <v>2</v>
      </c>
      <c r="AF72" s="1">
        <v>2</v>
      </c>
      <c r="AG72" s="1">
        <v>2</v>
      </c>
      <c r="AH72" s="1">
        <v>2</v>
      </c>
    </row>
    <row r="73" spans="1:34" x14ac:dyDescent="0.25">
      <c r="A73" t="s">
        <v>262</v>
      </c>
      <c r="B73">
        <v>10193</v>
      </c>
      <c r="C73" t="s">
        <v>263</v>
      </c>
      <c r="D73" s="1">
        <v>20</v>
      </c>
      <c r="E73" s="1">
        <v>22</v>
      </c>
      <c r="F73" s="1">
        <v>24</v>
      </c>
      <c r="G73" s="1">
        <v>26</v>
      </c>
      <c r="H73" s="1">
        <v>28</v>
      </c>
      <c r="I73" s="1"/>
      <c r="J73" s="1">
        <v>30</v>
      </c>
      <c r="K73" s="1">
        <v>32</v>
      </c>
      <c r="L73" s="1">
        <v>34</v>
      </c>
      <c r="M73" s="1">
        <v>36</v>
      </c>
      <c r="N73" s="1">
        <v>38</v>
      </c>
      <c r="O73" s="1">
        <v>40</v>
      </c>
      <c r="P73" s="1">
        <v>42</v>
      </c>
      <c r="Q73" s="1">
        <v>44</v>
      </c>
      <c r="R73" s="1">
        <v>46</v>
      </c>
      <c r="S73" s="1">
        <v>48</v>
      </c>
      <c r="T73" s="1">
        <v>50</v>
      </c>
      <c r="U73" s="1">
        <v>52</v>
      </c>
      <c r="V73" s="1">
        <v>54</v>
      </c>
      <c r="W73" s="1">
        <v>56</v>
      </c>
      <c r="X73" s="1">
        <v>58</v>
      </c>
      <c r="Y73" s="1">
        <v>60</v>
      </c>
      <c r="Z73" s="1">
        <v>62</v>
      </c>
      <c r="AA73" s="1">
        <v>64</v>
      </c>
      <c r="AB73" s="1">
        <v>66</v>
      </c>
      <c r="AC73" s="1">
        <v>68</v>
      </c>
      <c r="AD73" s="1">
        <v>70</v>
      </c>
      <c r="AE73" s="1">
        <v>72</v>
      </c>
      <c r="AF73" s="1">
        <v>74</v>
      </c>
      <c r="AG73" s="1">
        <v>76</v>
      </c>
      <c r="AH73" s="1">
        <v>78</v>
      </c>
    </row>
    <row r="74" spans="1:34" x14ac:dyDescent="0.25">
      <c r="A74" t="s">
        <v>35</v>
      </c>
      <c r="B74">
        <v>9911</v>
      </c>
      <c r="C74" t="s">
        <v>36</v>
      </c>
      <c r="D74" s="1">
        <v>200</v>
      </c>
      <c r="E74" s="1">
        <v>220</v>
      </c>
      <c r="F74" s="1">
        <v>240</v>
      </c>
      <c r="G74" s="1">
        <v>260</v>
      </c>
      <c r="H74" s="1">
        <v>280</v>
      </c>
      <c r="I74" s="1"/>
      <c r="J74" s="1">
        <v>300</v>
      </c>
      <c r="K74" s="1">
        <v>320</v>
      </c>
      <c r="L74" s="1">
        <v>340</v>
      </c>
      <c r="M74" s="1">
        <v>360</v>
      </c>
      <c r="N74" s="1">
        <v>380</v>
      </c>
      <c r="O74" s="1">
        <v>400</v>
      </c>
      <c r="P74" s="1">
        <v>420</v>
      </c>
      <c r="Q74" s="1">
        <v>440</v>
      </c>
      <c r="R74" s="1">
        <v>460</v>
      </c>
      <c r="S74" s="1">
        <v>480</v>
      </c>
      <c r="T74" s="1">
        <v>500</v>
      </c>
      <c r="U74" s="1">
        <v>520</v>
      </c>
      <c r="V74" s="1">
        <v>540</v>
      </c>
      <c r="W74" s="1">
        <v>560</v>
      </c>
      <c r="X74" s="1">
        <v>580</v>
      </c>
      <c r="Y74" s="1">
        <v>600</v>
      </c>
      <c r="Z74" s="1">
        <v>620</v>
      </c>
      <c r="AA74" s="1">
        <v>640</v>
      </c>
      <c r="AB74" s="1">
        <v>660</v>
      </c>
      <c r="AC74" s="1">
        <v>680</v>
      </c>
      <c r="AD74" s="1">
        <v>700</v>
      </c>
      <c r="AE74" s="1">
        <v>720</v>
      </c>
      <c r="AF74" s="1">
        <v>740</v>
      </c>
      <c r="AG74" s="1">
        <v>760</v>
      </c>
      <c r="AH74" s="1">
        <v>780</v>
      </c>
    </row>
    <row r="75" spans="1:34" x14ac:dyDescent="0.25">
      <c r="A75" t="s">
        <v>37</v>
      </c>
      <c r="B75">
        <v>9915</v>
      </c>
      <c r="C75" t="s">
        <v>38</v>
      </c>
      <c r="D75" s="1">
        <v>20</v>
      </c>
      <c r="E75" s="1">
        <v>22</v>
      </c>
      <c r="F75" s="1">
        <v>24</v>
      </c>
      <c r="G75" s="1">
        <v>26</v>
      </c>
      <c r="H75" s="1">
        <v>28</v>
      </c>
      <c r="I75" s="1"/>
      <c r="J75" s="1">
        <v>30</v>
      </c>
      <c r="K75" s="1">
        <v>32</v>
      </c>
      <c r="L75" s="1">
        <v>34</v>
      </c>
      <c r="M75" s="1">
        <v>36</v>
      </c>
      <c r="N75" s="1">
        <v>38</v>
      </c>
      <c r="O75" s="1">
        <v>40</v>
      </c>
      <c r="P75" s="1">
        <v>42</v>
      </c>
      <c r="Q75" s="1">
        <v>44</v>
      </c>
      <c r="R75" s="1">
        <v>46</v>
      </c>
      <c r="S75" s="1">
        <v>48</v>
      </c>
      <c r="T75" s="1">
        <v>50</v>
      </c>
      <c r="U75" s="1">
        <v>52</v>
      </c>
      <c r="V75" s="1">
        <v>54</v>
      </c>
      <c r="W75" s="1">
        <v>56</v>
      </c>
      <c r="X75" s="1">
        <v>58</v>
      </c>
      <c r="Y75" s="1">
        <v>60</v>
      </c>
      <c r="Z75" s="1">
        <v>62</v>
      </c>
      <c r="AA75" s="1">
        <v>64</v>
      </c>
      <c r="AB75" s="1">
        <v>66</v>
      </c>
      <c r="AC75" s="1">
        <v>68</v>
      </c>
      <c r="AD75" s="1">
        <v>70</v>
      </c>
      <c r="AE75" s="1">
        <v>72</v>
      </c>
      <c r="AF75" s="1">
        <v>74</v>
      </c>
      <c r="AG75" s="1">
        <v>76</v>
      </c>
      <c r="AH75" s="1">
        <v>78</v>
      </c>
    </row>
    <row r="76" spans="1:34" x14ac:dyDescent="0.25">
      <c r="A76" t="s">
        <v>39</v>
      </c>
      <c r="B76">
        <v>9912</v>
      </c>
      <c r="C76" t="s">
        <v>40</v>
      </c>
      <c r="D76" s="1"/>
      <c r="E76" s="1"/>
      <c r="F76" s="1"/>
      <c r="G76" s="1"/>
      <c r="H76" s="1"/>
      <c r="I76" s="1"/>
    </row>
    <row r="77" spans="1:34" x14ac:dyDescent="0.25">
      <c r="A77" t="s">
        <v>41</v>
      </c>
      <c r="B77">
        <v>9916</v>
      </c>
      <c r="C77" t="s">
        <v>42</v>
      </c>
      <c r="D77" s="1"/>
      <c r="E77" s="1"/>
      <c r="F77" s="1"/>
      <c r="G77" s="1"/>
      <c r="H77" s="1"/>
      <c r="I77" s="1"/>
    </row>
    <row r="78" spans="1:34" x14ac:dyDescent="0.25">
      <c r="A78" t="s">
        <v>767</v>
      </c>
      <c r="B78">
        <v>10389</v>
      </c>
      <c r="C78" t="s">
        <v>768</v>
      </c>
      <c r="D78" s="1"/>
      <c r="E78" s="1"/>
      <c r="F78" s="1"/>
      <c r="G78" s="1"/>
      <c r="H78" s="1"/>
      <c r="I78" s="1"/>
    </row>
    <row r="79" spans="1:34" x14ac:dyDescent="0.25">
      <c r="D79" s="1"/>
      <c r="F79" s="1"/>
    </row>
    <row r="84" spans="4:10" x14ac:dyDescent="0.25">
      <c r="D84" s="1"/>
    </row>
    <row r="85" spans="4:10" x14ac:dyDescent="0.25">
      <c r="D85" s="1"/>
    </row>
    <row r="86" spans="4:10" x14ac:dyDescent="0.25">
      <c r="D86" s="1"/>
      <c r="J86" s="7"/>
    </row>
    <row r="87" spans="4:10" x14ac:dyDescent="0.25">
      <c r="D87" s="1"/>
      <c r="J87" s="7"/>
    </row>
    <row r="88" spans="4:10" x14ac:dyDescent="0.25">
      <c r="D88" s="1"/>
      <c r="J88" s="7"/>
    </row>
    <row r="89" spans="4:10" x14ac:dyDescent="0.25">
      <c r="D89" s="1"/>
    </row>
    <row r="90" spans="4:10" x14ac:dyDescent="0.25">
      <c r="D90" s="1"/>
    </row>
    <row r="91" spans="4:10" x14ac:dyDescent="0.25">
      <c r="D91" s="1"/>
    </row>
    <row r="92" spans="4:10" x14ac:dyDescent="0.25">
      <c r="D92" s="1"/>
    </row>
    <row r="93" spans="4:10" x14ac:dyDescent="0.25">
      <c r="D93" s="1"/>
    </row>
    <row r="94" spans="4:10" x14ac:dyDescent="0.25">
      <c r="D94" s="1"/>
    </row>
    <row r="95" spans="4:10" x14ac:dyDescent="0.25">
      <c r="D95" s="1"/>
    </row>
    <row r="96" spans="4:10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6" x14ac:dyDescent="0.25">
      <c r="D129" s="1"/>
      <c r="F129" s="1"/>
    </row>
    <row r="130" spans="4:6" x14ac:dyDescent="0.25">
      <c r="D130" s="1"/>
    </row>
    <row r="131" spans="4:6" x14ac:dyDescent="0.25">
      <c r="D131" s="1"/>
    </row>
    <row r="132" spans="4:6" x14ac:dyDescent="0.25">
      <c r="D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5" spans="4:6" x14ac:dyDescent="0.25">
      <c r="D215" s="1"/>
      <c r="F215" s="1"/>
    </row>
    <row r="216" spans="4:6" x14ac:dyDescent="0.25">
      <c r="D216" s="1"/>
      <c r="F216" s="1"/>
    </row>
    <row r="217" spans="4:6" x14ac:dyDescent="0.25">
      <c r="D217" s="1"/>
      <c r="F217" s="1"/>
    </row>
    <row r="218" spans="4:6" x14ac:dyDescent="0.25">
      <c r="D218" s="1"/>
      <c r="F218" s="1"/>
    </row>
    <row r="219" spans="4:6" x14ac:dyDescent="0.25">
      <c r="D219" s="1"/>
      <c r="F219" s="1"/>
    </row>
    <row r="220" spans="4:6" x14ac:dyDescent="0.25">
      <c r="D220" s="1"/>
      <c r="F220" s="1"/>
    </row>
    <row r="221" spans="4:6" x14ac:dyDescent="0.25">
      <c r="D221" s="1"/>
      <c r="F221" s="1"/>
    </row>
    <row r="222" spans="4:6" x14ac:dyDescent="0.25">
      <c r="D222" s="1"/>
      <c r="F222" s="1"/>
    </row>
    <row r="223" spans="4:6" x14ac:dyDescent="0.25">
      <c r="D223" s="1"/>
      <c r="F223" s="1"/>
    </row>
    <row r="224" spans="4:6" x14ac:dyDescent="0.25">
      <c r="D224" s="1"/>
      <c r="F224" s="1"/>
    </row>
    <row r="225" spans="4:6" x14ac:dyDescent="0.25">
      <c r="D225" s="1"/>
      <c r="F225" s="1"/>
    </row>
    <row r="226" spans="4:6" x14ac:dyDescent="0.25">
      <c r="D226" s="1"/>
      <c r="F226" s="1"/>
    </row>
    <row r="227" spans="4:6" x14ac:dyDescent="0.25">
      <c r="D227" s="1"/>
      <c r="F227" s="1"/>
    </row>
    <row r="228" spans="4:6" x14ac:dyDescent="0.25">
      <c r="D228" s="1"/>
      <c r="F228" s="1"/>
    </row>
    <row r="230" spans="4:6" x14ac:dyDescent="0.25">
      <c r="D230" s="1"/>
    </row>
    <row r="231" spans="4:6" x14ac:dyDescent="0.25">
      <c r="D231" s="1"/>
    </row>
    <row r="232" spans="4:6" x14ac:dyDescent="0.25">
      <c r="D232" s="1"/>
    </row>
    <row r="233" spans="4:6" x14ac:dyDescent="0.25">
      <c r="D233" s="1"/>
    </row>
    <row r="234" spans="4:6" x14ac:dyDescent="0.25">
      <c r="D234" s="1"/>
    </row>
    <row r="235" spans="4:6" x14ac:dyDescent="0.25">
      <c r="D235" s="1"/>
    </row>
    <row r="236" spans="4:6" x14ac:dyDescent="0.25">
      <c r="D236" s="1"/>
    </row>
    <row r="241" spans="6:6" x14ac:dyDescent="0.25">
      <c r="F241" s="1"/>
    </row>
    <row r="242" spans="6:6" x14ac:dyDescent="0.25">
      <c r="F242" s="1"/>
    </row>
    <row r="243" spans="6:6" x14ac:dyDescent="0.25">
      <c r="F243" s="1"/>
    </row>
    <row r="244" spans="6:6" x14ac:dyDescent="0.25">
      <c r="F244" s="1"/>
    </row>
    <row r="248" spans="6:6" x14ac:dyDescent="0.25">
      <c r="F248" s="1"/>
    </row>
    <row r="249" spans="6:6" x14ac:dyDescent="0.25">
      <c r="F249" s="1"/>
    </row>
    <row r="250" spans="6:6" x14ac:dyDescent="0.25">
      <c r="F250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B87C3-5B7D-4E0A-9954-6627AC7E6B5C}">
  <dimension ref="A1:AL247"/>
  <sheetViews>
    <sheetView zoomScale="80" zoomScaleNormal="80" workbookViewId="0">
      <pane xSplit="3" ySplit="23" topLeftCell="V24" activePane="bottomRight" state="frozen"/>
      <selection pane="topRight" activeCell="D1" sqref="D1"/>
      <selection pane="bottomLeft" activeCell="A9" sqref="A9"/>
      <selection pane="bottomRight" activeCell="AA41" sqref="AA41"/>
    </sheetView>
  </sheetViews>
  <sheetFormatPr defaultRowHeight="15" x14ac:dyDescent="0.25"/>
  <cols>
    <col min="1" max="1" width="18.85546875" bestFit="1" customWidth="1"/>
    <col min="2" max="2" width="6.5703125" bestFit="1" customWidth="1"/>
    <col min="3" max="3" width="45.140625" bestFit="1" customWidth="1"/>
    <col min="4" max="33" width="19.5703125" customWidth="1"/>
    <col min="34" max="39" width="17.28515625" customWidth="1"/>
    <col min="40" max="44" width="3" bestFit="1" customWidth="1"/>
  </cols>
  <sheetData>
    <row r="1" spans="2:38" x14ac:dyDescent="0.25">
      <c r="C1" t="s">
        <v>13</v>
      </c>
      <c r="D1" t="s">
        <v>973</v>
      </c>
      <c r="E1" t="s">
        <v>974</v>
      </c>
      <c r="F1" t="s">
        <v>975</v>
      </c>
      <c r="G1" t="s">
        <v>976</v>
      </c>
      <c r="H1" t="s">
        <v>977</v>
      </c>
      <c r="J1" t="s">
        <v>978</v>
      </c>
      <c r="K1" t="s">
        <v>979</v>
      </c>
      <c r="L1" t="s">
        <v>980</v>
      </c>
      <c r="M1" t="s">
        <v>981</v>
      </c>
      <c r="N1" t="s">
        <v>982</v>
      </c>
      <c r="O1" t="s">
        <v>983</v>
      </c>
      <c r="P1" t="s">
        <v>984</v>
      </c>
      <c r="Q1" t="s">
        <v>985</v>
      </c>
      <c r="R1" t="s">
        <v>986</v>
      </c>
      <c r="S1" t="s">
        <v>987</v>
      </c>
      <c r="T1" t="s">
        <v>988</v>
      </c>
      <c r="U1" t="s">
        <v>989</v>
      </c>
      <c r="V1" t="s">
        <v>990</v>
      </c>
      <c r="W1" t="s">
        <v>991</v>
      </c>
      <c r="X1" t="s">
        <v>992</v>
      </c>
      <c r="Y1" t="s">
        <v>993</v>
      </c>
      <c r="Z1" t="s">
        <v>994</v>
      </c>
      <c r="AA1" t="s">
        <v>995</v>
      </c>
      <c r="AB1" t="s">
        <v>996</v>
      </c>
      <c r="AC1" t="s">
        <v>997</v>
      </c>
      <c r="AD1" t="s">
        <v>998</v>
      </c>
      <c r="AE1" t="s">
        <v>999</v>
      </c>
      <c r="AF1" t="s">
        <v>1000</v>
      </c>
      <c r="AG1" t="s">
        <v>1001</v>
      </c>
      <c r="AH1" t="s">
        <v>1002</v>
      </c>
    </row>
    <row r="2" spans="2:38" x14ac:dyDescent="0.25">
      <c r="C2" t="s">
        <v>54</v>
      </c>
      <c r="D2">
        <v>4274</v>
      </c>
      <c r="E2">
        <v>4277</v>
      </c>
      <c r="F2">
        <v>4280</v>
      </c>
      <c r="G2">
        <v>4283</v>
      </c>
      <c r="H2">
        <v>4286</v>
      </c>
      <c r="J2">
        <v>4289</v>
      </c>
      <c r="K2">
        <v>4292</v>
      </c>
      <c r="L2">
        <v>4295</v>
      </c>
      <c r="M2">
        <v>4298</v>
      </c>
      <c r="N2">
        <v>4301</v>
      </c>
      <c r="O2">
        <v>4304</v>
      </c>
      <c r="P2">
        <v>4307</v>
      </c>
      <c r="Q2">
        <v>4310</v>
      </c>
      <c r="R2">
        <v>4313</v>
      </c>
      <c r="S2">
        <v>4316</v>
      </c>
      <c r="T2">
        <v>4319</v>
      </c>
      <c r="U2">
        <v>4322</v>
      </c>
      <c r="V2">
        <v>4325</v>
      </c>
      <c r="W2">
        <v>4328</v>
      </c>
      <c r="X2">
        <v>4331</v>
      </c>
      <c r="Y2">
        <v>4334</v>
      </c>
      <c r="Z2">
        <v>4337</v>
      </c>
      <c r="AA2">
        <v>4340</v>
      </c>
      <c r="AB2">
        <v>4343</v>
      </c>
      <c r="AC2">
        <v>4346</v>
      </c>
      <c r="AD2">
        <v>4349</v>
      </c>
      <c r="AE2">
        <v>4352</v>
      </c>
      <c r="AF2">
        <v>4355</v>
      </c>
      <c r="AG2">
        <v>4358</v>
      </c>
      <c r="AH2">
        <v>4361</v>
      </c>
    </row>
    <row r="3" spans="2:38" ht="30" x14ac:dyDescent="0.25">
      <c r="C3" t="s">
        <v>55</v>
      </c>
      <c r="D3" s="5" t="s">
        <v>1003</v>
      </c>
      <c r="E3" s="5" t="s">
        <v>1004</v>
      </c>
      <c r="F3" s="5" t="s">
        <v>1005</v>
      </c>
      <c r="G3" s="5" t="s">
        <v>1006</v>
      </c>
      <c r="H3" s="5" t="s">
        <v>1007</v>
      </c>
      <c r="I3" s="5"/>
      <c r="J3" s="5" t="s">
        <v>1008</v>
      </c>
      <c r="K3" s="5" t="s">
        <v>1009</v>
      </c>
      <c r="L3" s="5" t="s">
        <v>1010</v>
      </c>
      <c r="M3" s="5" t="s">
        <v>1011</v>
      </c>
      <c r="N3" s="5" t="s">
        <v>1012</v>
      </c>
      <c r="O3" s="5" t="s">
        <v>1013</v>
      </c>
      <c r="P3" s="5" t="s">
        <v>1014</v>
      </c>
      <c r="Q3" s="5" t="s">
        <v>1015</v>
      </c>
      <c r="R3" s="5" t="s">
        <v>1016</v>
      </c>
      <c r="S3" s="5" t="s">
        <v>1017</v>
      </c>
      <c r="T3" s="5" t="s">
        <v>1018</v>
      </c>
      <c r="U3" s="5" t="s">
        <v>1019</v>
      </c>
      <c r="V3" s="5" t="s">
        <v>1020</v>
      </c>
      <c r="W3" s="5" t="s">
        <v>1021</v>
      </c>
      <c r="X3" s="5" t="s">
        <v>1022</v>
      </c>
      <c r="Y3" s="5" t="s">
        <v>1023</v>
      </c>
      <c r="Z3" s="5" t="s">
        <v>1024</v>
      </c>
      <c r="AA3" s="5" t="s">
        <v>1025</v>
      </c>
      <c r="AB3" s="5" t="s">
        <v>1026</v>
      </c>
      <c r="AC3" s="5" t="s">
        <v>1027</v>
      </c>
      <c r="AD3" s="5" t="s">
        <v>1028</v>
      </c>
      <c r="AE3" s="5" t="s">
        <v>1029</v>
      </c>
      <c r="AF3" s="5" t="s">
        <v>1030</v>
      </c>
      <c r="AG3" s="5" t="s">
        <v>1031</v>
      </c>
      <c r="AH3" s="5" t="s">
        <v>1032</v>
      </c>
      <c r="AI3" s="5"/>
      <c r="AJ3" s="5"/>
      <c r="AK3" s="5"/>
      <c r="AL3" s="5"/>
    </row>
    <row r="5" spans="2:38" x14ac:dyDescent="0.25">
      <c r="B5" s="13">
        <v>26003</v>
      </c>
      <c r="C5" s="13" t="s">
        <v>958</v>
      </c>
      <c r="D5" s="3">
        <v>3</v>
      </c>
      <c r="E5" s="3">
        <f>D5+1</f>
        <v>4</v>
      </c>
      <c r="F5" s="3">
        <f t="shared" ref="F5:AH5" si="0">E5+1</f>
        <v>5</v>
      </c>
      <c r="G5" s="3">
        <f t="shared" si="0"/>
        <v>6</v>
      </c>
      <c r="I5" s="3">
        <f>G5+1</f>
        <v>7</v>
      </c>
      <c r="J5" s="3">
        <f>I5+1</f>
        <v>8</v>
      </c>
      <c r="K5" s="3">
        <f t="shared" si="0"/>
        <v>9</v>
      </c>
      <c r="L5" s="3">
        <f t="shared" si="0"/>
        <v>10</v>
      </c>
      <c r="M5" s="3">
        <f t="shared" si="0"/>
        <v>11</v>
      </c>
      <c r="N5" s="3">
        <f t="shared" si="0"/>
        <v>12</v>
      </c>
      <c r="O5" s="3">
        <f t="shared" si="0"/>
        <v>13</v>
      </c>
      <c r="P5" s="3">
        <f t="shared" si="0"/>
        <v>14</v>
      </c>
      <c r="Q5" s="3">
        <f t="shared" si="0"/>
        <v>15</v>
      </c>
      <c r="R5" s="3">
        <f t="shared" si="0"/>
        <v>16</v>
      </c>
      <c r="S5" s="3">
        <f t="shared" si="0"/>
        <v>17</v>
      </c>
      <c r="T5" s="3">
        <f t="shared" si="0"/>
        <v>18</v>
      </c>
      <c r="U5" s="3">
        <f t="shared" si="0"/>
        <v>19</v>
      </c>
      <c r="V5" s="3">
        <f t="shared" si="0"/>
        <v>20</v>
      </c>
      <c r="W5" s="3">
        <f t="shared" si="0"/>
        <v>21</v>
      </c>
      <c r="X5" s="3">
        <f t="shared" si="0"/>
        <v>22</v>
      </c>
      <c r="Y5" s="3">
        <f t="shared" si="0"/>
        <v>23</v>
      </c>
      <c r="Z5" s="3">
        <f t="shared" si="0"/>
        <v>24</v>
      </c>
      <c r="AA5" s="3">
        <f t="shared" si="0"/>
        <v>25</v>
      </c>
      <c r="AB5" s="3">
        <f t="shared" si="0"/>
        <v>26</v>
      </c>
      <c r="AC5" s="3">
        <f t="shared" si="0"/>
        <v>27</v>
      </c>
      <c r="AD5" s="3">
        <f t="shared" si="0"/>
        <v>28</v>
      </c>
      <c r="AE5" s="3">
        <f t="shared" si="0"/>
        <v>29</v>
      </c>
      <c r="AF5" s="3">
        <f t="shared" si="0"/>
        <v>30</v>
      </c>
      <c r="AG5" s="3">
        <f t="shared" si="0"/>
        <v>31</v>
      </c>
      <c r="AH5" s="3">
        <f t="shared" si="0"/>
        <v>32</v>
      </c>
    </row>
    <row r="6" spans="2:38" x14ac:dyDescent="0.25">
      <c r="B6" s="13">
        <v>26080</v>
      </c>
      <c r="C6" s="13" t="s">
        <v>972</v>
      </c>
      <c r="D6" s="3">
        <f>SUM(D$19:D$20)</f>
        <v>1</v>
      </c>
      <c r="E6" s="3">
        <f>SUM(E$19:E$20)</f>
        <v>1</v>
      </c>
      <c r="F6" s="3">
        <f t="shared" ref="F6:AH6" si="1">SUM(F$19:F$20)</f>
        <v>2</v>
      </c>
      <c r="G6" s="3">
        <f t="shared" si="1"/>
        <v>2</v>
      </c>
      <c r="I6" s="3">
        <f>SUM(H$19:H$20)</f>
        <v>2</v>
      </c>
      <c r="J6" s="3">
        <f t="shared" si="1"/>
        <v>2</v>
      </c>
      <c r="K6" s="3">
        <f t="shared" si="1"/>
        <v>2</v>
      </c>
      <c r="L6" s="3">
        <f t="shared" si="1"/>
        <v>2</v>
      </c>
      <c r="M6" s="3">
        <f t="shared" si="1"/>
        <v>2</v>
      </c>
      <c r="N6" s="3">
        <f t="shared" si="1"/>
        <v>2</v>
      </c>
      <c r="O6" s="3">
        <f t="shared" si="1"/>
        <v>2</v>
      </c>
      <c r="P6" s="3">
        <f t="shared" si="1"/>
        <v>2</v>
      </c>
      <c r="Q6" s="3">
        <f t="shared" si="1"/>
        <v>2</v>
      </c>
      <c r="R6" s="3">
        <f t="shared" si="1"/>
        <v>2</v>
      </c>
      <c r="S6" s="3">
        <f t="shared" si="1"/>
        <v>2</v>
      </c>
      <c r="T6" s="3">
        <f t="shared" si="1"/>
        <v>2</v>
      </c>
      <c r="U6" s="3">
        <f t="shared" si="1"/>
        <v>2</v>
      </c>
      <c r="V6" s="3">
        <f t="shared" si="1"/>
        <v>2</v>
      </c>
      <c r="W6" s="3">
        <f t="shared" si="1"/>
        <v>2</v>
      </c>
      <c r="X6" s="3">
        <f t="shared" si="1"/>
        <v>2</v>
      </c>
      <c r="Y6" s="3">
        <f t="shared" si="1"/>
        <v>2</v>
      </c>
      <c r="Z6" s="3">
        <f t="shared" si="1"/>
        <v>2</v>
      </c>
      <c r="AA6" s="3">
        <f t="shared" si="1"/>
        <v>2</v>
      </c>
      <c r="AB6" s="3">
        <f t="shared" si="1"/>
        <v>2</v>
      </c>
      <c r="AC6" s="3">
        <f t="shared" si="1"/>
        <v>2</v>
      </c>
      <c r="AD6" s="3">
        <f t="shared" si="1"/>
        <v>2</v>
      </c>
      <c r="AE6" s="3">
        <f t="shared" si="1"/>
        <v>2</v>
      </c>
      <c r="AF6" s="3">
        <f t="shared" si="1"/>
        <v>2</v>
      </c>
      <c r="AG6" s="3">
        <f t="shared" si="1"/>
        <v>2</v>
      </c>
      <c r="AH6" s="3">
        <f t="shared" si="1"/>
        <v>2</v>
      </c>
    </row>
    <row r="7" spans="2:38" x14ac:dyDescent="0.25">
      <c r="B7" s="13">
        <v>26018</v>
      </c>
      <c r="C7" s="13" t="s">
        <v>971</v>
      </c>
      <c r="D7" s="3">
        <f>D$21</f>
        <v>0</v>
      </c>
      <c r="E7" s="3">
        <f>E$21</f>
        <v>1</v>
      </c>
      <c r="F7" s="3">
        <f t="shared" ref="F7:AH7" si="2">F$21</f>
        <v>0</v>
      </c>
      <c r="G7" s="3">
        <f t="shared" si="2"/>
        <v>0</v>
      </c>
      <c r="I7" s="3">
        <f>H$21</f>
        <v>0</v>
      </c>
      <c r="J7" s="3">
        <f t="shared" si="2"/>
        <v>0</v>
      </c>
      <c r="K7" s="3">
        <f t="shared" si="2"/>
        <v>0</v>
      </c>
      <c r="L7" s="3">
        <f t="shared" si="2"/>
        <v>0</v>
      </c>
      <c r="M7" s="3">
        <f t="shared" si="2"/>
        <v>1</v>
      </c>
      <c r="N7" s="3">
        <f t="shared" si="2"/>
        <v>1</v>
      </c>
      <c r="O7" s="3">
        <f t="shared" si="2"/>
        <v>1</v>
      </c>
      <c r="P7" s="3">
        <f t="shared" si="2"/>
        <v>1</v>
      </c>
      <c r="Q7" s="3">
        <f t="shared" si="2"/>
        <v>1</v>
      </c>
      <c r="R7" s="3">
        <f t="shared" si="2"/>
        <v>1</v>
      </c>
      <c r="S7" s="3">
        <f t="shared" si="2"/>
        <v>2</v>
      </c>
      <c r="T7" s="3">
        <f t="shared" si="2"/>
        <v>2</v>
      </c>
      <c r="U7" s="3">
        <f t="shared" si="2"/>
        <v>2</v>
      </c>
      <c r="V7" s="3">
        <f t="shared" si="2"/>
        <v>2</v>
      </c>
      <c r="W7" s="3">
        <f t="shared" si="2"/>
        <v>2</v>
      </c>
      <c r="X7" s="3">
        <f t="shared" si="2"/>
        <v>2</v>
      </c>
      <c r="Y7" s="3">
        <f t="shared" si="2"/>
        <v>3</v>
      </c>
      <c r="Z7" s="3">
        <f t="shared" si="2"/>
        <v>3</v>
      </c>
      <c r="AA7" s="3">
        <f t="shared" si="2"/>
        <v>3</v>
      </c>
      <c r="AB7" s="3">
        <f t="shared" si="2"/>
        <v>3</v>
      </c>
      <c r="AC7" s="3">
        <f t="shared" si="2"/>
        <v>3</v>
      </c>
      <c r="AD7" s="3">
        <f t="shared" si="2"/>
        <v>3</v>
      </c>
      <c r="AE7" s="3">
        <f t="shared" si="2"/>
        <v>4</v>
      </c>
      <c r="AF7" s="3">
        <f t="shared" si="2"/>
        <v>4</v>
      </c>
      <c r="AG7" s="3">
        <f t="shared" si="2"/>
        <v>4</v>
      </c>
      <c r="AH7" s="3">
        <f t="shared" si="2"/>
        <v>4</v>
      </c>
    </row>
    <row r="8" spans="2:38" x14ac:dyDescent="0.25">
      <c r="B8" s="13">
        <v>26013</v>
      </c>
      <c r="C8" s="13" t="s">
        <v>1033</v>
      </c>
      <c r="D8" s="3">
        <f>D$5-1</f>
        <v>2</v>
      </c>
      <c r="E8" s="3">
        <f t="shared" ref="E8:G8" si="3">E$5-1</f>
        <v>3</v>
      </c>
      <c r="F8" s="3">
        <f t="shared" si="3"/>
        <v>4</v>
      </c>
      <c r="G8" s="3">
        <f t="shared" si="3"/>
        <v>5</v>
      </c>
      <c r="I8" s="3">
        <f t="shared" ref="I8:AH8" si="4">I$5-1</f>
        <v>6</v>
      </c>
      <c r="J8" s="3">
        <f t="shared" si="4"/>
        <v>7</v>
      </c>
      <c r="K8" s="3">
        <f t="shared" si="4"/>
        <v>8</v>
      </c>
      <c r="L8" s="3">
        <f t="shared" si="4"/>
        <v>9</v>
      </c>
      <c r="M8" s="3">
        <f t="shared" si="4"/>
        <v>10</v>
      </c>
      <c r="N8" s="3">
        <f t="shared" si="4"/>
        <v>11</v>
      </c>
      <c r="O8" s="3">
        <f t="shared" si="4"/>
        <v>12</v>
      </c>
      <c r="P8" s="3">
        <f t="shared" si="4"/>
        <v>13</v>
      </c>
      <c r="Q8" s="3">
        <f t="shared" si="4"/>
        <v>14</v>
      </c>
      <c r="R8" s="3">
        <f t="shared" si="4"/>
        <v>15</v>
      </c>
      <c r="S8" s="3">
        <f t="shared" si="4"/>
        <v>16</v>
      </c>
      <c r="T8" s="3">
        <f t="shared" si="4"/>
        <v>17</v>
      </c>
      <c r="U8" s="3">
        <f t="shared" si="4"/>
        <v>18</v>
      </c>
      <c r="V8" s="3">
        <f t="shared" si="4"/>
        <v>19</v>
      </c>
      <c r="W8" s="3">
        <f t="shared" si="4"/>
        <v>20</v>
      </c>
      <c r="X8" s="3">
        <f t="shared" si="4"/>
        <v>21</v>
      </c>
      <c r="Y8" s="3">
        <f t="shared" si="4"/>
        <v>22</v>
      </c>
      <c r="Z8" s="3">
        <f t="shared" si="4"/>
        <v>23</v>
      </c>
      <c r="AA8" s="3">
        <f t="shared" si="4"/>
        <v>24</v>
      </c>
      <c r="AB8" s="3">
        <f t="shared" si="4"/>
        <v>25</v>
      </c>
      <c r="AC8" s="3">
        <f t="shared" si="4"/>
        <v>26</v>
      </c>
      <c r="AD8" s="3">
        <f t="shared" si="4"/>
        <v>27</v>
      </c>
      <c r="AE8" s="3">
        <f t="shared" si="4"/>
        <v>28</v>
      </c>
      <c r="AF8" s="3">
        <f t="shared" si="4"/>
        <v>29</v>
      </c>
      <c r="AG8" s="3">
        <f t="shared" si="4"/>
        <v>30</v>
      </c>
      <c r="AH8" s="3">
        <f t="shared" si="4"/>
        <v>31</v>
      </c>
    </row>
    <row r="9" spans="2:38" x14ac:dyDescent="0.25">
      <c r="B9" s="13">
        <v>26038</v>
      </c>
      <c r="C9" s="13" t="s">
        <v>429</v>
      </c>
      <c r="D9" s="3">
        <f>(D$5*2)-(D$12*2)</f>
        <v>2</v>
      </c>
      <c r="E9" s="3">
        <f>(E$5*2)-(E$12*2)</f>
        <v>4</v>
      </c>
      <c r="F9" s="3">
        <f>(F$5*2)-(F$12*2)</f>
        <v>6</v>
      </c>
      <c r="G9" s="3">
        <f>(G$5*2)-(G$12*2)</f>
        <v>8</v>
      </c>
      <c r="I9" s="3">
        <f t="shared" ref="I9:AH9" si="5">(I$5*2)-(I$12*2)</f>
        <v>10</v>
      </c>
      <c r="J9" s="3">
        <f t="shared" si="5"/>
        <v>12</v>
      </c>
      <c r="K9" s="3">
        <f t="shared" si="5"/>
        <v>14</v>
      </c>
      <c r="L9" s="3">
        <f t="shared" si="5"/>
        <v>16</v>
      </c>
      <c r="M9" s="3">
        <f t="shared" si="5"/>
        <v>18</v>
      </c>
      <c r="N9" s="3">
        <f t="shared" si="5"/>
        <v>20</v>
      </c>
      <c r="O9" s="3">
        <f t="shared" si="5"/>
        <v>22</v>
      </c>
      <c r="P9" s="3">
        <f t="shared" si="5"/>
        <v>24</v>
      </c>
      <c r="Q9" s="3">
        <f t="shared" si="5"/>
        <v>26</v>
      </c>
      <c r="R9" s="3">
        <f t="shared" si="5"/>
        <v>28</v>
      </c>
      <c r="S9" s="3">
        <f t="shared" si="5"/>
        <v>30</v>
      </c>
      <c r="T9" s="3">
        <f t="shared" si="5"/>
        <v>32</v>
      </c>
      <c r="U9" s="3">
        <f t="shared" si="5"/>
        <v>34</v>
      </c>
      <c r="V9" s="3">
        <f t="shared" si="5"/>
        <v>36</v>
      </c>
      <c r="W9" s="3">
        <f t="shared" si="5"/>
        <v>38</v>
      </c>
      <c r="X9" s="3">
        <f t="shared" si="5"/>
        <v>40</v>
      </c>
      <c r="Y9" s="3">
        <f t="shared" si="5"/>
        <v>42</v>
      </c>
      <c r="Z9" s="3">
        <f t="shared" si="5"/>
        <v>44</v>
      </c>
      <c r="AA9" s="3">
        <f t="shared" si="5"/>
        <v>46</v>
      </c>
      <c r="AB9" s="3">
        <f t="shared" si="5"/>
        <v>48</v>
      </c>
      <c r="AC9" s="3">
        <f t="shared" si="5"/>
        <v>50</v>
      </c>
      <c r="AD9" s="3">
        <f t="shared" si="5"/>
        <v>52</v>
      </c>
      <c r="AE9" s="3">
        <f t="shared" si="5"/>
        <v>54</v>
      </c>
      <c r="AF9" s="3">
        <f t="shared" si="5"/>
        <v>56</v>
      </c>
      <c r="AG9" s="3">
        <f t="shared" si="5"/>
        <v>58</v>
      </c>
      <c r="AH9" s="3">
        <f t="shared" si="5"/>
        <v>60</v>
      </c>
    </row>
    <row r="10" spans="2:38" x14ac:dyDescent="0.25">
      <c r="B10" s="13">
        <v>26088</v>
      </c>
      <c r="C10" s="13" t="s">
        <v>817</v>
      </c>
      <c r="D10" s="3">
        <f>SUM(D$19:D$20)</f>
        <v>1</v>
      </c>
      <c r="E10" s="3">
        <f>SUM(E$19:E$20)</f>
        <v>1</v>
      </c>
      <c r="F10" s="3">
        <f t="shared" ref="F10:AH10" si="6">SUM(F$19:F$20)</f>
        <v>2</v>
      </c>
      <c r="G10" s="3">
        <f t="shared" si="6"/>
        <v>2</v>
      </c>
      <c r="I10" s="3">
        <f>SUM(H$19:H$20)</f>
        <v>2</v>
      </c>
      <c r="J10" s="3">
        <f t="shared" si="6"/>
        <v>2</v>
      </c>
      <c r="K10" s="3">
        <f t="shared" si="6"/>
        <v>2</v>
      </c>
      <c r="L10" s="3">
        <f t="shared" si="6"/>
        <v>2</v>
      </c>
      <c r="M10" s="3">
        <f t="shared" si="6"/>
        <v>2</v>
      </c>
      <c r="N10" s="3">
        <f t="shared" si="6"/>
        <v>2</v>
      </c>
      <c r="O10" s="3">
        <f t="shared" si="6"/>
        <v>2</v>
      </c>
      <c r="P10" s="3">
        <f t="shared" si="6"/>
        <v>2</v>
      </c>
      <c r="Q10" s="3">
        <f t="shared" si="6"/>
        <v>2</v>
      </c>
      <c r="R10" s="3">
        <f t="shared" si="6"/>
        <v>2</v>
      </c>
      <c r="S10" s="3">
        <f t="shared" si="6"/>
        <v>2</v>
      </c>
      <c r="T10" s="3">
        <f t="shared" si="6"/>
        <v>2</v>
      </c>
      <c r="U10" s="3">
        <f t="shared" si="6"/>
        <v>2</v>
      </c>
      <c r="V10" s="3">
        <f t="shared" si="6"/>
        <v>2</v>
      </c>
      <c r="W10" s="3">
        <f t="shared" si="6"/>
        <v>2</v>
      </c>
      <c r="X10" s="3">
        <f t="shared" si="6"/>
        <v>2</v>
      </c>
      <c r="Y10" s="3">
        <f t="shared" si="6"/>
        <v>2</v>
      </c>
      <c r="Z10" s="3">
        <f t="shared" si="6"/>
        <v>2</v>
      </c>
      <c r="AA10" s="3">
        <f t="shared" si="6"/>
        <v>2</v>
      </c>
      <c r="AB10" s="3">
        <f t="shared" si="6"/>
        <v>2</v>
      </c>
      <c r="AC10" s="3">
        <f t="shared" si="6"/>
        <v>2</v>
      </c>
      <c r="AD10" s="3">
        <f t="shared" si="6"/>
        <v>2</v>
      </c>
      <c r="AE10" s="3">
        <f t="shared" si="6"/>
        <v>2</v>
      </c>
      <c r="AF10" s="3">
        <f t="shared" si="6"/>
        <v>2</v>
      </c>
      <c r="AG10" s="3">
        <f t="shared" si="6"/>
        <v>2</v>
      </c>
      <c r="AH10" s="3">
        <f t="shared" si="6"/>
        <v>2</v>
      </c>
    </row>
    <row r="11" spans="2:38" x14ac:dyDescent="0.25">
      <c r="B11" s="13">
        <v>26021</v>
      </c>
      <c r="C11" s="13" t="s">
        <v>430</v>
      </c>
      <c r="D11" s="3">
        <f>D$21</f>
        <v>0</v>
      </c>
      <c r="E11" s="3">
        <f>E$21</f>
        <v>1</v>
      </c>
      <c r="F11" s="3">
        <f t="shared" ref="F11:AH11" si="7">F$21</f>
        <v>0</v>
      </c>
      <c r="G11" s="3">
        <f t="shared" si="7"/>
        <v>0</v>
      </c>
      <c r="I11" s="3">
        <f>H$21</f>
        <v>0</v>
      </c>
      <c r="J11" s="3">
        <f t="shared" si="7"/>
        <v>0</v>
      </c>
      <c r="K11" s="3">
        <f t="shared" si="7"/>
        <v>0</v>
      </c>
      <c r="L11" s="3">
        <f t="shared" si="7"/>
        <v>0</v>
      </c>
      <c r="M11" s="3">
        <f t="shared" si="7"/>
        <v>1</v>
      </c>
      <c r="N11" s="3">
        <f t="shared" si="7"/>
        <v>1</v>
      </c>
      <c r="O11" s="3">
        <f t="shared" si="7"/>
        <v>1</v>
      </c>
      <c r="P11" s="3">
        <f t="shared" si="7"/>
        <v>1</v>
      </c>
      <c r="Q11" s="3">
        <f t="shared" si="7"/>
        <v>1</v>
      </c>
      <c r="R11" s="3">
        <f t="shared" si="7"/>
        <v>1</v>
      </c>
      <c r="S11" s="3">
        <f t="shared" si="7"/>
        <v>2</v>
      </c>
      <c r="T11" s="3">
        <f t="shared" si="7"/>
        <v>2</v>
      </c>
      <c r="U11" s="3">
        <f t="shared" si="7"/>
        <v>2</v>
      </c>
      <c r="V11" s="3">
        <f t="shared" si="7"/>
        <v>2</v>
      </c>
      <c r="W11" s="3">
        <f t="shared" si="7"/>
        <v>2</v>
      </c>
      <c r="X11" s="3">
        <f t="shared" si="7"/>
        <v>2</v>
      </c>
      <c r="Y11" s="3">
        <f t="shared" si="7"/>
        <v>3</v>
      </c>
      <c r="Z11" s="3">
        <f t="shared" si="7"/>
        <v>3</v>
      </c>
      <c r="AA11" s="3">
        <f t="shared" si="7"/>
        <v>3</v>
      </c>
      <c r="AB11" s="3">
        <f t="shared" si="7"/>
        <v>3</v>
      </c>
      <c r="AC11" s="3">
        <f t="shared" si="7"/>
        <v>3</v>
      </c>
      <c r="AD11" s="3">
        <f t="shared" si="7"/>
        <v>3</v>
      </c>
      <c r="AE11" s="3">
        <f t="shared" si="7"/>
        <v>4</v>
      </c>
      <c r="AF11" s="3">
        <f t="shared" si="7"/>
        <v>4</v>
      </c>
      <c r="AG11" s="3">
        <f t="shared" si="7"/>
        <v>4</v>
      </c>
      <c r="AH11" s="3">
        <f t="shared" si="7"/>
        <v>4</v>
      </c>
    </row>
    <row r="12" spans="2:38" x14ac:dyDescent="0.25">
      <c r="B12" s="13">
        <v>26050</v>
      </c>
      <c r="C12" s="13" t="s">
        <v>1034</v>
      </c>
      <c r="D12" s="3">
        <f>D$14</f>
        <v>2</v>
      </c>
      <c r="E12" s="3">
        <f>E$14</f>
        <v>2</v>
      </c>
      <c r="F12" s="3">
        <f t="shared" ref="F12:AH12" si="8">F$14</f>
        <v>2</v>
      </c>
      <c r="G12" s="3">
        <f t="shared" si="8"/>
        <v>2</v>
      </c>
      <c r="I12" s="3">
        <f>I$14</f>
        <v>2</v>
      </c>
      <c r="J12" s="3">
        <f t="shared" si="8"/>
        <v>2</v>
      </c>
      <c r="K12" s="3">
        <f t="shared" si="8"/>
        <v>2</v>
      </c>
      <c r="L12" s="3">
        <f t="shared" si="8"/>
        <v>2</v>
      </c>
      <c r="M12" s="3">
        <f t="shared" si="8"/>
        <v>2</v>
      </c>
      <c r="N12" s="3">
        <f t="shared" si="8"/>
        <v>2</v>
      </c>
      <c r="O12" s="3">
        <f t="shared" si="8"/>
        <v>2</v>
      </c>
      <c r="P12" s="3">
        <f t="shared" si="8"/>
        <v>2</v>
      </c>
      <c r="Q12" s="3">
        <f t="shared" si="8"/>
        <v>2</v>
      </c>
      <c r="R12" s="3">
        <f t="shared" si="8"/>
        <v>2</v>
      </c>
      <c r="S12" s="3">
        <f t="shared" si="8"/>
        <v>2</v>
      </c>
      <c r="T12" s="3">
        <f t="shared" si="8"/>
        <v>2</v>
      </c>
      <c r="U12" s="3">
        <f t="shared" si="8"/>
        <v>2</v>
      </c>
      <c r="V12" s="3">
        <f t="shared" si="8"/>
        <v>2</v>
      </c>
      <c r="W12" s="3">
        <f t="shared" si="8"/>
        <v>2</v>
      </c>
      <c r="X12" s="3">
        <f t="shared" si="8"/>
        <v>2</v>
      </c>
      <c r="Y12" s="3">
        <f t="shared" si="8"/>
        <v>2</v>
      </c>
      <c r="Z12" s="3">
        <f t="shared" si="8"/>
        <v>2</v>
      </c>
      <c r="AA12" s="3">
        <f t="shared" si="8"/>
        <v>2</v>
      </c>
      <c r="AB12" s="3">
        <f t="shared" si="8"/>
        <v>2</v>
      </c>
      <c r="AC12" s="3">
        <f t="shared" si="8"/>
        <v>2</v>
      </c>
      <c r="AD12" s="3">
        <f t="shared" si="8"/>
        <v>2</v>
      </c>
      <c r="AE12" s="3">
        <f t="shared" si="8"/>
        <v>2</v>
      </c>
      <c r="AF12" s="3">
        <f t="shared" si="8"/>
        <v>2</v>
      </c>
      <c r="AG12" s="3">
        <f t="shared" si="8"/>
        <v>2</v>
      </c>
      <c r="AH12" s="3">
        <f t="shared" si="8"/>
        <v>2</v>
      </c>
    </row>
    <row r="13" spans="2:38" x14ac:dyDescent="0.25">
      <c r="B13" s="13">
        <v>26027</v>
      </c>
      <c r="C13" s="13" t="s">
        <v>961</v>
      </c>
      <c r="D13" s="3">
        <f>D$5-1</f>
        <v>2</v>
      </c>
      <c r="E13" s="3">
        <f>E$5-1</f>
        <v>3</v>
      </c>
      <c r="F13" s="3">
        <f t="shared" ref="F13:AH13" si="9">F$5-1</f>
        <v>4</v>
      </c>
      <c r="G13" s="3">
        <f t="shared" si="9"/>
        <v>5</v>
      </c>
      <c r="I13" s="3">
        <f>I$5-1</f>
        <v>6</v>
      </c>
      <c r="J13" s="3">
        <f t="shared" si="9"/>
        <v>7</v>
      </c>
      <c r="K13" s="3">
        <f t="shared" si="9"/>
        <v>8</v>
      </c>
      <c r="L13" s="3">
        <f t="shared" si="9"/>
        <v>9</v>
      </c>
      <c r="M13" s="3">
        <f t="shared" si="9"/>
        <v>10</v>
      </c>
      <c r="N13" s="3">
        <f t="shared" si="9"/>
        <v>11</v>
      </c>
      <c r="O13" s="3">
        <f t="shared" si="9"/>
        <v>12</v>
      </c>
      <c r="P13" s="3">
        <f t="shared" si="9"/>
        <v>13</v>
      </c>
      <c r="Q13" s="3">
        <f t="shared" si="9"/>
        <v>14</v>
      </c>
      <c r="R13" s="3">
        <f t="shared" si="9"/>
        <v>15</v>
      </c>
      <c r="S13" s="3">
        <f t="shared" si="9"/>
        <v>16</v>
      </c>
      <c r="T13" s="3">
        <f t="shared" si="9"/>
        <v>17</v>
      </c>
      <c r="U13" s="3">
        <f t="shared" si="9"/>
        <v>18</v>
      </c>
      <c r="V13" s="3">
        <f t="shared" si="9"/>
        <v>19</v>
      </c>
      <c r="W13" s="3">
        <f t="shared" si="9"/>
        <v>20</v>
      </c>
      <c r="X13" s="3">
        <f t="shared" si="9"/>
        <v>21</v>
      </c>
      <c r="Y13" s="3">
        <f t="shared" si="9"/>
        <v>22</v>
      </c>
      <c r="Z13" s="3">
        <f t="shared" si="9"/>
        <v>23</v>
      </c>
      <c r="AA13" s="3">
        <f t="shared" si="9"/>
        <v>24</v>
      </c>
      <c r="AB13" s="3">
        <f t="shared" si="9"/>
        <v>25</v>
      </c>
      <c r="AC13" s="3">
        <f t="shared" si="9"/>
        <v>26</v>
      </c>
      <c r="AD13" s="3">
        <f t="shared" si="9"/>
        <v>27</v>
      </c>
      <c r="AE13" s="3">
        <f t="shared" si="9"/>
        <v>28</v>
      </c>
      <c r="AF13" s="3">
        <f t="shared" si="9"/>
        <v>29</v>
      </c>
      <c r="AG13" s="3">
        <f t="shared" si="9"/>
        <v>30</v>
      </c>
      <c r="AH13" s="3">
        <f t="shared" si="9"/>
        <v>31</v>
      </c>
    </row>
    <row r="14" spans="2:38" x14ac:dyDescent="0.25">
      <c r="B14" s="13">
        <v>26032</v>
      </c>
      <c r="C14" s="13" t="s">
        <v>962</v>
      </c>
      <c r="D14" s="3">
        <v>2</v>
      </c>
      <c r="E14" s="3">
        <v>2</v>
      </c>
      <c r="F14" s="3">
        <v>2</v>
      </c>
      <c r="G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</row>
    <row r="15" spans="2:38" x14ac:dyDescent="0.25">
      <c r="B15" s="13">
        <v>26058</v>
      </c>
      <c r="C15" s="13" t="s">
        <v>432</v>
      </c>
      <c r="D15" s="3">
        <f>(D$13*2)+(D$14*6)</f>
        <v>16</v>
      </c>
      <c r="E15" s="3">
        <f t="shared" ref="E15:G15" si="10">(E$13*2)+(E$14*6)</f>
        <v>18</v>
      </c>
      <c r="F15" s="3">
        <f t="shared" si="10"/>
        <v>20</v>
      </c>
      <c r="G15" s="3">
        <f t="shared" si="10"/>
        <v>22</v>
      </c>
      <c r="I15" s="3">
        <f t="shared" ref="I15:AH15" si="11">(I$13*2)+(I$14*6)</f>
        <v>24</v>
      </c>
      <c r="J15" s="3">
        <f t="shared" si="11"/>
        <v>26</v>
      </c>
      <c r="K15" s="3">
        <f t="shared" si="11"/>
        <v>28</v>
      </c>
      <c r="L15" s="3">
        <f t="shared" si="11"/>
        <v>30</v>
      </c>
      <c r="M15" s="3">
        <f t="shared" si="11"/>
        <v>32</v>
      </c>
      <c r="N15" s="3">
        <f t="shared" si="11"/>
        <v>34</v>
      </c>
      <c r="O15" s="3">
        <f t="shared" si="11"/>
        <v>36</v>
      </c>
      <c r="P15" s="3">
        <f t="shared" si="11"/>
        <v>38</v>
      </c>
      <c r="Q15" s="3">
        <f t="shared" si="11"/>
        <v>40</v>
      </c>
      <c r="R15" s="3">
        <f t="shared" si="11"/>
        <v>42</v>
      </c>
      <c r="S15" s="3">
        <f t="shared" si="11"/>
        <v>44</v>
      </c>
      <c r="T15" s="3">
        <f t="shared" si="11"/>
        <v>46</v>
      </c>
      <c r="U15" s="3">
        <f t="shared" si="11"/>
        <v>48</v>
      </c>
      <c r="V15" s="3">
        <f t="shared" si="11"/>
        <v>50</v>
      </c>
      <c r="W15" s="3">
        <f t="shared" si="11"/>
        <v>52</v>
      </c>
      <c r="X15" s="3">
        <f t="shared" si="11"/>
        <v>54</v>
      </c>
      <c r="Y15" s="3">
        <f t="shared" si="11"/>
        <v>56</v>
      </c>
      <c r="Z15" s="3">
        <f t="shared" si="11"/>
        <v>58</v>
      </c>
      <c r="AA15" s="3">
        <f t="shared" si="11"/>
        <v>60</v>
      </c>
      <c r="AB15" s="3">
        <f t="shared" si="11"/>
        <v>62</v>
      </c>
      <c r="AC15" s="3">
        <f t="shared" si="11"/>
        <v>64</v>
      </c>
      <c r="AD15" s="3">
        <f t="shared" si="11"/>
        <v>66</v>
      </c>
      <c r="AE15" s="3">
        <f t="shared" si="11"/>
        <v>68</v>
      </c>
      <c r="AF15" s="3">
        <f t="shared" si="11"/>
        <v>70</v>
      </c>
      <c r="AG15" s="3">
        <f t="shared" si="11"/>
        <v>72</v>
      </c>
      <c r="AH15" s="3">
        <f t="shared" si="11"/>
        <v>74</v>
      </c>
    </row>
    <row r="16" spans="2:38" x14ac:dyDescent="0.25">
      <c r="B16" s="13">
        <v>26067</v>
      </c>
      <c r="C16" s="13" t="s">
        <v>433</v>
      </c>
      <c r="D16" s="3">
        <f>D$14*2</f>
        <v>4</v>
      </c>
      <c r="E16" s="3">
        <f>E$14*2</f>
        <v>4</v>
      </c>
      <c r="F16" s="3">
        <f t="shared" ref="F16:AH16" si="12">F$14*2</f>
        <v>4</v>
      </c>
      <c r="G16" s="3">
        <f t="shared" si="12"/>
        <v>4</v>
      </c>
      <c r="I16" s="3">
        <f>I$14*2</f>
        <v>4</v>
      </c>
      <c r="J16" s="3">
        <f t="shared" si="12"/>
        <v>4</v>
      </c>
      <c r="K16" s="3">
        <f t="shared" si="12"/>
        <v>4</v>
      </c>
      <c r="L16" s="3">
        <f t="shared" si="12"/>
        <v>4</v>
      </c>
      <c r="M16" s="3">
        <f t="shared" si="12"/>
        <v>4</v>
      </c>
      <c r="N16" s="3">
        <f t="shared" si="12"/>
        <v>4</v>
      </c>
      <c r="O16" s="3">
        <f t="shared" si="12"/>
        <v>4</v>
      </c>
      <c r="P16" s="3">
        <f t="shared" si="12"/>
        <v>4</v>
      </c>
      <c r="Q16" s="3">
        <f t="shared" si="12"/>
        <v>4</v>
      </c>
      <c r="R16" s="3">
        <f t="shared" si="12"/>
        <v>4</v>
      </c>
      <c r="S16" s="3">
        <f t="shared" si="12"/>
        <v>4</v>
      </c>
      <c r="T16" s="3">
        <f t="shared" si="12"/>
        <v>4</v>
      </c>
      <c r="U16" s="3">
        <f t="shared" si="12"/>
        <v>4</v>
      </c>
      <c r="V16" s="3">
        <f t="shared" si="12"/>
        <v>4</v>
      </c>
      <c r="W16" s="3">
        <f t="shared" si="12"/>
        <v>4</v>
      </c>
      <c r="X16" s="3">
        <f t="shared" si="12"/>
        <v>4</v>
      </c>
      <c r="Y16" s="3">
        <f t="shared" si="12"/>
        <v>4</v>
      </c>
      <c r="Z16" s="3">
        <f t="shared" si="12"/>
        <v>4</v>
      </c>
      <c r="AA16" s="3">
        <f t="shared" si="12"/>
        <v>4</v>
      </c>
      <c r="AB16" s="3">
        <f t="shared" si="12"/>
        <v>4</v>
      </c>
      <c r="AC16" s="3">
        <f t="shared" si="12"/>
        <v>4</v>
      </c>
      <c r="AD16" s="3">
        <f t="shared" si="12"/>
        <v>4</v>
      </c>
      <c r="AE16" s="3">
        <f t="shared" si="12"/>
        <v>4</v>
      </c>
      <c r="AF16" s="3">
        <f t="shared" si="12"/>
        <v>4</v>
      </c>
      <c r="AG16" s="3">
        <f t="shared" si="12"/>
        <v>4</v>
      </c>
      <c r="AH16" s="3">
        <f t="shared" si="12"/>
        <v>4</v>
      </c>
    </row>
    <row r="17" spans="1:38" x14ac:dyDescent="0.25">
      <c r="B17" s="13">
        <v>20082</v>
      </c>
      <c r="C17" s="13" t="s">
        <v>10</v>
      </c>
      <c r="D17" s="3">
        <v>1</v>
      </c>
      <c r="E17" s="3">
        <v>1</v>
      </c>
      <c r="F17" s="3">
        <v>1</v>
      </c>
      <c r="G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</row>
    <row r="19" spans="1:38" x14ac:dyDescent="0.25">
      <c r="A19" t="s">
        <v>1035</v>
      </c>
      <c r="B19">
        <v>5203</v>
      </c>
      <c r="C19" t="s">
        <v>1036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/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/>
      <c r="AJ19" s="1"/>
      <c r="AK19" s="1"/>
      <c r="AL19" s="1"/>
    </row>
    <row r="20" spans="1:38" x14ac:dyDescent="0.25">
      <c r="A20" t="s">
        <v>1037</v>
      </c>
      <c r="B20">
        <v>9843</v>
      </c>
      <c r="C20" t="s">
        <v>1038</v>
      </c>
      <c r="D20" s="1"/>
      <c r="E20" s="1"/>
      <c r="F20" s="1">
        <v>1</v>
      </c>
      <c r="G20" s="1">
        <v>1</v>
      </c>
      <c r="H20" s="1">
        <v>1</v>
      </c>
      <c r="I20" s="1"/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/>
      <c r="AJ20" s="1"/>
      <c r="AK20" s="1"/>
      <c r="AL20" s="1"/>
    </row>
    <row r="21" spans="1:38" x14ac:dyDescent="0.25">
      <c r="A21" t="s">
        <v>1039</v>
      </c>
      <c r="B21">
        <v>5201</v>
      </c>
      <c r="C21" t="s">
        <v>1040</v>
      </c>
      <c r="D21" s="1"/>
      <c r="E21" s="1">
        <v>1</v>
      </c>
      <c r="F21" s="1"/>
      <c r="G21" s="1"/>
      <c r="H21" s="1"/>
      <c r="I21" s="1"/>
      <c r="J21" s="1"/>
      <c r="K21" s="1"/>
      <c r="L21" s="1"/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3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4</v>
      </c>
      <c r="AF21" s="1">
        <v>4</v>
      </c>
      <c r="AG21" s="1">
        <v>4</v>
      </c>
      <c r="AH21" s="1">
        <v>4</v>
      </c>
      <c r="AI21" s="1"/>
      <c r="AJ21" s="1"/>
      <c r="AK21" s="1"/>
      <c r="AL21" s="1"/>
    </row>
    <row r="22" spans="1:38" x14ac:dyDescent="0.25">
      <c r="A22" t="s">
        <v>1041</v>
      </c>
      <c r="B22">
        <v>5202</v>
      </c>
      <c r="C22" t="s">
        <v>1042</v>
      </c>
      <c r="D22" s="1"/>
      <c r="E22" s="1"/>
      <c r="F22" s="1"/>
      <c r="G22" s="1">
        <v>1</v>
      </c>
      <c r="H22" s="1">
        <v>2</v>
      </c>
      <c r="I22" s="1"/>
      <c r="J22" s="1">
        <v>3</v>
      </c>
      <c r="K22" s="1">
        <v>4</v>
      </c>
      <c r="L22" s="1">
        <v>5</v>
      </c>
      <c r="M22" s="1">
        <v>5</v>
      </c>
      <c r="N22" s="1">
        <v>6</v>
      </c>
      <c r="O22" s="1">
        <v>7</v>
      </c>
      <c r="P22" s="1">
        <v>8</v>
      </c>
      <c r="Q22" s="1">
        <v>9</v>
      </c>
      <c r="R22" s="1">
        <v>10</v>
      </c>
      <c r="S22" s="1">
        <v>10</v>
      </c>
      <c r="T22" s="1">
        <v>11</v>
      </c>
      <c r="U22" s="1">
        <v>12</v>
      </c>
      <c r="V22" s="1">
        <v>13</v>
      </c>
      <c r="W22" s="1">
        <v>14</v>
      </c>
      <c r="X22" s="1">
        <v>15</v>
      </c>
      <c r="Y22" s="1">
        <v>15</v>
      </c>
      <c r="Z22" s="1">
        <v>16</v>
      </c>
      <c r="AA22" s="1">
        <v>17</v>
      </c>
      <c r="AB22" s="1">
        <v>18</v>
      </c>
      <c r="AC22" s="1">
        <v>19</v>
      </c>
      <c r="AD22" s="1">
        <v>20</v>
      </c>
      <c r="AE22" s="1">
        <v>20</v>
      </c>
      <c r="AF22" s="1">
        <v>21</v>
      </c>
      <c r="AG22" s="1">
        <v>22</v>
      </c>
      <c r="AH22" s="1">
        <v>23</v>
      </c>
      <c r="AI22" s="1"/>
      <c r="AJ22" s="1"/>
      <c r="AK22" s="1"/>
      <c r="AL22" s="1"/>
    </row>
    <row r="23" spans="1:38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38" x14ac:dyDescent="0.25">
      <c r="A25" t="s">
        <v>127</v>
      </c>
      <c r="B25">
        <v>6138</v>
      </c>
      <c r="C25" t="s">
        <v>128</v>
      </c>
      <c r="D25" s="1">
        <v>24</v>
      </c>
      <c r="E25" s="1">
        <v>32</v>
      </c>
      <c r="F25" s="1">
        <v>40</v>
      </c>
      <c r="G25" s="1">
        <v>48</v>
      </c>
      <c r="H25" s="1">
        <v>56</v>
      </c>
      <c r="I25" s="3">
        <f>I$5*INDEX('H334 Master'!$B:$XFD,MATCH($A25,'H334 Master'!$B:$B,0),MATCH($B$5,'H334 Master'!$B$1:$XFD$1,0))+I$6*INDEX('H334 Master'!$B:$XFD,MATCH($A25,'H334 Master'!$B:$B,0),MATCH($B$6,'H334 Master'!$B$1:$XFD$1,0))+I$7*INDEX('H334 Master'!$B:$XFD,MATCH($A25,'H334 Master'!$B:$B,0),MATCH($B$7,'H334 Master'!$B$1:$XFD$1,0))+I$8*INDEX('H334 Master'!$B:$XFD,MATCH($A25,'H334 Master'!$B:$B,0),MATCH($B$8,'H334 Master'!$B$1:$XFD$1,0))+I$9*INDEX('H334 Master'!$B:$XFD,MATCH($A25,'H334 Master'!$B:$B,0),MATCH($B$9,'H334 Master'!$B$1:$XFD$1,0))+I$10*INDEX('H334 Master'!$B:$XFD,MATCH($A25,'H334 Master'!$B:$B,0),MATCH($B$10,'H334 Master'!$B$1:$XFD$1,0))+I$11*INDEX('H334 Master'!$B:$XFD,MATCH($A25,'H334 Master'!$B:$B,0),MATCH($B$11,'H334 Master'!$B$1:$XFD$1,0))+I$12*INDEX('H334 Master'!$B:$XFD,MATCH($A25,'H334 Master'!$B:$B,0),MATCH($B$12,'H334 Master'!$B$1:$XFD$1,0))+I$13*INDEX('H334 Master'!$B:$XFD,MATCH($A25,'H334 Master'!$B:$B,0),MATCH($B$13,'H334 Master'!$B$1:$XFD$1,0))+I$14*INDEX('H334 Master'!$B:$XFD,MATCH($A25,'H334 Master'!$B:$B,0),MATCH($B$14,'H334 Master'!$B$1:$XFD$1,0))+I$15*INDEX('H334 Master'!$B:$XFD,MATCH($A25,'H334 Master'!$B:$B,0),MATCH($B$15,'H334 Master'!$B$1:$XFD$1,0))+I$16*INDEX('H334 Master'!$B:$XFD,MATCH($A25,'H334 Master'!$B:$B,0),MATCH($B$16,'H334 Master'!$B$1:$XFD$1,0))+I$17*INDEX('H334 Master'!$B:$XFD,MATCH($A25,'H334 Master'!$B:$B,0),MATCH($B$17,'H334 Master'!$B$1:$XFD$1,0))</f>
        <v>56</v>
      </c>
      <c r="J25" s="1">
        <v>64</v>
      </c>
      <c r="K25" s="1">
        <v>72</v>
      </c>
      <c r="L25" s="1">
        <v>80</v>
      </c>
      <c r="M25" s="1">
        <v>88</v>
      </c>
      <c r="N25" s="1">
        <v>96</v>
      </c>
      <c r="O25" s="1">
        <v>104</v>
      </c>
      <c r="P25" s="1">
        <v>112</v>
      </c>
      <c r="Q25" s="1">
        <v>120</v>
      </c>
      <c r="R25" s="1">
        <v>128</v>
      </c>
      <c r="S25" s="1">
        <v>136</v>
      </c>
      <c r="T25" s="1">
        <v>144</v>
      </c>
      <c r="U25" s="1">
        <v>152</v>
      </c>
      <c r="V25" s="1">
        <v>160</v>
      </c>
      <c r="W25" s="1">
        <v>168</v>
      </c>
      <c r="X25" s="1">
        <v>176</v>
      </c>
      <c r="Y25" s="1">
        <v>184</v>
      </c>
      <c r="Z25" s="1">
        <v>192</v>
      </c>
      <c r="AA25" s="1">
        <v>200</v>
      </c>
      <c r="AB25" s="1">
        <v>208</v>
      </c>
      <c r="AC25" s="1">
        <v>216</v>
      </c>
      <c r="AD25" s="1">
        <v>224</v>
      </c>
      <c r="AE25" s="1">
        <v>232</v>
      </c>
      <c r="AF25" s="1">
        <v>240</v>
      </c>
      <c r="AG25" s="1">
        <v>248</v>
      </c>
      <c r="AH25" s="1">
        <v>256</v>
      </c>
      <c r="AI25" s="1"/>
      <c r="AJ25" s="1"/>
      <c r="AK25" s="1"/>
      <c r="AL25" s="1"/>
    </row>
    <row r="26" spans="1:38" x14ac:dyDescent="0.25">
      <c r="A26" t="s">
        <v>222</v>
      </c>
      <c r="B26">
        <v>6949</v>
      </c>
      <c r="C26" t="s">
        <v>223</v>
      </c>
      <c r="D26" s="1"/>
      <c r="E26" s="1"/>
      <c r="F26" s="1"/>
      <c r="G26" s="1"/>
      <c r="H26" s="1"/>
      <c r="I26" s="3">
        <f>I$5*INDEX('H334 Master'!$B:$XFD,MATCH($A26,'H334 Master'!$B:$B,0),MATCH($B$5,'H334 Master'!$B$1:$XFD$1,0))+I$6*INDEX('H334 Master'!$B:$XFD,MATCH($A26,'H334 Master'!$B:$B,0),MATCH($B$6,'H334 Master'!$B$1:$XFD$1,0))+I$7*INDEX('H334 Master'!$B:$XFD,MATCH($A26,'H334 Master'!$B:$B,0),MATCH($B$7,'H334 Master'!$B$1:$XFD$1,0))+I$8*INDEX('H334 Master'!$B:$XFD,MATCH($A26,'H334 Master'!$B:$B,0),MATCH($B$8,'H334 Master'!$B$1:$XFD$1,0))+I$9*INDEX('H334 Master'!$B:$XFD,MATCH($A26,'H334 Master'!$B:$B,0),MATCH($B$9,'H334 Master'!$B$1:$XFD$1,0))+I$10*INDEX('H334 Master'!$B:$XFD,MATCH($A26,'H334 Master'!$B:$B,0),MATCH($B$10,'H334 Master'!$B$1:$XFD$1,0))+I$11*INDEX('H334 Master'!$B:$XFD,MATCH($A26,'H334 Master'!$B:$B,0),MATCH($B$11,'H334 Master'!$B$1:$XFD$1,0))+I$12*INDEX('H334 Master'!$B:$XFD,MATCH($A26,'H334 Master'!$B:$B,0),MATCH($B$12,'H334 Master'!$B$1:$XFD$1,0))+I$13*INDEX('H334 Master'!$B:$XFD,MATCH($A26,'H334 Master'!$B:$B,0),MATCH($B$13,'H334 Master'!$B$1:$XFD$1,0))+I$14*INDEX('H334 Master'!$B:$XFD,MATCH($A26,'H334 Master'!$B:$B,0),MATCH($B$14,'H334 Master'!$B$1:$XFD$1,0))+I$15*INDEX('H334 Master'!$B:$XFD,MATCH($A26,'H334 Master'!$B:$B,0),MATCH($B$15,'H334 Master'!$B$1:$XFD$1,0))+I$16*INDEX('H334 Master'!$B:$XFD,MATCH($A26,'H334 Master'!$B:$B,0),MATCH($B$16,'H334 Master'!$B$1:$XFD$1,0))+I$17*INDEX('H334 Master'!$B:$XFD,MATCH($A26,'H334 Master'!$B:$B,0),MATCH($B$17,'H334 Master'!$B$1:$XFD$1,0))</f>
        <v>72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25">
      <c r="A27" t="s">
        <v>129</v>
      </c>
      <c r="B27">
        <v>6124</v>
      </c>
      <c r="C27" t="s">
        <v>130</v>
      </c>
      <c r="D27" s="1">
        <v>6</v>
      </c>
      <c r="E27" s="1">
        <v>8</v>
      </c>
      <c r="F27" s="1">
        <v>10</v>
      </c>
      <c r="G27" s="1">
        <v>12</v>
      </c>
      <c r="H27" s="1">
        <v>14</v>
      </c>
      <c r="I27" s="3">
        <f>I$5*INDEX('H334 Master'!$B:$XFD,MATCH($A27,'H334 Master'!$B:$B,0),MATCH($B$5,'H334 Master'!$B$1:$XFD$1,0))+I$6*INDEX('H334 Master'!$B:$XFD,MATCH($A27,'H334 Master'!$B:$B,0),MATCH($B$6,'H334 Master'!$B$1:$XFD$1,0))+I$7*INDEX('H334 Master'!$B:$XFD,MATCH($A27,'H334 Master'!$B:$B,0),MATCH($B$7,'H334 Master'!$B$1:$XFD$1,0))+I$8*INDEX('H334 Master'!$B:$XFD,MATCH($A27,'H334 Master'!$B:$B,0),MATCH($B$8,'H334 Master'!$B$1:$XFD$1,0))+I$9*INDEX('H334 Master'!$B:$XFD,MATCH($A27,'H334 Master'!$B:$B,0),MATCH($B$9,'H334 Master'!$B$1:$XFD$1,0))+I$10*INDEX('H334 Master'!$B:$XFD,MATCH($A27,'H334 Master'!$B:$B,0),MATCH($B$10,'H334 Master'!$B$1:$XFD$1,0))+I$11*INDEX('H334 Master'!$B:$XFD,MATCH($A27,'H334 Master'!$B:$B,0),MATCH($B$11,'H334 Master'!$B$1:$XFD$1,0))+I$12*INDEX('H334 Master'!$B:$XFD,MATCH($A27,'H334 Master'!$B:$B,0),MATCH($B$12,'H334 Master'!$B$1:$XFD$1,0))+I$13*INDEX('H334 Master'!$B:$XFD,MATCH($A27,'H334 Master'!$B:$B,0),MATCH($B$13,'H334 Master'!$B$1:$XFD$1,0))+I$14*INDEX('H334 Master'!$B:$XFD,MATCH($A27,'H334 Master'!$B:$B,0),MATCH($B$14,'H334 Master'!$B$1:$XFD$1,0))+I$15*INDEX('H334 Master'!$B:$XFD,MATCH($A27,'H334 Master'!$B:$B,0),MATCH($B$15,'H334 Master'!$B$1:$XFD$1,0))+I$16*INDEX('H334 Master'!$B:$XFD,MATCH($A27,'H334 Master'!$B:$B,0),MATCH($B$16,'H334 Master'!$B$1:$XFD$1,0))+I$17*INDEX('H334 Master'!$B:$XFD,MATCH($A27,'H334 Master'!$B:$B,0),MATCH($B$17,'H334 Master'!$B$1:$XFD$1,0))</f>
        <v>14</v>
      </c>
      <c r="J27" s="1">
        <v>16</v>
      </c>
      <c r="K27" s="1">
        <v>18</v>
      </c>
      <c r="L27" s="1">
        <v>20</v>
      </c>
      <c r="M27" s="1">
        <v>22</v>
      </c>
      <c r="N27" s="1">
        <v>24</v>
      </c>
      <c r="O27" s="1">
        <v>26</v>
      </c>
      <c r="P27" s="1">
        <v>28</v>
      </c>
      <c r="Q27" s="1">
        <v>30</v>
      </c>
      <c r="R27" s="1">
        <v>32</v>
      </c>
      <c r="S27" s="1">
        <v>34</v>
      </c>
      <c r="T27" s="1">
        <v>36</v>
      </c>
      <c r="U27" s="1">
        <v>38</v>
      </c>
      <c r="V27" s="1">
        <v>40</v>
      </c>
      <c r="W27" s="1">
        <v>42</v>
      </c>
      <c r="X27" s="1">
        <v>44</v>
      </c>
      <c r="Y27" s="1">
        <v>46</v>
      </c>
      <c r="Z27" s="1">
        <v>48</v>
      </c>
      <c r="AA27" s="1">
        <v>50</v>
      </c>
      <c r="AB27" s="1">
        <v>52</v>
      </c>
      <c r="AC27" s="1">
        <v>54</v>
      </c>
      <c r="AD27" s="1">
        <v>56</v>
      </c>
      <c r="AE27" s="1">
        <v>58</v>
      </c>
      <c r="AF27" s="1">
        <v>60</v>
      </c>
      <c r="AG27" s="1">
        <v>62</v>
      </c>
      <c r="AH27" s="1">
        <v>64</v>
      </c>
      <c r="AI27" s="1"/>
      <c r="AJ27" s="1"/>
      <c r="AK27" s="1"/>
      <c r="AL27" s="1"/>
    </row>
    <row r="28" spans="1:38" x14ac:dyDescent="0.25">
      <c r="A28" t="s">
        <v>131</v>
      </c>
      <c r="B28">
        <v>6094</v>
      </c>
      <c r="C28" t="s">
        <v>132</v>
      </c>
      <c r="D28" s="1">
        <v>6</v>
      </c>
      <c r="E28" s="1">
        <v>8</v>
      </c>
      <c r="F28" s="1">
        <v>10</v>
      </c>
      <c r="G28" s="1">
        <v>12</v>
      </c>
      <c r="H28" s="1">
        <v>14</v>
      </c>
      <c r="I28" s="3">
        <f>I$5*INDEX('H334 Master'!$B:$XFD,MATCH($A28,'H334 Master'!$B:$B,0),MATCH($B$5,'H334 Master'!$B$1:$XFD$1,0))+I$6*INDEX('H334 Master'!$B:$XFD,MATCH($A28,'H334 Master'!$B:$B,0),MATCH($B$6,'H334 Master'!$B$1:$XFD$1,0))+I$7*INDEX('H334 Master'!$B:$XFD,MATCH($A28,'H334 Master'!$B:$B,0),MATCH($B$7,'H334 Master'!$B$1:$XFD$1,0))+I$8*INDEX('H334 Master'!$B:$XFD,MATCH($A28,'H334 Master'!$B:$B,0),MATCH($B$8,'H334 Master'!$B$1:$XFD$1,0))+I$9*INDEX('H334 Master'!$B:$XFD,MATCH($A28,'H334 Master'!$B:$B,0),MATCH($B$9,'H334 Master'!$B$1:$XFD$1,0))+I$10*INDEX('H334 Master'!$B:$XFD,MATCH($A28,'H334 Master'!$B:$B,0),MATCH($B$10,'H334 Master'!$B$1:$XFD$1,0))+I$11*INDEX('H334 Master'!$B:$XFD,MATCH($A28,'H334 Master'!$B:$B,0),MATCH($B$11,'H334 Master'!$B$1:$XFD$1,0))+I$12*INDEX('H334 Master'!$B:$XFD,MATCH($A28,'H334 Master'!$B:$B,0),MATCH($B$12,'H334 Master'!$B$1:$XFD$1,0))+I$13*INDEX('H334 Master'!$B:$XFD,MATCH($A28,'H334 Master'!$B:$B,0),MATCH($B$13,'H334 Master'!$B$1:$XFD$1,0))+I$14*INDEX('H334 Master'!$B:$XFD,MATCH($A28,'H334 Master'!$B:$B,0),MATCH($B$14,'H334 Master'!$B$1:$XFD$1,0))+I$15*INDEX('H334 Master'!$B:$XFD,MATCH($A28,'H334 Master'!$B:$B,0),MATCH($B$15,'H334 Master'!$B$1:$XFD$1,0))+I$16*INDEX('H334 Master'!$B:$XFD,MATCH($A28,'H334 Master'!$B:$B,0),MATCH($B$16,'H334 Master'!$B$1:$XFD$1,0))+I$17*INDEX('H334 Master'!$B:$XFD,MATCH($A28,'H334 Master'!$B:$B,0),MATCH($B$17,'H334 Master'!$B$1:$XFD$1,0))</f>
        <v>14</v>
      </c>
      <c r="J28" s="1">
        <v>16</v>
      </c>
      <c r="K28" s="1">
        <v>18</v>
      </c>
      <c r="L28" s="1">
        <v>20</v>
      </c>
      <c r="M28" s="1">
        <v>22</v>
      </c>
      <c r="N28" s="1">
        <v>24</v>
      </c>
      <c r="O28" s="1">
        <v>26</v>
      </c>
      <c r="P28" s="1">
        <v>28</v>
      </c>
      <c r="Q28" s="1">
        <v>30</v>
      </c>
      <c r="R28" s="1">
        <v>32</v>
      </c>
      <c r="S28" s="1">
        <v>34</v>
      </c>
      <c r="T28" s="1">
        <v>36</v>
      </c>
      <c r="U28" s="1">
        <v>38</v>
      </c>
      <c r="V28" s="1">
        <v>40</v>
      </c>
      <c r="W28" s="1">
        <v>42</v>
      </c>
      <c r="X28" s="1">
        <v>44</v>
      </c>
      <c r="Y28" s="1">
        <v>46</v>
      </c>
      <c r="Z28" s="1">
        <v>48</v>
      </c>
      <c r="AA28" s="1">
        <v>50</v>
      </c>
      <c r="AB28" s="1">
        <v>52</v>
      </c>
      <c r="AC28" s="1">
        <v>54</v>
      </c>
      <c r="AD28" s="1">
        <v>56</v>
      </c>
      <c r="AE28" s="1">
        <v>58</v>
      </c>
      <c r="AF28" s="1">
        <v>60</v>
      </c>
      <c r="AG28" s="1">
        <v>62</v>
      </c>
      <c r="AH28" s="1">
        <v>64</v>
      </c>
      <c r="AI28" s="1"/>
      <c r="AJ28" s="1"/>
      <c r="AK28" s="1"/>
      <c r="AL28" s="1"/>
    </row>
    <row r="29" spans="1:38" x14ac:dyDescent="0.25">
      <c r="A29" t="s">
        <v>133</v>
      </c>
      <c r="B29">
        <v>6126</v>
      </c>
      <c r="C29" t="s">
        <v>134</v>
      </c>
      <c r="D29" s="1">
        <v>14</v>
      </c>
      <c r="E29" s="1">
        <v>14</v>
      </c>
      <c r="F29" s="1">
        <v>14</v>
      </c>
      <c r="G29" s="1">
        <v>14</v>
      </c>
      <c r="H29" s="1">
        <v>14</v>
      </c>
      <c r="I29" s="3">
        <f>I$5*INDEX('H334 Master'!$B:$XFD,MATCH($A29,'H334 Master'!$B:$B,0),MATCH($B$5,'H334 Master'!$B$1:$XFD$1,0))+I$6*INDEX('H334 Master'!$B:$XFD,MATCH($A29,'H334 Master'!$B:$B,0),MATCH($B$6,'H334 Master'!$B$1:$XFD$1,0))+I$7*INDEX('H334 Master'!$B:$XFD,MATCH($A29,'H334 Master'!$B:$B,0),MATCH($B$7,'H334 Master'!$B$1:$XFD$1,0))+I$8*INDEX('H334 Master'!$B:$XFD,MATCH($A29,'H334 Master'!$B:$B,0),MATCH($B$8,'H334 Master'!$B$1:$XFD$1,0))+I$9*INDEX('H334 Master'!$B:$XFD,MATCH($A29,'H334 Master'!$B:$B,0),MATCH($B$9,'H334 Master'!$B$1:$XFD$1,0))+I$10*INDEX('H334 Master'!$B:$XFD,MATCH($A29,'H334 Master'!$B:$B,0),MATCH($B$10,'H334 Master'!$B$1:$XFD$1,0))+I$11*INDEX('H334 Master'!$B:$XFD,MATCH($A29,'H334 Master'!$B:$B,0),MATCH($B$11,'H334 Master'!$B$1:$XFD$1,0))+I$12*INDEX('H334 Master'!$B:$XFD,MATCH($A29,'H334 Master'!$B:$B,0),MATCH($B$12,'H334 Master'!$B$1:$XFD$1,0))+I$13*INDEX('H334 Master'!$B:$XFD,MATCH($A29,'H334 Master'!$B:$B,0),MATCH($B$13,'H334 Master'!$B$1:$XFD$1,0))+I$14*INDEX('H334 Master'!$B:$XFD,MATCH($A29,'H334 Master'!$B:$B,0),MATCH($B$14,'H334 Master'!$B$1:$XFD$1,0))+I$15*INDEX('H334 Master'!$B:$XFD,MATCH($A29,'H334 Master'!$B:$B,0),MATCH($B$15,'H334 Master'!$B$1:$XFD$1,0))+I$16*INDEX('H334 Master'!$B:$XFD,MATCH($A29,'H334 Master'!$B:$B,0),MATCH($B$16,'H334 Master'!$B$1:$XFD$1,0))+I$17*INDEX('H334 Master'!$B:$XFD,MATCH($A29,'H334 Master'!$B:$B,0),MATCH($B$17,'H334 Master'!$B$1:$XFD$1,0))</f>
        <v>14</v>
      </c>
      <c r="J29" s="1">
        <v>14</v>
      </c>
      <c r="K29" s="1">
        <v>14</v>
      </c>
      <c r="L29" s="1">
        <v>14</v>
      </c>
      <c r="M29" s="1">
        <v>14</v>
      </c>
      <c r="N29" s="1">
        <v>14</v>
      </c>
      <c r="O29" s="1">
        <v>14</v>
      </c>
      <c r="P29" s="1">
        <v>14</v>
      </c>
      <c r="Q29" s="1">
        <v>14</v>
      </c>
      <c r="R29" s="1">
        <v>14</v>
      </c>
      <c r="S29" s="1">
        <v>14</v>
      </c>
      <c r="T29" s="1">
        <v>14</v>
      </c>
      <c r="U29" s="1">
        <v>14</v>
      </c>
      <c r="V29" s="1">
        <v>14</v>
      </c>
      <c r="W29" s="1">
        <v>14</v>
      </c>
      <c r="X29" s="1">
        <v>14</v>
      </c>
      <c r="Y29" s="1">
        <v>14</v>
      </c>
      <c r="Z29" s="1">
        <v>14</v>
      </c>
      <c r="AA29" s="1">
        <v>14</v>
      </c>
      <c r="AB29" s="1">
        <v>14</v>
      </c>
      <c r="AC29" s="1">
        <v>14</v>
      </c>
      <c r="AD29" s="1">
        <v>14</v>
      </c>
      <c r="AE29" s="1">
        <v>14</v>
      </c>
      <c r="AF29" s="1">
        <v>14</v>
      </c>
      <c r="AG29" s="1">
        <v>14</v>
      </c>
      <c r="AH29" s="1">
        <v>14</v>
      </c>
      <c r="AI29" s="1"/>
      <c r="AJ29" s="1"/>
      <c r="AK29" s="1"/>
      <c r="AL29" s="1"/>
    </row>
    <row r="30" spans="1:38" x14ac:dyDescent="0.25">
      <c r="A30" t="s">
        <v>135</v>
      </c>
      <c r="B30">
        <v>6135</v>
      </c>
      <c r="C30" t="s">
        <v>136</v>
      </c>
      <c r="D30" s="1">
        <v>14</v>
      </c>
      <c r="E30" s="1">
        <v>14</v>
      </c>
      <c r="F30" s="1">
        <v>14</v>
      </c>
      <c r="G30" s="1">
        <v>14</v>
      </c>
      <c r="H30" s="1">
        <v>14</v>
      </c>
      <c r="I30" s="3">
        <f>I$5*INDEX('H334 Master'!$B:$XFD,MATCH($A30,'H334 Master'!$B:$B,0),MATCH($B$5,'H334 Master'!$B$1:$XFD$1,0))+I$6*INDEX('H334 Master'!$B:$XFD,MATCH($A30,'H334 Master'!$B:$B,0),MATCH($B$6,'H334 Master'!$B$1:$XFD$1,0))+I$7*INDEX('H334 Master'!$B:$XFD,MATCH($A30,'H334 Master'!$B:$B,0),MATCH($B$7,'H334 Master'!$B$1:$XFD$1,0))+I$8*INDEX('H334 Master'!$B:$XFD,MATCH($A30,'H334 Master'!$B:$B,0),MATCH($B$8,'H334 Master'!$B$1:$XFD$1,0))+I$9*INDEX('H334 Master'!$B:$XFD,MATCH($A30,'H334 Master'!$B:$B,0),MATCH($B$9,'H334 Master'!$B$1:$XFD$1,0))+I$10*INDEX('H334 Master'!$B:$XFD,MATCH($A30,'H334 Master'!$B:$B,0),MATCH($B$10,'H334 Master'!$B$1:$XFD$1,0))+I$11*INDEX('H334 Master'!$B:$XFD,MATCH($A30,'H334 Master'!$B:$B,0),MATCH($B$11,'H334 Master'!$B$1:$XFD$1,0))+I$12*INDEX('H334 Master'!$B:$XFD,MATCH($A30,'H334 Master'!$B:$B,0),MATCH($B$12,'H334 Master'!$B$1:$XFD$1,0))+I$13*INDEX('H334 Master'!$B:$XFD,MATCH($A30,'H334 Master'!$B:$B,0),MATCH($B$13,'H334 Master'!$B$1:$XFD$1,0))+I$14*INDEX('H334 Master'!$B:$XFD,MATCH($A30,'H334 Master'!$B:$B,0),MATCH($B$14,'H334 Master'!$B$1:$XFD$1,0))+I$15*INDEX('H334 Master'!$B:$XFD,MATCH($A30,'H334 Master'!$B:$B,0),MATCH($B$15,'H334 Master'!$B$1:$XFD$1,0))+I$16*INDEX('H334 Master'!$B:$XFD,MATCH($A30,'H334 Master'!$B:$B,0),MATCH($B$16,'H334 Master'!$B$1:$XFD$1,0))+I$17*INDEX('H334 Master'!$B:$XFD,MATCH($A30,'H334 Master'!$B:$B,0),MATCH($B$17,'H334 Master'!$B$1:$XFD$1,0))</f>
        <v>14</v>
      </c>
      <c r="J30" s="1">
        <v>14</v>
      </c>
      <c r="K30" s="1">
        <v>14</v>
      </c>
      <c r="L30" s="1">
        <v>14</v>
      </c>
      <c r="M30" s="1">
        <v>14</v>
      </c>
      <c r="N30" s="1">
        <v>14</v>
      </c>
      <c r="O30" s="1">
        <v>14</v>
      </c>
      <c r="P30" s="1">
        <v>14</v>
      </c>
      <c r="Q30" s="1">
        <v>14</v>
      </c>
      <c r="R30" s="1">
        <v>14</v>
      </c>
      <c r="S30" s="1">
        <v>14</v>
      </c>
      <c r="T30" s="1">
        <v>14</v>
      </c>
      <c r="U30" s="1">
        <v>14</v>
      </c>
      <c r="V30" s="1">
        <v>14</v>
      </c>
      <c r="W30" s="1">
        <v>14</v>
      </c>
      <c r="X30" s="1">
        <v>14</v>
      </c>
      <c r="Y30" s="1">
        <v>14</v>
      </c>
      <c r="Z30" s="1">
        <v>14</v>
      </c>
      <c r="AA30" s="1">
        <v>14</v>
      </c>
      <c r="AB30" s="1">
        <v>14</v>
      </c>
      <c r="AC30" s="1">
        <v>14</v>
      </c>
      <c r="AD30" s="1">
        <v>14</v>
      </c>
      <c r="AE30" s="1">
        <v>14</v>
      </c>
      <c r="AF30" s="1">
        <v>14</v>
      </c>
      <c r="AG30" s="1">
        <v>14</v>
      </c>
      <c r="AH30" s="1">
        <v>14</v>
      </c>
      <c r="AI30" s="1"/>
      <c r="AJ30" s="1"/>
      <c r="AK30" s="1"/>
      <c r="AL30" s="1"/>
    </row>
    <row r="31" spans="1:38" x14ac:dyDescent="0.25">
      <c r="A31" t="s">
        <v>137</v>
      </c>
      <c r="B31">
        <v>6139</v>
      </c>
      <c r="C31" t="s">
        <v>138</v>
      </c>
      <c r="D31" s="1">
        <v>24</v>
      </c>
      <c r="E31" s="1">
        <v>32</v>
      </c>
      <c r="F31" s="1">
        <v>40</v>
      </c>
      <c r="G31" s="1">
        <v>48</v>
      </c>
      <c r="H31" s="1">
        <v>56</v>
      </c>
      <c r="I31" s="3">
        <f>I$5*INDEX('H334 Master'!$B:$XFD,MATCH($A31,'H334 Master'!$B:$B,0),MATCH($B$5,'H334 Master'!$B$1:$XFD$1,0))+I$6*INDEX('H334 Master'!$B:$XFD,MATCH($A31,'H334 Master'!$B:$B,0),MATCH($B$6,'H334 Master'!$B$1:$XFD$1,0))+I$7*INDEX('H334 Master'!$B:$XFD,MATCH($A31,'H334 Master'!$B:$B,0),MATCH($B$7,'H334 Master'!$B$1:$XFD$1,0))+I$8*INDEX('H334 Master'!$B:$XFD,MATCH($A31,'H334 Master'!$B:$B,0),MATCH($B$8,'H334 Master'!$B$1:$XFD$1,0))+I$9*INDEX('H334 Master'!$B:$XFD,MATCH($A31,'H334 Master'!$B:$B,0),MATCH($B$9,'H334 Master'!$B$1:$XFD$1,0))+I$10*INDEX('H334 Master'!$B:$XFD,MATCH($A31,'H334 Master'!$B:$B,0),MATCH($B$10,'H334 Master'!$B$1:$XFD$1,0))+I$11*INDEX('H334 Master'!$B:$XFD,MATCH($A31,'H334 Master'!$B:$B,0),MATCH($B$11,'H334 Master'!$B$1:$XFD$1,0))+I$12*INDEX('H334 Master'!$B:$XFD,MATCH($A31,'H334 Master'!$B:$B,0),MATCH($B$12,'H334 Master'!$B$1:$XFD$1,0))+I$13*INDEX('H334 Master'!$B:$XFD,MATCH($A31,'H334 Master'!$B:$B,0),MATCH($B$13,'H334 Master'!$B$1:$XFD$1,0))+I$14*INDEX('H334 Master'!$B:$XFD,MATCH($A31,'H334 Master'!$B:$B,0),MATCH($B$14,'H334 Master'!$B$1:$XFD$1,0))+I$15*INDEX('H334 Master'!$B:$XFD,MATCH($A31,'H334 Master'!$B:$B,0),MATCH($B$15,'H334 Master'!$B$1:$XFD$1,0))+I$16*INDEX('H334 Master'!$B:$XFD,MATCH($A31,'H334 Master'!$B:$B,0),MATCH($B$16,'H334 Master'!$B$1:$XFD$1,0))+I$17*INDEX('H334 Master'!$B:$XFD,MATCH($A31,'H334 Master'!$B:$B,0),MATCH($B$17,'H334 Master'!$B$1:$XFD$1,0))</f>
        <v>56</v>
      </c>
      <c r="J31" s="1">
        <v>64</v>
      </c>
      <c r="K31" s="1">
        <v>72</v>
      </c>
      <c r="L31" s="1">
        <v>80</v>
      </c>
      <c r="M31" s="1">
        <v>88</v>
      </c>
      <c r="N31" s="1">
        <v>96</v>
      </c>
      <c r="O31" s="1">
        <v>104</v>
      </c>
      <c r="P31" s="1">
        <v>112</v>
      </c>
      <c r="Q31" s="1">
        <v>120</v>
      </c>
      <c r="R31" s="1">
        <v>128</v>
      </c>
      <c r="S31" s="1">
        <v>136</v>
      </c>
      <c r="T31" s="1">
        <v>144</v>
      </c>
      <c r="U31" s="1">
        <v>152</v>
      </c>
      <c r="V31" s="1">
        <v>160</v>
      </c>
      <c r="W31" s="1">
        <v>168</v>
      </c>
      <c r="X31" s="1">
        <v>176</v>
      </c>
      <c r="Y31" s="1">
        <v>184</v>
      </c>
      <c r="Z31" s="1">
        <v>192</v>
      </c>
      <c r="AA31" s="1">
        <v>200</v>
      </c>
      <c r="AB31" s="1">
        <v>208</v>
      </c>
      <c r="AC31" s="1">
        <v>216</v>
      </c>
      <c r="AD31" s="1">
        <v>224</v>
      </c>
      <c r="AE31" s="1">
        <v>232</v>
      </c>
      <c r="AF31" s="1">
        <v>240</v>
      </c>
      <c r="AG31" s="1">
        <v>248</v>
      </c>
      <c r="AH31" s="1">
        <v>256</v>
      </c>
      <c r="AI31" s="1"/>
      <c r="AJ31" s="1"/>
      <c r="AK31" s="1"/>
      <c r="AL31" s="1"/>
    </row>
    <row r="32" spans="1:38" x14ac:dyDescent="0.25">
      <c r="A32" t="s">
        <v>31</v>
      </c>
      <c r="B32">
        <v>5946</v>
      </c>
      <c r="C32" t="s">
        <v>32</v>
      </c>
      <c r="D32" s="1">
        <v>48</v>
      </c>
      <c r="E32" s="1">
        <v>52</v>
      </c>
      <c r="F32" s="1">
        <v>56</v>
      </c>
      <c r="G32" s="1">
        <v>60</v>
      </c>
      <c r="H32" s="1">
        <v>64</v>
      </c>
      <c r="I32" s="3">
        <f>I$5*INDEX('H334 Master'!$B:$XFD,MATCH($A32,'H334 Master'!$B:$B,0),MATCH($B$5,'H334 Master'!$B$1:$XFD$1,0))+I$6*INDEX('H334 Master'!$B:$XFD,MATCH($A32,'H334 Master'!$B:$B,0),MATCH($B$6,'H334 Master'!$B$1:$XFD$1,0))+I$7*INDEX('H334 Master'!$B:$XFD,MATCH($A32,'H334 Master'!$B:$B,0),MATCH($B$7,'H334 Master'!$B$1:$XFD$1,0))+I$8*INDEX('H334 Master'!$B:$XFD,MATCH($A32,'H334 Master'!$B:$B,0),MATCH($B$8,'H334 Master'!$B$1:$XFD$1,0))+I$9*INDEX('H334 Master'!$B:$XFD,MATCH($A32,'H334 Master'!$B:$B,0),MATCH($B$9,'H334 Master'!$B$1:$XFD$1,0))+I$10*INDEX('H334 Master'!$B:$XFD,MATCH($A32,'H334 Master'!$B:$B,0),MATCH($B$10,'H334 Master'!$B$1:$XFD$1,0))+I$11*INDEX('H334 Master'!$B:$XFD,MATCH($A32,'H334 Master'!$B:$B,0),MATCH($B$11,'H334 Master'!$B$1:$XFD$1,0))+I$12*INDEX('H334 Master'!$B:$XFD,MATCH($A32,'H334 Master'!$B:$B,0),MATCH($B$12,'H334 Master'!$B$1:$XFD$1,0))+I$13*INDEX('H334 Master'!$B:$XFD,MATCH($A32,'H334 Master'!$B:$B,0),MATCH($B$13,'H334 Master'!$B$1:$XFD$1,0))+I$14*INDEX('H334 Master'!$B:$XFD,MATCH($A32,'H334 Master'!$B:$B,0),MATCH($B$14,'H334 Master'!$B$1:$XFD$1,0))+I$15*INDEX('H334 Master'!$B:$XFD,MATCH($A32,'H334 Master'!$B:$B,0),MATCH($B$15,'H334 Master'!$B$1:$XFD$1,0))+I$16*INDEX('H334 Master'!$B:$XFD,MATCH($A32,'H334 Master'!$B:$B,0),MATCH($B$16,'H334 Master'!$B$1:$XFD$1,0))+I$17*INDEX('H334 Master'!$B:$XFD,MATCH($A32,'H334 Master'!$B:$B,0),MATCH($B$17,'H334 Master'!$B$1:$XFD$1,0))</f>
        <v>64</v>
      </c>
      <c r="J32" s="1">
        <v>68</v>
      </c>
      <c r="K32" s="1">
        <v>72</v>
      </c>
      <c r="L32" s="1">
        <v>76</v>
      </c>
      <c r="M32" s="1">
        <v>80</v>
      </c>
      <c r="N32" s="1">
        <v>84</v>
      </c>
      <c r="O32" s="1">
        <v>88</v>
      </c>
      <c r="P32" s="1">
        <v>92</v>
      </c>
      <c r="Q32" s="1">
        <v>96</v>
      </c>
      <c r="R32" s="1">
        <v>100</v>
      </c>
      <c r="S32" s="1">
        <v>104</v>
      </c>
      <c r="T32" s="1">
        <v>108</v>
      </c>
      <c r="U32" s="1">
        <v>112</v>
      </c>
      <c r="V32" s="1">
        <v>116</v>
      </c>
      <c r="W32" s="1">
        <v>120</v>
      </c>
      <c r="X32" s="1">
        <v>124</v>
      </c>
      <c r="Y32" s="1">
        <v>128</v>
      </c>
      <c r="Z32" s="1">
        <v>132</v>
      </c>
      <c r="AA32" s="1">
        <v>136</v>
      </c>
      <c r="AB32" s="1">
        <v>140</v>
      </c>
      <c r="AC32" s="1">
        <v>144</v>
      </c>
      <c r="AD32" s="1">
        <v>148</v>
      </c>
      <c r="AE32" s="1">
        <v>152</v>
      </c>
      <c r="AF32" s="1">
        <v>156</v>
      </c>
      <c r="AG32" s="1">
        <v>160</v>
      </c>
      <c r="AH32" s="1">
        <v>164</v>
      </c>
      <c r="AI32" s="1"/>
      <c r="AJ32" s="1"/>
      <c r="AK32" s="1"/>
      <c r="AL32" s="1"/>
    </row>
    <row r="33" spans="1:38" x14ac:dyDescent="0.25">
      <c r="A33" t="s">
        <v>141</v>
      </c>
      <c r="B33">
        <v>6133</v>
      </c>
      <c r="C33" t="s">
        <v>699</v>
      </c>
      <c r="D33" s="1">
        <v>8</v>
      </c>
      <c r="E33" s="1">
        <v>12</v>
      </c>
      <c r="F33" s="1">
        <v>16</v>
      </c>
      <c r="G33" s="1">
        <v>16</v>
      </c>
      <c r="H33" s="1">
        <v>16</v>
      </c>
      <c r="I33" s="3">
        <f>I$5*INDEX('H334 Master'!$B:$XFD,MATCH($A33,'H334 Master'!$B:$B,0),MATCH($B$5,'H334 Master'!$B$1:$XFD$1,0))+I$6*INDEX('H334 Master'!$B:$XFD,MATCH($A33,'H334 Master'!$B:$B,0),MATCH($B$6,'H334 Master'!$B$1:$XFD$1,0))+I$7*INDEX('H334 Master'!$B:$XFD,MATCH($A33,'H334 Master'!$B:$B,0),MATCH($B$7,'H334 Master'!$B$1:$XFD$1,0))+I$8*INDEX('H334 Master'!$B:$XFD,MATCH($A33,'H334 Master'!$B:$B,0),MATCH($B$8,'H334 Master'!$B$1:$XFD$1,0))+I$9*INDEX('H334 Master'!$B:$XFD,MATCH($A33,'H334 Master'!$B:$B,0),MATCH($B$9,'H334 Master'!$B$1:$XFD$1,0))+I$10*INDEX('H334 Master'!$B:$XFD,MATCH($A33,'H334 Master'!$B:$B,0),MATCH($B$10,'H334 Master'!$B$1:$XFD$1,0))+I$11*INDEX('H334 Master'!$B:$XFD,MATCH($A33,'H334 Master'!$B:$B,0),MATCH($B$11,'H334 Master'!$B$1:$XFD$1,0))+I$12*INDEX('H334 Master'!$B:$XFD,MATCH($A33,'H334 Master'!$B:$B,0),MATCH($B$12,'H334 Master'!$B$1:$XFD$1,0))+I$13*INDEX('H334 Master'!$B:$XFD,MATCH($A33,'H334 Master'!$B:$B,0),MATCH($B$13,'H334 Master'!$B$1:$XFD$1,0))+I$14*INDEX('H334 Master'!$B:$XFD,MATCH($A33,'H334 Master'!$B:$B,0),MATCH($B$14,'H334 Master'!$B$1:$XFD$1,0))+I$15*INDEX('H334 Master'!$B:$XFD,MATCH($A33,'H334 Master'!$B:$B,0),MATCH($B$15,'H334 Master'!$B$1:$XFD$1,0))+I$16*INDEX('H334 Master'!$B:$XFD,MATCH($A33,'H334 Master'!$B:$B,0),MATCH($B$16,'H334 Master'!$B$1:$XFD$1,0))+I$17*INDEX('H334 Master'!$B:$XFD,MATCH($A33,'H334 Master'!$B:$B,0),MATCH($B$17,'H334 Master'!$B$1:$XFD$1,0))</f>
        <v>8</v>
      </c>
      <c r="J33" s="1">
        <v>16</v>
      </c>
      <c r="K33" s="1">
        <v>16</v>
      </c>
      <c r="L33" s="1">
        <v>16</v>
      </c>
      <c r="M33" s="1">
        <v>20</v>
      </c>
      <c r="N33" s="1">
        <v>20</v>
      </c>
      <c r="O33" s="1">
        <v>20</v>
      </c>
      <c r="P33" s="1">
        <v>20</v>
      </c>
      <c r="Q33" s="1">
        <v>20</v>
      </c>
      <c r="R33" s="1">
        <v>20</v>
      </c>
      <c r="S33" s="1">
        <v>24</v>
      </c>
      <c r="T33" s="1">
        <v>24</v>
      </c>
      <c r="U33" s="1">
        <v>24</v>
      </c>
      <c r="V33" s="1">
        <v>24</v>
      </c>
      <c r="W33" s="1">
        <v>24</v>
      </c>
      <c r="X33" s="1">
        <v>24</v>
      </c>
      <c r="Y33" s="1">
        <v>28</v>
      </c>
      <c r="Z33" s="1">
        <v>28</v>
      </c>
      <c r="AA33" s="1">
        <v>28</v>
      </c>
      <c r="AB33" s="1">
        <v>28</v>
      </c>
      <c r="AC33" s="1">
        <v>28</v>
      </c>
      <c r="AD33" s="1">
        <v>28</v>
      </c>
      <c r="AE33" s="1">
        <v>32</v>
      </c>
      <c r="AF33" s="1">
        <v>32</v>
      </c>
      <c r="AG33" s="1">
        <v>32</v>
      </c>
      <c r="AH33" s="1">
        <v>32</v>
      </c>
      <c r="AI33" s="1"/>
      <c r="AJ33" s="1"/>
      <c r="AK33" s="1"/>
      <c r="AL33" s="1"/>
    </row>
    <row r="34" spans="1:38" x14ac:dyDescent="0.25">
      <c r="A34" t="s">
        <v>280</v>
      </c>
      <c r="B34">
        <v>6134</v>
      </c>
      <c r="C34" t="s">
        <v>700</v>
      </c>
      <c r="D34" s="1"/>
      <c r="E34" s="1"/>
      <c r="F34" s="1"/>
      <c r="G34" s="1"/>
      <c r="H34" s="1"/>
      <c r="I34" s="3">
        <f>I$5*INDEX('H334 Master'!$B:$XFD,MATCH($A34,'H334 Master'!$B:$B,0),MATCH($B$5,'H334 Master'!$B$1:$XFD$1,0))+I$6*INDEX('H334 Master'!$B:$XFD,MATCH($A34,'H334 Master'!$B:$B,0),MATCH($B$6,'H334 Master'!$B$1:$XFD$1,0))+I$7*INDEX('H334 Master'!$B:$XFD,MATCH($A34,'H334 Master'!$B:$B,0),MATCH($B$7,'H334 Master'!$B$1:$XFD$1,0))+I$8*INDEX('H334 Master'!$B:$XFD,MATCH($A34,'H334 Master'!$B:$B,0),MATCH($B$8,'H334 Master'!$B$1:$XFD$1,0))+I$9*INDEX('H334 Master'!$B:$XFD,MATCH($A34,'H334 Master'!$B:$B,0),MATCH($B$9,'H334 Master'!$B$1:$XFD$1,0))+I$10*INDEX('H334 Master'!$B:$XFD,MATCH($A34,'H334 Master'!$B:$B,0),MATCH($B$10,'H334 Master'!$B$1:$XFD$1,0))+I$11*INDEX('H334 Master'!$B:$XFD,MATCH($A34,'H334 Master'!$B:$B,0),MATCH($B$11,'H334 Master'!$B$1:$XFD$1,0))+I$12*INDEX('H334 Master'!$B:$XFD,MATCH($A34,'H334 Master'!$B:$B,0),MATCH($B$12,'H334 Master'!$B$1:$XFD$1,0))+I$13*INDEX('H334 Master'!$B:$XFD,MATCH($A34,'H334 Master'!$B:$B,0),MATCH($B$13,'H334 Master'!$B$1:$XFD$1,0))+I$14*INDEX('H334 Master'!$B:$XFD,MATCH($A34,'H334 Master'!$B:$B,0),MATCH($B$14,'H334 Master'!$B$1:$XFD$1,0))+I$15*INDEX('H334 Master'!$B:$XFD,MATCH($A34,'H334 Master'!$B:$B,0),MATCH($B$15,'H334 Master'!$B$1:$XFD$1,0))+I$16*INDEX('H334 Master'!$B:$XFD,MATCH($A34,'H334 Master'!$B:$B,0),MATCH($B$16,'H334 Master'!$B$1:$XFD$1,0))+I$17*INDEX('H334 Master'!$B:$XFD,MATCH($A34,'H334 Master'!$B:$B,0),MATCH($B$17,'H334 Master'!$B$1:$XFD$1,0))</f>
        <v>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x14ac:dyDescent="0.25">
      <c r="A35" t="s">
        <v>143</v>
      </c>
      <c r="B35">
        <v>6125</v>
      </c>
      <c r="C35" t="s">
        <v>144</v>
      </c>
      <c r="D35" s="1">
        <v>8</v>
      </c>
      <c r="E35" s="1">
        <v>12</v>
      </c>
      <c r="F35" s="1">
        <v>16</v>
      </c>
      <c r="G35" s="1">
        <v>16</v>
      </c>
      <c r="H35" s="1">
        <v>16</v>
      </c>
      <c r="I35" s="3">
        <f>I$5*INDEX('H334 Master'!$B:$XFD,MATCH($A35,'H334 Master'!$B:$B,0),MATCH($B$5,'H334 Master'!$B$1:$XFD$1,0))+I$6*INDEX('H334 Master'!$B:$XFD,MATCH($A35,'H334 Master'!$B:$B,0),MATCH($B$6,'H334 Master'!$B$1:$XFD$1,0))+I$7*INDEX('H334 Master'!$B:$XFD,MATCH($A35,'H334 Master'!$B:$B,0),MATCH($B$7,'H334 Master'!$B$1:$XFD$1,0))+I$8*INDEX('H334 Master'!$B:$XFD,MATCH($A35,'H334 Master'!$B:$B,0),MATCH($B$8,'H334 Master'!$B$1:$XFD$1,0))+I$9*INDEX('H334 Master'!$B:$XFD,MATCH($A35,'H334 Master'!$B:$B,0),MATCH($B$9,'H334 Master'!$B$1:$XFD$1,0))+I$10*INDEX('H334 Master'!$B:$XFD,MATCH($A35,'H334 Master'!$B:$B,0),MATCH($B$10,'H334 Master'!$B$1:$XFD$1,0))+I$11*INDEX('H334 Master'!$B:$XFD,MATCH($A35,'H334 Master'!$B:$B,0),MATCH($B$11,'H334 Master'!$B$1:$XFD$1,0))+I$12*INDEX('H334 Master'!$B:$XFD,MATCH($A35,'H334 Master'!$B:$B,0),MATCH($B$12,'H334 Master'!$B$1:$XFD$1,0))+I$13*INDEX('H334 Master'!$B:$XFD,MATCH($A35,'H334 Master'!$B:$B,0),MATCH($B$13,'H334 Master'!$B$1:$XFD$1,0))+I$14*INDEX('H334 Master'!$B:$XFD,MATCH($A35,'H334 Master'!$B:$B,0),MATCH($B$14,'H334 Master'!$B$1:$XFD$1,0))+I$15*INDEX('H334 Master'!$B:$XFD,MATCH($A35,'H334 Master'!$B:$B,0),MATCH($B$15,'H334 Master'!$B$1:$XFD$1,0))+I$16*INDEX('H334 Master'!$B:$XFD,MATCH($A35,'H334 Master'!$B:$B,0),MATCH($B$16,'H334 Master'!$B$1:$XFD$1,0))+I$17*INDEX('H334 Master'!$B:$XFD,MATCH($A35,'H334 Master'!$B:$B,0),MATCH($B$17,'H334 Master'!$B$1:$XFD$1,0))</f>
        <v>16</v>
      </c>
      <c r="J35" s="1">
        <v>16</v>
      </c>
      <c r="K35" s="1">
        <v>16</v>
      </c>
      <c r="L35" s="1">
        <v>16</v>
      </c>
      <c r="M35" s="1">
        <v>20</v>
      </c>
      <c r="N35" s="1">
        <v>20</v>
      </c>
      <c r="O35" s="1">
        <v>20</v>
      </c>
      <c r="P35" s="1">
        <v>20</v>
      </c>
      <c r="Q35" s="1">
        <v>20</v>
      </c>
      <c r="R35" s="1">
        <v>20</v>
      </c>
      <c r="S35" s="1">
        <v>24</v>
      </c>
      <c r="T35" s="1">
        <v>24</v>
      </c>
      <c r="U35" s="1">
        <v>24</v>
      </c>
      <c r="V35" s="1">
        <v>24</v>
      </c>
      <c r="W35" s="1">
        <v>24</v>
      </c>
      <c r="X35" s="1">
        <v>24</v>
      </c>
      <c r="Y35" s="1">
        <v>28</v>
      </c>
      <c r="Z35" s="1">
        <v>28</v>
      </c>
      <c r="AA35" s="1">
        <v>28</v>
      </c>
      <c r="AB35" s="1">
        <v>28</v>
      </c>
      <c r="AC35" s="1">
        <v>28</v>
      </c>
      <c r="AD35" s="1">
        <v>28</v>
      </c>
      <c r="AE35" s="1">
        <v>32</v>
      </c>
      <c r="AF35" s="1">
        <v>32</v>
      </c>
      <c r="AG35" s="1">
        <v>32</v>
      </c>
      <c r="AH35" s="1">
        <v>32</v>
      </c>
      <c r="AI35" s="1"/>
      <c r="AJ35" s="1"/>
      <c r="AK35" s="1"/>
      <c r="AL35" s="1"/>
    </row>
    <row r="36" spans="1:38" x14ac:dyDescent="0.25">
      <c r="A36" t="s">
        <v>145</v>
      </c>
      <c r="B36">
        <v>6113</v>
      </c>
      <c r="C36" t="s">
        <v>146</v>
      </c>
      <c r="D36" s="1">
        <v>8</v>
      </c>
      <c r="E36" s="1">
        <v>12</v>
      </c>
      <c r="F36" s="1">
        <v>16</v>
      </c>
      <c r="G36" s="1">
        <v>16</v>
      </c>
      <c r="H36" s="1">
        <v>16</v>
      </c>
      <c r="I36" s="3">
        <f>I$5*INDEX('H334 Master'!$B:$XFD,MATCH($A36,'H334 Master'!$B:$B,0),MATCH($B$5,'H334 Master'!$B$1:$XFD$1,0))+I$6*INDEX('H334 Master'!$B:$XFD,MATCH($A36,'H334 Master'!$B:$B,0),MATCH($B$6,'H334 Master'!$B$1:$XFD$1,0))+I$7*INDEX('H334 Master'!$B:$XFD,MATCH($A36,'H334 Master'!$B:$B,0),MATCH($B$7,'H334 Master'!$B$1:$XFD$1,0))+I$8*INDEX('H334 Master'!$B:$XFD,MATCH($A36,'H334 Master'!$B:$B,0),MATCH($B$8,'H334 Master'!$B$1:$XFD$1,0))+I$9*INDEX('H334 Master'!$B:$XFD,MATCH($A36,'H334 Master'!$B:$B,0),MATCH($B$9,'H334 Master'!$B$1:$XFD$1,0))+I$10*INDEX('H334 Master'!$B:$XFD,MATCH($A36,'H334 Master'!$B:$B,0),MATCH($B$10,'H334 Master'!$B$1:$XFD$1,0))+I$11*INDEX('H334 Master'!$B:$XFD,MATCH($A36,'H334 Master'!$B:$B,0),MATCH($B$11,'H334 Master'!$B$1:$XFD$1,0))+I$12*INDEX('H334 Master'!$B:$XFD,MATCH($A36,'H334 Master'!$B:$B,0),MATCH($B$12,'H334 Master'!$B$1:$XFD$1,0))+I$13*INDEX('H334 Master'!$B:$XFD,MATCH($A36,'H334 Master'!$B:$B,0),MATCH($B$13,'H334 Master'!$B$1:$XFD$1,0))+I$14*INDEX('H334 Master'!$B:$XFD,MATCH($A36,'H334 Master'!$B:$B,0),MATCH($B$14,'H334 Master'!$B$1:$XFD$1,0))+I$15*INDEX('H334 Master'!$B:$XFD,MATCH($A36,'H334 Master'!$B:$B,0),MATCH($B$15,'H334 Master'!$B$1:$XFD$1,0))+I$16*INDEX('H334 Master'!$B:$XFD,MATCH($A36,'H334 Master'!$B:$B,0),MATCH($B$16,'H334 Master'!$B$1:$XFD$1,0))+I$17*INDEX('H334 Master'!$B:$XFD,MATCH($A36,'H334 Master'!$B:$B,0),MATCH($B$17,'H334 Master'!$B$1:$XFD$1,0))</f>
        <v>8</v>
      </c>
      <c r="J36" s="1">
        <v>16</v>
      </c>
      <c r="K36" s="1">
        <v>16</v>
      </c>
      <c r="L36" s="1">
        <v>16</v>
      </c>
      <c r="M36" s="1">
        <v>20</v>
      </c>
      <c r="N36" s="1">
        <v>20</v>
      </c>
      <c r="O36" s="1">
        <v>20</v>
      </c>
      <c r="P36" s="1">
        <v>20</v>
      </c>
      <c r="Q36" s="1">
        <v>20</v>
      </c>
      <c r="R36" s="1">
        <v>20</v>
      </c>
      <c r="S36" s="1">
        <v>24</v>
      </c>
      <c r="T36" s="1">
        <v>24</v>
      </c>
      <c r="U36" s="1">
        <v>24</v>
      </c>
      <c r="V36" s="1">
        <v>24</v>
      </c>
      <c r="W36" s="1">
        <v>24</v>
      </c>
      <c r="X36" s="1">
        <v>24</v>
      </c>
      <c r="Y36" s="1">
        <v>28</v>
      </c>
      <c r="Z36" s="1">
        <v>28</v>
      </c>
      <c r="AA36" s="1">
        <v>28</v>
      </c>
      <c r="AB36" s="1">
        <v>28</v>
      </c>
      <c r="AC36" s="1">
        <v>28</v>
      </c>
      <c r="AD36" s="1">
        <v>28</v>
      </c>
      <c r="AE36" s="1">
        <v>32</v>
      </c>
      <c r="AF36" s="1">
        <v>32</v>
      </c>
      <c r="AG36" s="1">
        <v>32</v>
      </c>
      <c r="AH36" s="1">
        <v>32</v>
      </c>
      <c r="AI36" s="1"/>
      <c r="AJ36" s="1"/>
      <c r="AK36" s="1"/>
      <c r="AL36" s="1"/>
    </row>
    <row r="37" spans="1:38" x14ac:dyDescent="0.25">
      <c r="A37" t="s">
        <v>224</v>
      </c>
      <c r="B37">
        <v>6115</v>
      </c>
      <c r="C37" t="s">
        <v>225</v>
      </c>
      <c r="D37" s="1">
        <v>8</v>
      </c>
      <c r="E37" s="1">
        <v>12</v>
      </c>
      <c r="F37" s="1">
        <v>16</v>
      </c>
      <c r="G37" s="1">
        <v>16</v>
      </c>
      <c r="H37" s="1">
        <v>16</v>
      </c>
      <c r="I37" s="3">
        <f>I$5*INDEX('H334 Master'!$B:$XFD,MATCH($A37,'H334 Master'!$B:$B,0),MATCH($B$5,'H334 Master'!$B$1:$XFD$1,0))+I$6*INDEX('H334 Master'!$B:$XFD,MATCH($A37,'H334 Master'!$B:$B,0),MATCH($B$6,'H334 Master'!$B$1:$XFD$1,0))+I$7*INDEX('H334 Master'!$B:$XFD,MATCH($A37,'H334 Master'!$B:$B,0),MATCH($B$7,'H334 Master'!$B$1:$XFD$1,0))+I$8*INDEX('H334 Master'!$B:$XFD,MATCH($A37,'H334 Master'!$B:$B,0),MATCH($B$8,'H334 Master'!$B$1:$XFD$1,0))+I$9*INDEX('H334 Master'!$B:$XFD,MATCH($A37,'H334 Master'!$B:$B,0),MATCH($B$9,'H334 Master'!$B$1:$XFD$1,0))+I$10*INDEX('H334 Master'!$B:$XFD,MATCH($A37,'H334 Master'!$B:$B,0),MATCH($B$10,'H334 Master'!$B$1:$XFD$1,0))+I$11*INDEX('H334 Master'!$B:$XFD,MATCH($A37,'H334 Master'!$B:$B,0),MATCH($B$11,'H334 Master'!$B$1:$XFD$1,0))+I$12*INDEX('H334 Master'!$B:$XFD,MATCH($A37,'H334 Master'!$B:$B,0),MATCH($B$12,'H334 Master'!$B$1:$XFD$1,0))+I$13*INDEX('H334 Master'!$B:$XFD,MATCH($A37,'H334 Master'!$B:$B,0),MATCH($B$13,'H334 Master'!$B$1:$XFD$1,0))+I$14*INDEX('H334 Master'!$B:$XFD,MATCH($A37,'H334 Master'!$B:$B,0),MATCH($B$14,'H334 Master'!$B$1:$XFD$1,0))+I$15*INDEX('H334 Master'!$B:$XFD,MATCH($A37,'H334 Master'!$B:$B,0),MATCH($B$15,'H334 Master'!$B$1:$XFD$1,0))+I$16*INDEX('H334 Master'!$B:$XFD,MATCH($A37,'H334 Master'!$B:$B,0),MATCH($B$16,'H334 Master'!$B$1:$XFD$1,0))+I$17*INDEX('H334 Master'!$B:$XFD,MATCH($A37,'H334 Master'!$B:$B,0),MATCH($B$17,'H334 Master'!$B$1:$XFD$1,0))</f>
        <v>16</v>
      </c>
      <c r="J37" s="1">
        <v>16</v>
      </c>
      <c r="K37" s="1">
        <v>16</v>
      </c>
      <c r="L37" s="1">
        <v>16</v>
      </c>
      <c r="M37" s="1">
        <v>20</v>
      </c>
      <c r="N37" s="1">
        <v>20</v>
      </c>
      <c r="O37" s="1">
        <v>20</v>
      </c>
      <c r="P37" s="1">
        <v>20</v>
      </c>
      <c r="Q37" s="1">
        <v>20</v>
      </c>
      <c r="R37" s="1">
        <v>20</v>
      </c>
      <c r="S37" s="1">
        <v>24</v>
      </c>
      <c r="T37" s="1">
        <v>24</v>
      </c>
      <c r="U37" s="1">
        <v>24</v>
      </c>
      <c r="V37" s="1">
        <v>24</v>
      </c>
      <c r="W37" s="1">
        <v>24</v>
      </c>
      <c r="X37" s="1">
        <v>24</v>
      </c>
      <c r="Y37" s="1">
        <v>28</v>
      </c>
      <c r="Z37" s="1">
        <v>28</v>
      </c>
      <c r="AA37" s="1">
        <v>28</v>
      </c>
      <c r="AB37" s="1">
        <v>28</v>
      </c>
      <c r="AC37" s="1">
        <v>28</v>
      </c>
      <c r="AD37" s="1">
        <v>28</v>
      </c>
      <c r="AE37" s="1">
        <v>32</v>
      </c>
      <c r="AF37" s="1">
        <v>32</v>
      </c>
      <c r="AG37" s="1">
        <v>32</v>
      </c>
      <c r="AH37" s="1">
        <v>32</v>
      </c>
      <c r="AI37" s="1"/>
      <c r="AJ37" s="1"/>
      <c r="AK37" s="1"/>
      <c r="AL37" s="1"/>
    </row>
    <row r="38" spans="1:38" x14ac:dyDescent="0.25">
      <c r="A38" t="s">
        <v>226</v>
      </c>
      <c r="B38">
        <v>6117</v>
      </c>
      <c r="C38" t="s">
        <v>227</v>
      </c>
      <c r="D38" s="1">
        <v>8</v>
      </c>
      <c r="E38" s="1">
        <v>12</v>
      </c>
      <c r="F38" s="1">
        <v>16</v>
      </c>
      <c r="G38" s="1">
        <v>16</v>
      </c>
      <c r="H38" s="1">
        <v>16</v>
      </c>
      <c r="I38" s="3">
        <f>I$5*INDEX('H334 Master'!$B:$XFD,MATCH($A38,'H334 Master'!$B:$B,0),MATCH($B$5,'H334 Master'!$B$1:$XFD$1,0))+I$6*INDEX('H334 Master'!$B:$XFD,MATCH($A38,'H334 Master'!$B:$B,0),MATCH($B$6,'H334 Master'!$B$1:$XFD$1,0))+I$7*INDEX('H334 Master'!$B:$XFD,MATCH($A38,'H334 Master'!$B:$B,0),MATCH($B$7,'H334 Master'!$B$1:$XFD$1,0))+I$8*INDEX('H334 Master'!$B:$XFD,MATCH($A38,'H334 Master'!$B:$B,0),MATCH($B$8,'H334 Master'!$B$1:$XFD$1,0))+I$9*INDEX('H334 Master'!$B:$XFD,MATCH($A38,'H334 Master'!$B:$B,0),MATCH($B$9,'H334 Master'!$B$1:$XFD$1,0))+I$10*INDEX('H334 Master'!$B:$XFD,MATCH($A38,'H334 Master'!$B:$B,0),MATCH($B$10,'H334 Master'!$B$1:$XFD$1,0))+I$11*INDEX('H334 Master'!$B:$XFD,MATCH($A38,'H334 Master'!$B:$B,0),MATCH($B$11,'H334 Master'!$B$1:$XFD$1,0))+I$12*INDEX('H334 Master'!$B:$XFD,MATCH($A38,'H334 Master'!$B:$B,0),MATCH($B$12,'H334 Master'!$B$1:$XFD$1,0))+I$13*INDEX('H334 Master'!$B:$XFD,MATCH($A38,'H334 Master'!$B:$B,0),MATCH($B$13,'H334 Master'!$B$1:$XFD$1,0))+I$14*INDEX('H334 Master'!$B:$XFD,MATCH($A38,'H334 Master'!$B:$B,0),MATCH($B$14,'H334 Master'!$B$1:$XFD$1,0))+I$15*INDEX('H334 Master'!$B:$XFD,MATCH($A38,'H334 Master'!$B:$B,0),MATCH($B$15,'H334 Master'!$B$1:$XFD$1,0))+I$16*INDEX('H334 Master'!$B:$XFD,MATCH($A38,'H334 Master'!$B:$B,0),MATCH($B$16,'H334 Master'!$B$1:$XFD$1,0))+I$17*INDEX('H334 Master'!$B:$XFD,MATCH($A38,'H334 Master'!$B:$B,0),MATCH($B$17,'H334 Master'!$B$1:$XFD$1,0))</f>
        <v>16</v>
      </c>
      <c r="J38" s="1">
        <v>16</v>
      </c>
      <c r="K38" s="1">
        <v>16</v>
      </c>
      <c r="L38" s="1">
        <v>16</v>
      </c>
      <c r="M38" s="1">
        <v>20</v>
      </c>
      <c r="N38" s="1">
        <v>20</v>
      </c>
      <c r="O38" s="1">
        <v>20</v>
      </c>
      <c r="P38" s="1">
        <v>20</v>
      </c>
      <c r="Q38" s="1">
        <v>20</v>
      </c>
      <c r="R38" s="1">
        <v>20</v>
      </c>
      <c r="S38" s="1">
        <v>24</v>
      </c>
      <c r="T38" s="1">
        <v>24</v>
      </c>
      <c r="U38" s="1">
        <v>24</v>
      </c>
      <c r="V38" s="1">
        <v>24</v>
      </c>
      <c r="W38" s="1">
        <v>24</v>
      </c>
      <c r="X38" s="1">
        <v>24</v>
      </c>
      <c r="Y38" s="1">
        <v>28</v>
      </c>
      <c r="Z38" s="1">
        <v>28</v>
      </c>
      <c r="AA38" s="1">
        <v>28</v>
      </c>
      <c r="AB38" s="1">
        <v>28</v>
      </c>
      <c r="AC38" s="1">
        <v>28</v>
      </c>
      <c r="AD38" s="1">
        <v>28</v>
      </c>
      <c r="AE38" s="1">
        <v>32</v>
      </c>
      <c r="AF38" s="1">
        <v>32</v>
      </c>
      <c r="AG38" s="1">
        <v>32</v>
      </c>
      <c r="AH38" s="1">
        <v>32</v>
      </c>
      <c r="AI38" s="1"/>
      <c r="AJ38" s="1"/>
      <c r="AK38" s="1"/>
      <c r="AL38" s="1"/>
    </row>
    <row r="39" spans="1:38" x14ac:dyDescent="0.25">
      <c r="A39" t="s">
        <v>228</v>
      </c>
      <c r="B39">
        <v>6118</v>
      </c>
      <c r="C39" t="s">
        <v>229</v>
      </c>
      <c r="D39" s="1">
        <v>8</v>
      </c>
      <c r="E39" s="1">
        <v>12</v>
      </c>
      <c r="F39" s="1">
        <v>16</v>
      </c>
      <c r="G39" s="1">
        <v>16</v>
      </c>
      <c r="H39" s="1">
        <v>16</v>
      </c>
      <c r="I39" s="3">
        <f>I$5*INDEX('H334 Master'!$B:$XFD,MATCH($A39,'H334 Master'!$B:$B,0),MATCH($B$5,'H334 Master'!$B$1:$XFD$1,0))+I$6*INDEX('H334 Master'!$B:$XFD,MATCH($A39,'H334 Master'!$B:$B,0),MATCH($B$6,'H334 Master'!$B$1:$XFD$1,0))+I$7*INDEX('H334 Master'!$B:$XFD,MATCH($A39,'H334 Master'!$B:$B,0),MATCH($B$7,'H334 Master'!$B$1:$XFD$1,0))+I$8*INDEX('H334 Master'!$B:$XFD,MATCH($A39,'H334 Master'!$B:$B,0),MATCH($B$8,'H334 Master'!$B$1:$XFD$1,0))+I$9*INDEX('H334 Master'!$B:$XFD,MATCH($A39,'H334 Master'!$B:$B,0),MATCH($B$9,'H334 Master'!$B$1:$XFD$1,0))+I$10*INDEX('H334 Master'!$B:$XFD,MATCH($A39,'H334 Master'!$B:$B,0),MATCH($B$10,'H334 Master'!$B$1:$XFD$1,0))+I$11*INDEX('H334 Master'!$B:$XFD,MATCH($A39,'H334 Master'!$B:$B,0),MATCH($B$11,'H334 Master'!$B$1:$XFD$1,0))+I$12*INDEX('H334 Master'!$B:$XFD,MATCH($A39,'H334 Master'!$B:$B,0),MATCH($B$12,'H334 Master'!$B$1:$XFD$1,0))+I$13*INDEX('H334 Master'!$B:$XFD,MATCH($A39,'H334 Master'!$B:$B,0),MATCH($B$13,'H334 Master'!$B$1:$XFD$1,0))+I$14*INDEX('H334 Master'!$B:$XFD,MATCH($A39,'H334 Master'!$B:$B,0),MATCH($B$14,'H334 Master'!$B$1:$XFD$1,0))+I$15*INDEX('H334 Master'!$B:$XFD,MATCH($A39,'H334 Master'!$B:$B,0),MATCH($B$15,'H334 Master'!$B$1:$XFD$1,0))+I$16*INDEX('H334 Master'!$B:$XFD,MATCH($A39,'H334 Master'!$B:$B,0),MATCH($B$16,'H334 Master'!$B$1:$XFD$1,0))+I$17*INDEX('H334 Master'!$B:$XFD,MATCH($A39,'H334 Master'!$B:$B,0),MATCH($B$17,'H334 Master'!$B$1:$XFD$1,0))</f>
        <v>16</v>
      </c>
      <c r="J39" s="1">
        <v>16</v>
      </c>
      <c r="K39" s="1">
        <v>16</v>
      </c>
      <c r="L39" s="1">
        <v>16</v>
      </c>
      <c r="M39" s="1">
        <v>20</v>
      </c>
      <c r="N39" s="1">
        <v>20</v>
      </c>
      <c r="O39" s="1">
        <v>20</v>
      </c>
      <c r="P39" s="1">
        <v>20</v>
      </c>
      <c r="Q39" s="1">
        <v>20</v>
      </c>
      <c r="R39" s="1">
        <v>20</v>
      </c>
      <c r="S39" s="1">
        <v>24</v>
      </c>
      <c r="T39" s="1">
        <v>24</v>
      </c>
      <c r="U39" s="1">
        <v>24</v>
      </c>
      <c r="V39" s="1">
        <v>24</v>
      </c>
      <c r="W39" s="1">
        <v>24</v>
      </c>
      <c r="X39" s="1">
        <v>24</v>
      </c>
      <c r="Y39" s="1">
        <v>28</v>
      </c>
      <c r="Z39" s="1">
        <v>28</v>
      </c>
      <c r="AA39" s="1">
        <v>28</v>
      </c>
      <c r="AB39" s="1">
        <v>28</v>
      </c>
      <c r="AC39" s="1">
        <v>28</v>
      </c>
      <c r="AD39" s="1">
        <v>28</v>
      </c>
      <c r="AE39" s="1">
        <v>32</v>
      </c>
      <c r="AF39" s="1">
        <v>32</v>
      </c>
      <c r="AG39" s="1">
        <v>32</v>
      </c>
      <c r="AH39" s="1">
        <v>32</v>
      </c>
      <c r="AI39" s="1"/>
      <c r="AJ39" s="1"/>
      <c r="AK39" s="1"/>
      <c r="AL39" s="1"/>
    </row>
    <row r="40" spans="1:38" x14ac:dyDescent="0.25">
      <c r="A40" t="s">
        <v>187</v>
      </c>
      <c r="B40">
        <v>6129</v>
      </c>
      <c r="C40" t="s">
        <v>188</v>
      </c>
      <c r="D40" s="1">
        <v>8</v>
      </c>
      <c r="E40" s="1">
        <v>12</v>
      </c>
      <c r="F40" s="1">
        <v>16</v>
      </c>
      <c r="G40" s="1">
        <v>16</v>
      </c>
      <c r="H40" s="1">
        <v>16</v>
      </c>
      <c r="I40" s="3">
        <f>I$5*INDEX('H334 Master'!$B:$XFD,MATCH($A40,'H334 Master'!$B:$B,0),MATCH($B$5,'H334 Master'!$B$1:$XFD$1,0))+I$6*INDEX('H334 Master'!$B:$XFD,MATCH($A40,'H334 Master'!$B:$B,0),MATCH($B$6,'H334 Master'!$B$1:$XFD$1,0))+I$7*INDEX('H334 Master'!$B:$XFD,MATCH($A40,'H334 Master'!$B:$B,0),MATCH($B$7,'H334 Master'!$B$1:$XFD$1,0))+I$8*INDEX('H334 Master'!$B:$XFD,MATCH($A40,'H334 Master'!$B:$B,0),MATCH($B$8,'H334 Master'!$B$1:$XFD$1,0))+I$9*INDEX('H334 Master'!$B:$XFD,MATCH($A40,'H334 Master'!$B:$B,0),MATCH($B$9,'H334 Master'!$B$1:$XFD$1,0))+I$10*INDEX('H334 Master'!$B:$XFD,MATCH($A40,'H334 Master'!$B:$B,0),MATCH($B$10,'H334 Master'!$B$1:$XFD$1,0))+I$11*INDEX('H334 Master'!$B:$XFD,MATCH($A40,'H334 Master'!$B:$B,0),MATCH($B$11,'H334 Master'!$B$1:$XFD$1,0))+I$12*INDEX('H334 Master'!$B:$XFD,MATCH($A40,'H334 Master'!$B:$B,0),MATCH($B$12,'H334 Master'!$B$1:$XFD$1,0))+I$13*INDEX('H334 Master'!$B:$XFD,MATCH($A40,'H334 Master'!$B:$B,0),MATCH($B$13,'H334 Master'!$B$1:$XFD$1,0))+I$14*INDEX('H334 Master'!$B:$XFD,MATCH($A40,'H334 Master'!$B:$B,0),MATCH($B$14,'H334 Master'!$B$1:$XFD$1,0))+I$15*INDEX('H334 Master'!$B:$XFD,MATCH($A40,'H334 Master'!$B:$B,0),MATCH($B$15,'H334 Master'!$B$1:$XFD$1,0))+I$16*INDEX('H334 Master'!$B:$XFD,MATCH($A40,'H334 Master'!$B:$B,0),MATCH($B$16,'H334 Master'!$B$1:$XFD$1,0))+I$17*INDEX('H334 Master'!$B:$XFD,MATCH($A40,'H334 Master'!$B:$B,0),MATCH($B$17,'H334 Master'!$B$1:$XFD$1,0))</f>
        <v>16</v>
      </c>
      <c r="J40" s="1">
        <v>16</v>
      </c>
      <c r="K40" s="1">
        <v>16</v>
      </c>
      <c r="L40" s="1">
        <v>16</v>
      </c>
      <c r="M40" s="1">
        <v>20</v>
      </c>
      <c r="N40" s="1">
        <v>20</v>
      </c>
      <c r="O40" s="1">
        <v>20</v>
      </c>
      <c r="P40" s="1">
        <v>20</v>
      </c>
      <c r="Q40" s="1">
        <v>20</v>
      </c>
      <c r="R40" s="1">
        <v>20</v>
      </c>
      <c r="S40" s="1">
        <v>24</v>
      </c>
      <c r="T40" s="1">
        <v>24</v>
      </c>
      <c r="U40" s="1">
        <v>24</v>
      </c>
      <c r="V40" s="1">
        <v>24</v>
      </c>
      <c r="W40" s="1">
        <v>24</v>
      </c>
      <c r="X40" s="1">
        <v>24</v>
      </c>
      <c r="Y40" s="1">
        <v>28</v>
      </c>
      <c r="Z40" s="1">
        <v>28</v>
      </c>
      <c r="AA40" s="1">
        <v>28</v>
      </c>
      <c r="AB40" s="1">
        <v>28</v>
      </c>
      <c r="AC40" s="1">
        <v>28</v>
      </c>
      <c r="AD40" s="1">
        <v>28</v>
      </c>
      <c r="AE40" s="1">
        <v>32</v>
      </c>
      <c r="AF40" s="1">
        <v>32</v>
      </c>
      <c r="AG40" s="1">
        <v>32</v>
      </c>
      <c r="AH40" s="1">
        <v>32</v>
      </c>
      <c r="AI40" s="1"/>
      <c r="AJ40" s="1"/>
      <c r="AK40" s="1"/>
      <c r="AL40" s="1"/>
    </row>
    <row r="41" spans="1:38" x14ac:dyDescent="0.25">
      <c r="A41" t="s">
        <v>151</v>
      </c>
      <c r="B41">
        <v>6128</v>
      </c>
      <c r="C41" t="s">
        <v>152</v>
      </c>
      <c r="D41" s="1">
        <v>16</v>
      </c>
      <c r="E41" s="1">
        <v>24</v>
      </c>
      <c r="F41" s="1">
        <v>32</v>
      </c>
      <c r="G41" s="1">
        <v>32</v>
      </c>
      <c r="H41" s="1">
        <v>32</v>
      </c>
      <c r="I41" s="3">
        <f>I$5*INDEX('H334 Master'!$B:$XFD,MATCH($A41,'H334 Master'!$B:$B,0),MATCH($B$5,'H334 Master'!$B$1:$XFD$1,0))+I$6*INDEX('H334 Master'!$B:$XFD,MATCH($A41,'H334 Master'!$B:$B,0),MATCH($B$6,'H334 Master'!$B$1:$XFD$1,0))+I$7*INDEX('H334 Master'!$B:$XFD,MATCH($A41,'H334 Master'!$B:$B,0),MATCH($B$7,'H334 Master'!$B$1:$XFD$1,0))+I$8*INDEX('H334 Master'!$B:$XFD,MATCH($A41,'H334 Master'!$B:$B,0),MATCH($B$8,'H334 Master'!$B$1:$XFD$1,0))+I$9*INDEX('H334 Master'!$B:$XFD,MATCH($A41,'H334 Master'!$B:$B,0),MATCH($B$9,'H334 Master'!$B$1:$XFD$1,0))+I$10*INDEX('H334 Master'!$B:$XFD,MATCH($A41,'H334 Master'!$B:$B,0),MATCH($B$10,'H334 Master'!$B$1:$XFD$1,0))+I$11*INDEX('H334 Master'!$B:$XFD,MATCH($A41,'H334 Master'!$B:$B,0),MATCH($B$11,'H334 Master'!$B$1:$XFD$1,0))+I$12*INDEX('H334 Master'!$B:$XFD,MATCH($A41,'H334 Master'!$B:$B,0),MATCH($B$12,'H334 Master'!$B$1:$XFD$1,0))+I$13*INDEX('H334 Master'!$B:$XFD,MATCH($A41,'H334 Master'!$B:$B,0),MATCH($B$13,'H334 Master'!$B$1:$XFD$1,0))+I$14*INDEX('H334 Master'!$B:$XFD,MATCH($A41,'H334 Master'!$B:$B,0),MATCH($B$14,'H334 Master'!$B$1:$XFD$1,0))+I$15*INDEX('H334 Master'!$B:$XFD,MATCH($A41,'H334 Master'!$B:$B,0),MATCH($B$15,'H334 Master'!$B$1:$XFD$1,0))+I$16*INDEX('H334 Master'!$B:$XFD,MATCH($A41,'H334 Master'!$B:$B,0),MATCH($B$16,'H334 Master'!$B$1:$XFD$1,0))+I$17*INDEX('H334 Master'!$B:$XFD,MATCH($A41,'H334 Master'!$B:$B,0),MATCH($B$17,'H334 Master'!$B$1:$XFD$1,0))</f>
        <v>32</v>
      </c>
      <c r="J41" s="1">
        <v>32</v>
      </c>
      <c r="K41" s="1">
        <v>32</v>
      </c>
      <c r="L41" s="1">
        <v>32</v>
      </c>
      <c r="M41" s="1">
        <v>40</v>
      </c>
      <c r="N41" s="1">
        <v>40</v>
      </c>
      <c r="O41" s="1">
        <v>40</v>
      </c>
      <c r="P41" s="1">
        <v>40</v>
      </c>
      <c r="Q41" s="1">
        <v>40</v>
      </c>
      <c r="R41" s="1">
        <v>40</v>
      </c>
      <c r="S41" s="1">
        <v>48</v>
      </c>
      <c r="T41" s="1">
        <v>48</v>
      </c>
      <c r="U41" s="1">
        <v>48</v>
      </c>
      <c r="V41" s="1">
        <v>48</v>
      </c>
      <c r="W41" s="1">
        <v>48</v>
      </c>
      <c r="X41" s="1">
        <v>48</v>
      </c>
      <c r="Y41" s="1">
        <v>56</v>
      </c>
      <c r="Z41" s="1">
        <v>56</v>
      </c>
      <c r="AA41" s="1">
        <v>56</v>
      </c>
      <c r="AB41" s="1">
        <v>56</v>
      </c>
      <c r="AC41" s="1">
        <v>56</v>
      </c>
      <c r="AD41" s="1">
        <v>56</v>
      </c>
      <c r="AE41" s="1">
        <v>64</v>
      </c>
      <c r="AF41" s="1">
        <v>64</v>
      </c>
      <c r="AG41" s="1">
        <v>64</v>
      </c>
      <c r="AH41" s="1">
        <v>64</v>
      </c>
    </row>
    <row r="42" spans="1:38" x14ac:dyDescent="0.25">
      <c r="A42" t="s">
        <v>153</v>
      </c>
      <c r="B42">
        <v>6093</v>
      </c>
      <c r="C42" t="s">
        <v>154</v>
      </c>
      <c r="D42" s="1">
        <v>6</v>
      </c>
      <c r="E42" s="1">
        <v>8</v>
      </c>
      <c r="F42" s="1">
        <v>10</v>
      </c>
      <c r="G42" s="1">
        <v>12</v>
      </c>
      <c r="H42" s="1">
        <v>14</v>
      </c>
      <c r="I42" s="3">
        <f>I$5*INDEX('H334 Master'!$B:$XFD,MATCH($A42,'H334 Master'!$B:$B,0),MATCH($B$5,'H334 Master'!$B$1:$XFD$1,0))+I$6*INDEX('H334 Master'!$B:$XFD,MATCH($A42,'H334 Master'!$B:$B,0),MATCH($B$6,'H334 Master'!$B$1:$XFD$1,0))+I$7*INDEX('H334 Master'!$B:$XFD,MATCH($A42,'H334 Master'!$B:$B,0),MATCH($B$7,'H334 Master'!$B$1:$XFD$1,0))+I$8*INDEX('H334 Master'!$B:$XFD,MATCH($A42,'H334 Master'!$B:$B,0),MATCH($B$8,'H334 Master'!$B$1:$XFD$1,0))+I$9*INDEX('H334 Master'!$B:$XFD,MATCH($A42,'H334 Master'!$B:$B,0),MATCH($B$9,'H334 Master'!$B$1:$XFD$1,0))+I$10*INDEX('H334 Master'!$B:$XFD,MATCH($A42,'H334 Master'!$B:$B,0),MATCH($B$10,'H334 Master'!$B$1:$XFD$1,0))+I$11*INDEX('H334 Master'!$B:$XFD,MATCH($A42,'H334 Master'!$B:$B,0),MATCH($B$11,'H334 Master'!$B$1:$XFD$1,0))+I$12*INDEX('H334 Master'!$B:$XFD,MATCH($A42,'H334 Master'!$B:$B,0),MATCH($B$12,'H334 Master'!$B$1:$XFD$1,0))+I$13*INDEX('H334 Master'!$B:$XFD,MATCH($A42,'H334 Master'!$B:$B,0),MATCH($B$13,'H334 Master'!$B$1:$XFD$1,0))+I$14*INDEX('H334 Master'!$B:$XFD,MATCH($A42,'H334 Master'!$B:$B,0),MATCH($B$14,'H334 Master'!$B$1:$XFD$1,0))+I$15*INDEX('H334 Master'!$B:$XFD,MATCH($A42,'H334 Master'!$B:$B,0),MATCH($B$15,'H334 Master'!$B$1:$XFD$1,0))+I$16*INDEX('H334 Master'!$B:$XFD,MATCH($A42,'H334 Master'!$B:$B,0),MATCH($B$16,'H334 Master'!$B$1:$XFD$1,0))+I$17*INDEX('H334 Master'!$B:$XFD,MATCH($A42,'H334 Master'!$B:$B,0),MATCH($B$17,'H334 Master'!$B$1:$XFD$1,0))</f>
        <v>14</v>
      </c>
      <c r="J42" s="1">
        <v>16</v>
      </c>
      <c r="K42" s="1">
        <v>18</v>
      </c>
      <c r="L42" s="1">
        <v>20</v>
      </c>
      <c r="M42" s="1">
        <v>22</v>
      </c>
      <c r="N42" s="1">
        <v>24</v>
      </c>
      <c r="O42" s="1">
        <v>26</v>
      </c>
      <c r="P42" s="1">
        <v>28</v>
      </c>
      <c r="Q42" s="1">
        <v>30</v>
      </c>
      <c r="R42" s="1">
        <v>32</v>
      </c>
      <c r="S42" s="1">
        <v>34</v>
      </c>
      <c r="T42" s="1">
        <v>36</v>
      </c>
      <c r="U42" s="1">
        <v>38</v>
      </c>
      <c r="V42" s="1">
        <v>40</v>
      </c>
      <c r="W42" s="1">
        <v>42</v>
      </c>
      <c r="X42" s="1">
        <v>44</v>
      </c>
      <c r="Y42" s="1">
        <v>46</v>
      </c>
      <c r="Z42" s="1">
        <v>48</v>
      </c>
      <c r="AA42" s="1">
        <v>50</v>
      </c>
      <c r="AB42" s="1">
        <v>52</v>
      </c>
      <c r="AC42" s="1">
        <v>54</v>
      </c>
      <c r="AD42" s="1">
        <v>56</v>
      </c>
      <c r="AE42" s="1">
        <v>58</v>
      </c>
      <c r="AF42" s="1">
        <v>60</v>
      </c>
      <c r="AG42" s="1">
        <v>62</v>
      </c>
      <c r="AH42" s="1">
        <v>64</v>
      </c>
    </row>
    <row r="43" spans="1:38" x14ac:dyDescent="0.25">
      <c r="A43" t="s">
        <v>155</v>
      </c>
      <c r="B43">
        <v>6092</v>
      </c>
      <c r="C43" t="s">
        <v>156</v>
      </c>
      <c r="D43" s="1">
        <v>14</v>
      </c>
      <c r="E43" s="1">
        <v>14</v>
      </c>
      <c r="F43" s="1">
        <v>14</v>
      </c>
      <c r="G43" s="1">
        <v>14</v>
      </c>
      <c r="H43" s="1">
        <v>14</v>
      </c>
      <c r="I43" s="3">
        <f>I$5*INDEX('H334 Master'!$B:$XFD,MATCH($A43,'H334 Master'!$B:$B,0),MATCH($B$5,'H334 Master'!$B$1:$XFD$1,0))+I$6*INDEX('H334 Master'!$B:$XFD,MATCH($A43,'H334 Master'!$B:$B,0),MATCH($B$6,'H334 Master'!$B$1:$XFD$1,0))+I$7*INDEX('H334 Master'!$B:$XFD,MATCH($A43,'H334 Master'!$B:$B,0),MATCH($B$7,'H334 Master'!$B$1:$XFD$1,0))+I$8*INDEX('H334 Master'!$B:$XFD,MATCH($A43,'H334 Master'!$B:$B,0),MATCH($B$8,'H334 Master'!$B$1:$XFD$1,0))+I$9*INDEX('H334 Master'!$B:$XFD,MATCH($A43,'H334 Master'!$B:$B,0),MATCH($B$9,'H334 Master'!$B$1:$XFD$1,0))+I$10*INDEX('H334 Master'!$B:$XFD,MATCH($A43,'H334 Master'!$B:$B,0),MATCH($B$10,'H334 Master'!$B$1:$XFD$1,0))+I$11*INDEX('H334 Master'!$B:$XFD,MATCH($A43,'H334 Master'!$B:$B,0),MATCH($B$11,'H334 Master'!$B$1:$XFD$1,0))+I$12*INDEX('H334 Master'!$B:$XFD,MATCH($A43,'H334 Master'!$B:$B,0),MATCH($B$12,'H334 Master'!$B$1:$XFD$1,0))+I$13*INDEX('H334 Master'!$B:$XFD,MATCH($A43,'H334 Master'!$B:$B,0),MATCH($B$13,'H334 Master'!$B$1:$XFD$1,0))+I$14*INDEX('H334 Master'!$B:$XFD,MATCH($A43,'H334 Master'!$B:$B,0),MATCH($B$14,'H334 Master'!$B$1:$XFD$1,0))+I$15*INDEX('H334 Master'!$B:$XFD,MATCH($A43,'H334 Master'!$B:$B,0),MATCH($B$15,'H334 Master'!$B$1:$XFD$1,0))+I$16*INDEX('H334 Master'!$B:$XFD,MATCH($A43,'H334 Master'!$B:$B,0),MATCH($B$16,'H334 Master'!$B$1:$XFD$1,0))+I$17*INDEX('H334 Master'!$B:$XFD,MATCH($A43,'H334 Master'!$B:$B,0),MATCH($B$17,'H334 Master'!$B$1:$XFD$1,0))</f>
        <v>14</v>
      </c>
      <c r="J43" s="1">
        <v>14</v>
      </c>
      <c r="K43" s="1">
        <v>14</v>
      </c>
      <c r="L43" s="1">
        <v>14</v>
      </c>
      <c r="M43" s="1">
        <v>14</v>
      </c>
      <c r="N43" s="1">
        <v>14</v>
      </c>
      <c r="O43" s="1">
        <v>14</v>
      </c>
      <c r="P43" s="1">
        <v>14</v>
      </c>
      <c r="Q43" s="1">
        <v>14</v>
      </c>
      <c r="R43" s="1">
        <v>14</v>
      </c>
      <c r="S43" s="1">
        <v>14</v>
      </c>
      <c r="T43" s="1">
        <v>14</v>
      </c>
      <c r="U43" s="1">
        <v>14</v>
      </c>
      <c r="V43" s="1">
        <v>14</v>
      </c>
      <c r="W43" s="1">
        <v>14</v>
      </c>
      <c r="X43" s="1">
        <v>14</v>
      </c>
      <c r="Y43" s="1">
        <v>14</v>
      </c>
      <c r="Z43" s="1">
        <v>14</v>
      </c>
      <c r="AA43" s="1">
        <v>14</v>
      </c>
      <c r="AB43" s="1">
        <v>14</v>
      </c>
      <c r="AC43" s="1">
        <v>14</v>
      </c>
      <c r="AD43" s="1">
        <v>14</v>
      </c>
      <c r="AE43" s="1">
        <v>14</v>
      </c>
      <c r="AF43" s="1">
        <v>14</v>
      </c>
      <c r="AG43" s="1">
        <v>14</v>
      </c>
      <c r="AH43" s="1">
        <v>14</v>
      </c>
    </row>
    <row r="44" spans="1:38" x14ac:dyDescent="0.25">
      <c r="A44" t="s">
        <v>157</v>
      </c>
      <c r="B44">
        <v>6108</v>
      </c>
      <c r="C44" t="s">
        <v>158</v>
      </c>
      <c r="D44" s="1">
        <v>28</v>
      </c>
      <c r="E44" s="1">
        <v>42</v>
      </c>
      <c r="F44" s="1">
        <v>56</v>
      </c>
      <c r="G44" s="1">
        <v>70</v>
      </c>
      <c r="H44" s="1">
        <v>84</v>
      </c>
      <c r="I44" s="3">
        <f>I$5*INDEX('H334 Master'!$B:$XFD,MATCH($A44,'H334 Master'!$B:$B,0),MATCH($B$5,'H334 Master'!$B$1:$XFD$1,0))+I$6*INDEX('H334 Master'!$B:$XFD,MATCH($A44,'H334 Master'!$B:$B,0),MATCH($B$6,'H334 Master'!$B$1:$XFD$1,0))+I$7*INDEX('H334 Master'!$B:$XFD,MATCH($A44,'H334 Master'!$B:$B,0),MATCH($B$7,'H334 Master'!$B$1:$XFD$1,0))+I$8*INDEX('H334 Master'!$B:$XFD,MATCH($A44,'H334 Master'!$B:$B,0),MATCH($B$8,'H334 Master'!$B$1:$XFD$1,0))+I$9*INDEX('H334 Master'!$B:$XFD,MATCH($A44,'H334 Master'!$B:$B,0),MATCH($B$9,'H334 Master'!$B$1:$XFD$1,0))+I$10*INDEX('H334 Master'!$B:$XFD,MATCH($A44,'H334 Master'!$B:$B,0),MATCH($B$10,'H334 Master'!$B$1:$XFD$1,0))+I$11*INDEX('H334 Master'!$B:$XFD,MATCH($A44,'H334 Master'!$B:$B,0),MATCH($B$11,'H334 Master'!$B$1:$XFD$1,0))+I$12*INDEX('H334 Master'!$B:$XFD,MATCH($A44,'H334 Master'!$B:$B,0),MATCH($B$12,'H334 Master'!$B$1:$XFD$1,0))+I$13*INDEX('H334 Master'!$B:$XFD,MATCH($A44,'H334 Master'!$B:$B,0),MATCH($B$13,'H334 Master'!$B$1:$XFD$1,0))+I$14*INDEX('H334 Master'!$B:$XFD,MATCH($A44,'H334 Master'!$B:$B,0),MATCH($B$14,'H334 Master'!$B$1:$XFD$1,0))+I$15*INDEX('H334 Master'!$B:$XFD,MATCH($A44,'H334 Master'!$B:$B,0),MATCH($B$15,'H334 Master'!$B$1:$XFD$1,0))+I$16*INDEX('H334 Master'!$B:$XFD,MATCH($A44,'H334 Master'!$B:$B,0),MATCH($B$16,'H334 Master'!$B$1:$XFD$1,0))+I$17*INDEX('H334 Master'!$B:$XFD,MATCH($A44,'H334 Master'!$B:$B,0),MATCH($B$17,'H334 Master'!$B$1:$XFD$1,0))</f>
        <v>84</v>
      </c>
      <c r="J44" s="1">
        <v>98</v>
      </c>
      <c r="K44" s="1">
        <v>112</v>
      </c>
      <c r="L44" s="1">
        <v>126</v>
      </c>
      <c r="M44" s="1">
        <v>140</v>
      </c>
      <c r="N44" s="1">
        <v>154</v>
      </c>
      <c r="O44" s="1">
        <v>168</v>
      </c>
      <c r="P44" s="1">
        <v>182</v>
      </c>
      <c r="Q44" s="1">
        <v>196</v>
      </c>
      <c r="R44" s="1">
        <v>210</v>
      </c>
      <c r="S44" s="1">
        <v>224</v>
      </c>
      <c r="T44" s="1">
        <v>238</v>
      </c>
      <c r="U44" s="1">
        <v>252</v>
      </c>
      <c r="V44" s="1">
        <v>266</v>
      </c>
      <c r="W44" s="1">
        <v>280</v>
      </c>
      <c r="X44" s="1">
        <v>294</v>
      </c>
      <c r="Y44" s="1">
        <v>308</v>
      </c>
      <c r="Z44" s="1">
        <v>322</v>
      </c>
      <c r="AA44" s="1">
        <v>336</v>
      </c>
      <c r="AB44" s="1">
        <v>350</v>
      </c>
      <c r="AC44" s="1">
        <v>364</v>
      </c>
      <c r="AD44" s="1">
        <v>378</v>
      </c>
      <c r="AE44" s="1">
        <v>392</v>
      </c>
      <c r="AF44" s="1">
        <v>406</v>
      </c>
      <c r="AG44" s="1">
        <v>420</v>
      </c>
      <c r="AH44" s="1">
        <v>434</v>
      </c>
    </row>
    <row r="45" spans="1:38" x14ac:dyDescent="0.25">
      <c r="A45" t="s">
        <v>159</v>
      </c>
      <c r="B45">
        <v>6109</v>
      </c>
      <c r="C45" t="s">
        <v>160</v>
      </c>
      <c r="D45" s="1">
        <v>4</v>
      </c>
      <c r="E45" s="1">
        <v>6</v>
      </c>
      <c r="F45" s="1">
        <v>8</v>
      </c>
      <c r="G45" s="1">
        <v>10</v>
      </c>
      <c r="H45" s="1">
        <v>12</v>
      </c>
      <c r="I45" s="3">
        <f>I$5*INDEX('H334 Master'!$B:$XFD,MATCH($A45,'H334 Master'!$B:$B,0),MATCH($B$5,'H334 Master'!$B$1:$XFD$1,0))+I$6*INDEX('H334 Master'!$B:$XFD,MATCH($A45,'H334 Master'!$B:$B,0),MATCH($B$6,'H334 Master'!$B$1:$XFD$1,0))+I$7*INDEX('H334 Master'!$B:$XFD,MATCH($A45,'H334 Master'!$B:$B,0),MATCH($B$7,'H334 Master'!$B$1:$XFD$1,0))+I$8*INDEX('H334 Master'!$B:$XFD,MATCH($A45,'H334 Master'!$B:$B,0),MATCH($B$8,'H334 Master'!$B$1:$XFD$1,0))+I$9*INDEX('H334 Master'!$B:$XFD,MATCH($A45,'H334 Master'!$B:$B,0),MATCH($B$9,'H334 Master'!$B$1:$XFD$1,0))+I$10*INDEX('H334 Master'!$B:$XFD,MATCH($A45,'H334 Master'!$B:$B,0),MATCH($B$10,'H334 Master'!$B$1:$XFD$1,0))+I$11*INDEX('H334 Master'!$B:$XFD,MATCH($A45,'H334 Master'!$B:$B,0),MATCH($B$11,'H334 Master'!$B$1:$XFD$1,0))+I$12*INDEX('H334 Master'!$B:$XFD,MATCH($A45,'H334 Master'!$B:$B,0),MATCH($B$12,'H334 Master'!$B$1:$XFD$1,0))+I$13*INDEX('H334 Master'!$B:$XFD,MATCH($A45,'H334 Master'!$B:$B,0),MATCH($B$13,'H334 Master'!$B$1:$XFD$1,0))+I$14*INDEX('H334 Master'!$B:$XFD,MATCH($A45,'H334 Master'!$B:$B,0),MATCH($B$14,'H334 Master'!$B$1:$XFD$1,0))+I$15*INDEX('H334 Master'!$B:$XFD,MATCH($A45,'H334 Master'!$B:$B,0),MATCH($B$15,'H334 Master'!$B$1:$XFD$1,0))+I$16*INDEX('H334 Master'!$B:$XFD,MATCH($A45,'H334 Master'!$B:$B,0),MATCH($B$16,'H334 Master'!$B$1:$XFD$1,0))+I$17*INDEX('H334 Master'!$B:$XFD,MATCH($A45,'H334 Master'!$B:$B,0),MATCH($B$17,'H334 Master'!$B$1:$XFD$1,0))</f>
        <v>12</v>
      </c>
      <c r="J45" s="1">
        <v>14</v>
      </c>
      <c r="K45" s="1">
        <v>16</v>
      </c>
      <c r="L45" s="1">
        <v>18</v>
      </c>
      <c r="M45" s="1">
        <v>20</v>
      </c>
      <c r="N45" s="1">
        <v>22</v>
      </c>
      <c r="O45" s="1">
        <v>24</v>
      </c>
      <c r="P45" s="1">
        <v>26</v>
      </c>
      <c r="Q45" s="1">
        <v>28</v>
      </c>
      <c r="R45" s="1">
        <v>30</v>
      </c>
      <c r="S45" s="1">
        <v>32</v>
      </c>
      <c r="T45" s="1">
        <v>34</v>
      </c>
      <c r="U45" s="1">
        <v>36</v>
      </c>
      <c r="V45" s="1">
        <v>38</v>
      </c>
      <c r="W45" s="1">
        <v>40</v>
      </c>
      <c r="X45" s="1">
        <v>42</v>
      </c>
      <c r="Y45" s="1">
        <v>44</v>
      </c>
      <c r="Z45" s="1">
        <v>46</v>
      </c>
      <c r="AA45" s="1">
        <v>48</v>
      </c>
      <c r="AB45" s="1">
        <v>50</v>
      </c>
      <c r="AC45" s="1">
        <v>52</v>
      </c>
      <c r="AD45" s="1">
        <v>54</v>
      </c>
      <c r="AE45" s="1">
        <v>56</v>
      </c>
      <c r="AF45" s="1">
        <v>58</v>
      </c>
      <c r="AG45" s="1">
        <v>60</v>
      </c>
      <c r="AH45" s="1">
        <v>62</v>
      </c>
    </row>
    <row r="46" spans="1:38" x14ac:dyDescent="0.25">
      <c r="A46" t="s">
        <v>161</v>
      </c>
      <c r="B46">
        <v>6119</v>
      </c>
      <c r="C46" t="s">
        <v>162</v>
      </c>
      <c r="D46" s="1">
        <v>32</v>
      </c>
      <c r="E46" s="1">
        <v>36</v>
      </c>
      <c r="F46" s="1">
        <v>40</v>
      </c>
      <c r="G46" s="1">
        <v>44</v>
      </c>
      <c r="H46" s="1">
        <v>48</v>
      </c>
      <c r="I46" s="3">
        <f>I$5*INDEX('H334 Master'!$B:$XFD,MATCH($A46,'H334 Master'!$B:$B,0),MATCH($B$5,'H334 Master'!$B$1:$XFD$1,0))+I$6*INDEX('H334 Master'!$B:$XFD,MATCH($A46,'H334 Master'!$B:$B,0),MATCH($B$6,'H334 Master'!$B$1:$XFD$1,0))+I$7*INDEX('H334 Master'!$B:$XFD,MATCH($A46,'H334 Master'!$B:$B,0),MATCH($B$7,'H334 Master'!$B$1:$XFD$1,0))+I$8*INDEX('H334 Master'!$B:$XFD,MATCH($A46,'H334 Master'!$B:$B,0),MATCH($B$8,'H334 Master'!$B$1:$XFD$1,0))+I$9*INDEX('H334 Master'!$B:$XFD,MATCH($A46,'H334 Master'!$B:$B,0),MATCH($B$9,'H334 Master'!$B$1:$XFD$1,0))+I$10*INDEX('H334 Master'!$B:$XFD,MATCH($A46,'H334 Master'!$B:$B,0),MATCH($B$10,'H334 Master'!$B$1:$XFD$1,0))+I$11*INDEX('H334 Master'!$B:$XFD,MATCH($A46,'H334 Master'!$B:$B,0),MATCH($B$11,'H334 Master'!$B$1:$XFD$1,0))+I$12*INDEX('H334 Master'!$B:$XFD,MATCH($A46,'H334 Master'!$B:$B,0),MATCH($B$12,'H334 Master'!$B$1:$XFD$1,0))+I$13*INDEX('H334 Master'!$B:$XFD,MATCH($A46,'H334 Master'!$B:$B,0),MATCH($B$13,'H334 Master'!$B$1:$XFD$1,0))+I$14*INDEX('H334 Master'!$B:$XFD,MATCH($A46,'H334 Master'!$B:$B,0),MATCH($B$14,'H334 Master'!$B$1:$XFD$1,0))+I$15*INDEX('H334 Master'!$B:$XFD,MATCH($A46,'H334 Master'!$B:$B,0),MATCH($B$15,'H334 Master'!$B$1:$XFD$1,0))+I$16*INDEX('H334 Master'!$B:$XFD,MATCH($A46,'H334 Master'!$B:$B,0),MATCH($B$16,'H334 Master'!$B$1:$XFD$1,0))+I$17*INDEX('H334 Master'!$B:$XFD,MATCH($A46,'H334 Master'!$B:$B,0),MATCH($B$17,'H334 Master'!$B$1:$XFD$1,0))</f>
        <v>48</v>
      </c>
      <c r="J46" s="1">
        <v>52</v>
      </c>
      <c r="K46" s="1">
        <v>56</v>
      </c>
      <c r="L46" s="1">
        <v>60</v>
      </c>
      <c r="M46" s="1">
        <v>64</v>
      </c>
      <c r="N46" s="1">
        <v>68</v>
      </c>
      <c r="O46" s="1">
        <v>72</v>
      </c>
      <c r="P46" s="1">
        <v>76</v>
      </c>
      <c r="Q46" s="1">
        <v>80</v>
      </c>
      <c r="R46" s="1">
        <v>84</v>
      </c>
      <c r="S46" s="1">
        <v>88</v>
      </c>
      <c r="T46" s="1">
        <v>92</v>
      </c>
      <c r="U46" s="1">
        <v>96</v>
      </c>
      <c r="V46" s="1">
        <v>100</v>
      </c>
      <c r="W46" s="1">
        <v>104</v>
      </c>
      <c r="X46" s="1">
        <v>108</v>
      </c>
      <c r="Y46" s="1">
        <v>112</v>
      </c>
      <c r="Z46" s="1">
        <v>116</v>
      </c>
      <c r="AA46" s="1">
        <v>120</v>
      </c>
      <c r="AB46" s="1">
        <v>124</v>
      </c>
      <c r="AC46" s="1">
        <v>128</v>
      </c>
      <c r="AD46" s="1">
        <v>132</v>
      </c>
      <c r="AE46" s="1">
        <v>136</v>
      </c>
      <c r="AF46" s="1">
        <v>140</v>
      </c>
      <c r="AG46" s="1">
        <v>144</v>
      </c>
      <c r="AH46" s="1">
        <v>148</v>
      </c>
    </row>
    <row r="47" spans="1:38" x14ac:dyDescent="0.25">
      <c r="A47" t="s">
        <v>163</v>
      </c>
      <c r="B47">
        <v>6098</v>
      </c>
      <c r="C47" t="s">
        <v>164</v>
      </c>
      <c r="D47" s="1">
        <v>2</v>
      </c>
      <c r="E47" s="1">
        <v>3</v>
      </c>
      <c r="F47" s="1">
        <v>4</v>
      </c>
      <c r="G47" s="1">
        <v>5</v>
      </c>
      <c r="H47" s="1">
        <v>6</v>
      </c>
      <c r="I47" s="3">
        <f>I$5*INDEX('H334 Master'!$B:$XFD,MATCH($A47,'H334 Master'!$B:$B,0),MATCH($B$5,'H334 Master'!$B$1:$XFD$1,0))+I$6*INDEX('H334 Master'!$B:$XFD,MATCH($A47,'H334 Master'!$B:$B,0),MATCH($B$6,'H334 Master'!$B$1:$XFD$1,0))+I$7*INDEX('H334 Master'!$B:$XFD,MATCH($A47,'H334 Master'!$B:$B,0),MATCH($B$7,'H334 Master'!$B$1:$XFD$1,0))+I$8*INDEX('H334 Master'!$B:$XFD,MATCH($A47,'H334 Master'!$B:$B,0),MATCH($B$8,'H334 Master'!$B$1:$XFD$1,0))+I$9*INDEX('H334 Master'!$B:$XFD,MATCH($A47,'H334 Master'!$B:$B,0),MATCH($B$9,'H334 Master'!$B$1:$XFD$1,0))+I$10*INDEX('H334 Master'!$B:$XFD,MATCH($A47,'H334 Master'!$B:$B,0),MATCH($B$10,'H334 Master'!$B$1:$XFD$1,0))+I$11*INDEX('H334 Master'!$B:$XFD,MATCH($A47,'H334 Master'!$B:$B,0),MATCH($B$11,'H334 Master'!$B$1:$XFD$1,0))+I$12*INDEX('H334 Master'!$B:$XFD,MATCH($A47,'H334 Master'!$B:$B,0),MATCH($B$12,'H334 Master'!$B$1:$XFD$1,0))+I$13*INDEX('H334 Master'!$B:$XFD,MATCH($A47,'H334 Master'!$B:$B,0),MATCH($B$13,'H334 Master'!$B$1:$XFD$1,0))+I$14*INDEX('H334 Master'!$B:$XFD,MATCH($A47,'H334 Master'!$B:$B,0),MATCH($B$14,'H334 Master'!$B$1:$XFD$1,0))+I$15*INDEX('H334 Master'!$B:$XFD,MATCH($A47,'H334 Master'!$B:$B,0),MATCH($B$15,'H334 Master'!$B$1:$XFD$1,0))+I$16*INDEX('H334 Master'!$B:$XFD,MATCH($A47,'H334 Master'!$B:$B,0),MATCH($B$16,'H334 Master'!$B$1:$XFD$1,0))+I$17*INDEX('H334 Master'!$B:$XFD,MATCH($A47,'H334 Master'!$B:$B,0),MATCH($B$17,'H334 Master'!$B$1:$XFD$1,0))</f>
        <v>6</v>
      </c>
      <c r="J47" s="1">
        <v>7</v>
      </c>
      <c r="K47" s="1">
        <v>8</v>
      </c>
      <c r="L47" s="1">
        <v>9</v>
      </c>
      <c r="M47" s="1">
        <v>10</v>
      </c>
      <c r="N47" s="1">
        <v>11</v>
      </c>
      <c r="O47" s="1">
        <v>12</v>
      </c>
      <c r="P47" s="1">
        <v>13</v>
      </c>
      <c r="Q47" s="1">
        <v>14</v>
      </c>
      <c r="R47" s="1">
        <v>15</v>
      </c>
      <c r="S47" s="1">
        <v>16</v>
      </c>
      <c r="T47" s="1">
        <v>17</v>
      </c>
      <c r="U47" s="1">
        <v>18</v>
      </c>
      <c r="V47" s="1">
        <v>19</v>
      </c>
      <c r="W47" s="1">
        <v>20</v>
      </c>
      <c r="X47" s="1">
        <v>21</v>
      </c>
      <c r="Y47" s="1">
        <v>22</v>
      </c>
      <c r="Z47" s="1">
        <v>23</v>
      </c>
      <c r="AA47" s="1">
        <v>24</v>
      </c>
      <c r="AB47" s="1">
        <v>25</v>
      </c>
      <c r="AC47" s="1">
        <v>26</v>
      </c>
      <c r="AD47" s="1">
        <v>27</v>
      </c>
      <c r="AE47" s="1">
        <v>28</v>
      </c>
      <c r="AF47" s="1">
        <v>29</v>
      </c>
      <c r="AG47" s="1">
        <v>30</v>
      </c>
      <c r="AH47" s="1">
        <v>31</v>
      </c>
    </row>
    <row r="48" spans="1:38" x14ac:dyDescent="0.25">
      <c r="A48" t="s">
        <v>165</v>
      </c>
      <c r="B48">
        <v>6110</v>
      </c>
      <c r="C48" t="s">
        <v>166</v>
      </c>
      <c r="D48" s="1">
        <v>40</v>
      </c>
      <c r="E48" s="1">
        <v>44</v>
      </c>
      <c r="F48" s="1">
        <v>48</v>
      </c>
      <c r="G48" s="1">
        <v>52</v>
      </c>
      <c r="H48" s="1">
        <v>56</v>
      </c>
      <c r="I48" s="3">
        <f>I$5*INDEX('H334 Master'!$B:$XFD,MATCH($A48,'H334 Master'!$B:$B,0),MATCH($B$5,'H334 Master'!$B$1:$XFD$1,0))+I$6*INDEX('H334 Master'!$B:$XFD,MATCH($A48,'H334 Master'!$B:$B,0),MATCH($B$6,'H334 Master'!$B$1:$XFD$1,0))+I$7*INDEX('H334 Master'!$B:$XFD,MATCH($A48,'H334 Master'!$B:$B,0),MATCH($B$7,'H334 Master'!$B$1:$XFD$1,0))+I$8*INDEX('H334 Master'!$B:$XFD,MATCH($A48,'H334 Master'!$B:$B,0),MATCH($B$8,'H334 Master'!$B$1:$XFD$1,0))+I$9*INDEX('H334 Master'!$B:$XFD,MATCH($A48,'H334 Master'!$B:$B,0),MATCH($B$9,'H334 Master'!$B$1:$XFD$1,0))+I$10*INDEX('H334 Master'!$B:$XFD,MATCH($A48,'H334 Master'!$B:$B,0),MATCH($B$10,'H334 Master'!$B$1:$XFD$1,0))+I$11*INDEX('H334 Master'!$B:$XFD,MATCH($A48,'H334 Master'!$B:$B,0),MATCH($B$11,'H334 Master'!$B$1:$XFD$1,0))+I$12*INDEX('H334 Master'!$B:$XFD,MATCH($A48,'H334 Master'!$B:$B,0),MATCH($B$12,'H334 Master'!$B$1:$XFD$1,0))+I$13*INDEX('H334 Master'!$B:$XFD,MATCH($A48,'H334 Master'!$B:$B,0),MATCH($B$13,'H334 Master'!$B$1:$XFD$1,0))+I$14*INDEX('H334 Master'!$B:$XFD,MATCH($A48,'H334 Master'!$B:$B,0),MATCH($B$14,'H334 Master'!$B$1:$XFD$1,0))+I$15*INDEX('H334 Master'!$B:$XFD,MATCH($A48,'H334 Master'!$B:$B,0),MATCH($B$15,'H334 Master'!$B$1:$XFD$1,0))+I$16*INDEX('H334 Master'!$B:$XFD,MATCH($A48,'H334 Master'!$B:$B,0),MATCH($B$16,'H334 Master'!$B$1:$XFD$1,0))+I$17*INDEX('H334 Master'!$B:$XFD,MATCH($A48,'H334 Master'!$B:$B,0),MATCH($B$17,'H334 Master'!$B$1:$XFD$1,0))</f>
        <v>56</v>
      </c>
      <c r="J48" s="1">
        <v>60</v>
      </c>
      <c r="K48" s="1">
        <v>64</v>
      </c>
      <c r="L48" s="1">
        <v>68</v>
      </c>
      <c r="M48" s="1">
        <v>72</v>
      </c>
      <c r="N48" s="1">
        <v>76</v>
      </c>
      <c r="O48" s="1">
        <v>80</v>
      </c>
      <c r="P48" s="1">
        <v>84</v>
      </c>
      <c r="Q48" s="1">
        <v>88</v>
      </c>
      <c r="R48" s="1">
        <v>92</v>
      </c>
      <c r="S48" s="1">
        <v>96</v>
      </c>
      <c r="T48" s="1">
        <v>100</v>
      </c>
      <c r="U48" s="1">
        <v>104</v>
      </c>
      <c r="V48" s="1">
        <v>108</v>
      </c>
      <c r="W48" s="1">
        <v>112</v>
      </c>
      <c r="X48" s="1">
        <v>116</v>
      </c>
      <c r="Y48" s="1">
        <v>120</v>
      </c>
      <c r="Z48" s="1">
        <v>124</v>
      </c>
      <c r="AA48" s="1">
        <v>128</v>
      </c>
      <c r="AB48" s="1">
        <v>132</v>
      </c>
      <c r="AC48" s="1">
        <v>136</v>
      </c>
      <c r="AD48" s="1">
        <v>140</v>
      </c>
      <c r="AE48" s="1">
        <v>144</v>
      </c>
      <c r="AF48" s="1">
        <v>148</v>
      </c>
      <c r="AG48" s="1">
        <v>152</v>
      </c>
      <c r="AH48" s="1">
        <v>156</v>
      </c>
    </row>
    <row r="49" spans="1:34" x14ac:dyDescent="0.25">
      <c r="A49" t="s">
        <v>167</v>
      </c>
      <c r="B49">
        <v>6107</v>
      </c>
      <c r="C49" t="s">
        <v>168</v>
      </c>
      <c r="D49" s="1">
        <v>20</v>
      </c>
      <c r="E49" s="1">
        <v>22</v>
      </c>
      <c r="F49" s="1">
        <v>24</v>
      </c>
      <c r="G49" s="1">
        <v>26</v>
      </c>
      <c r="H49" s="1">
        <v>28</v>
      </c>
      <c r="I49" s="3">
        <f>I$5*INDEX('H334 Master'!$B:$XFD,MATCH($A49,'H334 Master'!$B:$B,0),MATCH($B$5,'H334 Master'!$B$1:$XFD$1,0))+I$6*INDEX('H334 Master'!$B:$XFD,MATCH($A49,'H334 Master'!$B:$B,0),MATCH($B$6,'H334 Master'!$B$1:$XFD$1,0))+I$7*INDEX('H334 Master'!$B:$XFD,MATCH($A49,'H334 Master'!$B:$B,0),MATCH($B$7,'H334 Master'!$B$1:$XFD$1,0))+I$8*INDEX('H334 Master'!$B:$XFD,MATCH($A49,'H334 Master'!$B:$B,0),MATCH($B$8,'H334 Master'!$B$1:$XFD$1,0))+I$9*INDEX('H334 Master'!$B:$XFD,MATCH($A49,'H334 Master'!$B:$B,0),MATCH($B$9,'H334 Master'!$B$1:$XFD$1,0))+I$10*INDEX('H334 Master'!$B:$XFD,MATCH($A49,'H334 Master'!$B:$B,0),MATCH($B$10,'H334 Master'!$B$1:$XFD$1,0))+I$11*INDEX('H334 Master'!$B:$XFD,MATCH($A49,'H334 Master'!$B:$B,0),MATCH($B$11,'H334 Master'!$B$1:$XFD$1,0))+I$12*INDEX('H334 Master'!$B:$XFD,MATCH($A49,'H334 Master'!$B:$B,0),MATCH($B$12,'H334 Master'!$B$1:$XFD$1,0))+I$13*INDEX('H334 Master'!$B:$XFD,MATCH($A49,'H334 Master'!$B:$B,0),MATCH($B$13,'H334 Master'!$B$1:$XFD$1,0))+I$14*INDEX('H334 Master'!$B:$XFD,MATCH($A49,'H334 Master'!$B:$B,0),MATCH($B$14,'H334 Master'!$B$1:$XFD$1,0))+I$15*INDEX('H334 Master'!$B:$XFD,MATCH($A49,'H334 Master'!$B:$B,0),MATCH($B$15,'H334 Master'!$B$1:$XFD$1,0))+I$16*INDEX('H334 Master'!$B:$XFD,MATCH($A49,'H334 Master'!$B:$B,0),MATCH($B$16,'H334 Master'!$B$1:$XFD$1,0))+I$17*INDEX('H334 Master'!$B:$XFD,MATCH($A49,'H334 Master'!$B:$B,0),MATCH($B$17,'H334 Master'!$B$1:$XFD$1,0))</f>
        <v>28</v>
      </c>
      <c r="J49" s="1">
        <v>30</v>
      </c>
      <c r="K49" s="1">
        <v>32</v>
      </c>
      <c r="L49" s="1">
        <v>34</v>
      </c>
      <c r="M49" s="1">
        <v>36</v>
      </c>
      <c r="N49" s="1">
        <v>38</v>
      </c>
      <c r="O49" s="1">
        <v>40</v>
      </c>
      <c r="P49" s="1">
        <v>42</v>
      </c>
      <c r="Q49" s="1">
        <v>44</v>
      </c>
      <c r="R49" s="1">
        <v>46</v>
      </c>
      <c r="S49" s="1">
        <v>48</v>
      </c>
      <c r="T49" s="1">
        <v>50</v>
      </c>
      <c r="U49" s="1">
        <v>52</v>
      </c>
      <c r="V49" s="1">
        <v>54</v>
      </c>
      <c r="W49" s="1">
        <v>56</v>
      </c>
      <c r="X49" s="1">
        <v>58</v>
      </c>
      <c r="Y49" s="1">
        <v>60</v>
      </c>
      <c r="Z49" s="1">
        <v>62</v>
      </c>
      <c r="AA49" s="1">
        <v>64</v>
      </c>
      <c r="AB49" s="1">
        <v>66</v>
      </c>
      <c r="AC49" s="1">
        <v>68</v>
      </c>
      <c r="AD49" s="1">
        <v>70</v>
      </c>
      <c r="AE49" s="1">
        <v>72</v>
      </c>
      <c r="AF49" s="1">
        <v>74</v>
      </c>
      <c r="AG49" s="1">
        <v>76</v>
      </c>
      <c r="AH49" s="1">
        <v>78</v>
      </c>
    </row>
    <row r="50" spans="1:34" x14ac:dyDescent="0.25">
      <c r="A50" t="s">
        <v>189</v>
      </c>
      <c r="B50">
        <v>7398</v>
      </c>
      <c r="C50" t="s">
        <v>190</v>
      </c>
      <c r="D50" s="1">
        <v>4</v>
      </c>
      <c r="E50" s="1">
        <v>4</v>
      </c>
      <c r="F50" s="1">
        <v>4</v>
      </c>
      <c r="G50" s="1">
        <v>4</v>
      </c>
      <c r="H50" s="1">
        <v>4</v>
      </c>
      <c r="I50" s="3">
        <f>I$5*INDEX('H334 Master'!$B:$XFD,MATCH($A50,'H334 Master'!$B:$B,0),MATCH($B$5,'H334 Master'!$B$1:$XFD$1,0))+I$6*INDEX('H334 Master'!$B:$XFD,MATCH($A50,'H334 Master'!$B:$B,0),MATCH($B$6,'H334 Master'!$B$1:$XFD$1,0))+I$7*INDEX('H334 Master'!$B:$XFD,MATCH($A50,'H334 Master'!$B:$B,0),MATCH($B$7,'H334 Master'!$B$1:$XFD$1,0))+I$8*INDEX('H334 Master'!$B:$XFD,MATCH($A50,'H334 Master'!$B:$B,0),MATCH($B$8,'H334 Master'!$B$1:$XFD$1,0))+I$9*INDEX('H334 Master'!$B:$XFD,MATCH($A50,'H334 Master'!$B:$B,0),MATCH($B$9,'H334 Master'!$B$1:$XFD$1,0))+I$10*INDEX('H334 Master'!$B:$XFD,MATCH($A50,'H334 Master'!$B:$B,0),MATCH($B$10,'H334 Master'!$B$1:$XFD$1,0))+I$11*INDEX('H334 Master'!$B:$XFD,MATCH($A50,'H334 Master'!$B:$B,0),MATCH($B$11,'H334 Master'!$B$1:$XFD$1,0))+I$12*INDEX('H334 Master'!$B:$XFD,MATCH($A50,'H334 Master'!$B:$B,0),MATCH($B$12,'H334 Master'!$B$1:$XFD$1,0))+I$13*INDEX('H334 Master'!$B:$XFD,MATCH($A50,'H334 Master'!$B:$B,0),MATCH($B$13,'H334 Master'!$B$1:$XFD$1,0))+I$14*INDEX('H334 Master'!$B:$XFD,MATCH($A50,'H334 Master'!$B:$B,0),MATCH($B$14,'H334 Master'!$B$1:$XFD$1,0))+I$15*INDEX('H334 Master'!$B:$XFD,MATCH($A50,'H334 Master'!$B:$B,0),MATCH($B$15,'H334 Master'!$B$1:$XFD$1,0))+I$16*INDEX('H334 Master'!$B:$XFD,MATCH($A50,'H334 Master'!$B:$B,0),MATCH($B$16,'H334 Master'!$B$1:$XFD$1,0))+I$17*INDEX('H334 Master'!$B:$XFD,MATCH($A50,'H334 Master'!$B:$B,0),MATCH($B$17,'H334 Master'!$B$1:$XFD$1,0))</f>
        <v>4</v>
      </c>
      <c r="J50" s="1">
        <v>4</v>
      </c>
      <c r="K50" s="1">
        <v>4</v>
      </c>
      <c r="L50" s="1">
        <v>4</v>
      </c>
      <c r="M50" s="1">
        <v>4</v>
      </c>
      <c r="N50" s="1">
        <v>4</v>
      </c>
      <c r="O50" s="1">
        <v>4</v>
      </c>
      <c r="P50" s="1">
        <v>4</v>
      </c>
      <c r="Q50" s="1">
        <v>4</v>
      </c>
      <c r="R50" s="1">
        <v>4</v>
      </c>
      <c r="S50" s="1">
        <v>4</v>
      </c>
      <c r="T50" s="1">
        <v>4</v>
      </c>
      <c r="U50" s="1">
        <v>4</v>
      </c>
      <c r="V50" s="1">
        <v>4</v>
      </c>
      <c r="W50" s="1">
        <v>4</v>
      </c>
      <c r="X50" s="1">
        <v>4</v>
      </c>
      <c r="Y50" s="1">
        <v>4</v>
      </c>
      <c r="Z50" s="1">
        <v>4</v>
      </c>
      <c r="AA50" s="1">
        <v>4</v>
      </c>
      <c r="AB50" s="1">
        <v>4</v>
      </c>
      <c r="AC50" s="1">
        <v>4</v>
      </c>
      <c r="AD50" s="1">
        <v>4</v>
      </c>
      <c r="AE50" s="1">
        <v>4</v>
      </c>
      <c r="AF50" s="1">
        <v>4</v>
      </c>
      <c r="AG50" s="1">
        <v>4</v>
      </c>
      <c r="AH50" s="1">
        <v>4</v>
      </c>
    </row>
    <row r="51" spans="1:34" x14ac:dyDescent="0.25">
      <c r="A51" t="s">
        <v>191</v>
      </c>
      <c r="B51">
        <v>7399</v>
      </c>
      <c r="C51" t="s">
        <v>192</v>
      </c>
      <c r="D51" s="1">
        <v>2</v>
      </c>
      <c r="E51" s="1">
        <v>4</v>
      </c>
      <c r="F51" s="1">
        <v>6</v>
      </c>
      <c r="G51" s="1">
        <v>8</v>
      </c>
      <c r="H51" s="1">
        <v>10</v>
      </c>
      <c r="I51" s="3">
        <f>I$5*INDEX('H334 Master'!$B:$XFD,MATCH($A51,'H334 Master'!$B:$B,0),MATCH($B$5,'H334 Master'!$B$1:$XFD$1,0))+I$6*INDEX('H334 Master'!$B:$XFD,MATCH($A51,'H334 Master'!$B:$B,0),MATCH($B$6,'H334 Master'!$B$1:$XFD$1,0))+I$7*INDEX('H334 Master'!$B:$XFD,MATCH($A51,'H334 Master'!$B:$B,0),MATCH($B$7,'H334 Master'!$B$1:$XFD$1,0))+I$8*INDEX('H334 Master'!$B:$XFD,MATCH($A51,'H334 Master'!$B:$B,0),MATCH($B$8,'H334 Master'!$B$1:$XFD$1,0))+I$9*INDEX('H334 Master'!$B:$XFD,MATCH($A51,'H334 Master'!$B:$B,0),MATCH($B$9,'H334 Master'!$B$1:$XFD$1,0))+I$10*INDEX('H334 Master'!$B:$XFD,MATCH($A51,'H334 Master'!$B:$B,0),MATCH($B$10,'H334 Master'!$B$1:$XFD$1,0))+I$11*INDEX('H334 Master'!$B:$XFD,MATCH($A51,'H334 Master'!$B:$B,0),MATCH($B$11,'H334 Master'!$B$1:$XFD$1,0))+I$12*INDEX('H334 Master'!$B:$XFD,MATCH($A51,'H334 Master'!$B:$B,0),MATCH($B$12,'H334 Master'!$B$1:$XFD$1,0))+I$13*INDEX('H334 Master'!$B:$XFD,MATCH($A51,'H334 Master'!$B:$B,0),MATCH($B$13,'H334 Master'!$B$1:$XFD$1,0))+I$14*INDEX('H334 Master'!$B:$XFD,MATCH($A51,'H334 Master'!$B:$B,0),MATCH($B$14,'H334 Master'!$B$1:$XFD$1,0))+I$15*INDEX('H334 Master'!$B:$XFD,MATCH($A51,'H334 Master'!$B:$B,0),MATCH($B$15,'H334 Master'!$B$1:$XFD$1,0))+I$16*INDEX('H334 Master'!$B:$XFD,MATCH($A51,'H334 Master'!$B:$B,0),MATCH($B$16,'H334 Master'!$B$1:$XFD$1,0))+I$17*INDEX('H334 Master'!$B:$XFD,MATCH($A51,'H334 Master'!$B:$B,0),MATCH($B$17,'H334 Master'!$B$1:$XFD$1,0))</f>
        <v>10</v>
      </c>
      <c r="J51" s="1">
        <v>12</v>
      </c>
      <c r="K51" s="1">
        <v>14</v>
      </c>
      <c r="L51" s="1">
        <v>16</v>
      </c>
      <c r="M51" s="1">
        <v>18</v>
      </c>
      <c r="N51" s="1">
        <v>20</v>
      </c>
      <c r="O51" s="1">
        <v>22</v>
      </c>
      <c r="P51" s="1">
        <v>24</v>
      </c>
      <c r="Q51" s="1">
        <v>26</v>
      </c>
      <c r="R51" s="1">
        <v>28</v>
      </c>
      <c r="S51" s="1">
        <v>30</v>
      </c>
      <c r="T51" s="1">
        <v>32</v>
      </c>
      <c r="U51" s="1">
        <v>34</v>
      </c>
      <c r="V51" s="1">
        <v>36</v>
      </c>
      <c r="W51" s="1">
        <v>38</v>
      </c>
      <c r="X51" s="1">
        <v>40</v>
      </c>
      <c r="Y51" s="1">
        <v>42</v>
      </c>
      <c r="Z51" s="1">
        <v>44</v>
      </c>
      <c r="AA51" s="1">
        <v>46</v>
      </c>
      <c r="AB51" s="1">
        <v>48</v>
      </c>
      <c r="AC51" s="1">
        <v>50</v>
      </c>
      <c r="AD51" s="1">
        <v>52</v>
      </c>
      <c r="AE51" s="1">
        <v>54</v>
      </c>
      <c r="AF51" s="1">
        <v>56</v>
      </c>
      <c r="AG51" s="1">
        <v>58</v>
      </c>
      <c r="AH51" s="1">
        <v>60</v>
      </c>
    </row>
    <row r="52" spans="1:34" x14ac:dyDescent="0.25">
      <c r="A52" t="s">
        <v>173</v>
      </c>
      <c r="B52">
        <v>6086</v>
      </c>
      <c r="C52" t="s">
        <v>174</v>
      </c>
      <c r="D52" s="1">
        <v>6</v>
      </c>
      <c r="E52" s="1">
        <v>8</v>
      </c>
      <c r="F52" s="1">
        <v>10</v>
      </c>
      <c r="G52" s="1">
        <v>12</v>
      </c>
      <c r="H52" s="1">
        <v>14</v>
      </c>
      <c r="I52" s="3">
        <f>I$5*INDEX('H334 Master'!$B:$XFD,MATCH($A52,'H334 Master'!$B:$B,0),MATCH($B$5,'H334 Master'!$B$1:$XFD$1,0))+I$6*INDEX('H334 Master'!$B:$XFD,MATCH($A52,'H334 Master'!$B:$B,0),MATCH($B$6,'H334 Master'!$B$1:$XFD$1,0))+I$7*INDEX('H334 Master'!$B:$XFD,MATCH($A52,'H334 Master'!$B:$B,0),MATCH($B$7,'H334 Master'!$B$1:$XFD$1,0))+I$8*INDEX('H334 Master'!$B:$XFD,MATCH($A52,'H334 Master'!$B:$B,0),MATCH($B$8,'H334 Master'!$B$1:$XFD$1,0))+I$9*INDEX('H334 Master'!$B:$XFD,MATCH($A52,'H334 Master'!$B:$B,0),MATCH($B$9,'H334 Master'!$B$1:$XFD$1,0))+I$10*INDEX('H334 Master'!$B:$XFD,MATCH($A52,'H334 Master'!$B:$B,0),MATCH($B$10,'H334 Master'!$B$1:$XFD$1,0))+I$11*INDEX('H334 Master'!$B:$XFD,MATCH($A52,'H334 Master'!$B:$B,0),MATCH($B$11,'H334 Master'!$B$1:$XFD$1,0))+I$12*INDEX('H334 Master'!$B:$XFD,MATCH($A52,'H334 Master'!$B:$B,0),MATCH($B$12,'H334 Master'!$B$1:$XFD$1,0))+I$13*INDEX('H334 Master'!$B:$XFD,MATCH($A52,'H334 Master'!$B:$B,0),MATCH($B$13,'H334 Master'!$B$1:$XFD$1,0))+I$14*INDEX('H334 Master'!$B:$XFD,MATCH($A52,'H334 Master'!$B:$B,0),MATCH($B$14,'H334 Master'!$B$1:$XFD$1,0))+I$15*INDEX('H334 Master'!$B:$XFD,MATCH($A52,'H334 Master'!$B:$B,0),MATCH($B$15,'H334 Master'!$B$1:$XFD$1,0))+I$16*INDEX('H334 Master'!$B:$XFD,MATCH($A52,'H334 Master'!$B:$B,0),MATCH($B$16,'H334 Master'!$B$1:$XFD$1,0))+I$17*INDEX('H334 Master'!$B:$XFD,MATCH($A52,'H334 Master'!$B:$B,0),MATCH($B$17,'H334 Master'!$B$1:$XFD$1,0))</f>
        <v>14</v>
      </c>
      <c r="J52" s="1">
        <v>16</v>
      </c>
      <c r="K52" s="1">
        <v>18</v>
      </c>
      <c r="L52" s="1">
        <v>20</v>
      </c>
      <c r="M52" s="1">
        <v>22</v>
      </c>
      <c r="N52" s="1">
        <v>24</v>
      </c>
      <c r="O52" s="1">
        <v>26</v>
      </c>
      <c r="P52" s="1">
        <v>28</v>
      </c>
      <c r="Q52" s="1">
        <v>30</v>
      </c>
      <c r="R52" s="1">
        <v>32</v>
      </c>
      <c r="S52" s="1">
        <v>34</v>
      </c>
      <c r="T52" s="1">
        <v>36</v>
      </c>
      <c r="U52" s="1">
        <v>38</v>
      </c>
      <c r="V52" s="1">
        <v>40</v>
      </c>
      <c r="W52" s="1">
        <v>42</v>
      </c>
      <c r="X52" s="1">
        <v>44</v>
      </c>
      <c r="Y52" s="1">
        <v>46</v>
      </c>
      <c r="Z52" s="1">
        <v>48</v>
      </c>
      <c r="AA52" s="1">
        <v>50</v>
      </c>
      <c r="AB52" s="1">
        <v>52</v>
      </c>
      <c r="AC52" s="1">
        <v>54</v>
      </c>
      <c r="AD52" s="1">
        <v>56</v>
      </c>
      <c r="AE52" s="1">
        <v>58</v>
      </c>
      <c r="AF52" s="1">
        <v>60</v>
      </c>
      <c r="AG52" s="1">
        <v>62</v>
      </c>
      <c r="AH52" s="1">
        <v>64</v>
      </c>
    </row>
    <row r="53" spans="1:34" x14ac:dyDescent="0.25">
      <c r="A53" t="s">
        <v>247</v>
      </c>
      <c r="B53">
        <v>6087</v>
      </c>
      <c r="C53" t="s">
        <v>248</v>
      </c>
      <c r="D53" s="1">
        <v>6</v>
      </c>
      <c r="E53" s="1">
        <v>8</v>
      </c>
      <c r="F53" s="1">
        <v>10</v>
      </c>
      <c r="G53" s="1">
        <v>12</v>
      </c>
      <c r="H53" s="1">
        <v>14</v>
      </c>
      <c r="I53" s="3">
        <f>I$5*INDEX('H334 Master'!$B:$XFD,MATCH($A53,'H334 Master'!$B:$B,0),MATCH($B$5,'H334 Master'!$B$1:$XFD$1,0))+I$6*INDEX('H334 Master'!$B:$XFD,MATCH($A53,'H334 Master'!$B:$B,0),MATCH($B$6,'H334 Master'!$B$1:$XFD$1,0))+I$7*INDEX('H334 Master'!$B:$XFD,MATCH($A53,'H334 Master'!$B:$B,0),MATCH($B$7,'H334 Master'!$B$1:$XFD$1,0))+I$8*INDEX('H334 Master'!$B:$XFD,MATCH($A53,'H334 Master'!$B:$B,0),MATCH($B$8,'H334 Master'!$B$1:$XFD$1,0))+I$9*INDEX('H334 Master'!$B:$XFD,MATCH($A53,'H334 Master'!$B:$B,0),MATCH($B$9,'H334 Master'!$B$1:$XFD$1,0))+I$10*INDEX('H334 Master'!$B:$XFD,MATCH($A53,'H334 Master'!$B:$B,0),MATCH($B$10,'H334 Master'!$B$1:$XFD$1,0))+I$11*INDEX('H334 Master'!$B:$XFD,MATCH($A53,'H334 Master'!$B:$B,0),MATCH($B$11,'H334 Master'!$B$1:$XFD$1,0))+I$12*INDEX('H334 Master'!$B:$XFD,MATCH($A53,'H334 Master'!$B:$B,0),MATCH($B$12,'H334 Master'!$B$1:$XFD$1,0))+I$13*INDEX('H334 Master'!$B:$XFD,MATCH($A53,'H334 Master'!$B:$B,0),MATCH($B$13,'H334 Master'!$B$1:$XFD$1,0))+I$14*INDEX('H334 Master'!$B:$XFD,MATCH($A53,'H334 Master'!$B:$B,0),MATCH($B$14,'H334 Master'!$B$1:$XFD$1,0))+I$15*INDEX('H334 Master'!$B:$XFD,MATCH($A53,'H334 Master'!$B:$B,0),MATCH($B$15,'H334 Master'!$B$1:$XFD$1,0))+I$16*INDEX('H334 Master'!$B:$XFD,MATCH($A53,'H334 Master'!$B:$B,0),MATCH($B$16,'H334 Master'!$B$1:$XFD$1,0))+I$17*INDEX('H334 Master'!$B:$XFD,MATCH($A53,'H334 Master'!$B:$B,0),MATCH($B$17,'H334 Master'!$B$1:$XFD$1,0))</f>
        <v>14</v>
      </c>
      <c r="J53" s="1">
        <v>16</v>
      </c>
      <c r="K53" s="1">
        <v>18</v>
      </c>
      <c r="L53" s="1">
        <v>20</v>
      </c>
      <c r="M53" s="1">
        <v>22</v>
      </c>
      <c r="N53" s="1">
        <v>24</v>
      </c>
      <c r="O53" s="1">
        <v>26</v>
      </c>
      <c r="P53" s="1">
        <v>28</v>
      </c>
      <c r="Q53" s="1">
        <v>30</v>
      </c>
      <c r="R53" s="1">
        <v>32</v>
      </c>
      <c r="S53" s="1">
        <v>34</v>
      </c>
      <c r="T53" s="1">
        <v>36</v>
      </c>
      <c r="U53" s="1">
        <v>38</v>
      </c>
      <c r="V53" s="1">
        <v>40</v>
      </c>
      <c r="W53" s="1">
        <v>42</v>
      </c>
      <c r="X53" s="1">
        <v>44</v>
      </c>
      <c r="Y53" s="1">
        <v>46</v>
      </c>
      <c r="Z53" s="1">
        <v>48</v>
      </c>
      <c r="AA53" s="1">
        <v>50</v>
      </c>
      <c r="AB53" s="1">
        <v>52</v>
      </c>
      <c r="AC53" s="1">
        <v>54</v>
      </c>
      <c r="AD53" s="1">
        <v>56</v>
      </c>
      <c r="AE53" s="1">
        <v>58</v>
      </c>
      <c r="AF53" s="1">
        <v>60</v>
      </c>
      <c r="AG53" s="1">
        <v>62</v>
      </c>
      <c r="AH53" s="1">
        <v>64</v>
      </c>
    </row>
    <row r="54" spans="1:34" x14ac:dyDescent="0.25">
      <c r="A54" t="s">
        <v>175</v>
      </c>
      <c r="B54">
        <v>6099</v>
      </c>
      <c r="C54" t="s">
        <v>176</v>
      </c>
      <c r="D54" s="1">
        <v>3</v>
      </c>
      <c r="E54" s="1">
        <v>4</v>
      </c>
      <c r="F54" s="1">
        <v>5</v>
      </c>
      <c r="G54" s="1">
        <v>6</v>
      </c>
      <c r="H54" s="1">
        <v>7</v>
      </c>
      <c r="I54" s="3">
        <f>I$5*INDEX('H334 Master'!$B:$XFD,MATCH($A54,'H334 Master'!$B:$B,0),MATCH($B$5,'H334 Master'!$B$1:$XFD$1,0))+I$6*INDEX('H334 Master'!$B:$XFD,MATCH($A54,'H334 Master'!$B:$B,0),MATCH($B$6,'H334 Master'!$B$1:$XFD$1,0))+I$7*INDEX('H334 Master'!$B:$XFD,MATCH($A54,'H334 Master'!$B:$B,0),MATCH($B$7,'H334 Master'!$B$1:$XFD$1,0))+I$8*INDEX('H334 Master'!$B:$XFD,MATCH($A54,'H334 Master'!$B:$B,0),MATCH($B$8,'H334 Master'!$B$1:$XFD$1,0))+I$9*INDEX('H334 Master'!$B:$XFD,MATCH($A54,'H334 Master'!$B:$B,0),MATCH($B$9,'H334 Master'!$B$1:$XFD$1,0))+I$10*INDEX('H334 Master'!$B:$XFD,MATCH($A54,'H334 Master'!$B:$B,0),MATCH($B$10,'H334 Master'!$B$1:$XFD$1,0))+I$11*INDEX('H334 Master'!$B:$XFD,MATCH($A54,'H334 Master'!$B:$B,0),MATCH($B$11,'H334 Master'!$B$1:$XFD$1,0))+I$12*INDEX('H334 Master'!$B:$XFD,MATCH($A54,'H334 Master'!$B:$B,0),MATCH($B$12,'H334 Master'!$B$1:$XFD$1,0))+I$13*INDEX('H334 Master'!$B:$XFD,MATCH($A54,'H334 Master'!$B:$B,0),MATCH($B$13,'H334 Master'!$B$1:$XFD$1,0))+I$14*INDEX('H334 Master'!$B:$XFD,MATCH($A54,'H334 Master'!$B:$B,0),MATCH($B$14,'H334 Master'!$B$1:$XFD$1,0))+I$15*INDEX('H334 Master'!$B:$XFD,MATCH($A54,'H334 Master'!$B:$B,0),MATCH($B$15,'H334 Master'!$B$1:$XFD$1,0))+I$16*INDEX('H334 Master'!$B:$XFD,MATCH($A54,'H334 Master'!$B:$B,0),MATCH($B$16,'H334 Master'!$B$1:$XFD$1,0))+I$17*INDEX('H334 Master'!$B:$XFD,MATCH($A54,'H334 Master'!$B:$B,0),MATCH($B$17,'H334 Master'!$B$1:$XFD$1,0))</f>
        <v>7</v>
      </c>
      <c r="J54" s="1">
        <v>8</v>
      </c>
      <c r="K54" s="1">
        <v>9</v>
      </c>
      <c r="L54" s="1">
        <v>10</v>
      </c>
      <c r="M54" s="1">
        <v>11</v>
      </c>
      <c r="N54" s="1">
        <v>12</v>
      </c>
      <c r="O54" s="1">
        <v>13</v>
      </c>
      <c r="P54" s="1">
        <v>14</v>
      </c>
      <c r="Q54" s="1">
        <v>15</v>
      </c>
      <c r="R54" s="1">
        <v>16</v>
      </c>
      <c r="S54" s="1">
        <v>17</v>
      </c>
      <c r="T54" s="1">
        <v>18</v>
      </c>
      <c r="U54" s="1">
        <v>19</v>
      </c>
      <c r="V54" s="1">
        <v>20</v>
      </c>
      <c r="W54" s="1">
        <v>21</v>
      </c>
      <c r="X54" s="1">
        <v>22</v>
      </c>
      <c r="Y54" s="1">
        <v>23</v>
      </c>
      <c r="Z54" s="1">
        <v>24</v>
      </c>
      <c r="AA54" s="1">
        <v>25</v>
      </c>
      <c r="AB54" s="1">
        <v>26</v>
      </c>
      <c r="AC54" s="1">
        <v>27</v>
      </c>
      <c r="AD54" s="1">
        <v>28</v>
      </c>
      <c r="AE54" s="1">
        <v>29</v>
      </c>
      <c r="AF54" s="1">
        <v>30</v>
      </c>
      <c r="AG54" s="1">
        <v>31</v>
      </c>
      <c r="AH54" s="1">
        <v>32</v>
      </c>
    </row>
    <row r="55" spans="1:34" x14ac:dyDescent="0.25">
      <c r="A55" t="s">
        <v>177</v>
      </c>
      <c r="B55">
        <v>6095</v>
      </c>
      <c r="C55" t="s">
        <v>178</v>
      </c>
      <c r="D55" s="1">
        <v>4</v>
      </c>
      <c r="E55" s="1">
        <v>4</v>
      </c>
      <c r="F55" s="1">
        <v>4</v>
      </c>
      <c r="G55" s="1">
        <v>4</v>
      </c>
      <c r="H55" s="1">
        <v>4</v>
      </c>
      <c r="I55" s="3">
        <f>I$5*INDEX('H334 Master'!$B:$XFD,MATCH($A55,'H334 Master'!$B:$B,0),MATCH($B$5,'H334 Master'!$B$1:$XFD$1,0))+I$6*INDEX('H334 Master'!$B:$XFD,MATCH($A55,'H334 Master'!$B:$B,0),MATCH($B$6,'H334 Master'!$B$1:$XFD$1,0))+I$7*INDEX('H334 Master'!$B:$XFD,MATCH($A55,'H334 Master'!$B:$B,0),MATCH($B$7,'H334 Master'!$B$1:$XFD$1,0))+I$8*INDEX('H334 Master'!$B:$XFD,MATCH($A55,'H334 Master'!$B:$B,0),MATCH($B$8,'H334 Master'!$B$1:$XFD$1,0))+I$9*INDEX('H334 Master'!$B:$XFD,MATCH($A55,'H334 Master'!$B:$B,0),MATCH($B$9,'H334 Master'!$B$1:$XFD$1,0))+I$10*INDEX('H334 Master'!$B:$XFD,MATCH($A55,'H334 Master'!$B:$B,0),MATCH($B$10,'H334 Master'!$B$1:$XFD$1,0))+I$11*INDEX('H334 Master'!$B:$XFD,MATCH($A55,'H334 Master'!$B:$B,0),MATCH($B$11,'H334 Master'!$B$1:$XFD$1,0))+I$12*INDEX('H334 Master'!$B:$XFD,MATCH($A55,'H334 Master'!$B:$B,0),MATCH($B$12,'H334 Master'!$B$1:$XFD$1,0))+I$13*INDEX('H334 Master'!$B:$XFD,MATCH($A55,'H334 Master'!$B:$B,0),MATCH($B$13,'H334 Master'!$B$1:$XFD$1,0))+I$14*INDEX('H334 Master'!$B:$XFD,MATCH($A55,'H334 Master'!$B:$B,0),MATCH($B$14,'H334 Master'!$B$1:$XFD$1,0))+I$15*INDEX('H334 Master'!$B:$XFD,MATCH($A55,'H334 Master'!$B:$B,0),MATCH($B$15,'H334 Master'!$B$1:$XFD$1,0))+I$16*INDEX('H334 Master'!$B:$XFD,MATCH($A55,'H334 Master'!$B:$B,0),MATCH($B$16,'H334 Master'!$B$1:$XFD$1,0))+I$17*INDEX('H334 Master'!$B:$XFD,MATCH($A55,'H334 Master'!$B:$B,0),MATCH($B$17,'H334 Master'!$B$1:$XFD$1,0))</f>
        <v>4</v>
      </c>
      <c r="J55" s="1">
        <v>4</v>
      </c>
      <c r="K55" s="1">
        <v>4</v>
      </c>
      <c r="L55" s="1">
        <v>4</v>
      </c>
      <c r="M55" s="1">
        <v>4</v>
      </c>
      <c r="N55" s="1">
        <v>4</v>
      </c>
      <c r="O55" s="1">
        <v>4</v>
      </c>
      <c r="P55" s="1">
        <v>4</v>
      </c>
      <c r="Q55" s="1">
        <v>4</v>
      </c>
      <c r="R55" s="1">
        <v>4</v>
      </c>
      <c r="S55" s="1">
        <v>4</v>
      </c>
      <c r="T55" s="1">
        <v>4</v>
      </c>
      <c r="U55" s="1">
        <v>4</v>
      </c>
      <c r="V55" s="1">
        <v>4</v>
      </c>
      <c r="W55" s="1">
        <v>4</v>
      </c>
      <c r="X55" s="1">
        <v>4</v>
      </c>
      <c r="Y55" s="1">
        <v>4</v>
      </c>
      <c r="Z55" s="1">
        <v>4</v>
      </c>
      <c r="AA55" s="1">
        <v>4</v>
      </c>
      <c r="AB55" s="1">
        <v>4</v>
      </c>
      <c r="AC55" s="1">
        <v>4</v>
      </c>
      <c r="AD55" s="1">
        <v>4</v>
      </c>
      <c r="AE55" s="1">
        <v>4</v>
      </c>
      <c r="AF55" s="1">
        <v>4</v>
      </c>
      <c r="AG55" s="1">
        <v>4</v>
      </c>
      <c r="AH55" s="1">
        <v>4</v>
      </c>
    </row>
    <row r="56" spans="1:34" x14ac:dyDescent="0.25">
      <c r="A56" t="s">
        <v>179</v>
      </c>
      <c r="B56">
        <v>6096</v>
      </c>
      <c r="C56" t="s">
        <v>180</v>
      </c>
      <c r="D56" s="1">
        <v>2</v>
      </c>
      <c r="E56" s="1">
        <v>4</v>
      </c>
      <c r="F56" s="1">
        <v>6</v>
      </c>
      <c r="G56" s="1">
        <v>8</v>
      </c>
      <c r="H56" s="1">
        <v>10</v>
      </c>
      <c r="I56" s="3">
        <f>I$5*INDEX('H334 Master'!$B:$XFD,MATCH($A56,'H334 Master'!$B:$B,0),MATCH($B$5,'H334 Master'!$B$1:$XFD$1,0))+I$6*INDEX('H334 Master'!$B:$XFD,MATCH($A56,'H334 Master'!$B:$B,0),MATCH($B$6,'H334 Master'!$B$1:$XFD$1,0))+I$7*INDEX('H334 Master'!$B:$XFD,MATCH($A56,'H334 Master'!$B:$B,0),MATCH($B$7,'H334 Master'!$B$1:$XFD$1,0))+I$8*INDEX('H334 Master'!$B:$XFD,MATCH($A56,'H334 Master'!$B:$B,0),MATCH($B$8,'H334 Master'!$B$1:$XFD$1,0))+I$9*INDEX('H334 Master'!$B:$XFD,MATCH($A56,'H334 Master'!$B:$B,0),MATCH($B$9,'H334 Master'!$B$1:$XFD$1,0))+I$10*INDEX('H334 Master'!$B:$XFD,MATCH($A56,'H334 Master'!$B:$B,0),MATCH($B$10,'H334 Master'!$B$1:$XFD$1,0))+I$11*INDEX('H334 Master'!$B:$XFD,MATCH($A56,'H334 Master'!$B:$B,0),MATCH($B$11,'H334 Master'!$B$1:$XFD$1,0))+I$12*INDEX('H334 Master'!$B:$XFD,MATCH($A56,'H334 Master'!$B:$B,0),MATCH($B$12,'H334 Master'!$B$1:$XFD$1,0))+I$13*INDEX('H334 Master'!$B:$XFD,MATCH($A56,'H334 Master'!$B:$B,0),MATCH($B$13,'H334 Master'!$B$1:$XFD$1,0))+I$14*INDEX('H334 Master'!$B:$XFD,MATCH($A56,'H334 Master'!$B:$B,0),MATCH($B$14,'H334 Master'!$B$1:$XFD$1,0))+I$15*INDEX('H334 Master'!$B:$XFD,MATCH($A56,'H334 Master'!$B:$B,0),MATCH($B$15,'H334 Master'!$B$1:$XFD$1,0))+I$16*INDEX('H334 Master'!$B:$XFD,MATCH($A56,'H334 Master'!$B:$B,0),MATCH($B$16,'H334 Master'!$B$1:$XFD$1,0))+I$17*INDEX('H334 Master'!$B:$XFD,MATCH($A56,'H334 Master'!$B:$B,0),MATCH($B$17,'H334 Master'!$B$1:$XFD$1,0))</f>
        <v>10</v>
      </c>
      <c r="J56" s="1">
        <v>12</v>
      </c>
      <c r="K56" s="1">
        <v>14</v>
      </c>
      <c r="L56" s="1">
        <v>16</v>
      </c>
      <c r="M56" s="1">
        <v>18</v>
      </c>
      <c r="N56" s="1">
        <v>20</v>
      </c>
      <c r="O56" s="1">
        <v>22</v>
      </c>
      <c r="P56" s="1">
        <v>24</v>
      </c>
      <c r="Q56" s="1">
        <v>26</v>
      </c>
      <c r="R56" s="1">
        <v>28</v>
      </c>
      <c r="S56" s="1">
        <v>30</v>
      </c>
      <c r="T56" s="1">
        <v>32</v>
      </c>
      <c r="U56" s="1">
        <v>34</v>
      </c>
      <c r="V56" s="1">
        <v>36</v>
      </c>
      <c r="W56" s="1">
        <v>38</v>
      </c>
      <c r="X56" s="1">
        <v>40</v>
      </c>
      <c r="Y56" s="1">
        <v>42</v>
      </c>
      <c r="Z56" s="1">
        <v>44</v>
      </c>
      <c r="AA56" s="1">
        <v>46</v>
      </c>
      <c r="AB56" s="1">
        <v>48</v>
      </c>
      <c r="AC56" s="1">
        <v>50</v>
      </c>
      <c r="AD56" s="1">
        <v>52</v>
      </c>
      <c r="AE56" s="1">
        <v>54</v>
      </c>
      <c r="AF56" s="1">
        <v>56</v>
      </c>
      <c r="AG56" s="1">
        <v>58</v>
      </c>
      <c r="AH56" s="1">
        <v>60</v>
      </c>
    </row>
    <row r="57" spans="1:34" x14ac:dyDescent="0.25">
      <c r="A57" t="s">
        <v>193</v>
      </c>
      <c r="B57">
        <v>6123</v>
      </c>
      <c r="C57" t="s">
        <v>194</v>
      </c>
      <c r="D57" s="1">
        <v>4</v>
      </c>
      <c r="E57" s="1">
        <v>4</v>
      </c>
      <c r="F57" s="1">
        <v>4</v>
      </c>
      <c r="G57" s="1">
        <v>4</v>
      </c>
      <c r="H57" s="1">
        <v>4</v>
      </c>
      <c r="I57" s="3">
        <f>I$5*INDEX('H334 Master'!$B:$XFD,MATCH($A57,'H334 Master'!$B:$B,0),MATCH($B$5,'H334 Master'!$B$1:$XFD$1,0))+I$6*INDEX('H334 Master'!$B:$XFD,MATCH($A57,'H334 Master'!$B:$B,0),MATCH($B$6,'H334 Master'!$B$1:$XFD$1,0))+I$7*INDEX('H334 Master'!$B:$XFD,MATCH($A57,'H334 Master'!$B:$B,0),MATCH($B$7,'H334 Master'!$B$1:$XFD$1,0))+I$8*INDEX('H334 Master'!$B:$XFD,MATCH($A57,'H334 Master'!$B:$B,0),MATCH($B$8,'H334 Master'!$B$1:$XFD$1,0))+I$9*INDEX('H334 Master'!$B:$XFD,MATCH($A57,'H334 Master'!$B:$B,0),MATCH($B$9,'H334 Master'!$B$1:$XFD$1,0))+I$10*INDEX('H334 Master'!$B:$XFD,MATCH($A57,'H334 Master'!$B:$B,0),MATCH($B$10,'H334 Master'!$B$1:$XFD$1,0))+I$11*INDEX('H334 Master'!$B:$XFD,MATCH($A57,'H334 Master'!$B:$B,0),MATCH($B$11,'H334 Master'!$B$1:$XFD$1,0))+I$12*INDEX('H334 Master'!$B:$XFD,MATCH($A57,'H334 Master'!$B:$B,0),MATCH($B$12,'H334 Master'!$B$1:$XFD$1,0))+I$13*INDEX('H334 Master'!$B:$XFD,MATCH($A57,'H334 Master'!$B:$B,0),MATCH($B$13,'H334 Master'!$B$1:$XFD$1,0))+I$14*INDEX('H334 Master'!$B:$XFD,MATCH($A57,'H334 Master'!$B:$B,0),MATCH($B$14,'H334 Master'!$B$1:$XFD$1,0))+I$15*INDEX('H334 Master'!$B:$XFD,MATCH($A57,'H334 Master'!$B:$B,0),MATCH($B$15,'H334 Master'!$B$1:$XFD$1,0))+I$16*INDEX('H334 Master'!$B:$XFD,MATCH($A57,'H334 Master'!$B:$B,0),MATCH($B$16,'H334 Master'!$B$1:$XFD$1,0))+I$17*INDEX('H334 Master'!$B:$XFD,MATCH($A57,'H334 Master'!$B:$B,0),MATCH($B$17,'H334 Master'!$B$1:$XFD$1,0))</f>
        <v>4</v>
      </c>
      <c r="J57" s="1">
        <v>4</v>
      </c>
      <c r="K57" s="1">
        <v>4</v>
      </c>
      <c r="L57" s="1">
        <v>4</v>
      </c>
      <c r="M57" s="1">
        <v>4</v>
      </c>
      <c r="N57" s="1">
        <v>4</v>
      </c>
      <c r="O57" s="1">
        <v>4</v>
      </c>
      <c r="P57" s="1">
        <v>4</v>
      </c>
      <c r="Q57" s="1">
        <v>4</v>
      </c>
      <c r="R57" s="1">
        <v>4</v>
      </c>
      <c r="S57" s="1">
        <v>4</v>
      </c>
      <c r="T57" s="1">
        <v>4</v>
      </c>
      <c r="U57" s="1">
        <v>4</v>
      </c>
      <c r="V57" s="1">
        <v>4</v>
      </c>
      <c r="W57" s="1">
        <v>4</v>
      </c>
      <c r="X57" s="1">
        <v>4</v>
      </c>
      <c r="Y57" s="1">
        <v>4</v>
      </c>
      <c r="Z57" s="1">
        <v>4</v>
      </c>
      <c r="AA57" s="1">
        <v>4</v>
      </c>
      <c r="AB57" s="1">
        <v>4</v>
      </c>
      <c r="AC57" s="1">
        <v>4</v>
      </c>
      <c r="AD57" s="1">
        <v>4</v>
      </c>
      <c r="AE57" s="1">
        <v>4</v>
      </c>
      <c r="AF57" s="1">
        <v>4</v>
      </c>
      <c r="AG57" s="1">
        <v>4</v>
      </c>
      <c r="AH57" s="1">
        <v>4</v>
      </c>
    </row>
    <row r="58" spans="1:34" x14ac:dyDescent="0.25">
      <c r="A58" t="s">
        <v>181</v>
      </c>
      <c r="B58">
        <v>6100</v>
      </c>
      <c r="C58" t="s">
        <v>182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3">
        <f>I$5*INDEX('H334 Master'!$B:$XFD,MATCH($A58,'H334 Master'!$B:$B,0),MATCH($B$5,'H334 Master'!$B$1:$XFD$1,0))+I$6*INDEX('H334 Master'!$B:$XFD,MATCH($A58,'H334 Master'!$B:$B,0),MATCH($B$6,'H334 Master'!$B$1:$XFD$1,0))+I$7*INDEX('H334 Master'!$B:$XFD,MATCH($A58,'H334 Master'!$B:$B,0),MATCH($B$7,'H334 Master'!$B$1:$XFD$1,0))+I$8*INDEX('H334 Master'!$B:$XFD,MATCH($A58,'H334 Master'!$B:$B,0),MATCH($B$8,'H334 Master'!$B$1:$XFD$1,0))+I$9*INDEX('H334 Master'!$B:$XFD,MATCH($A58,'H334 Master'!$B:$B,0),MATCH($B$9,'H334 Master'!$B$1:$XFD$1,0))+I$10*INDEX('H334 Master'!$B:$XFD,MATCH($A58,'H334 Master'!$B:$B,0),MATCH($B$10,'H334 Master'!$B$1:$XFD$1,0))+I$11*INDEX('H334 Master'!$B:$XFD,MATCH($A58,'H334 Master'!$B:$B,0),MATCH($B$11,'H334 Master'!$B$1:$XFD$1,0))+I$12*INDEX('H334 Master'!$B:$XFD,MATCH($A58,'H334 Master'!$B:$B,0),MATCH($B$12,'H334 Master'!$B$1:$XFD$1,0))+I$13*INDEX('H334 Master'!$B:$XFD,MATCH($A58,'H334 Master'!$B:$B,0),MATCH($B$13,'H334 Master'!$B$1:$XFD$1,0))+I$14*INDEX('H334 Master'!$B:$XFD,MATCH($A58,'H334 Master'!$B:$B,0),MATCH($B$14,'H334 Master'!$B$1:$XFD$1,0))+I$15*INDEX('H334 Master'!$B:$XFD,MATCH($A58,'H334 Master'!$B:$B,0),MATCH($B$15,'H334 Master'!$B$1:$XFD$1,0))+I$16*INDEX('H334 Master'!$B:$XFD,MATCH($A58,'H334 Master'!$B:$B,0),MATCH($B$16,'H334 Master'!$B$1:$XFD$1,0))+I$17*INDEX('H334 Master'!$B:$XFD,MATCH($A58,'H334 Master'!$B:$B,0),MATCH($B$17,'H334 Master'!$B$1:$XFD$1,0))</f>
        <v>4</v>
      </c>
      <c r="J58" s="1">
        <v>4</v>
      </c>
      <c r="K58" s="1">
        <v>4</v>
      </c>
      <c r="L58" s="1">
        <v>4</v>
      </c>
      <c r="M58" s="1">
        <v>4</v>
      </c>
      <c r="N58" s="1">
        <v>4</v>
      </c>
      <c r="O58" s="1">
        <v>4</v>
      </c>
      <c r="P58" s="1">
        <v>4</v>
      </c>
      <c r="Q58" s="1">
        <v>4</v>
      </c>
      <c r="R58" s="1">
        <v>4</v>
      </c>
      <c r="S58" s="1">
        <v>4</v>
      </c>
      <c r="T58" s="1">
        <v>4</v>
      </c>
      <c r="U58" s="1">
        <v>4</v>
      </c>
      <c r="V58" s="1">
        <v>4</v>
      </c>
      <c r="W58" s="1">
        <v>4</v>
      </c>
      <c r="X58" s="1">
        <v>4</v>
      </c>
      <c r="Y58" s="1">
        <v>4</v>
      </c>
      <c r="Z58" s="1">
        <v>4</v>
      </c>
      <c r="AA58" s="1">
        <v>4</v>
      </c>
      <c r="AB58" s="1">
        <v>4</v>
      </c>
      <c r="AC58" s="1">
        <v>4</v>
      </c>
      <c r="AD58" s="1">
        <v>4</v>
      </c>
      <c r="AE58" s="1">
        <v>4</v>
      </c>
      <c r="AF58" s="1">
        <v>4</v>
      </c>
      <c r="AG58" s="1">
        <v>4</v>
      </c>
      <c r="AH58" s="1">
        <v>4</v>
      </c>
    </row>
    <row r="59" spans="1:34" x14ac:dyDescent="0.25">
      <c r="A59" t="s">
        <v>195</v>
      </c>
      <c r="B59">
        <v>6101</v>
      </c>
      <c r="C59" t="s">
        <v>196</v>
      </c>
      <c r="D59" s="1">
        <v>4</v>
      </c>
      <c r="E59" s="1">
        <v>4</v>
      </c>
      <c r="F59" s="1">
        <v>4</v>
      </c>
      <c r="G59" s="1">
        <v>4</v>
      </c>
      <c r="H59" s="1">
        <v>4</v>
      </c>
      <c r="I59" s="3">
        <f>I$5*INDEX('H334 Master'!$B:$XFD,MATCH($A59,'H334 Master'!$B:$B,0),MATCH($B$5,'H334 Master'!$B$1:$XFD$1,0))+I$6*INDEX('H334 Master'!$B:$XFD,MATCH($A59,'H334 Master'!$B:$B,0),MATCH($B$6,'H334 Master'!$B$1:$XFD$1,0))+I$7*INDEX('H334 Master'!$B:$XFD,MATCH($A59,'H334 Master'!$B:$B,0),MATCH($B$7,'H334 Master'!$B$1:$XFD$1,0))+I$8*INDEX('H334 Master'!$B:$XFD,MATCH($A59,'H334 Master'!$B:$B,0),MATCH($B$8,'H334 Master'!$B$1:$XFD$1,0))+I$9*INDEX('H334 Master'!$B:$XFD,MATCH($A59,'H334 Master'!$B:$B,0),MATCH($B$9,'H334 Master'!$B$1:$XFD$1,0))+I$10*INDEX('H334 Master'!$B:$XFD,MATCH($A59,'H334 Master'!$B:$B,0),MATCH($B$10,'H334 Master'!$B$1:$XFD$1,0))+I$11*INDEX('H334 Master'!$B:$XFD,MATCH($A59,'H334 Master'!$B:$B,0),MATCH($B$11,'H334 Master'!$B$1:$XFD$1,0))+I$12*INDEX('H334 Master'!$B:$XFD,MATCH($A59,'H334 Master'!$B:$B,0),MATCH($B$12,'H334 Master'!$B$1:$XFD$1,0))+I$13*INDEX('H334 Master'!$B:$XFD,MATCH($A59,'H334 Master'!$B:$B,0),MATCH($B$13,'H334 Master'!$B$1:$XFD$1,0))+I$14*INDEX('H334 Master'!$B:$XFD,MATCH($A59,'H334 Master'!$B:$B,0),MATCH($B$14,'H334 Master'!$B$1:$XFD$1,0))+I$15*INDEX('H334 Master'!$B:$XFD,MATCH($A59,'H334 Master'!$B:$B,0),MATCH($B$15,'H334 Master'!$B$1:$XFD$1,0))+I$16*INDEX('H334 Master'!$B:$XFD,MATCH($A59,'H334 Master'!$B:$B,0),MATCH($B$16,'H334 Master'!$B$1:$XFD$1,0))+I$17*INDEX('H334 Master'!$B:$XFD,MATCH($A59,'H334 Master'!$B:$B,0),MATCH($B$17,'H334 Master'!$B$1:$XFD$1,0))</f>
        <v>4</v>
      </c>
      <c r="J59" s="1">
        <v>4</v>
      </c>
      <c r="K59" s="1">
        <v>4</v>
      </c>
      <c r="L59" s="1">
        <v>4</v>
      </c>
      <c r="M59" s="1">
        <v>4</v>
      </c>
      <c r="N59" s="1">
        <v>4</v>
      </c>
      <c r="O59" s="1">
        <v>4</v>
      </c>
      <c r="P59" s="1">
        <v>4</v>
      </c>
      <c r="Q59" s="1">
        <v>4</v>
      </c>
      <c r="R59" s="1">
        <v>4</v>
      </c>
      <c r="S59" s="1">
        <v>4</v>
      </c>
      <c r="T59" s="1">
        <v>4</v>
      </c>
      <c r="U59" s="1">
        <v>4</v>
      </c>
      <c r="V59" s="1">
        <v>4</v>
      </c>
      <c r="W59" s="1">
        <v>4</v>
      </c>
      <c r="X59" s="1">
        <v>4</v>
      </c>
      <c r="Y59" s="1">
        <v>4</v>
      </c>
      <c r="Z59" s="1">
        <v>4</v>
      </c>
      <c r="AA59" s="1">
        <v>4</v>
      </c>
      <c r="AB59" s="1">
        <v>4</v>
      </c>
      <c r="AC59" s="1">
        <v>4</v>
      </c>
      <c r="AD59" s="1">
        <v>4</v>
      </c>
      <c r="AE59" s="1">
        <v>4</v>
      </c>
      <c r="AF59" s="1">
        <v>4</v>
      </c>
      <c r="AG59" s="1">
        <v>4</v>
      </c>
      <c r="AH59" s="1">
        <v>4</v>
      </c>
    </row>
    <row r="60" spans="1:34" x14ac:dyDescent="0.25">
      <c r="A60" t="s">
        <v>197</v>
      </c>
      <c r="B60">
        <v>6102</v>
      </c>
      <c r="C60" t="s">
        <v>198</v>
      </c>
      <c r="D60" s="1">
        <v>4</v>
      </c>
      <c r="E60" s="1">
        <v>4</v>
      </c>
      <c r="F60" s="1">
        <v>4</v>
      </c>
      <c r="G60" s="1">
        <v>4</v>
      </c>
      <c r="H60" s="1">
        <v>4</v>
      </c>
      <c r="I60" s="3">
        <f>I$5*INDEX('H334 Master'!$B:$XFD,MATCH($A60,'H334 Master'!$B:$B,0),MATCH($B$5,'H334 Master'!$B$1:$XFD$1,0))+I$6*INDEX('H334 Master'!$B:$XFD,MATCH($A60,'H334 Master'!$B:$B,0),MATCH($B$6,'H334 Master'!$B$1:$XFD$1,0))+I$7*INDEX('H334 Master'!$B:$XFD,MATCH($A60,'H334 Master'!$B:$B,0),MATCH($B$7,'H334 Master'!$B$1:$XFD$1,0))+I$8*INDEX('H334 Master'!$B:$XFD,MATCH($A60,'H334 Master'!$B:$B,0),MATCH($B$8,'H334 Master'!$B$1:$XFD$1,0))+I$9*INDEX('H334 Master'!$B:$XFD,MATCH($A60,'H334 Master'!$B:$B,0),MATCH($B$9,'H334 Master'!$B$1:$XFD$1,0))+I$10*INDEX('H334 Master'!$B:$XFD,MATCH($A60,'H334 Master'!$B:$B,0),MATCH($B$10,'H334 Master'!$B$1:$XFD$1,0))+I$11*INDEX('H334 Master'!$B:$XFD,MATCH($A60,'H334 Master'!$B:$B,0),MATCH($B$11,'H334 Master'!$B$1:$XFD$1,0))+I$12*INDEX('H334 Master'!$B:$XFD,MATCH($A60,'H334 Master'!$B:$B,0),MATCH($B$12,'H334 Master'!$B$1:$XFD$1,0))+I$13*INDEX('H334 Master'!$B:$XFD,MATCH($A60,'H334 Master'!$B:$B,0),MATCH($B$13,'H334 Master'!$B$1:$XFD$1,0))+I$14*INDEX('H334 Master'!$B:$XFD,MATCH($A60,'H334 Master'!$B:$B,0),MATCH($B$14,'H334 Master'!$B$1:$XFD$1,0))+I$15*INDEX('H334 Master'!$B:$XFD,MATCH($A60,'H334 Master'!$B:$B,0),MATCH($B$15,'H334 Master'!$B$1:$XFD$1,0))+I$16*INDEX('H334 Master'!$B:$XFD,MATCH($A60,'H334 Master'!$B:$B,0),MATCH($B$16,'H334 Master'!$B$1:$XFD$1,0))+I$17*INDEX('H334 Master'!$B:$XFD,MATCH($A60,'H334 Master'!$B:$B,0),MATCH($B$17,'H334 Master'!$B$1:$XFD$1,0))</f>
        <v>4</v>
      </c>
      <c r="J60" s="1">
        <v>4</v>
      </c>
      <c r="K60" s="1">
        <v>4</v>
      </c>
      <c r="L60" s="1">
        <v>4</v>
      </c>
      <c r="M60" s="1">
        <v>4</v>
      </c>
      <c r="N60" s="1">
        <v>4</v>
      </c>
      <c r="O60" s="1">
        <v>4</v>
      </c>
      <c r="P60" s="1">
        <v>4</v>
      </c>
      <c r="Q60" s="1">
        <v>4</v>
      </c>
      <c r="R60" s="1">
        <v>4</v>
      </c>
      <c r="S60" s="1">
        <v>4</v>
      </c>
      <c r="T60" s="1">
        <v>4</v>
      </c>
      <c r="U60" s="1">
        <v>4</v>
      </c>
      <c r="V60" s="1">
        <v>4</v>
      </c>
      <c r="W60" s="1">
        <v>4</v>
      </c>
      <c r="X60" s="1">
        <v>4</v>
      </c>
      <c r="Y60" s="1">
        <v>4</v>
      </c>
      <c r="Z60" s="1">
        <v>4</v>
      </c>
      <c r="AA60" s="1">
        <v>4</v>
      </c>
      <c r="AB60" s="1">
        <v>4</v>
      </c>
      <c r="AC60" s="1">
        <v>4</v>
      </c>
      <c r="AD60" s="1">
        <v>4</v>
      </c>
      <c r="AE60" s="1">
        <v>4</v>
      </c>
      <c r="AF60" s="1">
        <v>4</v>
      </c>
      <c r="AG60" s="1">
        <v>4</v>
      </c>
      <c r="AH60" s="1">
        <v>4</v>
      </c>
    </row>
    <row r="61" spans="1:34" x14ac:dyDescent="0.25">
      <c r="A61" t="s">
        <v>240</v>
      </c>
      <c r="B61">
        <v>6103</v>
      </c>
      <c r="C61" t="s">
        <v>241</v>
      </c>
      <c r="D61" s="1">
        <v>4</v>
      </c>
      <c r="E61" s="1">
        <v>4</v>
      </c>
      <c r="F61" s="1">
        <v>4</v>
      </c>
      <c r="G61" s="1">
        <v>4</v>
      </c>
      <c r="H61" s="1">
        <v>4</v>
      </c>
      <c r="I61" s="3">
        <f>I$5*INDEX('H334 Master'!$B:$XFD,MATCH($A61,'H334 Master'!$B:$B,0),MATCH($B$5,'H334 Master'!$B$1:$XFD$1,0))+I$6*INDEX('H334 Master'!$B:$XFD,MATCH($A61,'H334 Master'!$B:$B,0),MATCH($B$6,'H334 Master'!$B$1:$XFD$1,0))+I$7*INDEX('H334 Master'!$B:$XFD,MATCH($A61,'H334 Master'!$B:$B,0),MATCH($B$7,'H334 Master'!$B$1:$XFD$1,0))+I$8*INDEX('H334 Master'!$B:$XFD,MATCH($A61,'H334 Master'!$B:$B,0),MATCH($B$8,'H334 Master'!$B$1:$XFD$1,0))+I$9*INDEX('H334 Master'!$B:$XFD,MATCH($A61,'H334 Master'!$B:$B,0),MATCH($B$9,'H334 Master'!$B$1:$XFD$1,0))+I$10*INDEX('H334 Master'!$B:$XFD,MATCH($A61,'H334 Master'!$B:$B,0),MATCH($B$10,'H334 Master'!$B$1:$XFD$1,0))+I$11*INDEX('H334 Master'!$B:$XFD,MATCH($A61,'H334 Master'!$B:$B,0),MATCH($B$11,'H334 Master'!$B$1:$XFD$1,0))+I$12*INDEX('H334 Master'!$B:$XFD,MATCH($A61,'H334 Master'!$B:$B,0),MATCH($B$12,'H334 Master'!$B$1:$XFD$1,0))+I$13*INDEX('H334 Master'!$B:$XFD,MATCH($A61,'H334 Master'!$B:$B,0),MATCH($B$13,'H334 Master'!$B$1:$XFD$1,0))+I$14*INDEX('H334 Master'!$B:$XFD,MATCH($A61,'H334 Master'!$B:$B,0),MATCH($B$14,'H334 Master'!$B$1:$XFD$1,0))+I$15*INDEX('H334 Master'!$B:$XFD,MATCH($A61,'H334 Master'!$B:$B,0),MATCH($B$15,'H334 Master'!$B$1:$XFD$1,0))+I$16*INDEX('H334 Master'!$B:$XFD,MATCH($A61,'H334 Master'!$B:$B,0),MATCH($B$16,'H334 Master'!$B$1:$XFD$1,0))+I$17*INDEX('H334 Master'!$B:$XFD,MATCH($A61,'H334 Master'!$B:$B,0),MATCH($B$17,'H334 Master'!$B$1:$XFD$1,0))</f>
        <v>4</v>
      </c>
      <c r="J61" s="1">
        <v>4</v>
      </c>
      <c r="K61" s="1">
        <v>4</v>
      </c>
      <c r="L61" s="1">
        <v>4</v>
      </c>
      <c r="M61" s="1">
        <v>4</v>
      </c>
      <c r="N61" s="1">
        <v>4</v>
      </c>
      <c r="O61" s="1">
        <v>4</v>
      </c>
      <c r="P61" s="1">
        <v>4</v>
      </c>
      <c r="Q61" s="1">
        <v>4</v>
      </c>
      <c r="R61" s="1">
        <v>4</v>
      </c>
      <c r="S61" s="1">
        <v>4</v>
      </c>
      <c r="T61" s="1">
        <v>4</v>
      </c>
      <c r="U61" s="1">
        <v>4</v>
      </c>
      <c r="V61" s="1">
        <v>4</v>
      </c>
      <c r="W61" s="1">
        <v>4</v>
      </c>
      <c r="X61" s="1">
        <v>4</v>
      </c>
      <c r="Y61" s="1">
        <v>4</v>
      </c>
      <c r="Z61" s="1">
        <v>4</v>
      </c>
      <c r="AA61" s="1">
        <v>4</v>
      </c>
      <c r="AB61" s="1">
        <v>4</v>
      </c>
      <c r="AC61" s="1">
        <v>4</v>
      </c>
      <c r="AD61" s="1">
        <v>4</v>
      </c>
      <c r="AE61" s="1">
        <v>4</v>
      </c>
      <c r="AF61" s="1">
        <v>4</v>
      </c>
      <c r="AG61" s="1">
        <v>4</v>
      </c>
      <c r="AH61" s="1">
        <v>4</v>
      </c>
    </row>
    <row r="62" spans="1:34" x14ac:dyDescent="0.25">
      <c r="A62" t="s">
        <v>252</v>
      </c>
      <c r="B62">
        <v>6104</v>
      </c>
      <c r="C62" t="s">
        <v>253</v>
      </c>
      <c r="D62" s="1">
        <v>2</v>
      </c>
      <c r="E62" s="1">
        <v>2</v>
      </c>
      <c r="F62" s="1">
        <v>2</v>
      </c>
      <c r="G62" s="1">
        <v>2</v>
      </c>
      <c r="H62" s="1">
        <v>2</v>
      </c>
      <c r="I62" s="3">
        <f>I$5*INDEX('H334 Master'!$B:$XFD,MATCH($A62,'H334 Master'!$B:$B,0),MATCH($B$5,'H334 Master'!$B$1:$XFD$1,0))+I$6*INDEX('H334 Master'!$B:$XFD,MATCH($A62,'H334 Master'!$B:$B,0),MATCH($B$6,'H334 Master'!$B$1:$XFD$1,0))+I$7*INDEX('H334 Master'!$B:$XFD,MATCH($A62,'H334 Master'!$B:$B,0),MATCH($B$7,'H334 Master'!$B$1:$XFD$1,0))+I$8*INDEX('H334 Master'!$B:$XFD,MATCH($A62,'H334 Master'!$B:$B,0),MATCH($B$8,'H334 Master'!$B$1:$XFD$1,0))+I$9*INDEX('H334 Master'!$B:$XFD,MATCH($A62,'H334 Master'!$B:$B,0),MATCH($B$9,'H334 Master'!$B$1:$XFD$1,0))+I$10*INDEX('H334 Master'!$B:$XFD,MATCH($A62,'H334 Master'!$B:$B,0),MATCH($B$10,'H334 Master'!$B$1:$XFD$1,0))+I$11*INDEX('H334 Master'!$B:$XFD,MATCH($A62,'H334 Master'!$B:$B,0),MATCH($B$11,'H334 Master'!$B$1:$XFD$1,0))+I$12*INDEX('H334 Master'!$B:$XFD,MATCH($A62,'H334 Master'!$B:$B,0),MATCH($B$12,'H334 Master'!$B$1:$XFD$1,0))+I$13*INDEX('H334 Master'!$B:$XFD,MATCH($A62,'H334 Master'!$B:$B,0),MATCH($B$13,'H334 Master'!$B$1:$XFD$1,0))+I$14*INDEX('H334 Master'!$B:$XFD,MATCH($A62,'H334 Master'!$B:$B,0),MATCH($B$14,'H334 Master'!$B$1:$XFD$1,0))+I$15*INDEX('H334 Master'!$B:$XFD,MATCH($A62,'H334 Master'!$B:$B,0),MATCH($B$15,'H334 Master'!$B$1:$XFD$1,0))+I$16*INDEX('H334 Master'!$B:$XFD,MATCH($A62,'H334 Master'!$B:$B,0),MATCH($B$16,'H334 Master'!$B$1:$XFD$1,0))+I$17*INDEX('H334 Master'!$B:$XFD,MATCH($A62,'H334 Master'!$B:$B,0),MATCH($B$17,'H334 Master'!$B$1:$XFD$1,0))</f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2</v>
      </c>
      <c r="Q62" s="1">
        <v>2</v>
      </c>
      <c r="R62" s="1">
        <v>2</v>
      </c>
      <c r="S62" s="1">
        <v>2</v>
      </c>
      <c r="T62" s="1">
        <v>2</v>
      </c>
      <c r="U62" s="1">
        <v>2</v>
      </c>
      <c r="V62" s="1">
        <v>2</v>
      </c>
      <c r="W62" s="1">
        <v>2</v>
      </c>
      <c r="X62" s="1">
        <v>2</v>
      </c>
      <c r="Y62" s="1">
        <v>2</v>
      </c>
      <c r="Z62" s="1">
        <v>2</v>
      </c>
      <c r="AA62" s="1">
        <v>2</v>
      </c>
      <c r="AB62" s="1">
        <v>2</v>
      </c>
      <c r="AC62" s="1">
        <v>2</v>
      </c>
      <c r="AD62" s="1">
        <v>2</v>
      </c>
      <c r="AE62" s="1">
        <v>2</v>
      </c>
      <c r="AF62" s="1">
        <v>2</v>
      </c>
      <c r="AG62" s="1">
        <v>2</v>
      </c>
      <c r="AH62" s="1">
        <v>2</v>
      </c>
    </row>
    <row r="63" spans="1:34" x14ac:dyDescent="0.25">
      <c r="A63" t="s">
        <v>33</v>
      </c>
      <c r="B63">
        <v>9922</v>
      </c>
      <c r="C63" t="s">
        <v>34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3">
        <f>I$5*INDEX('H334 Master'!$B:$XFD,MATCH($A63,'H334 Master'!$B:$B,0),MATCH($B$5,'H334 Master'!$B$1:$XFD$1,0))+I$6*INDEX('H334 Master'!$B:$XFD,MATCH($A63,'H334 Master'!$B:$B,0),MATCH($B$6,'H334 Master'!$B$1:$XFD$1,0))+I$7*INDEX('H334 Master'!$B:$XFD,MATCH($A63,'H334 Master'!$B:$B,0),MATCH($B$7,'H334 Master'!$B$1:$XFD$1,0))+I$8*INDEX('H334 Master'!$B:$XFD,MATCH($A63,'H334 Master'!$B:$B,0),MATCH($B$8,'H334 Master'!$B$1:$XFD$1,0))+I$9*INDEX('H334 Master'!$B:$XFD,MATCH($A63,'H334 Master'!$B:$B,0),MATCH($B$9,'H334 Master'!$B$1:$XFD$1,0))+I$10*INDEX('H334 Master'!$B:$XFD,MATCH($A63,'H334 Master'!$B:$B,0),MATCH($B$10,'H334 Master'!$B$1:$XFD$1,0))+I$11*INDEX('H334 Master'!$B:$XFD,MATCH($A63,'H334 Master'!$B:$B,0),MATCH($B$11,'H334 Master'!$B$1:$XFD$1,0))+I$12*INDEX('H334 Master'!$B:$XFD,MATCH($A63,'H334 Master'!$B:$B,0),MATCH($B$12,'H334 Master'!$B$1:$XFD$1,0))+I$13*INDEX('H334 Master'!$B:$XFD,MATCH($A63,'H334 Master'!$B:$B,0),MATCH($B$13,'H334 Master'!$B$1:$XFD$1,0))+I$14*INDEX('H334 Master'!$B:$XFD,MATCH($A63,'H334 Master'!$B:$B,0),MATCH($B$14,'H334 Master'!$B$1:$XFD$1,0))+I$15*INDEX('H334 Master'!$B:$XFD,MATCH($A63,'H334 Master'!$B:$B,0),MATCH($B$15,'H334 Master'!$B$1:$XFD$1,0))+I$16*INDEX('H334 Master'!$B:$XFD,MATCH($A63,'H334 Master'!$B:$B,0),MATCH($B$16,'H334 Master'!$B$1:$XFD$1,0))+I$17*INDEX('H334 Master'!$B:$XFD,MATCH($A63,'H334 Master'!$B:$B,0),MATCH($B$17,'H334 Master'!$B$1:$XFD$1,0))</f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</row>
    <row r="64" spans="1:34" x14ac:dyDescent="0.25">
      <c r="A64" t="s">
        <v>272</v>
      </c>
      <c r="B64">
        <v>6705</v>
      </c>
      <c r="C64" t="s">
        <v>273</v>
      </c>
      <c r="D64" s="1"/>
      <c r="E64" s="1"/>
      <c r="F64" s="1"/>
      <c r="G64" s="1"/>
      <c r="H64" s="1"/>
      <c r="I64" s="3">
        <f>I$5*INDEX('H334 Master'!$B:$XFD,MATCH($A64,'H334 Master'!$B:$B,0),MATCH($B$5,'H334 Master'!$B$1:$XFD$1,0))+I$6*INDEX('H334 Master'!$B:$XFD,MATCH($A64,'H334 Master'!$B:$B,0),MATCH($B$6,'H334 Master'!$B$1:$XFD$1,0))+I$7*INDEX('H334 Master'!$B:$XFD,MATCH($A64,'H334 Master'!$B:$B,0),MATCH($B$7,'H334 Master'!$B$1:$XFD$1,0))+I$8*INDEX('H334 Master'!$B:$XFD,MATCH($A64,'H334 Master'!$B:$B,0),MATCH($B$8,'H334 Master'!$B$1:$XFD$1,0))+I$9*INDEX('H334 Master'!$B:$XFD,MATCH($A64,'H334 Master'!$B:$B,0),MATCH($B$9,'H334 Master'!$B$1:$XFD$1,0))+I$10*INDEX('H334 Master'!$B:$XFD,MATCH($A64,'H334 Master'!$B:$B,0),MATCH($B$10,'H334 Master'!$B$1:$XFD$1,0))+I$11*INDEX('H334 Master'!$B:$XFD,MATCH($A64,'H334 Master'!$B:$B,0),MATCH($B$11,'H334 Master'!$B$1:$XFD$1,0))+I$12*INDEX('H334 Master'!$B:$XFD,MATCH($A64,'H334 Master'!$B:$B,0),MATCH($B$12,'H334 Master'!$B$1:$XFD$1,0))+I$13*INDEX('H334 Master'!$B:$XFD,MATCH($A64,'H334 Master'!$B:$B,0),MATCH($B$13,'H334 Master'!$B$1:$XFD$1,0))+I$14*INDEX('H334 Master'!$B:$XFD,MATCH($A64,'H334 Master'!$B:$B,0),MATCH($B$14,'H334 Master'!$B$1:$XFD$1,0))+I$15*INDEX('H334 Master'!$B:$XFD,MATCH($A64,'H334 Master'!$B:$B,0),MATCH($B$15,'H334 Master'!$B$1:$XFD$1,0))+I$16*INDEX('H334 Master'!$B:$XFD,MATCH($A64,'H334 Master'!$B:$B,0),MATCH($B$16,'H334 Master'!$B$1:$XFD$1,0))+I$17*INDEX('H334 Master'!$B:$XFD,MATCH($A64,'H334 Master'!$B:$B,0),MATCH($B$17,'H334 Master'!$B$1:$XFD$1,0))</f>
        <v>6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x14ac:dyDescent="0.25">
      <c r="A65" t="s">
        <v>274</v>
      </c>
      <c r="B65">
        <v>7302</v>
      </c>
      <c r="C65" t="s">
        <v>275</v>
      </c>
      <c r="D65" s="1"/>
      <c r="E65" s="1"/>
      <c r="F65" s="1"/>
      <c r="G65" s="1"/>
      <c r="H65" s="1"/>
      <c r="I65" s="3">
        <f>I$5*INDEX('H334 Master'!$B:$XFD,MATCH($A65,'H334 Master'!$B:$B,0),MATCH($B$5,'H334 Master'!$B$1:$XFD$1,0))+I$6*INDEX('H334 Master'!$B:$XFD,MATCH($A65,'H334 Master'!$B:$B,0),MATCH($B$6,'H334 Master'!$B$1:$XFD$1,0))+I$7*INDEX('H334 Master'!$B:$XFD,MATCH($A65,'H334 Master'!$B:$B,0),MATCH($B$7,'H334 Master'!$B$1:$XFD$1,0))+I$8*INDEX('H334 Master'!$B:$XFD,MATCH($A65,'H334 Master'!$B:$B,0),MATCH($B$8,'H334 Master'!$B$1:$XFD$1,0))+I$9*INDEX('H334 Master'!$B:$XFD,MATCH($A65,'H334 Master'!$B:$B,0),MATCH($B$9,'H334 Master'!$B$1:$XFD$1,0))+I$10*INDEX('H334 Master'!$B:$XFD,MATCH($A65,'H334 Master'!$B:$B,0),MATCH($B$10,'H334 Master'!$B$1:$XFD$1,0))+I$11*INDEX('H334 Master'!$B:$XFD,MATCH($A65,'H334 Master'!$B:$B,0),MATCH($B$11,'H334 Master'!$B$1:$XFD$1,0))+I$12*INDEX('H334 Master'!$B:$XFD,MATCH($A65,'H334 Master'!$B:$B,0),MATCH($B$12,'H334 Master'!$B$1:$XFD$1,0))+I$13*INDEX('H334 Master'!$B:$XFD,MATCH($A65,'H334 Master'!$B:$B,0),MATCH($B$13,'H334 Master'!$B$1:$XFD$1,0))+I$14*INDEX('H334 Master'!$B:$XFD,MATCH($A65,'H334 Master'!$B:$B,0),MATCH($B$14,'H334 Master'!$B$1:$XFD$1,0))+I$15*INDEX('H334 Master'!$B:$XFD,MATCH($A65,'H334 Master'!$B:$B,0),MATCH($B$15,'H334 Master'!$B$1:$XFD$1,0))+I$16*INDEX('H334 Master'!$B:$XFD,MATCH($A65,'H334 Master'!$B:$B,0),MATCH($B$16,'H334 Master'!$B$1:$XFD$1,0))+I$17*INDEX('H334 Master'!$B:$XFD,MATCH($A65,'H334 Master'!$B:$B,0),MATCH($B$17,'H334 Master'!$B$1:$XFD$1,0))</f>
        <v>2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x14ac:dyDescent="0.25">
      <c r="A66" t="s">
        <v>264</v>
      </c>
      <c r="B66">
        <v>10194</v>
      </c>
      <c r="C66" t="s">
        <v>265</v>
      </c>
      <c r="D66" s="1"/>
      <c r="E66" s="1"/>
      <c r="F66" s="1"/>
      <c r="G66" s="1"/>
      <c r="H66" s="1"/>
      <c r="I66" s="3">
        <f>I$5*INDEX('H334 Master'!$B:$XFD,MATCH($A66,'H334 Master'!$B:$B,0),MATCH($B$5,'H334 Master'!$B$1:$XFD$1,0))+I$6*INDEX('H334 Master'!$B:$XFD,MATCH($A66,'H334 Master'!$B:$B,0),MATCH($B$6,'H334 Master'!$B$1:$XFD$1,0))+I$7*INDEX('H334 Master'!$B:$XFD,MATCH($A66,'H334 Master'!$B:$B,0),MATCH($B$7,'H334 Master'!$B$1:$XFD$1,0))+I$8*INDEX('H334 Master'!$B:$XFD,MATCH($A66,'H334 Master'!$B:$B,0),MATCH($B$8,'H334 Master'!$B$1:$XFD$1,0))+I$9*INDEX('H334 Master'!$B:$XFD,MATCH($A66,'H334 Master'!$B:$B,0),MATCH($B$9,'H334 Master'!$B$1:$XFD$1,0))+I$10*INDEX('H334 Master'!$B:$XFD,MATCH($A66,'H334 Master'!$B:$B,0),MATCH($B$10,'H334 Master'!$B$1:$XFD$1,0))+I$11*INDEX('H334 Master'!$B:$XFD,MATCH($A66,'H334 Master'!$B:$B,0),MATCH($B$11,'H334 Master'!$B$1:$XFD$1,0))+I$12*INDEX('H334 Master'!$B:$XFD,MATCH($A66,'H334 Master'!$B:$B,0),MATCH($B$12,'H334 Master'!$B$1:$XFD$1,0))+I$13*INDEX('H334 Master'!$B:$XFD,MATCH($A66,'H334 Master'!$B:$B,0),MATCH($B$13,'H334 Master'!$B$1:$XFD$1,0))+I$14*INDEX('H334 Master'!$B:$XFD,MATCH($A66,'H334 Master'!$B:$B,0),MATCH($B$14,'H334 Master'!$B$1:$XFD$1,0))+I$15*INDEX('H334 Master'!$B:$XFD,MATCH($A66,'H334 Master'!$B:$B,0),MATCH($B$15,'H334 Master'!$B$1:$XFD$1,0))+I$16*INDEX('H334 Master'!$B:$XFD,MATCH($A66,'H334 Master'!$B:$B,0),MATCH($B$16,'H334 Master'!$B$1:$XFD$1,0))+I$17*INDEX('H334 Master'!$B:$XFD,MATCH($A66,'H334 Master'!$B:$B,0),MATCH($B$17,'H334 Master'!$B$1:$XFD$1,0))</f>
        <v>28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x14ac:dyDescent="0.25">
      <c r="A67" t="s">
        <v>35</v>
      </c>
      <c r="B67">
        <v>9911</v>
      </c>
      <c r="C67" t="s">
        <v>36</v>
      </c>
      <c r="D67" s="1"/>
      <c r="E67" s="1"/>
      <c r="F67" s="1"/>
      <c r="G67" s="1"/>
      <c r="H67" s="1"/>
      <c r="I67" s="3">
        <f>I$5*INDEX('H334 Master'!$B:$XFD,MATCH($A67,'H334 Master'!$B:$B,0),MATCH($B$5,'H334 Master'!$B$1:$XFD$1,0))+I$6*INDEX('H334 Master'!$B:$XFD,MATCH($A67,'H334 Master'!$B:$B,0),MATCH($B$6,'H334 Master'!$B$1:$XFD$1,0))+I$7*INDEX('H334 Master'!$B:$XFD,MATCH($A67,'H334 Master'!$B:$B,0),MATCH($B$7,'H334 Master'!$B$1:$XFD$1,0))+I$8*INDEX('H334 Master'!$B:$XFD,MATCH($A67,'H334 Master'!$B:$B,0),MATCH($B$8,'H334 Master'!$B$1:$XFD$1,0))+I$9*INDEX('H334 Master'!$B:$XFD,MATCH($A67,'H334 Master'!$B:$B,0),MATCH($B$9,'H334 Master'!$B$1:$XFD$1,0))+I$10*INDEX('H334 Master'!$B:$XFD,MATCH($A67,'H334 Master'!$B:$B,0),MATCH($B$10,'H334 Master'!$B$1:$XFD$1,0))+I$11*INDEX('H334 Master'!$B:$XFD,MATCH($A67,'H334 Master'!$B:$B,0),MATCH($B$11,'H334 Master'!$B$1:$XFD$1,0))+I$12*INDEX('H334 Master'!$B:$XFD,MATCH($A67,'H334 Master'!$B:$B,0),MATCH($B$12,'H334 Master'!$B$1:$XFD$1,0))+I$13*INDEX('H334 Master'!$B:$XFD,MATCH($A67,'H334 Master'!$B:$B,0),MATCH($B$13,'H334 Master'!$B$1:$XFD$1,0))+I$14*INDEX('H334 Master'!$B:$XFD,MATCH($A67,'H334 Master'!$B:$B,0),MATCH($B$14,'H334 Master'!$B$1:$XFD$1,0))+I$15*INDEX('H334 Master'!$B:$XFD,MATCH($A67,'H334 Master'!$B:$B,0),MATCH($B$15,'H334 Master'!$B$1:$XFD$1,0))+I$16*INDEX('H334 Master'!$B:$XFD,MATCH($A67,'H334 Master'!$B:$B,0),MATCH($B$16,'H334 Master'!$B$1:$XFD$1,0))+I$17*INDEX('H334 Master'!$B:$XFD,MATCH($A67,'H334 Master'!$B:$B,0),MATCH($B$17,'H334 Master'!$B$1:$XFD$1,0))</f>
        <v>224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x14ac:dyDescent="0.25">
      <c r="A68" t="s">
        <v>37</v>
      </c>
      <c r="B68">
        <v>9915</v>
      </c>
      <c r="C68" t="s">
        <v>38</v>
      </c>
      <c r="D68" s="1"/>
      <c r="E68" s="1"/>
      <c r="F68" s="1"/>
      <c r="G68" s="1"/>
      <c r="H68" s="1"/>
      <c r="I68" s="3">
        <f>I$5*INDEX('H334 Master'!$B:$XFD,MATCH($A68,'H334 Master'!$B:$B,0),MATCH($B$5,'H334 Master'!$B$1:$XFD$1,0))+I$6*INDEX('H334 Master'!$B:$XFD,MATCH($A68,'H334 Master'!$B:$B,0),MATCH($B$6,'H334 Master'!$B$1:$XFD$1,0))+I$7*INDEX('H334 Master'!$B:$XFD,MATCH($A68,'H334 Master'!$B:$B,0),MATCH($B$7,'H334 Master'!$B$1:$XFD$1,0))+I$8*INDEX('H334 Master'!$B:$XFD,MATCH($A68,'H334 Master'!$B:$B,0),MATCH($B$8,'H334 Master'!$B$1:$XFD$1,0))+I$9*INDEX('H334 Master'!$B:$XFD,MATCH($A68,'H334 Master'!$B:$B,0),MATCH($B$9,'H334 Master'!$B$1:$XFD$1,0))+I$10*INDEX('H334 Master'!$B:$XFD,MATCH($A68,'H334 Master'!$B:$B,0),MATCH($B$10,'H334 Master'!$B$1:$XFD$1,0))+I$11*INDEX('H334 Master'!$B:$XFD,MATCH($A68,'H334 Master'!$B:$B,0),MATCH($B$11,'H334 Master'!$B$1:$XFD$1,0))+I$12*INDEX('H334 Master'!$B:$XFD,MATCH($A68,'H334 Master'!$B:$B,0),MATCH($B$12,'H334 Master'!$B$1:$XFD$1,0))+I$13*INDEX('H334 Master'!$B:$XFD,MATCH($A68,'H334 Master'!$B:$B,0),MATCH($B$13,'H334 Master'!$B$1:$XFD$1,0))+I$14*INDEX('H334 Master'!$B:$XFD,MATCH($A68,'H334 Master'!$B:$B,0),MATCH($B$14,'H334 Master'!$B$1:$XFD$1,0))+I$15*INDEX('H334 Master'!$B:$XFD,MATCH($A68,'H334 Master'!$B:$B,0),MATCH($B$15,'H334 Master'!$B$1:$XFD$1,0))+I$16*INDEX('H334 Master'!$B:$XFD,MATCH($A68,'H334 Master'!$B:$B,0),MATCH($B$16,'H334 Master'!$B$1:$XFD$1,0))+I$17*INDEX('H334 Master'!$B:$XFD,MATCH($A68,'H334 Master'!$B:$B,0),MATCH($B$17,'H334 Master'!$B$1:$XFD$1,0))</f>
        <v>28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1" spans="1:34" x14ac:dyDescent="0.25">
      <c r="A71" t="s">
        <v>56</v>
      </c>
    </row>
    <row r="72" spans="1:34" x14ac:dyDescent="0.25">
      <c r="A72" t="s">
        <v>272</v>
      </c>
      <c r="B72">
        <v>6705</v>
      </c>
      <c r="C72" t="s">
        <v>273</v>
      </c>
      <c r="D72" s="1">
        <v>2</v>
      </c>
      <c r="E72" s="1">
        <v>3</v>
      </c>
      <c r="F72" s="1">
        <v>4</v>
      </c>
      <c r="G72" s="1">
        <v>5</v>
      </c>
      <c r="H72" s="1">
        <v>6</v>
      </c>
      <c r="I72" s="1"/>
      <c r="J72" s="1">
        <v>7</v>
      </c>
      <c r="K72" s="1">
        <v>8</v>
      </c>
      <c r="L72" s="1">
        <v>9</v>
      </c>
      <c r="M72" s="1">
        <v>10</v>
      </c>
      <c r="N72" s="1">
        <v>11</v>
      </c>
      <c r="O72" s="1">
        <v>12</v>
      </c>
      <c r="P72" s="1">
        <v>13</v>
      </c>
      <c r="Q72" s="1">
        <v>14</v>
      </c>
      <c r="R72" s="1">
        <v>15</v>
      </c>
      <c r="S72" s="1">
        <v>16</v>
      </c>
      <c r="T72" s="1">
        <v>17</v>
      </c>
      <c r="U72" s="1">
        <v>18</v>
      </c>
      <c r="V72" s="1">
        <v>19</v>
      </c>
      <c r="W72" s="1">
        <v>20</v>
      </c>
      <c r="X72" s="1">
        <v>21</v>
      </c>
      <c r="Y72" s="1">
        <v>22</v>
      </c>
      <c r="Z72" s="1">
        <v>23</v>
      </c>
      <c r="AA72" s="1">
        <v>24</v>
      </c>
      <c r="AB72" s="1">
        <v>25</v>
      </c>
      <c r="AC72" s="1">
        <v>26</v>
      </c>
      <c r="AD72" s="1">
        <v>27</v>
      </c>
      <c r="AE72" s="1">
        <v>28</v>
      </c>
      <c r="AF72" s="1">
        <v>29</v>
      </c>
      <c r="AG72" s="1">
        <v>30</v>
      </c>
      <c r="AH72" s="1">
        <v>31</v>
      </c>
    </row>
    <row r="73" spans="1:34" x14ac:dyDescent="0.25">
      <c r="A73" t="s">
        <v>274</v>
      </c>
      <c r="B73">
        <v>7302</v>
      </c>
      <c r="C73" t="s">
        <v>275</v>
      </c>
      <c r="D73" s="1">
        <v>2</v>
      </c>
      <c r="E73" s="1">
        <v>2</v>
      </c>
      <c r="F73" s="1">
        <v>2</v>
      </c>
      <c r="G73" s="1">
        <v>2</v>
      </c>
      <c r="H73" s="1">
        <v>2</v>
      </c>
      <c r="I73" s="1"/>
      <c r="J73" s="1">
        <v>2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2</v>
      </c>
      <c r="S73" s="1">
        <v>2</v>
      </c>
      <c r="T73" s="1">
        <v>2</v>
      </c>
      <c r="U73" s="1">
        <v>2</v>
      </c>
      <c r="V73" s="1">
        <v>2</v>
      </c>
      <c r="W73" s="1">
        <v>2</v>
      </c>
      <c r="X73" s="1">
        <v>2</v>
      </c>
      <c r="Y73" s="1">
        <v>2</v>
      </c>
      <c r="Z73" s="1">
        <v>2</v>
      </c>
      <c r="AA73" s="1">
        <v>2</v>
      </c>
      <c r="AB73" s="1">
        <v>2</v>
      </c>
      <c r="AC73" s="1">
        <v>2</v>
      </c>
      <c r="AD73" s="1">
        <v>2</v>
      </c>
      <c r="AE73" s="1">
        <v>2</v>
      </c>
      <c r="AF73" s="1">
        <v>2</v>
      </c>
      <c r="AG73" s="1">
        <v>2</v>
      </c>
      <c r="AH73" s="1">
        <v>2</v>
      </c>
    </row>
    <row r="74" spans="1:34" x14ac:dyDescent="0.25">
      <c r="A74" t="s">
        <v>264</v>
      </c>
      <c r="B74">
        <v>10194</v>
      </c>
      <c r="C74" t="s">
        <v>265</v>
      </c>
      <c r="D74" s="1">
        <v>20</v>
      </c>
      <c r="E74" s="1">
        <v>22</v>
      </c>
      <c r="F74" s="1">
        <v>24</v>
      </c>
      <c r="G74" s="1">
        <v>26</v>
      </c>
      <c r="H74" s="1">
        <v>28</v>
      </c>
      <c r="I74" s="1"/>
      <c r="J74" s="1">
        <v>30</v>
      </c>
      <c r="K74" s="1">
        <v>32</v>
      </c>
      <c r="L74" s="1">
        <v>34</v>
      </c>
      <c r="M74" s="1">
        <v>36</v>
      </c>
      <c r="N74" s="1">
        <v>38</v>
      </c>
      <c r="O74" s="1">
        <v>40</v>
      </c>
      <c r="P74" s="1">
        <v>42</v>
      </c>
      <c r="Q74" s="1">
        <v>44</v>
      </c>
      <c r="R74" s="1">
        <v>46</v>
      </c>
      <c r="S74" s="1">
        <v>48</v>
      </c>
      <c r="T74" s="1">
        <v>50</v>
      </c>
      <c r="U74" s="1">
        <v>52</v>
      </c>
      <c r="V74" s="1">
        <v>54</v>
      </c>
      <c r="W74" s="1">
        <v>56</v>
      </c>
      <c r="X74" s="1">
        <v>58</v>
      </c>
      <c r="Y74" s="1">
        <v>60</v>
      </c>
      <c r="Z74" s="1">
        <v>62</v>
      </c>
      <c r="AA74" s="1">
        <v>64</v>
      </c>
      <c r="AB74" s="1">
        <v>66</v>
      </c>
      <c r="AC74" s="1">
        <v>68</v>
      </c>
      <c r="AD74" s="1">
        <v>70</v>
      </c>
      <c r="AE74" s="1">
        <v>72</v>
      </c>
      <c r="AF74" s="1">
        <v>74</v>
      </c>
      <c r="AG74" s="1">
        <v>76</v>
      </c>
      <c r="AH74" s="1">
        <v>78</v>
      </c>
    </row>
    <row r="75" spans="1:34" x14ac:dyDescent="0.25">
      <c r="A75" t="s">
        <v>35</v>
      </c>
      <c r="B75">
        <v>9911</v>
      </c>
      <c r="C75" t="s">
        <v>36</v>
      </c>
      <c r="D75" s="1">
        <v>200</v>
      </c>
      <c r="E75" s="1">
        <v>220</v>
      </c>
      <c r="F75" s="1">
        <v>240</v>
      </c>
      <c r="G75" s="1">
        <v>260</v>
      </c>
      <c r="H75" s="1">
        <v>280</v>
      </c>
      <c r="I75" s="1"/>
      <c r="J75" s="1">
        <v>300</v>
      </c>
      <c r="K75" s="1">
        <v>320</v>
      </c>
      <c r="L75" s="1">
        <v>340</v>
      </c>
      <c r="M75" s="1">
        <v>360</v>
      </c>
      <c r="N75" s="1">
        <v>380</v>
      </c>
      <c r="O75" s="1">
        <v>400</v>
      </c>
      <c r="P75" s="1">
        <v>420</v>
      </c>
      <c r="Q75" s="1">
        <v>440</v>
      </c>
      <c r="R75" s="1">
        <v>460</v>
      </c>
      <c r="S75" s="1">
        <v>480</v>
      </c>
      <c r="T75" s="1">
        <v>500</v>
      </c>
      <c r="U75" s="1">
        <v>520</v>
      </c>
      <c r="V75" s="1">
        <v>540</v>
      </c>
      <c r="W75" s="1">
        <v>560</v>
      </c>
      <c r="X75" s="1">
        <v>580</v>
      </c>
      <c r="Y75" s="1">
        <v>600</v>
      </c>
      <c r="Z75" s="1">
        <v>620</v>
      </c>
      <c r="AA75" s="1">
        <v>640</v>
      </c>
      <c r="AB75" s="1">
        <v>660</v>
      </c>
      <c r="AC75" s="1">
        <v>680</v>
      </c>
      <c r="AD75" s="1">
        <v>700</v>
      </c>
      <c r="AE75" s="1">
        <v>720</v>
      </c>
      <c r="AF75" s="1">
        <v>740</v>
      </c>
      <c r="AG75" s="1">
        <v>760</v>
      </c>
      <c r="AH75" s="1">
        <v>780</v>
      </c>
    </row>
    <row r="76" spans="1:34" x14ac:dyDescent="0.25">
      <c r="A76" t="s">
        <v>37</v>
      </c>
      <c r="B76">
        <v>9915</v>
      </c>
      <c r="C76" t="s">
        <v>38</v>
      </c>
      <c r="D76" s="1">
        <v>20</v>
      </c>
      <c r="E76" s="1">
        <v>22</v>
      </c>
      <c r="F76" s="1">
        <v>24</v>
      </c>
      <c r="G76" s="1">
        <v>26</v>
      </c>
      <c r="H76" s="1">
        <v>28</v>
      </c>
      <c r="I76" s="1"/>
      <c r="J76" s="1">
        <v>30</v>
      </c>
      <c r="K76" s="1">
        <v>32</v>
      </c>
      <c r="L76" s="1">
        <v>34</v>
      </c>
      <c r="M76" s="1">
        <v>36</v>
      </c>
      <c r="N76" s="1">
        <v>38</v>
      </c>
      <c r="O76" s="1">
        <v>40</v>
      </c>
      <c r="P76" s="1">
        <v>42</v>
      </c>
      <c r="Q76" s="1">
        <v>44</v>
      </c>
      <c r="R76" s="1">
        <v>46</v>
      </c>
      <c r="S76" s="1">
        <v>48</v>
      </c>
      <c r="T76" s="1">
        <v>50</v>
      </c>
      <c r="U76" s="1">
        <v>52</v>
      </c>
      <c r="V76" s="1">
        <v>54</v>
      </c>
      <c r="W76" s="1">
        <v>56</v>
      </c>
      <c r="X76" s="1">
        <v>58</v>
      </c>
      <c r="Y76" s="1">
        <v>60</v>
      </c>
      <c r="Z76" s="1">
        <v>62</v>
      </c>
      <c r="AA76" s="1">
        <v>64</v>
      </c>
      <c r="AB76" s="1">
        <v>66</v>
      </c>
      <c r="AC76" s="1">
        <v>68</v>
      </c>
      <c r="AD76" s="1">
        <v>70</v>
      </c>
      <c r="AE76" s="1">
        <v>72</v>
      </c>
      <c r="AF76" s="1">
        <v>74</v>
      </c>
      <c r="AG76" s="1">
        <v>76</v>
      </c>
      <c r="AH76" s="1">
        <v>78</v>
      </c>
    </row>
    <row r="77" spans="1:34" x14ac:dyDescent="0.25">
      <c r="A77" t="s">
        <v>39</v>
      </c>
      <c r="B77">
        <v>9912</v>
      </c>
      <c r="C77" t="s">
        <v>40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x14ac:dyDescent="0.25">
      <c r="A78" t="s">
        <v>41</v>
      </c>
      <c r="B78">
        <v>9916</v>
      </c>
      <c r="C78" t="s">
        <v>42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x14ac:dyDescent="0.25">
      <c r="A79" t="s">
        <v>767</v>
      </c>
      <c r="B79">
        <v>10389</v>
      </c>
      <c r="C79" t="s">
        <v>768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1" spans="1:28" x14ac:dyDescent="0.25">
      <c r="D81" s="1"/>
    </row>
    <row r="82" spans="1:28" x14ac:dyDescent="0.25">
      <c r="D82" s="1"/>
    </row>
    <row r="83" spans="1:28" x14ac:dyDescent="0.25">
      <c r="D83" s="1"/>
      <c r="J83" s="7"/>
    </row>
    <row r="84" spans="1:28" x14ac:dyDescent="0.25">
      <c r="A84">
        <v>5</v>
      </c>
      <c r="B84">
        <v>16</v>
      </c>
      <c r="D84" s="1"/>
      <c r="J84" s="7"/>
    </row>
    <row r="85" spans="1:28" x14ac:dyDescent="0.25">
      <c r="A85">
        <v>10</v>
      </c>
      <c r="B85">
        <v>33</v>
      </c>
      <c r="D85" s="1" t="s">
        <v>973</v>
      </c>
      <c r="E85">
        <v>4274</v>
      </c>
      <c r="F85" t="s">
        <v>1003</v>
      </c>
      <c r="J85" s="7"/>
      <c r="Z85" t="s">
        <v>973</v>
      </c>
      <c r="AA85">
        <v>4274</v>
      </c>
      <c r="AB85" t="s">
        <v>1003</v>
      </c>
    </row>
    <row r="86" spans="1:28" x14ac:dyDescent="0.25">
      <c r="A86">
        <v>15</v>
      </c>
      <c r="B86">
        <v>50</v>
      </c>
      <c r="D86" s="1" t="s">
        <v>974</v>
      </c>
      <c r="E86">
        <v>4277</v>
      </c>
      <c r="F86" t="s">
        <v>1004</v>
      </c>
      <c r="Z86" t="s">
        <v>974</v>
      </c>
      <c r="AA86">
        <v>4277</v>
      </c>
      <c r="AB86" t="s">
        <v>1004</v>
      </c>
    </row>
    <row r="87" spans="1:28" x14ac:dyDescent="0.25">
      <c r="A87">
        <v>20</v>
      </c>
      <c r="B87">
        <v>66</v>
      </c>
      <c r="D87" s="1" t="s">
        <v>975</v>
      </c>
      <c r="E87">
        <v>4280</v>
      </c>
      <c r="F87" t="s">
        <v>1005</v>
      </c>
      <c r="Z87" t="s">
        <v>975</v>
      </c>
      <c r="AA87">
        <v>4280</v>
      </c>
      <c r="AB87" t="s">
        <v>1005</v>
      </c>
    </row>
    <row r="88" spans="1:28" x14ac:dyDescent="0.25">
      <c r="A88">
        <v>25</v>
      </c>
      <c r="B88">
        <v>82</v>
      </c>
      <c r="D88" s="1" t="s">
        <v>976</v>
      </c>
      <c r="E88">
        <v>4283</v>
      </c>
      <c r="F88" t="s">
        <v>1006</v>
      </c>
      <c r="Z88" t="s">
        <v>976</v>
      </c>
      <c r="AA88">
        <v>4283</v>
      </c>
      <c r="AB88" t="s">
        <v>1006</v>
      </c>
    </row>
    <row r="89" spans="1:28" x14ac:dyDescent="0.25">
      <c r="A89">
        <v>30</v>
      </c>
      <c r="B89">
        <v>100</v>
      </c>
      <c r="D89" s="1" t="s">
        <v>977</v>
      </c>
      <c r="E89">
        <v>4286</v>
      </c>
      <c r="F89" t="s">
        <v>1007</v>
      </c>
      <c r="Z89" t="s">
        <v>977</v>
      </c>
      <c r="AA89">
        <v>4286</v>
      </c>
      <c r="AB89" t="s">
        <v>1007</v>
      </c>
    </row>
    <row r="90" spans="1:28" x14ac:dyDescent="0.25">
      <c r="A90">
        <v>35</v>
      </c>
      <c r="B90">
        <v>116</v>
      </c>
      <c r="D90" s="1" t="s">
        <v>978</v>
      </c>
      <c r="E90">
        <v>4289</v>
      </c>
      <c r="F90" t="s">
        <v>1008</v>
      </c>
      <c r="Z90" t="s">
        <v>978</v>
      </c>
      <c r="AA90">
        <v>4289</v>
      </c>
      <c r="AB90" t="s">
        <v>1008</v>
      </c>
    </row>
    <row r="91" spans="1:28" x14ac:dyDescent="0.25">
      <c r="A91">
        <v>40</v>
      </c>
      <c r="B91">
        <v>132</v>
      </c>
      <c r="D91" s="1" t="s">
        <v>979</v>
      </c>
      <c r="E91">
        <v>4292</v>
      </c>
      <c r="F91" t="s">
        <v>1009</v>
      </c>
      <c r="Z91" t="s">
        <v>979</v>
      </c>
      <c r="AA91">
        <v>4292</v>
      </c>
      <c r="AB91" t="s">
        <v>1009</v>
      </c>
    </row>
    <row r="92" spans="1:28" x14ac:dyDescent="0.25">
      <c r="A92">
        <v>45</v>
      </c>
      <c r="B92">
        <v>150</v>
      </c>
      <c r="D92" s="1" t="s">
        <v>980</v>
      </c>
      <c r="E92">
        <v>4295</v>
      </c>
      <c r="F92" t="s">
        <v>1010</v>
      </c>
      <c r="Z92" t="s">
        <v>980</v>
      </c>
      <c r="AA92">
        <v>4295</v>
      </c>
      <c r="AB92" t="s">
        <v>1010</v>
      </c>
    </row>
    <row r="93" spans="1:28" x14ac:dyDescent="0.25">
      <c r="A93">
        <v>50</v>
      </c>
      <c r="B93">
        <v>166</v>
      </c>
      <c r="D93" s="1" t="s">
        <v>981</v>
      </c>
      <c r="E93">
        <v>4298</v>
      </c>
      <c r="F93" t="s">
        <v>1011</v>
      </c>
      <c r="Z93" t="s">
        <v>981</v>
      </c>
      <c r="AA93">
        <v>4298</v>
      </c>
      <c r="AB93" t="s">
        <v>1011</v>
      </c>
    </row>
    <row r="94" spans="1:28" x14ac:dyDescent="0.25">
      <c r="A94">
        <v>55</v>
      </c>
      <c r="B94">
        <v>182</v>
      </c>
      <c r="D94" s="1" t="s">
        <v>982</v>
      </c>
      <c r="E94">
        <v>4301</v>
      </c>
      <c r="F94" t="s">
        <v>1012</v>
      </c>
      <c r="Z94" t="s">
        <v>982</v>
      </c>
      <c r="AA94">
        <v>4301</v>
      </c>
      <c r="AB94" t="s">
        <v>1012</v>
      </c>
    </row>
    <row r="95" spans="1:28" x14ac:dyDescent="0.25">
      <c r="A95">
        <v>60</v>
      </c>
      <c r="B95">
        <v>200</v>
      </c>
      <c r="D95" s="1" t="s">
        <v>983</v>
      </c>
      <c r="E95">
        <v>4304</v>
      </c>
      <c r="F95" t="s">
        <v>1013</v>
      </c>
      <c r="Z95" t="s">
        <v>983</v>
      </c>
      <c r="AA95">
        <v>4304</v>
      </c>
      <c r="AB95" t="s">
        <v>1013</v>
      </c>
    </row>
    <row r="96" spans="1:28" x14ac:dyDescent="0.25">
      <c r="A96">
        <v>65</v>
      </c>
      <c r="B96">
        <v>216</v>
      </c>
      <c r="D96" s="1" t="s">
        <v>984</v>
      </c>
      <c r="E96">
        <v>4307</v>
      </c>
      <c r="F96" t="s">
        <v>1014</v>
      </c>
      <c r="Z96" t="s">
        <v>984</v>
      </c>
      <c r="AA96">
        <v>4307</v>
      </c>
      <c r="AB96" t="s">
        <v>1014</v>
      </c>
    </row>
    <row r="97" spans="1:28" x14ac:dyDescent="0.25">
      <c r="A97">
        <v>70</v>
      </c>
      <c r="B97">
        <v>233</v>
      </c>
      <c r="D97" s="1" t="s">
        <v>985</v>
      </c>
      <c r="E97">
        <v>4310</v>
      </c>
      <c r="F97" t="s">
        <v>1015</v>
      </c>
      <c r="Z97" t="s">
        <v>985</v>
      </c>
      <c r="AA97">
        <v>4310</v>
      </c>
      <c r="AB97" t="s">
        <v>1015</v>
      </c>
    </row>
    <row r="98" spans="1:28" x14ac:dyDescent="0.25">
      <c r="A98">
        <v>75</v>
      </c>
      <c r="B98">
        <v>250</v>
      </c>
      <c r="D98" s="1" t="s">
        <v>986</v>
      </c>
      <c r="E98">
        <v>4313</v>
      </c>
      <c r="F98" t="s">
        <v>1016</v>
      </c>
      <c r="Z98" t="s">
        <v>986</v>
      </c>
      <c r="AA98">
        <v>4313</v>
      </c>
      <c r="AB98" t="s">
        <v>1016</v>
      </c>
    </row>
    <row r="99" spans="1:28" x14ac:dyDescent="0.25">
      <c r="A99">
        <v>80</v>
      </c>
      <c r="B99">
        <v>263</v>
      </c>
      <c r="D99" s="1" t="s">
        <v>987</v>
      </c>
      <c r="E99">
        <v>4316</v>
      </c>
      <c r="F99" t="s">
        <v>1017</v>
      </c>
      <c r="Z99" t="s">
        <v>987</v>
      </c>
      <c r="AA99">
        <v>4316</v>
      </c>
      <c r="AB99" t="s">
        <v>1017</v>
      </c>
    </row>
    <row r="100" spans="1:28" x14ac:dyDescent="0.25">
      <c r="A100">
        <v>85</v>
      </c>
      <c r="B100">
        <v>279</v>
      </c>
      <c r="D100" s="1" t="s">
        <v>988</v>
      </c>
      <c r="E100">
        <v>4319</v>
      </c>
      <c r="F100" t="s">
        <v>1018</v>
      </c>
      <c r="Z100" t="s">
        <v>988</v>
      </c>
      <c r="AA100">
        <v>4319</v>
      </c>
      <c r="AB100" t="s">
        <v>1018</v>
      </c>
    </row>
    <row r="101" spans="1:28" x14ac:dyDescent="0.25">
      <c r="A101">
        <v>90</v>
      </c>
      <c r="B101">
        <v>296</v>
      </c>
      <c r="D101" s="1" t="s">
        <v>989</v>
      </c>
      <c r="E101">
        <v>4322</v>
      </c>
      <c r="F101" t="s">
        <v>1019</v>
      </c>
      <c r="Z101" t="s">
        <v>989</v>
      </c>
      <c r="AA101">
        <v>4322</v>
      </c>
      <c r="AB101" t="s">
        <v>1019</v>
      </c>
    </row>
    <row r="102" spans="1:28" x14ac:dyDescent="0.25">
      <c r="A102">
        <v>95</v>
      </c>
      <c r="B102">
        <v>311</v>
      </c>
      <c r="D102" s="1" t="s">
        <v>990</v>
      </c>
      <c r="E102">
        <v>4325</v>
      </c>
      <c r="F102" t="s">
        <v>1020</v>
      </c>
      <c r="Z102" t="s">
        <v>990</v>
      </c>
      <c r="AA102">
        <v>4325</v>
      </c>
      <c r="AB102" t="s">
        <v>1020</v>
      </c>
    </row>
    <row r="103" spans="1:28" x14ac:dyDescent="0.25">
      <c r="A103">
        <v>100</v>
      </c>
      <c r="B103">
        <v>328</v>
      </c>
      <c r="D103" s="1" t="s">
        <v>991</v>
      </c>
      <c r="E103">
        <v>4328</v>
      </c>
      <c r="F103" t="s">
        <v>1021</v>
      </c>
      <c r="Z103" t="s">
        <v>991</v>
      </c>
      <c r="AA103">
        <v>4328</v>
      </c>
      <c r="AB103" t="s">
        <v>1021</v>
      </c>
    </row>
    <row r="104" spans="1:28" x14ac:dyDescent="0.25">
      <c r="A104">
        <v>105</v>
      </c>
      <c r="B104">
        <v>345</v>
      </c>
      <c r="D104" s="1" t="s">
        <v>992</v>
      </c>
      <c r="E104">
        <v>4331</v>
      </c>
      <c r="F104" t="s">
        <v>1022</v>
      </c>
      <c r="Z104" t="s">
        <v>992</v>
      </c>
      <c r="AA104">
        <v>4331</v>
      </c>
      <c r="AB104" t="s">
        <v>1022</v>
      </c>
    </row>
    <row r="105" spans="1:28" x14ac:dyDescent="0.25">
      <c r="A105">
        <v>110</v>
      </c>
      <c r="B105">
        <v>361</v>
      </c>
      <c r="D105" s="1" t="s">
        <v>993</v>
      </c>
      <c r="E105">
        <v>4334</v>
      </c>
      <c r="F105" t="s">
        <v>1023</v>
      </c>
      <c r="Z105" t="s">
        <v>993</v>
      </c>
      <c r="AA105">
        <v>4334</v>
      </c>
      <c r="AB105" t="s">
        <v>1023</v>
      </c>
    </row>
    <row r="106" spans="1:28" x14ac:dyDescent="0.25">
      <c r="A106">
        <v>115</v>
      </c>
      <c r="B106">
        <v>377</v>
      </c>
      <c r="D106" s="1" t="s">
        <v>994</v>
      </c>
      <c r="E106">
        <v>4337</v>
      </c>
      <c r="F106" t="s">
        <v>1024</v>
      </c>
      <c r="Z106" t="s">
        <v>994</v>
      </c>
      <c r="AA106">
        <v>4337</v>
      </c>
      <c r="AB106" t="s">
        <v>1024</v>
      </c>
    </row>
    <row r="107" spans="1:28" x14ac:dyDescent="0.25">
      <c r="A107">
        <v>120</v>
      </c>
      <c r="B107">
        <v>394</v>
      </c>
      <c r="D107" s="1" t="s">
        <v>995</v>
      </c>
      <c r="E107">
        <v>4340</v>
      </c>
      <c r="F107" t="s">
        <v>1025</v>
      </c>
      <c r="Z107" t="s">
        <v>995</v>
      </c>
      <c r="AA107">
        <v>4340</v>
      </c>
      <c r="AB107" t="s">
        <v>1025</v>
      </c>
    </row>
    <row r="108" spans="1:28" x14ac:dyDescent="0.25">
      <c r="A108">
        <v>125</v>
      </c>
      <c r="B108">
        <v>410</v>
      </c>
      <c r="D108" s="1" t="s">
        <v>996</v>
      </c>
      <c r="E108">
        <v>4343</v>
      </c>
      <c r="F108" t="s">
        <v>1026</v>
      </c>
      <c r="Z108" t="s">
        <v>996</v>
      </c>
      <c r="AA108">
        <v>4343</v>
      </c>
      <c r="AB108" t="s">
        <v>1026</v>
      </c>
    </row>
    <row r="109" spans="1:28" x14ac:dyDescent="0.25">
      <c r="A109">
        <v>130</v>
      </c>
      <c r="B109">
        <v>427</v>
      </c>
      <c r="D109" s="1" t="s">
        <v>997</v>
      </c>
      <c r="E109">
        <v>4346</v>
      </c>
      <c r="F109" t="s">
        <v>1027</v>
      </c>
      <c r="Z109" t="s">
        <v>997</v>
      </c>
      <c r="AA109">
        <v>4346</v>
      </c>
      <c r="AB109" t="s">
        <v>1027</v>
      </c>
    </row>
    <row r="110" spans="1:28" x14ac:dyDescent="0.25">
      <c r="A110">
        <v>135</v>
      </c>
      <c r="B110">
        <v>443</v>
      </c>
      <c r="D110" s="1" t="s">
        <v>998</v>
      </c>
      <c r="E110">
        <v>4349</v>
      </c>
      <c r="F110" t="s">
        <v>1028</v>
      </c>
      <c r="Z110" t="s">
        <v>998</v>
      </c>
      <c r="AA110">
        <v>4349</v>
      </c>
      <c r="AB110" t="s">
        <v>1028</v>
      </c>
    </row>
    <row r="111" spans="1:28" x14ac:dyDescent="0.25">
      <c r="A111">
        <v>140</v>
      </c>
      <c r="B111">
        <v>459</v>
      </c>
      <c r="D111" s="1" t="s">
        <v>999</v>
      </c>
      <c r="E111">
        <v>4352</v>
      </c>
      <c r="F111" t="s">
        <v>1029</v>
      </c>
      <c r="Z111" t="s">
        <v>999</v>
      </c>
      <c r="AA111">
        <v>4352</v>
      </c>
      <c r="AB111" t="s">
        <v>1029</v>
      </c>
    </row>
    <row r="112" spans="1:28" x14ac:dyDescent="0.25">
      <c r="A112">
        <v>145</v>
      </c>
      <c r="B112">
        <v>476</v>
      </c>
      <c r="D112" s="1" t="s">
        <v>1000</v>
      </c>
      <c r="E112">
        <v>4355</v>
      </c>
      <c r="F112" t="s">
        <v>1030</v>
      </c>
      <c r="Z112" t="s">
        <v>1000</v>
      </c>
      <c r="AA112">
        <v>4355</v>
      </c>
      <c r="AB112" t="s">
        <v>1030</v>
      </c>
    </row>
    <row r="113" spans="1:28" x14ac:dyDescent="0.25">
      <c r="A113">
        <v>150</v>
      </c>
      <c r="B113">
        <v>492</v>
      </c>
      <c r="D113" s="1" t="s">
        <v>1001</v>
      </c>
      <c r="E113">
        <v>4358</v>
      </c>
      <c r="F113" t="s">
        <v>1031</v>
      </c>
      <c r="Z113" t="s">
        <v>1001</v>
      </c>
      <c r="AA113">
        <v>4358</v>
      </c>
      <c r="AB113" t="s">
        <v>1031</v>
      </c>
    </row>
    <row r="114" spans="1:28" x14ac:dyDescent="0.25">
      <c r="A114">
        <v>155</v>
      </c>
      <c r="B114">
        <v>509</v>
      </c>
      <c r="D114" s="1" t="s">
        <v>1002</v>
      </c>
      <c r="E114">
        <v>4361</v>
      </c>
      <c r="F114" t="s">
        <v>1032</v>
      </c>
      <c r="Z114" t="s">
        <v>1002</v>
      </c>
      <c r="AA114">
        <v>4361</v>
      </c>
      <c r="AB114" t="s">
        <v>1032</v>
      </c>
    </row>
    <row r="115" spans="1:28" x14ac:dyDescent="0.25">
      <c r="A115">
        <v>160</v>
      </c>
      <c r="B115">
        <v>525</v>
      </c>
      <c r="F115" t="s">
        <v>1043</v>
      </c>
    </row>
    <row r="116" spans="1:28" x14ac:dyDescent="0.25">
      <c r="A116">
        <v>165</v>
      </c>
      <c r="B116">
        <v>541</v>
      </c>
      <c r="F116" t="s">
        <v>1044</v>
      </c>
    </row>
    <row r="117" spans="1:28" x14ac:dyDescent="0.25">
      <c r="A117">
        <v>170</v>
      </c>
      <c r="B117">
        <v>558</v>
      </c>
      <c r="F117" t="s">
        <v>1045</v>
      </c>
    </row>
    <row r="118" spans="1:28" x14ac:dyDescent="0.25">
      <c r="A118">
        <v>175</v>
      </c>
      <c r="B118">
        <v>574</v>
      </c>
      <c r="F118" t="s">
        <v>1046</v>
      </c>
    </row>
    <row r="119" spans="1:28" x14ac:dyDescent="0.25">
      <c r="A119">
        <v>180</v>
      </c>
      <c r="B119">
        <v>591</v>
      </c>
      <c r="F119" t="s">
        <v>1047</v>
      </c>
    </row>
    <row r="120" spans="1:28" x14ac:dyDescent="0.25">
      <c r="A120">
        <v>185</v>
      </c>
      <c r="B120">
        <v>607</v>
      </c>
      <c r="D120" s="1"/>
      <c r="F120" t="s">
        <v>1048</v>
      </c>
    </row>
    <row r="121" spans="1:28" x14ac:dyDescent="0.25">
      <c r="A121">
        <v>190</v>
      </c>
      <c r="B121">
        <v>624</v>
      </c>
      <c r="D121" s="1"/>
      <c r="F121" t="s">
        <v>1049</v>
      </c>
    </row>
    <row r="122" spans="1:28" x14ac:dyDescent="0.25">
      <c r="A122">
        <v>195</v>
      </c>
      <c r="B122">
        <v>640</v>
      </c>
      <c r="D122" s="1"/>
      <c r="F122" t="s">
        <v>1050</v>
      </c>
    </row>
    <row r="123" spans="1:28" x14ac:dyDescent="0.25">
      <c r="A123">
        <v>200</v>
      </c>
      <c r="B123">
        <v>657</v>
      </c>
      <c r="D123" s="1"/>
      <c r="F123" t="s">
        <v>1051</v>
      </c>
    </row>
    <row r="124" spans="1:28" x14ac:dyDescent="0.25">
      <c r="A124">
        <v>205</v>
      </c>
      <c r="B124">
        <v>673</v>
      </c>
      <c r="D124" s="1"/>
      <c r="F124" t="s">
        <v>1052</v>
      </c>
    </row>
    <row r="125" spans="1:28" x14ac:dyDescent="0.25">
      <c r="D125" s="1"/>
    </row>
    <row r="126" spans="1:28" x14ac:dyDescent="0.25">
      <c r="D126" s="1"/>
      <c r="F126" s="1"/>
    </row>
    <row r="127" spans="1:28" x14ac:dyDescent="0.25">
      <c r="D127" s="1" t="s">
        <v>963</v>
      </c>
      <c r="E127">
        <v>5200</v>
      </c>
      <c r="F127" t="s">
        <v>964</v>
      </c>
    </row>
    <row r="128" spans="1:28" x14ac:dyDescent="0.25">
      <c r="D128" s="1" t="s">
        <v>967</v>
      </c>
      <c r="E128">
        <v>5198</v>
      </c>
      <c r="F128" t="s">
        <v>968</v>
      </c>
    </row>
    <row r="129" spans="4:6" x14ac:dyDescent="0.25">
      <c r="D129" s="1" t="s">
        <v>969</v>
      </c>
      <c r="E129">
        <v>5199</v>
      </c>
      <c r="F129" t="s">
        <v>970</v>
      </c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5" spans="4:6" x14ac:dyDescent="0.25">
      <c r="D215" s="1"/>
      <c r="F215" s="1"/>
    </row>
    <row r="216" spans="4:6" x14ac:dyDescent="0.25">
      <c r="D216" s="1"/>
      <c r="F216" s="1"/>
    </row>
    <row r="217" spans="4:6" x14ac:dyDescent="0.25">
      <c r="D217" s="1"/>
      <c r="F217" s="1"/>
    </row>
    <row r="218" spans="4:6" x14ac:dyDescent="0.25">
      <c r="D218" s="1"/>
      <c r="F218" s="1"/>
    </row>
    <row r="219" spans="4:6" x14ac:dyDescent="0.25">
      <c r="D219" s="1"/>
      <c r="F219" s="1"/>
    </row>
    <row r="220" spans="4:6" x14ac:dyDescent="0.25">
      <c r="D220" s="1"/>
      <c r="F220" s="1"/>
    </row>
    <row r="221" spans="4:6" x14ac:dyDescent="0.25">
      <c r="D221" s="1"/>
      <c r="F221" s="1"/>
    </row>
    <row r="222" spans="4:6" x14ac:dyDescent="0.25">
      <c r="D222" s="1"/>
      <c r="F222" s="1"/>
    </row>
    <row r="223" spans="4:6" x14ac:dyDescent="0.25">
      <c r="D223" s="1"/>
      <c r="F223" s="1"/>
    </row>
    <row r="224" spans="4:6" x14ac:dyDescent="0.25">
      <c r="D224" s="1"/>
      <c r="F224" s="1"/>
    </row>
    <row r="225" spans="4:6" x14ac:dyDescent="0.25">
      <c r="D225" s="1"/>
      <c r="F225" s="1"/>
    </row>
    <row r="227" spans="4:6" x14ac:dyDescent="0.25">
      <c r="D227" s="1"/>
    </row>
    <row r="228" spans="4:6" x14ac:dyDescent="0.25">
      <c r="D228" s="1"/>
    </row>
    <row r="229" spans="4:6" x14ac:dyDescent="0.25">
      <c r="D229" s="1"/>
    </row>
    <row r="230" spans="4:6" x14ac:dyDescent="0.25">
      <c r="D230" s="1"/>
    </row>
    <row r="231" spans="4:6" x14ac:dyDescent="0.25">
      <c r="D231" s="1"/>
    </row>
    <row r="232" spans="4:6" x14ac:dyDescent="0.25">
      <c r="D232" s="1"/>
    </row>
    <row r="233" spans="4:6" x14ac:dyDescent="0.25">
      <c r="D233" s="1"/>
    </row>
    <row r="238" spans="4:6" x14ac:dyDescent="0.25">
      <c r="F238" s="1"/>
    </row>
    <row r="239" spans="4:6" x14ac:dyDescent="0.25">
      <c r="F239" s="1"/>
    </row>
    <row r="240" spans="4:6" x14ac:dyDescent="0.25">
      <c r="F240" s="1"/>
    </row>
    <row r="241" spans="6:6" x14ac:dyDescent="0.25">
      <c r="F241" s="1"/>
    </row>
    <row r="245" spans="6:6" x14ac:dyDescent="0.25">
      <c r="F245" s="1"/>
    </row>
    <row r="246" spans="6:6" x14ac:dyDescent="0.25">
      <c r="F246" s="1"/>
    </row>
    <row r="247" spans="6:6" x14ac:dyDescent="0.25">
      <c r="F24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FBF4-4327-4C6E-84B2-BC4A15CA0381}">
  <dimension ref="A1:AL247"/>
  <sheetViews>
    <sheetView zoomScale="80" zoomScaleNormal="80" workbookViewId="0">
      <pane xSplit="3" ySplit="18" topLeftCell="Y49" activePane="bottomRight" state="frozen"/>
      <selection pane="topRight" activeCell="D1" sqref="D1"/>
      <selection pane="bottomLeft" activeCell="A20" sqref="A20"/>
      <selection pane="bottomRight" activeCell="I25" sqref="I25"/>
    </sheetView>
  </sheetViews>
  <sheetFormatPr defaultRowHeight="15" x14ac:dyDescent="0.25"/>
  <cols>
    <col min="1" max="1" width="18.85546875" bestFit="1" customWidth="1"/>
    <col min="2" max="2" width="6.5703125" bestFit="1" customWidth="1"/>
    <col min="3" max="3" width="45.140625" bestFit="1" customWidth="1"/>
    <col min="4" max="33" width="19.5703125" customWidth="1"/>
    <col min="34" max="39" width="17.28515625" customWidth="1"/>
    <col min="40" max="44" width="3" bestFit="1" customWidth="1"/>
  </cols>
  <sheetData>
    <row r="1" spans="2:38" x14ac:dyDescent="0.25">
      <c r="C1" t="s">
        <v>13</v>
      </c>
      <c r="D1" t="s">
        <v>1053</v>
      </c>
      <c r="E1" t="s">
        <v>1054</v>
      </c>
      <c r="F1" t="s">
        <v>1055</v>
      </c>
      <c r="G1" t="s">
        <v>1056</v>
      </c>
      <c r="H1" t="s">
        <v>1057</v>
      </c>
      <c r="J1" t="s">
        <v>1058</v>
      </c>
      <c r="K1" t="s">
        <v>1059</v>
      </c>
      <c r="L1" t="s">
        <v>1060</v>
      </c>
      <c r="M1" t="s">
        <v>1061</v>
      </c>
      <c r="N1" t="s">
        <v>1062</v>
      </c>
      <c r="O1" t="s">
        <v>1063</v>
      </c>
      <c r="P1" t="s">
        <v>1064</v>
      </c>
      <c r="Q1" t="s">
        <v>1065</v>
      </c>
      <c r="R1" t="s">
        <v>1066</v>
      </c>
      <c r="S1" t="s">
        <v>1067</v>
      </c>
      <c r="T1" t="s">
        <v>1068</v>
      </c>
      <c r="U1" t="s">
        <v>1069</v>
      </c>
      <c r="V1" t="s">
        <v>1070</v>
      </c>
      <c r="W1" t="s">
        <v>1071</v>
      </c>
      <c r="X1" t="s">
        <v>1072</v>
      </c>
      <c r="Y1" t="s">
        <v>1073</v>
      </c>
      <c r="Z1" t="s">
        <v>1074</v>
      </c>
      <c r="AA1" t="s">
        <v>1075</v>
      </c>
      <c r="AB1" t="s">
        <v>1076</v>
      </c>
      <c r="AC1" t="s">
        <v>1077</v>
      </c>
      <c r="AD1" t="s">
        <v>1078</v>
      </c>
      <c r="AE1" t="s">
        <v>1079</v>
      </c>
      <c r="AF1" t="s">
        <v>1080</v>
      </c>
      <c r="AG1" t="s">
        <v>1081</v>
      </c>
      <c r="AH1" t="s">
        <v>1082</v>
      </c>
    </row>
    <row r="2" spans="2:38" x14ac:dyDescent="0.25">
      <c r="C2" t="s">
        <v>54</v>
      </c>
      <c r="D2">
        <v>4275</v>
      </c>
      <c r="E2">
        <v>4278</v>
      </c>
      <c r="F2">
        <v>4281</v>
      </c>
      <c r="G2">
        <v>4284</v>
      </c>
      <c r="H2">
        <v>4287</v>
      </c>
      <c r="J2">
        <v>4290</v>
      </c>
      <c r="K2">
        <v>4293</v>
      </c>
      <c r="L2">
        <v>4296</v>
      </c>
      <c r="M2">
        <v>4299</v>
      </c>
      <c r="N2">
        <v>4302</v>
      </c>
      <c r="O2">
        <v>4305</v>
      </c>
      <c r="P2">
        <v>4308</v>
      </c>
      <c r="Q2">
        <v>4311</v>
      </c>
      <c r="R2">
        <v>4314</v>
      </c>
      <c r="S2">
        <v>4317</v>
      </c>
      <c r="T2">
        <v>4320</v>
      </c>
      <c r="U2">
        <v>4323</v>
      </c>
      <c r="V2">
        <v>4326</v>
      </c>
      <c r="W2">
        <v>4329</v>
      </c>
      <c r="X2">
        <v>4332</v>
      </c>
      <c r="Y2">
        <v>4335</v>
      </c>
      <c r="Z2">
        <v>4338</v>
      </c>
      <c r="AA2">
        <v>4341</v>
      </c>
      <c r="AB2">
        <v>4344</v>
      </c>
      <c r="AC2">
        <v>4347</v>
      </c>
      <c r="AD2">
        <v>4350</v>
      </c>
      <c r="AE2">
        <v>4353</v>
      </c>
      <c r="AF2">
        <v>4356</v>
      </c>
      <c r="AG2">
        <v>4359</v>
      </c>
      <c r="AH2">
        <v>4362</v>
      </c>
    </row>
    <row r="3" spans="2:38" ht="30" x14ac:dyDescent="0.25">
      <c r="C3" t="s">
        <v>55</v>
      </c>
      <c r="D3" s="5" t="s">
        <v>1083</v>
      </c>
      <c r="E3" s="5" t="s">
        <v>1084</v>
      </c>
      <c r="F3" s="5" t="s">
        <v>1085</v>
      </c>
      <c r="G3" s="5" t="s">
        <v>1086</v>
      </c>
      <c r="H3" s="5" t="s">
        <v>1087</v>
      </c>
      <c r="I3" s="5"/>
      <c r="J3" s="5" t="s">
        <v>1088</v>
      </c>
      <c r="K3" s="5" t="s">
        <v>1089</v>
      </c>
      <c r="L3" s="5" t="s">
        <v>1090</v>
      </c>
      <c r="M3" s="5" t="s">
        <v>1091</v>
      </c>
      <c r="N3" s="5" t="s">
        <v>1092</v>
      </c>
      <c r="O3" s="5" t="s">
        <v>1093</v>
      </c>
      <c r="P3" s="5" t="s">
        <v>1094</v>
      </c>
      <c r="Q3" s="5" t="s">
        <v>1095</v>
      </c>
      <c r="R3" s="5" t="s">
        <v>1096</v>
      </c>
      <c r="S3" s="5" t="s">
        <v>1097</v>
      </c>
      <c r="T3" s="5" t="s">
        <v>1098</v>
      </c>
      <c r="U3" s="5" t="s">
        <v>1099</v>
      </c>
      <c r="V3" s="5" t="s">
        <v>1100</v>
      </c>
      <c r="W3" s="5" t="s">
        <v>1101</v>
      </c>
      <c r="X3" s="5" t="s">
        <v>1102</v>
      </c>
      <c r="Y3" s="5" t="s">
        <v>1103</v>
      </c>
      <c r="Z3" s="5" t="s">
        <v>1104</v>
      </c>
      <c r="AA3" s="5" t="s">
        <v>1105</v>
      </c>
      <c r="AB3" s="5" t="s">
        <v>1106</v>
      </c>
      <c r="AC3" s="5" t="s">
        <v>1107</v>
      </c>
      <c r="AD3" s="5" t="s">
        <v>1108</v>
      </c>
      <c r="AE3" s="5" t="s">
        <v>1109</v>
      </c>
      <c r="AF3" s="5" t="s">
        <v>1110</v>
      </c>
      <c r="AG3" s="5" t="s">
        <v>1111</v>
      </c>
      <c r="AH3" s="5" t="s">
        <v>1112</v>
      </c>
      <c r="AI3" s="5"/>
      <c r="AJ3" s="5"/>
      <c r="AK3" s="5"/>
      <c r="AL3" s="5"/>
    </row>
    <row r="5" spans="2:38" x14ac:dyDescent="0.25">
      <c r="B5" s="13">
        <v>26003</v>
      </c>
      <c r="C5" s="13" t="s">
        <v>958</v>
      </c>
      <c r="D5" s="3">
        <v>3</v>
      </c>
      <c r="E5" s="3">
        <f>D5+1</f>
        <v>4</v>
      </c>
      <c r="F5" s="3">
        <f t="shared" ref="F5:AH5" si="0">E5+1</f>
        <v>5</v>
      </c>
      <c r="G5" s="3">
        <f t="shared" si="0"/>
        <v>6</v>
      </c>
      <c r="I5" s="3">
        <f>G5+1</f>
        <v>7</v>
      </c>
      <c r="J5" s="3">
        <f>I5+1</f>
        <v>8</v>
      </c>
      <c r="K5" s="3">
        <f t="shared" si="0"/>
        <v>9</v>
      </c>
      <c r="L5" s="3">
        <f t="shared" si="0"/>
        <v>10</v>
      </c>
      <c r="M5" s="3">
        <f t="shared" si="0"/>
        <v>11</v>
      </c>
      <c r="N5" s="3">
        <f t="shared" si="0"/>
        <v>12</v>
      </c>
      <c r="O5" s="3">
        <f t="shared" si="0"/>
        <v>13</v>
      </c>
      <c r="P5" s="3">
        <f t="shared" si="0"/>
        <v>14</v>
      </c>
      <c r="Q5" s="3">
        <f t="shared" si="0"/>
        <v>15</v>
      </c>
      <c r="R5" s="3">
        <f t="shared" si="0"/>
        <v>16</v>
      </c>
      <c r="S5" s="3">
        <f t="shared" si="0"/>
        <v>17</v>
      </c>
      <c r="T5" s="3">
        <f t="shared" si="0"/>
        <v>18</v>
      </c>
      <c r="U5" s="3">
        <f t="shared" si="0"/>
        <v>19</v>
      </c>
      <c r="V5" s="3">
        <f t="shared" si="0"/>
        <v>20</v>
      </c>
      <c r="W5" s="3">
        <f t="shared" si="0"/>
        <v>21</v>
      </c>
      <c r="X5" s="3">
        <f t="shared" si="0"/>
        <v>22</v>
      </c>
      <c r="Y5" s="3">
        <f t="shared" si="0"/>
        <v>23</v>
      </c>
      <c r="Z5" s="3">
        <f t="shared" si="0"/>
        <v>24</v>
      </c>
      <c r="AA5" s="3">
        <f t="shared" si="0"/>
        <v>25</v>
      </c>
      <c r="AB5" s="3">
        <f t="shared" si="0"/>
        <v>26</v>
      </c>
      <c r="AC5" s="3">
        <f t="shared" si="0"/>
        <v>27</v>
      </c>
      <c r="AD5" s="3">
        <f t="shared" si="0"/>
        <v>28</v>
      </c>
      <c r="AE5" s="3">
        <f t="shared" si="0"/>
        <v>29</v>
      </c>
      <c r="AF5" s="3">
        <f t="shared" si="0"/>
        <v>30</v>
      </c>
      <c r="AG5" s="3">
        <f t="shared" si="0"/>
        <v>31</v>
      </c>
      <c r="AH5" s="3">
        <f t="shared" si="0"/>
        <v>32</v>
      </c>
    </row>
    <row r="6" spans="2:38" x14ac:dyDescent="0.25">
      <c r="B6" s="13">
        <v>26080</v>
      </c>
      <c r="C6" s="13" t="s">
        <v>972</v>
      </c>
      <c r="D6" s="3">
        <f>SUM(D$19:D$20)</f>
        <v>1</v>
      </c>
      <c r="E6" s="3">
        <f>SUM(E$19:E$20)</f>
        <v>1</v>
      </c>
      <c r="F6" s="3">
        <f t="shared" ref="F6:AH6" si="1">SUM(F$19:F$20)</f>
        <v>2</v>
      </c>
      <c r="G6" s="3">
        <f t="shared" si="1"/>
        <v>2</v>
      </c>
      <c r="I6" s="3">
        <f>SUM(H$19:H$20)</f>
        <v>2</v>
      </c>
      <c r="J6" s="3">
        <f t="shared" si="1"/>
        <v>2</v>
      </c>
      <c r="K6" s="3">
        <f t="shared" si="1"/>
        <v>2</v>
      </c>
      <c r="L6" s="3">
        <f t="shared" si="1"/>
        <v>2</v>
      </c>
      <c r="M6" s="3">
        <f t="shared" si="1"/>
        <v>2</v>
      </c>
      <c r="N6" s="3">
        <f t="shared" si="1"/>
        <v>2</v>
      </c>
      <c r="O6" s="3">
        <f t="shared" si="1"/>
        <v>2</v>
      </c>
      <c r="P6" s="3">
        <f t="shared" si="1"/>
        <v>2</v>
      </c>
      <c r="Q6" s="3">
        <f t="shared" si="1"/>
        <v>2</v>
      </c>
      <c r="R6" s="3">
        <f t="shared" si="1"/>
        <v>2</v>
      </c>
      <c r="S6" s="3">
        <f t="shared" si="1"/>
        <v>2</v>
      </c>
      <c r="T6" s="3">
        <f t="shared" si="1"/>
        <v>2</v>
      </c>
      <c r="U6" s="3">
        <f t="shared" si="1"/>
        <v>2</v>
      </c>
      <c r="V6" s="3">
        <f t="shared" si="1"/>
        <v>2</v>
      </c>
      <c r="W6" s="3">
        <f t="shared" si="1"/>
        <v>2</v>
      </c>
      <c r="X6" s="3">
        <f t="shared" si="1"/>
        <v>2</v>
      </c>
      <c r="Y6" s="3">
        <f t="shared" si="1"/>
        <v>2</v>
      </c>
      <c r="Z6" s="3">
        <f t="shared" si="1"/>
        <v>2</v>
      </c>
      <c r="AA6" s="3">
        <f t="shared" si="1"/>
        <v>2</v>
      </c>
      <c r="AB6" s="3">
        <f t="shared" si="1"/>
        <v>2</v>
      </c>
      <c r="AC6" s="3">
        <f t="shared" si="1"/>
        <v>2</v>
      </c>
      <c r="AD6" s="3">
        <f t="shared" si="1"/>
        <v>2</v>
      </c>
      <c r="AE6" s="3">
        <f t="shared" si="1"/>
        <v>2</v>
      </c>
      <c r="AF6" s="3">
        <f t="shared" si="1"/>
        <v>2</v>
      </c>
      <c r="AG6" s="3">
        <f t="shared" si="1"/>
        <v>2</v>
      </c>
      <c r="AH6" s="3">
        <f t="shared" si="1"/>
        <v>2</v>
      </c>
    </row>
    <row r="7" spans="2:38" x14ac:dyDescent="0.25">
      <c r="B7" s="13">
        <v>26018</v>
      </c>
      <c r="C7" s="13" t="s">
        <v>971</v>
      </c>
      <c r="D7" s="3">
        <f>D$21</f>
        <v>0</v>
      </c>
      <c r="E7" s="3">
        <f>E$21</f>
        <v>1</v>
      </c>
      <c r="F7" s="3">
        <f t="shared" ref="F7:AH7" si="2">F$21</f>
        <v>0</v>
      </c>
      <c r="G7" s="3">
        <f t="shared" si="2"/>
        <v>0</v>
      </c>
      <c r="I7" s="3">
        <f>H$21</f>
        <v>0</v>
      </c>
      <c r="J7" s="3">
        <f t="shared" si="2"/>
        <v>0</v>
      </c>
      <c r="K7" s="3">
        <f t="shared" si="2"/>
        <v>0</v>
      </c>
      <c r="L7" s="3">
        <f t="shared" si="2"/>
        <v>0</v>
      </c>
      <c r="M7" s="3">
        <f t="shared" si="2"/>
        <v>1</v>
      </c>
      <c r="N7" s="3">
        <f t="shared" si="2"/>
        <v>1</v>
      </c>
      <c r="O7" s="3">
        <f t="shared" si="2"/>
        <v>1</v>
      </c>
      <c r="P7" s="3">
        <f t="shared" si="2"/>
        <v>1</v>
      </c>
      <c r="Q7" s="3">
        <f t="shared" si="2"/>
        <v>1</v>
      </c>
      <c r="R7" s="3">
        <f t="shared" si="2"/>
        <v>1</v>
      </c>
      <c r="S7" s="3">
        <f t="shared" si="2"/>
        <v>2</v>
      </c>
      <c r="T7" s="3">
        <f t="shared" si="2"/>
        <v>2</v>
      </c>
      <c r="U7" s="3">
        <f t="shared" si="2"/>
        <v>2</v>
      </c>
      <c r="V7" s="3">
        <f t="shared" si="2"/>
        <v>2</v>
      </c>
      <c r="W7" s="3">
        <f t="shared" si="2"/>
        <v>2</v>
      </c>
      <c r="X7" s="3">
        <f t="shared" si="2"/>
        <v>2</v>
      </c>
      <c r="Y7" s="3">
        <f t="shared" si="2"/>
        <v>3</v>
      </c>
      <c r="Z7" s="3">
        <f t="shared" si="2"/>
        <v>3</v>
      </c>
      <c r="AA7" s="3">
        <f t="shared" si="2"/>
        <v>3</v>
      </c>
      <c r="AB7" s="3">
        <f t="shared" si="2"/>
        <v>3</v>
      </c>
      <c r="AC7" s="3">
        <f t="shared" si="2"/>
        <v>3</v>
      </c>
      <c r="AD7" s="3">
        <f t="shared" si="2"/>
        <v>3</v>
      </c>
      <c r="AE7" s="3">
        <f t="shared" si="2"/>
        <v>4</v>
      </c>
      <c r="AF7" s="3">
        <f t="shared" si="2"/>
        <v>4</v>
      </c>
      <c r="AG7" s="3">
        <f t="shared" si="2"/>
        <v>4</v>
      </c>
      <c r="AH7" s="3">
        <f t="shared" si="2"/>
        <v>4</v>
      </c>
    </row>
    <row r="8" spans="2:38" x14ac:dyDescent="0.25">
      <c r="B8" s="13">
        <v>26013</v>
      </c>
      <c r="C8" s="13" t="s">
        <v>1033</v>
      </c>
      <c r="D8" s="3">
        <f>D$5-1</f>
        <v>2</v>
      </c>
      <c r="E8" s="3">
        <f t="shared" ref="E8:G8" si="3">E$5-1</f>
        <v>3</v>
      </c>
      <c r="F8" s="3">
        <f t="shared" si="3"/>
        <v>4</v>
      </c>
      <c r="G8" s="3">
        <f t="shared" si="3"/>
        <v>5</v>
      </c>
      <c r="I8" s="3">
        <f t="shared" ref="I8:AH8" si="4">I$5-1</f>
        <v>6</v>
      </c>
      <c r="J8" s="3">
        <f t="shared" si="4"/>
        <v>7</v>
      </c>
      <c r="K8" s="3">
        <f t="shared" si="4"/>
        <v>8</v>
      </c>
      <c r="L8" s="3">
        <f t="shared" si="4"/>
        <v>9</v>
      </c>
      <c r="M8" s="3">
        <f t="shared" si="4"/>
        <v>10</v>
      </c>
      <c r="N8" s="3">
        <f t="shared" si="4"/>
        <v>11</v>
      </c>
      <c r="O8" s="3">
        <f t="shared" si="4"/>
        <v>12</v>
      </c>
      <c r="P8" s="3">
        <f t="shared" si="4"/>
        <v>13</v>
      </c>
      <c r="Q8" s="3">
        <f t="shared" si="4"/>
        <v>14</v>
      </c>
      <c r="R8" s="3">
        <f t="shared" si="4"/>
        <v>15</v>
      </c>
      <c r="S8" s="3">
        <f t="shared" si="4"/>
        <v>16</v>
      </c>
      <c r="T8" s="3">
        <f t="shared" si="4"/>
        <v>17</v>
      </c>
      <c r="U8" s="3">
        <f t="shared" si="4"/>
        <v>18</v>
      </c>
      <c r="V8" s="3">
        <f t="shared" si="4"/>
        <v>19</v>
      </c>
      <c r="W8" s="3">
        <f t="shared" si="4"/>
        <v>20</v>
      </c>
      <c r="X8" s="3">
        <f t="shared" si="4"/>
        <v>21</v>
      </c>
      <c r="Y8" s="3">
        <f t="shared" si="4"/>
        <v>22</v>
      </c>
      <c r="Z8" s="3">
        <f t="shared" si="4"/>
        <v>23</v>
      </c>
      <c r="AA8" s="3">
        <f t="shared" si="4"/>
        <v>24</v>
      </c>
      <c r="AB8" s="3">
        <f t="shared" si="4"/>
        <v>25</v>
      </c>
      <c r="AC8" s="3">
        <f t="shared" si="4"/>
        <v>26</v>
      </c>
      <c r="AD8" s="3">
        <f t="shared" si="4"/>
        <v>27</v>
      </c>
      <c r="AE8" s="3">
        <f t="shared" si="4"/>
        <v>28</v>
      </c>
      <c r="AF8" s="3">
        <f t="shared" si="4"/>
        <v>29</v>
      </c>
      <c r="AG8" s="3">
        <f t="shared" si="4"/>
        <v>30</v>
      </c>
      <c r="AH8" s="3">
        <f t="shared" si="4"/>
        <v>31</v>
      </c>
    </row>
    <row r="9" spans="2:38" x14ac:dyDescent="0.25">
      <c r="B9" s="13">
        <v>26039</v>
      </c>
      <c r="C9" s="13" t="s">
        <v>492</v>
      </c>
      <c r="D9" s="3">
        <f>(D$5*2)-(D$12*2)</f>
        <v>2</v>
      </c>
      <c r="E9" s="3">
        <f>(E$5*2)-(E$12*2)</f>
        <v>4</v>
      </c>
      <c r="F9" s="3">
        <f>(F$5*2)-(F$12*2)</f>
        <v>6</v>
      </c>
      <c r="G9" s="3">
        <f>(G$5*2)-(G$12*2)</f>
        <v>8</v>
      </c>
      <c r="I9" s="3">
        <f t="shared" ref="I9:AH9" si="5">(I$5*2)-(I$12*2)</f>
        <v>10</v>
      </c>
      <c r="J9" s="3">
        <f t="shared" si="5"/>
        <v>12</v>
      </c>
      <c r="K9" s="3">
        <f t="shared" si="5"/>
        <v>14</v>
      </c>
      <c r="L9" s="3">
        <f t="shared" si="5"/>
        <v>16</v>
      </c>
      <c r="M9" s="3">
        <f t="shared" si="5"/>
        <v>18</v>
      </c>
      <c r="N9" s="3">
        <f t="shared" si="5"/>
        <v>20</v>
      </c>
      <c r="O9" s="3">
        <f t="shared" si="5"/>
        <v>22</v>
      </c>
      <c r="P9" s="3">
        <f t="shared" si="5"/>
        <v>24</v>
      </c>
      <c r="Q9" s="3">
        <f t="shared" si="5"/>
        <v>26</v>
      </c>
      <c r="R9" s="3">
        <f t="shared" si="5"/>
        <v>28</v>
      </c>
      <c r="S9" s="3">
        <f t="shared" si="5"/>
        <v>30</v>
      </c>
      <c r="T9" s="3">
        <f t="shared" si="5"/>
        <v>32</v>
      </c>
      <c r="U9" s="3">
        <f t="shared" si="5"/>
        <v>34</v>
      </c>
      <c r="V9" s="3">
        <f t="shared" si="5"/>
        <v>36</v>
      </c>
      <c r="W9" s="3">
        <f t="shared" si="5"/>
        <v>38</v>
      </c>
      <c r="X9" s="3">
        <f t="shared" si="5"/>
        <v>40</v>
      </c>
      <c r="Y9" s="3">
        <f t="shared" si="5"/>
        <v>42</v>
      </c>
      <c r="Z9" s="3">
        <f t="shared" si="5"/>
        <v>44</v>
      </c>
      <c r="AA9" s="3">
        <f t="shared" si="5"/>
        <v>46</v>
      </c>
      <c r="AB9" s="3">
        <f t="shared" si="5"/>
        <v>48</v>
      </c>
      <c r="AC9" s="3">
        <f t="shared" si="5"/>
        <v>50</v>
      </c>
      <c r="AD9" s="3">
        <f t="shared" si="5"/>
        <v>52</v>
      </c>
      <c r="AE9" s="3">
        <f t="shared" si="5"/>
        <v>54</v>
      </c>
      <c r="AF9" s="3">
        <f t="shared" si="5"/>
        <v>56</v>
      </c>
      <c r="AG9" s="3">
        <f t="shared" si="5"/>
        <v>58</v>
      </c>
      <c r="AH9" s="3">
        <f t="shared" si="5"/>
        <v>60</v>
      </c>
    </row>
    <row r="10" spans="2:38" x14ac:dyDescent="0.25">
      <c r="B10" s="13">
        <v>26089</v>
      </c>
      <c r="C10" s="13" t="s">
        <v>896</v>
      </c>
      <c r="D10" s="3">
        <f>SUM(D$19:D$20)</f>
        <v>1</v>
      </c>
      <c r="E10" s="3">
        <f>SUM(E$19:E$20)</f>
        <v>1</v>
      </c>
      <c r="F10" s="3">
        <f t="shared" ref="F10:AH10" si="6">SUM(F$19:F$20)</f>
        <v>2</v>
      </c>
      <c r="G10" s="3">
        <f t="shared" si="6"/>
        <v>2</v>
      </c>
      <c r="I10" s="3">
        <f>SUM(H$19:H$20)</f>
        <v>2</v>
      </c>
      <c r="J10" s="3">
        <f t="shared" si="6"/>
        <v>2</v>
      </c>
      <c r="K10" s="3">
        <f t="shared" si="6"/>
        <v>2</v>
      </c>
      <c r="L10" s="3">
        <f t="shared" si="6"/>
        <v>2</v>
      </c>
      <c r="M10" s="3">
        <f t="shared" si="6"/>
        <v>2</v>
      </c>
      <c r="N10" s="3">
        <f t="shared" si="6"/>
        <v>2</v>
      </c>
      <c r="O10" s="3">
        <f t="shared" si="6"/>
        <v>2</v>
      </c>
      <c r="P10" s="3">
        <f t="shared" si="6"/>
        <v>2</v>
      </c>
      <c r="Q10" s="3">
        <f t="shared" si="6"/>
        <v>2</v>
      </c>
      <c r="R10" s="3">
        <f t="shared" si="6"/>
        <v>2</v>
      </c>
      <c r="S10" s="3">
        <f t="shared" si="6"/>
        <v>2</v>
      </c>
      <c r="T10" s="3">
        <f t="shared" si="6"/>
        <v>2</v>
      </c>
      <c r="U10" s="3">
        <f t="shared" si="6"/>
        <v>2</v>
      </c>
      <c r="V10" s="3">
        <f t="shared" si="6"/>
        <v>2</v>
      </c>
      <c r="W10" s="3">
        <f t="shared" si="6"/>
        <v>2</v>
      </c>
      <c r="X10" s="3">
        <f t="shared" si="6"/>
        <v>2</v>
      </c>
      <c r="Y10" s="3">
        <f t="shared" si="6"/>
        <v>2</v>
      </c>
      <c r="Z10" s="3">
        <f t="shared" si="6"/>
        <v>2</v>
      </c>
      <c r="AA10" s="3">
        <f t="shared" si="6"/>
        <v>2</v>
      </c>
      <c r="AB10" s="3">
        <f t="shared" si="6"/>
        <v>2</v>
      </c>
      <c r="AC10" s="3">
        <f t="shared" si="6"/>
        <v>2</v>
      </c>
      <c r="AD10" s="3">
        <f t="shared" si="6"/>
        <v>2</v>
      </c>
      <c r="AE10" s="3">
        <f t="shared" si="6"/>
        <v>2</v>
      </c>
      <c r="AF10" s="3">
        <f t="shared" si="6"/>
        <v>2</v>
      </c>
      <c r="AG10" s="3">
        <f t="shared" si="6"/>
        <v>2</v>
      </c>
      <c r="AH10" s="3">
        <f t="shared" si="6"/>
        <v>2</v>
      </c>
    </row>
    <row r="11" spans="2:38" x14ac:dyDescent="0.25">
      <c r="B11" s="13">
        <v>26022</v>
      </c>
      <c r="C11" s="13" t="s">
        <v>493</v>
      </c>
      <c r="D11" s="3">
        <f>D$21</f>
        <v>0</v>
      </c>
      <c r="E11" s="3">
        <f>E$21</f>
        <v>1</v>
      </c>
      <c r="F11" s="3">
        <f t="shared" ref="F11:AH11" si="7">F$21</f>
        <v>0</v>
      </c>
      <c r="G11" s="3">
        <f t="shared" si="7"/>
        <v>0</v>
      </c>
      <c r="I11" s="3">
        <f>H$21</f>
        <v>0</v>
      </c>
      <c r="J11" s="3">
        <f t="shared" si="7"/>
        <v>0</v>
      </c>
      <c r="K11" s="3">
        <f t="shared" si="7"/>
        <v>0</v>
      </c>
      <c r="L11" s="3">
        <f t="shared" si="7"/>
        <v>0</v>
      </c>
      <c r="M11" s="3">
        <f t="shared" si="7"/>
        <v>1</v>
      </c>
      <c r="N11" s="3">
        <f t="shared" si="7"/>
        <v>1</v>
      </c>
      <c r="O11" s="3">
        <f t="shared" si="7"/>
        <v>1</v>
      </c>
      <c r="P11" s="3">
        <f t="shared" si="7"/>
        <v>1</v>
      </c>
      <c r="Q11" s="3">
        <f t="shared" si="7"/>
        <v>1</v>
      </c>
      <c r="R11" s="3">
        <f t="shared" si="7"/>
        <v>1</v>
      </c>
      <c r="S11" s="3">
        <f t="shared" si="7"/>
        <v>2</v>
      </c>
      <c r="T11" s="3">
        <f t="shared" si="7"/>
        <v>2</v>
      </c>
      <c r="U11" s="3">
        <f t="shared" si="7"/>
        <v>2</v>
      </c>
      <c r="V11" s="3">
        <f t="shared" si="7"/>
        <v>2</v>
      </c>
      <c r="W11" s="3">
        <f t="shared" si="7"/>
        <v>2</v>
      </c>
      <c r="X11" s="3">
        <f t="shared" si="7"/>
        <v>2</v>
      </c>
      <c r="Y11" s="3">
        <f t="shared" si="7"/>
        <v>3</v>
      </c>
      <c r="Z11" s="3">
        <f t="shared" si="7"/>
        <v>3</v>
      </c>
      <c r="AA11" s="3">
        <f t="shared" si="7"/>
        <v>3</v>
      </c>
      <c r="AB11" s="3">
        <f t="shared" si="7"/>
        <v>3</v>
      </c>
      <c r="AC11" s="3">
        <f t="shared" si="7"/>
        <v>3</v>
      </c>
      <c r="AD11" s="3">
        <f t="shared" si="7"/>
        <v>3</v>
      </c>
      <c r="AE11" s="3">
        <f t="shared" si="7"/>
        <v>4</v>
      </c>
      <c r="AF11" s="3">
        <f t="shared" si="7"/>
        <v>4</v>
      </c>
      <c r="AG11" s="3">
        <f t="shared" si="7"/>
        <v>4</v>
      </c>
      <c r="AH11" s="3">
        <f t="shared" si="7"/>
        <v>4</v>
      </c>
    </row>
    <row r="12" spans="2:38" x14ac:dyDescent="0.25">
      <c r="B12" s="13">
        <v>26051</v>
      </c>
      <c r="C12" s="13" t="s">
        <v>1132</v>
      </c>
      <c r="D12" s="3">
        <f>D$14</f>
        <v>2</v>
      </c>
      <c r="E12" s="3">
        <f>E$14</f>
        <v>2</v>
      </c>
      <c r="F12" s="3">
        <f t="shared" ref="F12:AH12" si="8">F$14</f>
        <v>2</v>
      </c>
      <c r="G12" s="3">
        <f t="shared" si="8"/>
        <v>2</v>
      </c>
      <c r="I12" s="3">
        <f>I$14</f>
        <v>2</v>
      </c>
      <c r="J12" s="3">
        <f t="shared" si="8"/>
        <v>2</v>
      </c>
      <c r="K12" s="3">
        <f t="shared" si="8"/>
        <v>2</v>
      </c>
      <c r="L12" s="3">
        <f t="shared" si="8"/>
        <v>2</v>
      </c>
      <c r="M12" s="3">
        <f t="shared" si="8"/>
        <v>2</v>
      </c>
      <c r="N12" s="3">
        <f t="shared" si="8"/>
        <v>2</v>
      </c>
      <c r="O12" s="3">
        <f t="shared" si="8"/>
        <v>2</v>
      </c>
      <c r="P12" s="3">
        <f t="shared" si="8"/>
        <v>2</v>
      </c>
      <c r="Q12" s="3">
        <f t="shared" si="8"/>
        <v>2</v>
      </c>
      <c r="R12" s="3">
        <f t="shared" si="8"/>
        <v>2</v>
      </c>
      <c r="S12" s="3">
        <f t="shared" si="8"/>
        <v>2</v>
      </c>
      <c r="T12" s="3">
        <f t="shared" si="8"/>
        <v>2</v>
      </c>
      <c r="U12" s="3">
        <f t="shared" si="8"/>
        <v>2</v>
      </c>
      <c r="V12" s="3">
        <f t="shared" si="8"/>
        <v>2</v>
      </c>
      <c r="W12" s="3">
        <f t="shared" si="8"/>
        <v>2</v>
      </c>
      <c r="X12" s="3">
        <f t="shared" si="8"/>
        <v>2</v>
      </c>
      <c r="Y12" s="3">
        <f t="shared" si="8"/>
        <v>2</v>
      </c>
      <c r="Z12" s="3">
        <f t="shared" si="8"/>
        <v>2</v>
      </c>
      <c r="AA12" s="3">
        <f t="shared" si="8"/>
        <v>2</v>
      </c>
      <c r="AB12" s="3">
        <f t="shared" si="8"/>
        <v>2</v>
      </c>
      <c r="AC12" s="3">
        <f t="shared" si="8"/>
        <v>2</v>
      </c>
      <c r="AD12" s="3">
        <f t="shared" si="8"/>
        <v>2</v>
      </c>
      <c r="AE12" s="3">
        <f t="shared" si="8"/>
        <v>2</v>
      </c>
      <c r="AF12" s="3">
        <f t="shared" si="8"/>
        <v>2</v>
      </c>
      <c r="AG12" s="3">
        <f t="shared" si="8"/>
        <v>2</v>
      </c>
      <c r="AH12" s="3">
        <f t="shared" si="8"/>
        <v>2</v>
      </c>
    </row>
    <row r="13" spans="2:38" x14ac:dyDescent="0.25">
      <c r="B13" s="13">
        <v>26027</v>
      </c>
      <c r="C13" s="13" t="s">
        <v>961</v>
      </c>
      <c r="D13" s="3">
        <f>D$5-1</f>
        <v>2</v>
      </c>
      <c r="E13" s="3">
        <f>E$5-1</f>
        <v>3</v>
      </c>
      <c r="F13" s="3">
        <f t="shared" ref="F13:AH13" si="9">F$5-1</f>
        <v>4</v>
      </c>
      <c r="G13" s="3">
        <f t="shared" si="9"/>
        <v>5</v>
      </c>
      <c r="I13" s="3">
        <f>I$5-1</f>
        <v>6</v>
      </c>
      <c r="J13" s="3">
        <f t="shared" si="9"/>
        <v>7</v>
      </c>
      <c r="K13" s="3">
        <f t="shared" si="9"/>
        <v>8</v>
      </c>
      <c r="L13" s="3">
        <f t="shared" si="9"/>
        <v>9</v>
      </c>
      <c r="M13" s="3">
        <f t="shared" si="9"/>
        <v>10</v>
      </c>
      <c r="N13" s="3">
        <f t="shared" si="9"/>
        <v>11</v>
      </c>
      <c r="O13" s="3">
        <f t="shared" si="9"/>
        <v>12</v>
      </c>
      <c r="P13" s="3">
        <f t="shared" si="9"/>
        <v>13</v>
      </c>
      <c r="Q13" s="3">
        <f t="shared" si="9"/>
        <v>14</v>
      </c>
      <c r="R13" s="3">
        <f t="shared" si="9"/>
        <v>15</v>
      </c>
      <c r="S13" s="3">
        <f t="shared" si="9"/>
        <v>16</v>
      </c>
      <c r="T13" s="3">
        <f t="shared" si="9"/>
        <v>17</v>
      </c>
      <c r="U13" s="3">
        <f t="shared" si="9"/>
        <v>18</v>
      </c>
      <c r="V13" s="3">
        <f t="shared" si="9"/>
        <v>19</v>
      </c>
      <c r="W13" s="3">
        <f t="shared" si="9"/>
        <v>20</v>
      </c>
      <c r="X13" s="3">
        <f t="shared" si="9"/>
        <v>21</v>
      </c>
      <c r="Y13" s="3">
        <f t="shared" si="9"/>
        <v>22</v>
      </c>
      <c r="Z13" s="3">
        <f t="shared" si="9"/>
        <v>23</v>
      </c>
      <c r="AA13" s="3">
        <f t="shared" si="9"/>
        <v>24</v>
      </c>
      <c r="AB13" s="3">
        <f t="shared" si="9"/>
        <v>25</v>
      </c>
      <c r="AC13" s="3">
        <f t="shared" si="9"/>
        <v>26</v>
      </c>
      <c r="AD13" s="3">
        <f t="shared" si="9"/>
        <v>27</v>
      </c>
      <c r="AE13" s="3">
        <f t="shared" si="9"/>
        <v>28</v>
      </c>
      <c r="AF13" s="3">
        <f t="shared" si="9"/>
        <v>29</v>
      </c>
      <c r="AG13" s="3">
        <f t="shared" si="9"/>
        <v>30</v>
      </c>
      <c r="AH13" s="3">
        <f t="shared" si="9"/>
        <v>31</v>
      </c>
    </row>
    <row r="14" spans="2:38" x14ac:dyDescent="0.25">
      <c r="B14" s="13">
        <v>26032</v>
      </c>
      <c r="C14" s="13" t="s">
        <v>962</v>
      </c>
      <c r="D14" s="3">
        <v>2</v>
      </c>
      <c r="E14" s="3">
        <v>2</v>
      </c>
      <c r="F14" s="3">
        <v>2</v>
      </c>
      <c r="G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</row>
    <row r="15" spans="2:38" x14ac:dyDescent="0.25">
      <c r="B15" s="13">
        <v>26059</v>
      </c>
      <c r="C15" s="13" t="s">
        <v>494</v>
      </c>
      <c r="D15" s="3">
        <f>(D$13*2)+(D$14*6)</f>
        <v>16</v>
      </c>
      <c r="E15" s="3">
        <f t="shared" ref="E15:AH15" si="10">(E$13*2)+(E$14*6)</f>
        <v>18</v>
      </c>
      <c r="F15" s="3">
        <f t="shared" si="10"/>
        <v>20</v>
      </c>
      <c r="G15" s="3">
        <f t="shared" si="10"/>
        <v>22</v>
      </c>
      <c r="I15" s="3">
        <f>(I$13*2)+(I$14*6)</f>
        <v>24</v>
      </c>
      <c r="J15" s="3">
        <f t="shared" si="10"/>
        <v>26</v>
      </c>
      <c r="K15" s="3">
        <f t="shared" si="10"/>
        <v>28</v>
      </c>
      <c r="L15" s="3">
        <f t="shared" si="10"/>
        <v>30</v>
      </c>
      <c r="M15" s="3">
        <f t="shared" si="10"/>
        <v>32</v>
      </c>
      <c r="N15" s="3">
        <f t="shared" si="10"/>
        <v>34</v>
      </c>
      <c r="O15" s="3">
        <f t="shared" si="10"/>
        <v>36</v>
      </c>
      <c r="P15" s="3">
        <f t="shared" si="10"/>
        <v>38</v>
      </c>
      <c r="Q15" s="3">
        <f t="shared" si="10"/>
        <v>40</v>
      </c>
      <c r="R15" s="3">
        <f t="shared" si="10"/>
        <v>42</v>
      </c>
      <c r="S15" s="3">
        <f t="shared" si="10"/>
        <v>44</v>
      </c>
      <c r="T15" s="3">
        <f t="shared" si="10"/>
        <v>46</v>
      </c>
      <c r="U15" s="3">
        <f t="shared" si="10"/>
        <v>48</v>
      </c>
      <c r="V15" s="3">
        <f t="shared" si="10"/>
        <v>50</v>
      </c>
      <c r="W15" s="3">
        <f t="shared" si="10"/>
        <v>52</v>
      </c>
      <c r="X15" s="3">
        <f t="shared" si="10"/>
        <v>54</v>
      </c>
      <c r="Y15" s="3">
        <f t="shared" si="10"/>
        <v>56</v>
      </c>
      <c r="Z15" s="3">
        <f t="shared" si="10"/>
        <v>58</v>
      </c>
      <c r="AA15" s="3">
        <f t="shared" si="10"/>
        <v>60</v>
      </c>
      <c r="AB15" s="3">
        <f t="shared" si="10"/>
        <v>62</v>
      </c>
      <c r="AC15" s="3">
        <f t="shared" si="10"/>
        <v>64</v>
      </c>
      <c r="AD15" s="3">
        <f t="shared" si="10"/>
        <v>66</v>
      </c>
      <c r="AE15" s="3">
        <f t="shared" si="10"/>
        <v>68</v>
      </c>
      <c r="AF15" s="3">
        <f t="shared" si="10"/>
        <v>70</v>
      </c>
      <c r="AG15" s="3">
        <f t="shared" si="10"/>
        <v>72</v>
      </c>
      <c r="AH15" s="3">
        <f t="shared" si="10"/>
        <v>74</v>
      </c>
    </row>
    <row r="16" spans="2:38" x14ac:dyDescent="0.25">
      <c r="B16" s="13">
        <v>26068</v>
      </c>
      <c r="C16" s="13" t="s">
        <v>495</v>
      </c>
      <c r="D16" s="3">
        <f>D$14*2</f>
        <v>4</v>
      </c>
      <c r="E16" s="3">
        <f>E$14*2</f>
        <v>4</v>
      </c>
      <c r="F16" s="3">
        <f t="shared" ref="F16:AH16" si="11">F$14*2</f>
        <v>4</v>
      </c>
      <c r="G16" s="3">
        <f t="shared" si="11"/>
        <v>4</v>
      </c>
      <c r="I16" s="3">
        <f>I$14*2</f>
        <v>4</v>
      </c>
      <c r="J16" s="3">
        <f t="shared" si="11"/>
        <v>4</v>
      </c>
      <c r="K16" s="3">
        <f t="shared" si="11"/>
        <v>4</v>
      </c>
      <c r="L16" s="3">
        <f t="shared" si="11"/>
        <v>4</v>
      </c>
      <c r="M16" s="3">
        <f t="shared" si="11"/>
        <v>4</v>
      </c>
      <c r="N16" s="3">
        <f t="shared" si="11"/>
        <v>4</v>
      </c>
      <c r="O16" s="3">
        <f t="shared" si="11"/>
        <v>4</v>
      </c>
      <c r="P16" s="3">
        <f t="shared" si="11"/>
        <v>4</v>
      </c>
      <c r="Q16" s="3">
        <f t="shared" si="11"/>
        <v>4</v>
      </c>
      <c r="R16" s="3">
        <f t="shared" si="11"/>
        <v>4</v>
      </c>
      <c r="S16" s="3">
        <f t="shared" si="11"/>
        <v>4</v>
      </c>
      <c r="T16" s="3">
        <f t="shared" si="11"/>
        <v>4</v>
      </c>
      <c r="U16" s="3">
        <f t="shared" si="11"/>
        <v>4</v>
      </c>
      <c r="V16" s="3">
        <f t="shared" si="11"/>
        <v>4</v>
      </c>
      <c r="W16" s="3">
        <f t="shared" si="11"/>
        <v>4</v>
      </c>
      <c r="X16" s="3">
        <f t="shared" si="11"/>
        <v>4</v>
      </c>
      <c r="Y16" s="3">
        <f t="shared" si="11"/>
        <v>4</v>
      </c>
      <c r="Z16" s="3">
        <f t="shared" si="11"/>
        <v>4</v>
      </c>
      <c r="AA16" s="3">
        <f t="shared" si="11"/>
        <v>4</v>
      </c>
      <c r="AB16" s="3">
        <f t="shared" si="11"/>
        <v>4</v>
      </c>
      <c r="AC16" s="3">
        <f t="shared" si="11"/>
        <v>4</v>
      </c>
      <c r="AD16" s="3">
        <f t="shared" si="11"/>
        <v>4</v>
      </c>
      <c r="AE16" s="3">
        <f t="shared" si="11"/>
        <v>4</v>
      </c>
      <c r="AF16" s="3">
        <f t="shared" si="11"/>
        <v>4</v>
      </c>
      <c r="AG16" s="3">
        <f t="shared" si="11"/>
        <v>4</v>
      </c>
      <c r="AH16" s="3">
        <f t="shared" si="11"/>
        <v>4</v>
      </c>
    </row>
    <row r="17" spans="1:38" x14ac:dyDescent="0.25">
      <c r="B17" s="13">
        <v>20082</v>
      </c>
      <c r="C17" s="13" t="s">
        <v>10</v>
      </c>
      <c r="D17" s="3">
        <v>1</v>
      </c>
      <c r="E17" s="3">
        <v>1</v>
      </c>
      <c r="F17" s="3">
        <v>1</v>
      </c>
      <c r="G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</row>
    <row r="19" spans="1:38" x14ac:dyDescent="0.25">
      <c r="A19" t="s">
        <v>1114</v>
      </c>
      <c r="B19">
        <v>5206</v>
      </c>
      <c r="C19" t="s">
        <v>1115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/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/>
      <c r="AJ19" s="1"/>
      <c r="AK19" s="1"/>
      <c r="AL19" s="1"/>
    </row>
    <row r="20" spans="1:38" x14ac:dyDescent="0.25">
      <c r="A20" t="s">
        <v>1116</v>
      </c>
      <c r="B20">
        <v>9844</v>
      </c>
      <c r="C20" t="s">
        <v>1117</v>
      </c>
      <c r="D20" s="1"/>
      <c r="E20" s="1"/>
      <c r="F20" s="1">
        <v>1</v>
      </c>
      <c r="G20" s="1">
        <v>1</v>
      </c>
      <c r="H20" s="1">
        <v>1</v>
      </c>
      <c r="I20" s="1"/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/>
      <c r="AJ20" s="1"/>
      <c r="AK20" s="1"/>
      <c r="AL20" s="1"/>
    </row>
    <row r="21" spans="1:38" x14ac:dyDescent="0.25">
      <c r="A21" t="s">
        <v>1118</v>
      </c>
      <c r="B21">
        <v>5204</v>
      </c>
      <c r="C21" t="s">
        <v>1119</v>
      </c>
      <c r="D21" s="1"/>
      <c r="E21" s="1">
        <v>1</v>
      </c>
      <c r="F21" s="1"/>
      <c r="G21" s="1"/>
      <c r="H21" s="1"/>
      <c r="I21" s="1"/>
      <c r="J21" s="1"/>
      <c r="K21" s="1"/>
      <c r="L21" s="1"/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3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4</v>
      </c>
      <c r="AF21" s="1">
        <v>4</v>
      </c>
      <c r="AG21" s="1">
        <v>4</v>
      </c>
      <c r="AH21" s="1">
        <v>4</v>
      </c>
      <c r="AI21" s="1"/>
      <c r="AJ21" s="1"/>
      <c r="AK21" s="1"/>
      <c r="AL21" s="1"/>
    </row>
    <row r="22" spans="1:38" x14ac:dyDescent="0.25">
      <c r="A22" t="s">
        <v>1120</v>
      </c>
      <c r="B22">
        <v>5205</v>
      </c>
      <c r="C22" t="s">
        <v>1121</v>
      </c>
      <c r="D22" s="1"/>
      <c r="E22" s="1"/>
      <c r="F22" s="1"/>
      <c r="G22" s="1">
        <v>1</v>
      </c>
      <c r="H22" s="1">
        <v>2</v>
      </c>
      <c r="I22" s="1"/>
      <c r="J22" s="1">
        <v>3</v>
      </c>
      <c r="K22" s="1">
        <v>4</v>
      </c>
      <c r="L22" s="1">
        <v>5</v>
      </c>
      <c r="M22" s="1">
        <v>5</v>
      </c>
      <c r="N22" s="1">
        <v>6</v>
      </c>
      <c r="O22" s="1">
        <v>7</v>
      </c>
      <c r="P22" s="1">
        <v>8</v>
      </c>
      <c r="Q22" s="1">
        <v>9</v>
      </c>
      <c r="R22" s="1">
        <v>10</v>
      </c>
      <c r="S22" s="1">
        <v>10</v>
      </c>
      <c r="T22" s="1">
        <v>11</v>
      </c>
      <c r="U22" s="1">
        <v>12</v>
      </c>
      <c r="V22" s="1">
        <v>13</v>
      </c>
      <c r="W22" s="1">
        <v>14</v>
      </c>
      <c r="X22" s="1">
        <v>15</v>
      </c>
      <c r="Y22" s="1">
        <v>15</v>
      </c>
      <c r="Z22" s="1">
        <v>16</v>
      </c>
      <c r="AA22" s="1">
        <v>17</v>
      </c>
      <c r="AB22" s="1">
        <v>18</v>
      </c>
      <c r="AC22" s="1">
        <v>19</v>
      </c>
      <c r="AD22" s="1">
        <v>20</v>
      </c>
      <c r="AE22" s="1">
        <v>20</v>
      </c>
      <c r="AF22" s="1">
        <v>21</v>
      </c>
      <c r="AG22" s="1">
        <v>22</v>
      </c>
      <c r="AH22" s="1">
        <v>23</v>
      </c>
      <c r="AI22" s="1"/>
      <c r="AJ22" s="1"/>
      <c r="AK22" s="1"/>
      <c r="AL22" s="1"/>
    </row>
    <row r="23" spans="1:38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38" x14ac:dyDescent="0.25">
      <c r="A25" t="s">
        <v>127</v>
      </c>
      <c r="B25">
        <v>6138</v>
      </c>
      <c r="C25" t="s">
        <v>128</v>
      </c>
      <c r="D25" s="1">
        <v>24</v>
      </c>
      <c r="E25" s="1">
        <v>32</v>
      </c>
      <c r="F25" s="1">
        <v>40</v>
      </c>
      <c r="G25" s="1">
        <v>48</v>
      </c>
      <c r="H25" s="1">
        <v>56</v>
      </c>
      <c r="I25" s="3">
        <f>I$5*INDEX('H334 Master'!$B:$XFD,MATCH($A25,'H334 Master'!$B:$B,0),MATCH($B$5,'H334 Master'!$B$1:$XFD$1,0))+I$6*INDEX('H334 Master'!$B:$XFD,MATCH($A25,'H334 Master'!$B:$B,0),MATCH($B$6,'H334 Master'!$B$1:$XFD$1,0))+I$7*INDEX('H334 Master'!$B:$XFD,MATCH($A25,'H334 Master'!$B:$B,0),MATCH($B$7,'H334 Master'!$B$1:$XFD$1,0))+I$8*INDEX('H334 Master'!$B:$XFD,MATCH($A25,'H334 Master'!$B:$B,0),MATCH($B$8,'H334 Master'!$B$1:$XFD$1,0))+I$9*INDEX('H334 Master'!$B:$XFD,MATCH($A25,'H334 Master'!$B:$B,0),MATCH($B$9,'H334 Master'!$B$1:$XFD$1,0))+I$10*INDEX('H334 Master'!$B:$XFD,MATCH($A25,'H334 Master'!$B:$B,0),MATCH($B$10,'H334 Master'!$B$1:$XFD$1,0))+I$11*INDEX('H334 Master'!$B:$XFD,MATCH($A25,'H334 Master'!$B:$B,0),MATCH($B$11,'H334 Master'!$B$1:$XFD$1,0))+I$12*INDEX('H334 Master'!$B:$XFD,MATCH($A25,'H334 Master'!$B:$B,0),MATCH($B$12,'H334 Master'!$B$1:$XFD$1,0))+I$13*INDEX('H334 Master'!$B:$XFD,MATCH($A25,'H334 Master'!$B:$B,0),MATCH($B$13,'H334 Master'!$B$1:$XFD$1,0))+I$14*INDEX('H334 Master'!$B:$XFD,MATCH($A25,'H334 Master'!$B:$B,0),MATCH($B$14,'H334 Master'!$B$1:$XFD$1,0))+I$15*INDEX('H334 Master'!$B:$XFD,MATCH($A25,'H334 Master'!$B:$B,0),MATCH($B$15,'H334 Master'!$B$1:$XFD$1,0))+I$16*INDEX('H334 Master'!$B:$XFD,MATCH($A25,'H334 Master'!$B:$B,0),MATCH($B$16,'H334 Master'!$B$1:$XFD$1,0))+I$17*INDEX('H334 Master'!$B:$XFD,MATCH($A25,'H334 Master'!$B:$B,0),MATCH($B$17,'H334 Master'!$B$1:$XFD$1,0))</f>
        <v>56</v>
      </c>
      <c r="J25" s="1">
        <v>64</v>
      </c>
      <c r="K25" s="1">
        <v>72</v>
      </c>
      <c r="L25" s="1">
        <v>80</v>
      </c>
      <c r="M25" s="1">
        <v>88</v>
      </c>
      <c r="N25" s="1">
        <v>96</v>
      </c>
      <c r="O25" s="1">
        <v>104</v>
      </c>
      <c r="P25" s="1">
        <v>112</v>
      </c>
      <c r="Q25" s="1">
        <v>120</v>
      </c>
      <c r="R25" s="1">
        <v>128</v>
      </c>
      <c r="S25" s="1">
        <v>136</v>
      </c>
      <c r="T25" s="1">
        <v>144</v>
      </c>
      <c r="U25" s="1">
        <v>152</v>
      </c>
      <c r="V25" s="1">
        <v>160</v>
      </c>
      <c r="W25" s="1">
        <v>168</v>
      </c>
      <c r="X25" s="1">
        <v>176</v>
      </c>
      <c r="Y25" s="1">
        <v>184</v>
      </c>
      <c r="Z25" s="1">
        <v>192</v>
      </c>
      <c r="AA25" s="1">
        <v>200</v>
      </c>
      <c r="AB25" s="1">
        <v>208</v>
      </c>
      <c r="AC25" s="1">
        <v>216</v>
      </c>
      <c r="AD25" s="1">
        <v>224</v>
      </c>
      <c r="AE25" s="1">
        <v>232</v>
      </c>
      <c r="AF25" s="1">
        <v>240</v>
      </c>
      <c r="AG25" s="1">
        <v>248</v>
      </c>
      <c r="AH25" s="1">
        <v>256</v>
      </c>
      <c r="AI25" s="1"/>
      <c r="AJ25" s="1"/>
      <c r="AK25" s="1"/>
      <c r="AL25" s="1"/>
    </row>
    <row r="26" spans="1:38" x14ac:dyDescent="0.25">
      <c r="A26" t="s">
        <v>222</v>
      </c>
      <c r="B26">
        <v>6949</v>
      </c>
      <c r="C26" t="s">
        <v>223</v>
      </c>
      <c r="D26" s="1"/>
      <c r="E26" s="1"/>
      <c r="F26" s="1"/>
      <c r="G26" s="1"/>
      <c r="H26" s="1"/>
      <c r="I26" s="3">
        <f>I$5*INDEX('H334 Master'!$B:$XFD,MATCH($A26,'H334 Master'!$B:$B,0),MATCH($B$5,'H334 Master'!$B$1:$XFD$1,0))+I$6*INDEX('H334 Master'!$B:$XFD,MATCH($A26,'H334 Master'!$B:$B,0),MATCH($B$6,'H334 Master'!$B$1:$XFD$1,0))+I$7*INDEX('H334 Master'!$B:$XFD,MATCH($A26,'H334 Master'!$B:$B,0),MATCH($B$7,'H334 Master'!$B$1:$XFD$1,0))+I$8*INDEX('H334 Master'!$B:$XFD,MATCH($A26,'H334 Master'!$B:$B,0),MATCH($B$8,'H334 Master'!$B$1:$XFD$1,0))+I$9*INDEX('H334 Master'!$B:$XFD,MATCH($A26,'H334 Master'!$B:$B,0),MATCH($B$9,'H334 Master'!$B$1:$XFD$1,0))+I$10*INDEX('H334 Master'!$B:$XFD,MATCH($A26,'H334 Master'!$B:$B,0),MATCH($B$10,'H334 Master'!$B$1:$XFD$1,0))+I$11*INDEX('H334 Master'!$B:$XFD,MATCH($A26,'H334 Master'!$B:$B,0),MATCH($B$11,'H334 Master'!$B$1:$XFD$1,0))+I$12*INDEX('H334 Master'!$B:$XFD,MATCH($A26,'H334 Master'!$B:$B,0),MATCH($B$12,'H334 Master'!$B$1:$XFD$1,0))+I$13*INDEX('H334 Master'!$B:$XFD,MATCH($A26,'H334 Master'!$B:$B,0),MATCH($B$13,'H334 Master'!$B$1:$XFD$1,0))+I$14*INDEX('H334 Master'!$B:$XFD,MATCH($A26,'H334 Master'!$B:$B,0),MATCH($B$14,'H334 Master'!$B$1:$XFD$1,0))+I$15*INDEX('H334 Master'!$B:$XFD,MATCH($A26,'H334 Master'!$B:$B,0),MATCH($B$15,'H334 Master'!$B$1:$XFD$1,0))+I$16*INDEX('H334 Master'!$B:$XFD,MATCH($A26,'H334 Master'!$B:$B,0),MATCH($B$16,'H334 Master'!$B$1:$XFD$1,0))+I$17*INDEX('H334 Master'!$B:$XFD,MATCH($A26,'H334 Master'!$B:$B,0),MATCH($B$17,'H334 Master'!$B$1:$XFD$1,0))</f>
        <v>72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25">
      <c r="A27" t="s">
        <v>129</v>
      </c>
      <c r="B27">
        <v>6124</v>
      </c>
      <c r="C27" t="s">
        <v>130</v>
      </c>
      <c r="D27" s="1">
        <v>6</v>
      </c>
      <c r="E27" s="1">
        <v>8</v>
      </c>
      <c r="F27" s="1">
        <v>10</v>
      </c>
      <c r="G27" s="1">
        <v>12</v>
      </c>
      <c r="H27" s="1">
        <v>14</v>
      </c>
      <c r="I27" s="3">
        <f>I$5*INDEX('H334 Master'!$B:$XFD,MATCH($A27,'H334 Master'!$B:$B,0),MATCH($B$5,'H334 Master'!$B$1:$XFD$1,0))+I$6*INDEX('H334 Master'!$B:$XFD,MATCH($A27,'H334 Master'!$B:$B,0),MATCH($B$6,'H334 Master'!$B$1:$XFD$1,0))+I$7*INDEX('H334 Master'!$B:$XFD,MATCH($A27,'H334 Master'!$B:$B,0),MATCH($B$7,'H334 Master'!$B$1:$XFD$1,0))+I$8*INDEX('H334 Master'!$B:$XFD,MATCH($A27,'H334 Master'!$B:$B,0),MATCH($B$8,'H334 Master'!$B$1:$XFD$1,0))+I$9*INDEX('H334 Master'!$B:$XFD,MATCH($A27,'H334 Master'!$B:$B,0),MATCH($B$9,'H334 Master'!$B$1:$XFD$1,0))+I$10*INDEX('H334 Master'!$B:$XFD,MATCH($A27,'H334 Master'!$B:$B,0),MATCH($B$10,'H334 Master'!$B$1:$XFD$1,0))+I$11*INDEX('H334 Master'!$B:$XFD,MATCH($A27,'H334 Master'!$B:$B,0),MATCH($B$11,'H334 Master'!$B$1:$XFD$1,0))+I$12*INDEX('H334 Master'!$B:$XFD,MATCH($A27,'H334 Master'!$B:$B,0),MATCH($B$12,'H334 Master'!$B$1:$XFD$1,0))+I$13*INDEX('H334 Master'!$B:$XFD,MATCH($A27,'H334 Master'!$B:$B,0),MATCH($B$13,'H334 Master'!$B$1:$XFD$1,0))+I$14*INDEX('H334 Master'!$B:$XFD,MATCH($A27,'H334 Master'!$B:$B,0),MATCH($B$14,'H334 Master'!$B$1:$XFD$1,0))+I$15*INDEX('H334 Master'!$B:$XFD,MATCH($A27,'H334 Master'!$B:$B,0),MATCH($B$15,'H334 Master'!$B$1:$XFD$1,0))+I$16*INDEX('H334 Master'!$B:$XFD,MATCH($A27,'H334 Master'!$B:$B,0),MATCH($B$16,'H334 Master'!$B$1:$XFD$1,0))+I$17*INDEX('H334 Master'!$B:$XFD,MATCH($A27,'H334 Master'!$B:$B,0),MATCH($B$17,'H334 Master'!$B$1:$XFD$1,0))</f>
        <v>14</v>
      </c>
      <c r="J27" s="1">
        <v>16</v>
      </c>
      <c r="K27" s="1">
        <v>18</v>
      </c>
      <c r="L27" s="1">
        <v>20</v>
      </c>
      <c r="M27" s="1">
        <v>22</v>
      </c>
      <c r="N27" s="1">
        <v>24</v>
      </c>
      <c r="O27" s="1">
        <v>26</v>
      </c>
      <c r="P27" s="1">
        <v>28</v>
      </c>
      <c r="Q27" s="1">
        <v>30</v>
      </c>
      <c r="R27" s="1">
        <v>32</v>
      </c>
      <c r="S27" s="1">
        <v>34</v>
      </c>
      <c r="T27" s="1">
        <v>36</v>
      </c>
      <c r="U27" s="1">
        <v>38</v>
      </c>
      <c r="V27" s="1">
        <v>40</v>
      </c>
      <c r="W27" s="1">
        <v>42</v>
      </c>
      <c r="X27" s="1">
        <v>44</v>
      </c>
      <c r="Y27" s="1">
        <v>46</v>
      </c>
      <c r="Z27" s="1">
        <v>48</v>
      </c>
      <c r="AA27" s="1">
        <v>50</v>
      </c>
      <c r="AB27" s="1">
        <v>52</v>
      </c>
      <c r="AC27" s="1">
        <v>54</v>
      </c>
      <c r="AD27" s="1">
        <v>56</v>
      </c>
      <c r="AE27" s="1">
        <v>58</v>
      </c>
      <c r="AF27" s="1">
        <v>60</v>
      </c>
      <c r="AG27" s="1">
        <v>62</v>
      </c>
      <c r="AH27" s="1">
        <v>64</v>
      </c>
      <c r="AI27" s="1"/>
      <c r="AJ27" s="1"/>
      <c r="AK27" s="1"/>
      <c r="AL27" s="1"/>
    </row>
    <row r="28" spans="1:38" x14ac:dyDescent="0.25">
      <c r="A28" t="s">
        <v>131</v>
      </c>
      <c r="B28">
        <v>6094</v>
      </c>
      <c r="C28" t="s">
        <v>132</v>
      </c>
      <c r="D28" s="1">
        <v>6</v>
      </c>
      <c r="E28" s="1">
        <v>8</v>
      </c>
      <c r="F28" s="1">
        <v>10</v>
      </c>
      <c r="G28" s="1">
        <v>12</v>
      </c>
      <c r="H28" s="1">
        <v>14</v>
      </c>
      <c r="I28" s="3">
        <f>I$5*INDEX('H334 Master'!$B:$XFD,MATCH($A28,'H334 Master'!$B:$B,0),MATCH($B$5,'H334 Master'!$B$1:$XFD$1,0))+I$6*INDEX('H334 Master'!$B:$XFD,MATCH($A28,'H334 Master'!$B:$B,0),MATCH($B$6,'H334 Master'!$B$1:$XFD$1,0))+I$7*INDEX('H334 Master'!$B:$XFD,MATCH($A28,'H334 Master'!$B:$B,0),MATCH($B$7,'H334 Master'!$B$1:$XFD$1,0))+I$8*INDEX('H334 Master'!$B:$XFD,MATCH($A28,'H334 Master'!$B:$B,0),MATCH($B$8,'H334 Master'!$B$1:$XFD$1,0))+I$9*INDEX('H334 Master'!$B:$XFD,MATCH($A28,'H334 Master'!$B:$B,0),MATCH($B$9,'H334 Master'!$B$1:$XFD$1,0))+I$10*INDEX('H334 Master'!$B:$XFD,MATCH($A28,'H334 Master'!$B:$B,0),MATCH($B$10,'H334 Master'!$B$1:$XFD$1,0))+I$11*INDEX('H334 Master'!$B:$XFD,MATCH($A28,'H334 Master'!$B:$B,0),MATCH($B$11,'H334 Master'!$B$1:$XFD$1,0))+I$12*INDEX('H334 Master'!$B:$XFD,MATCH($A28,'H334 Master'!$B:$B,0),MATCH($B$12,'H334 Master'!$B$1:$XFD$1,0))+I$13*INDEX('H334 Master'!$B:$XFD,MATCH($A28,'H334 Master'!$B:$B,0),MATCH($B$13,'H334 Master'!$B$1:$XFD$1,0))+I$14*INDEX('H334 Master'!$B:$XFD,MATCH($A28,'H334 Master'!$B:$B,0),MATCH($B$14,'H334 Master'!$B$1:$XFD$1,0))+I$15*INDEX('H334 Master'!$B:$XFD,MATCH($A28,'H334 Master'!$B:$B,0),MATCH($B$15,'H334 Master'!$B$1:$XFD$1,0))+I$16*INDEX('H334 Master'!$B:$XFD,MATCH($A28,'H334 Master'!$B:$B,0),MATCH($B$16,'H334 Master'!$B$1:$XFD$1,0))+I$17*INDEX('H334 Master'!$B:$XFD,MATCH($A28,'H334 Master'!$B:$B,0),MATCH($B$17,'H334 Master'!$B$1:$XFD$1,0))</f>
        <v>14</v>
      </c>
      <c r="J28" s="1">
        <v>16</v>
      </c>
      <c r="K28" s="1">
        <v>18</v>
      </c>
      <c r="L28" s="1">
        <v>20</v>
      </c>
      <c r="M28" s="1">
        <v>22</v>
      </c>
      <c r="N28" s="1">
        <v>24</v>
      </c>
      <c r="O28" s="1">
        <v>26</v>
      </c>
      <c r="P28" s="1">
        <v>28</v>
      </c>
      <c r="Q28" s="1">
        <v>30</v>
      </c>
      <c r="R28" s="1">
        <v>32</v>
      </c>
      <c r="S28" s="1">
        <v>34</v>
      </c>
      <c r="T28" s="1">
        <v>36</v>
      </c>
      <c r="U28" s="1">
        <v>38</v>
      </c>
      <c r="V28" s="1">
        <v>40</v>
      </c>
      <c r="W28" s="1">
        <v>42</v>
      </c>
      <c r="X28" s="1">
        <v>44</v>
      </c>
      <c r="Y28" s="1">
        <v>46</v>
      </c>
      <c r="Z28" s="1">
        <v>48</v>
      </c>
      <c r="AA28" s="1">
        <v>50</v>
      </c>
      <c r="AB28" s="1">
        <v>52</v>
      </c>
      <c r="AC28" s="1">
        <v>54</v>
      </c>
      <c r="AD28" s="1">
        <v>56</v>
      </c>
      <c r="AE28" s="1">
        <v>58</v>
      </c>
      <c r="AF28" s="1">
        <v>60</v>
      </c>
      <c r="AG28" s="1">
        <v>62</v>
      </c>
      <c r="AH28" s="1">
        <v>64</v>
      </c>
      <c r="AI28" s="1"/>
      <c r="AJ28" s="1"/>
      <c r="AK28" s="1"/>
      <c r="AL28" s="1"/>
    </row>
    <row r="29" spans="1:38" x14ac:dyDescent="0.25">
      <c r="A29" t="s">
        <v>133</v>
      </c>
      <c r="B29">
        <v>6126</v>
      </c>
      <c r="C29" t="s">
        <v>134</v>
      </c>
      <c r="D29" s="1">
        <v>14</v>
      </c>
      <c r="E29" s="1">
        <v>14</v>
      </c>
      <c r="F29" s="1">
        <v>14</v>
      </c>
      <c r="G29" s="1">
        <v>14</v>
      </c>
      <c r="H29" s="1">
        <v>14</v>
      </c>
      <c r="I29" s="3">
        <f>I$5*INDEX('H334 Master'!$B:$XFD,MATCH($A29,'H334 Master'!$B:$B,0),MATCH($B$5,'H334 Master'!$B$1:$XFD$1,0))+I$6*INDEX('H334 Master'!$B:$XFD,MATCH($A29,'H334 Master'!$B:$B,0),MATCH($B$6,'H334 Master'!$B$1:$XFD$1,0))+I$7*INDEX('H334 Master'!$B:$XFD,MATCH($A29,'H334 Master'!$B:$B,0),MATCH($B$7,'H334 Master'!$B$1:$XFD$1,0))+I$8*INDEX('H334 Master'!$B:$XFD,MATCH($A29,'H334 Master'!$B:$B,0),MATCH($B$8,'H334 Master'!$B$1:$XFD$1,0))+I$9*INDEX('H334 Master'!$B:$XFD,MATCH($A29,'H334 Master'!$B:$B,0),MATCH($B$9,'H334 Master'!$B$1:$XFD$1,0))+I$10*INDEX('H334 Master'!$B:$XFD,MATCH($A29,'H334 Master'!$B:$B,0),MATCH($B$10,'H334 Master'!$B$1:$XFD$1,0))+I$11*INDEX('H334 Master'!$B:$XFD,MATCH($A29,'H334 Master'!$B:$B,0),MATCH($B$11,'H334 Master'!$B$1:$XFD$1,0))+I$12*INDEX('H334 Master'!$B:$XFD,MATCH($A29,'H334 Master'!$B:$B,0),MATCH($B$12,'H334 Master'!$B$1:$XFD$1,0))+I$13*INDEX('H334 Master'!$B:$XFD,MATCH($A29,'H334 Master'!$B:$B,0),MATCH($B$13,'H334 Master'!$B$1:$XFD$1,0))+I$14*INDEX('H334 Master'!$B:$XFD,MATCH($A29,'H334 Master'!$B:$B,0),MATCH($B$14,'H334 Master'!$B$1:$XFD$1,0))+I$15*INDEX('H334 Master'!$B:$XFD,MATCH($A29,'H334 Master'!$B:$B,0),MATCH($B$15,'H334 Master'!$B$1:$XFD$1,0))+I$16*INDEX('H334 Master'!$B:$XFD,MATCH($A29,'H334 Master'!$B:$B,0),MATCH($B$16,'H334 Master'!$B$1:$XFD$1,0))+I$17*INDEX('H334 Master'!$B:$XFD,MATCH($A29,'H334 Master'!$B:$B,0),MATCH($B$17,'H334 Master'!$B$1:$XFD$1,0))</f>
        <v>14</v>
      </c>
      <c r="J29" s="1">
        <v>14</v>
      </c>
      <c r="K29" s="1">
        <v>14</v>
      </c>
      <c r="L29" s="1">
        <v>14</v>
      </c>
      <c r="M29" s="1">
        <v>14</v>
      </c>
      <c r="N29" s="1">
        <v>14</v>
      </c>
      <c r="O29" s="1">
        <v>14</v>
      </c>
      <c r="P29" s="1">
        <v>14</v>
      </c>
      <c r="Q29" s="1">
        <v>14</v>
      </c>
      <c r="R29" s="1">
        <v>14</v>
      </c>
      <c r="S29" s="1">
        <v>14</v>
      </c>
      <c r="T29" s="1">
        <v>14</v>
      </c>
      <c r="U29" s="1">
        <v>14</v>
      </c>
      <c r="V29" s="1">
        <v>14</v>
      </c>
      <c r="W29" s="1">
        <v>14</v>
      </c>
      <c r="X29" s="1">
        <v>14</v>
      </c>
      <c r="Y29" s="1">
        <v>14</v>
      </c>
      <c r="Z29" s="1">
        <v>14</v>
      </c>
      <c r="AA29" s="1">
        <v>14</v>
      </c>
      <c r="AB29" s="1">
        <v>14</v>
      </c>
      <c r="AC29" s="1">
        <v>14</v>
      </c>
      <c r="AD29" s="1">
        <v>14</v>
      </c>
      <c r="AE29" s="1">
        <v>14</v>
      </c>
      <c r="AF29" s="1">
        <v>14</v>
      </c>
      <c r="AG29" s="1">
        <v>14</v>
      </c>
      <c r="AH29" s="1">
        <v>14</v>
      </c>
      <c r="AI29" s="1"/>
      <c r="AJ29" s="1"/>
      <c r="AK29" s="1"/>
      <c r="AL29" s="1"/>
    </row>
    <row r="30" spans="1:38" x14ac:dyDescent="0.25">
      <c r="A30" t="s">
        <v>135</v>
      </c>
      <c r="B30">
        <v>6135</v>
      </c>
      <c r="C30" t="s">
        <v>136</v>
      </c>
      <c r="D30" s="1">
        <v>14</v>
      </c>
      <c r="E30" s="1">
        <v>14</v>
      </c>
      <c r="F30" s="1">
        <v>14</v>
      </c>
      <c r="G30" s="1">
        <v>14</v>
      </c>
      <c r="H30" s="1">
        <v>14</v>
      </c>
      <c r="I30" s="3">
        <f>I$5*INDEX('H334 Master'!$B:$XFD,MATCH($A30,'H334 Master'!$B:$B,0),MATCH($B$5,'H334 Master'!$B$1:$XFD$1,0))+I$6*INDEX('H334 Master'!$B:$XFD,MATCH($A30,'H334 Master'!$B:$B,0),MATCH($B$6,'H334 Master'!$B$1:$XFD$1,0))+I$7*INDEX('H334 Master'!$B:$XFD,MATCH($A30,'H334 Master'!$B:$B,0),MATCH($B$7,'H334 Master'!$B$1:$XFD$1,0))+I$8*INDEX('H334 Master'!$B:$XFD,MATCH($A30,'H334 Master'!$B:$B,0),MATCH($B$8,'H334 Master'!$B$1:$XFD$1,0))+I$9*INDEX('H334 Master'!$B:$XFD,MATCH($A30,'H334 Master'!$B:$B,0),MATCH($B$9,'H334 Master'!$B$1:$XFD$1,0))+I$10*INDEX('H334 Master'!$B:$XFD,MATCH($A30,'H334 Master'!$B:$B,0),MATCH($B$10,'H334 Master'!$B$1:$XFD$1,0))+I$11*INDEX('H334 Master'!$B:$XFD,MATCH($A30,'H334 Master'!$B:$B,0),MATCH($B$11,'H334 Master'!$B$1:$XFD$1,0))+I$12*INDEX('H334 Master'!$B:$XFD,MATCH($A30,'H334 Master'!$B:$B,0),MATCH($B$12,'H334 Master'!$B$1:$XFD$1,0))+I$13*INDEX('H334 Master'!$B:$XFD,MATCH($A30,'H334 Master'!$B:$B,0),MATCH($B$13,'H334 Master'!$B$1:$XFD$1,0))+I$14*INDEX('H334 Master'!$B:$XFD,MATCH($A30,'H334 Master'!$B:$B,0),MATCH($B$14,'H334 Master'!$B$1:$XFD$1,0))+I$15*INDEX('H334 Master'!$B:$XFD,MATCH($A30,'H334 Master'!$B:$B,0),MATCH($B$15,'H334 Master'!$B$1:$XFD$1,0))+I$16*INDEX('H334 Master'!$B:$XFD,MATCH($A30,'H334 Master'!$B:$B,0),MATCH($B$16,'H334 Master'!$B$1:$XFD$1,0))+I$17*INDEX('H334 Master'!$B:$XFD,MATCH($A30,'H334 Master'!$B:$B,0),MATCH($B$17,'H334 Master'!$B$1:$XFD$1,0))</f>
        <v>14</v>
      </c>
      <c r="J30" s="1">
        <v>14</v>
      </c>
      <c r="K30" s="1">
        <v>14</v>
      </c>
      <c r="L30" s="1">
        <v>14</v>
      </c>
      <c r="M30" s="1">
        <v>14</v>
      </c>
      <c r="N30" s="1">
        <v>14</v>
      </c>
      <c r="O30" s="1">
        <v>14</v>
      </c>
      <c r="P30" s="1">
        <v>14</v>
      </c>
      <c r="Q30" s="1">
        <v>14</v>
      </c>
      <c r="R30" s="1">
        <v>14</v>
      </c>
      <c r="S30" s="1">
        <v>14</v>
      </c>
      <c r="T30" s="1">
        <v>14</v>
      </c>
      <c r="U30" s="1">
        <v>14</v>
      </c>
      <c r="V30" s="1">
        <v>14</v>
      </c>
      <c r="W30" s="1">
        <v>14</v>
      </c>
      <c r="X30" s="1">
        <v>14</v>
      </c>
      <c r="Y30" s="1">
        <v>14</v>
      </c>
      <c r="Z30" s="1">
        <v>14</v>
      </c>
      <c r="AA30" s="1">
        <v>14</v>
      </c>
      <c r="AB30" s="1">
        <v>14</v>
      </c>
      <c r="AC30" s="1">
        <v>14</v>
      </c>
      <c r="AD30" s="1">
        <v>14</v>
      </c>
      <c r="AE30" s="1">
        <v>14</v>
      </c>
      <c r="AF30" s="1">
        <v>14</v>
      </c>
      <c r="AG30" s="1">
        <v>14</v>
      </c>
      <c r="AH30" s="1">
        <v>14</v>
      </c>
      <c r="AI30" s="1"/>
      <c r="AJ30" s="1"/>
      <c r="AK30" s="1"/>
      <c r="AL30" s="1"/>
    </row>
    <row r="31" spans="1:38" x14ac:dyDescent="0.25">
      <c r="A31" t="s">
        <v>137</v>
      </c>
      <c r="B31">
        <v>6139</v>
      </c>
      <c r="C31" t="s">
        <v>138</v>
      </c>
      <c r="D31" s="1">
        <v>24</v>
      </c>
      <c r="E31" s="1">
        <v>32</v>
      </c>
      <c r="F31" s="1">
        <v>40</v>
      </c>
      <c r="G31" s="1">
        <v>48</v>
      </c>
      <c r="H31" s="1">
        <v>56</v>
      </c>
      <c r="I31" s="3">
        <f>I$5*INDEX('H334 Master'!$B:$XFD,MATCH($A31,'H334 Master'!$B:$B,0),MATCH($B$5,'H334 Master'!$B$1:$XFD$1,0))+I$6*INDEX('H334 Master'!$B:$XFD,MATCH($A31,'H334 Master'!$B:$B,0),MATCH($B$6,'H334 Master'!$B$1:$XFD$1,0))+I$7*INDEX('H334 Master'!$B:$XFD,MATCH($A31,'H334 Master'!$B:$B,0),MATCH($B$7,'H334 Master'!$B$1:$XFD$1,0))+I$8*INDEX('H334 Master'!$B:$XFD,MATCH($A31,'H334 Master'!$B:$B,0),MATCH($B$8,'H334 Master'!$B$1:$XFD$1,0))+I$9*INDEX('H334 Master'!$B:$XFD,MATCH($A31,'H334 Master'!$B:$B,0),MATCH($B$9,'H334 Master'!$B$1:$XFD$1,0))+I$10*INDEX('H334 Master'!$B:$XFD,MATCH($A31,'H334 Master'!$B:$B,0),MATCH($B$10,'H334 Master'!$B$1:$XFD$1,0))+I$11*INDEX('H334 Master'!$B:$XFD,MATCH($A31,'H334 Master'!$B:$B,0),MATCH($B$11,'H334 Master'!$B$1:$XFD$1,0))+I$12*INDEX('H334 Master'!$B:$XFD,MATCH($A31,'H334 Master'!$B:$B,0),MATCH($B$12,'H334 Master'!$B$1:$XFD$1,0))+I$13*INDEX('H334 Master'!$B:$XFD,MATCH($A31,'H334 Master'!$B:$B,0),MATCH($B$13,'H334 Master'!$B$1:$XFD$1,0))+I$14*INDEX('H334 Master'!$B:$XFD,MATCH($A31,'H334 Master'!$B:$B,0),MATCH($B$14,'H334 Master'!$B$1:$XFD$1,0))+I$15*INDEX('H334 Master'!$B:$XFD,MATCH($A31,'H334 Master'!$B:$B,0),MATCH($B$15,'H334 Master'!$B$1:$XFD$1,0))+I$16*INDEX('H334 Master'!$B:$XFD,MATCH($A31,'H334 Master'!$B:$B,0),MATCH($B$16,'H334 Master'!$B$1:$XFD$1,0))+I$17*INDEX('H334 Master'!$B:$XFD,MATCH($A31,'H334 Master'!$B:$B,0),MATCH($B$17,'H334 Master'!$B$1:$XFD$1,0))</f>
        <v>56</v>
      </c>
      <c r="J31" s="1">
        <v>64</v>
      </c>
      <c r="K31" s="1">
        <v>72</v>
      </c>
      <c r="L31" s="1">
        <v>80</v>
      </c>
      <c r="M31" s="1">
        <v>88</v>
      </c>
      <c r="N31" s="1">
        <v>96</v>
      </c>
      <c r="O31" s="1">
        <v>104</v>
      </c>
      <c r="P31" s="1">
        <v>112</v>
      </c>
      <c r="Q31" s="1">
        <v>120</v>
      </c>
      <c r="R31" s="1">
        <v>128</v>
      </c>
      <c r="S31" s="1">
        <v>136</v>
      </c>
      <c r="T31" s="1">
        <v>144</v>
      </c>
      <c r="U31" s="1">
        <v>152</v>
      </c>
      <c r="V31" s="1">
        <v>160</v>
      </c>
      <c r="W31" s="1">
        <v>168</v>
      </c>
      <c r="X31" s="1">
        <v>176</v>
      </c>
      <c r="Y31" s="1">
        <v>184</v>
      </c>
      <c r="Z31" s="1">
        <v>192</v>
      </c>
      <c r="AA31" s="1">
        <v>200</v>
      </c>
      <c r="AB31" s="1">
        <v>208</v>
      </c>
      <c r="AC31" s="1">
        <v>216</v>
      </c>
      <c r="AD31" s="1">
        <v>224</v>
      </c>
      <c r="AE31" s="1">
        <v>232</v>
      </c>
      <c r="AF31" s="1">
        <v>240</v>
      </c>
      <c r="AG31" s="1">
        <v>248</v>
      </c>
      <c r="AH31" s="1">
        <v>256</v>
      </c>
      <c r="AI31" s="1"/>
      <c r="AJ31" s="1"/>
      <c r="AK31" s="1"/>
      <c r="AL31" s="1"/>
    </row>
    <row r="32" spans="1:38" x14ac:dyDescent="0.25">
      <c r="A32" t="s">
        <v>31</v>
      </c>
      <c r="B32">
        <v>5946</v>
      </c>
      <c r="C32" t="s">
        <v>32</v>
      </c>
      <c r="D32" s="1">
        <v>48</v>
      </c>
      <c r="E32" s="1">
        <v>52</v>
      </c>
      <c r="F32" s="1">
        <v>56</v>
      </c>
      <c r="G32" s="1">
        <v>60</v>
      </c>
      <c r="H32" s="1">
        <v>64</v>
      </c>
      <c r="I32" s="3">
        <f>I$5*INDEX('H334 Master'!$B:$XFD,MATCH($A32,'H334 Master'!$B:$B,0),MATCH($B$5,'H334 Master'!$B$1:$XFD$1,0))+I$6*INDEX('H334 Master'!$B:$XFD,MATCH($A32,'H334 Master'!$B:$B,0),MATCH($B$6,'H334 Master'!$B$1:$XFD$1,0))+I$7*INDEX('H334 Master'!$B:$XFD,MATCH($A32,'H334 Master'!$B:$B,0),MATCH($B$7,'H334 Master'!$B$1:$XFD$1,0))+I$8*INDEX('H334 Master'!$B:$XFD,MATCH($A32,'H334 Master'!$B:$B,0),MATCH($B$8,'H334 Master'!$B$1:$XFD$1,0))+I$9*INDEX('H334 Master'!$B:$XFD,MATCH($A32,'H334 Master'!$B:$B,0),MATCH($B$9,'H334 Master'!$B$1:$XFD$1,0))+I$10*INDEX('H334 Master'!$B:$XFD,MATCH($A32,'H334 Master'!$B:$B,0),MATCH($B$10,'H334 Master'!$B$1:$XFD$1,0))+I$11*INDEX('H334 Master'!$B:$XFD,MATCH($A32,'H334 Master'!$B:$B,0),MATCH($B$11,'H334 Master'!$B$1:$XFD$1,0))+I$12*INDEX('H334 Master'!$B:$XFD,MATCH($A32,'H334 Master'!$B:$B,0),MATCH($B$12,'H334 Master'!$B$1:$XFD$1,0))+I$13*INDEX('H334 Master'!$B:$XFD,MATCH($A32,'H334 Master'!$B:$B,0),MATCH($B$13,'H334 Master'!$B$1:$XFD$1,0))+I$14*INDEX('H334 Master'!$B:$XFD,MATCH($A32,'H334 Master'!$B:$B,0),MATCH($B$14,'H334 Master'!$B$1:$XFD$1,0))+I$15*INDEX('H334 Master'!$B:$XFD,MATCH($A32,'H334 Master'!$B:$B,0),MATCH($B$15,'H334 Master'!$B$1:$XFD$1,0))+I$16*INDEX('H334 Master'!$B:$XFD,MATCH($A32,'H334 Master'!$B:$B,0),MATCH($B$16,'H334 Master'!$B$1:$XFD$1,0))+I$17*INDEX('H334 Master'!$B:$XFD,MATCH($A32,'H334 Master'!$B:$B,0),MATCH($B$17,'H334 Master'!$B$1:$XFD$1,0))</f>
        <v>64</v>
      </c>
      <c r="J32" s="1">
        <v>68</v>
      </c>
      <c r="K32" s="1">
        <v>72</v>
      </c>
      <c r="L32" s="1">
        <v>76</v>
      </c>
      <c r="M32" s="1">
        <v>80</v>
      </c>
      <c r="N32" s="1">
        <v>84</v>
      </c>
      <c r="O32" s="1">
        <v>88</v>
      </c>
      <c r="P32" s="1">
        <v>92</v>
      </c>
      <c r="Q32" s="1">
        <v>96</v>
      </c>
      <c r="R32" s="1">
        <v>100</v>
      </c>
      <c r="S32" s="1">
        <v>104</v>
      </c>
      <c r="T32" s="1">
        <v>108</v>
      </c>
      <c r="U32" s="1">
        <v>112</v>
      </c>
      <c r="V32" s="1">
        <v>116</v>
      </c>
      <c r="W32" s="1">
        <v>120</v>
      </c>
      <c r="X32" s="1">
        <v>124</v>
      </c>
      <c r="Y32" s="1">
        <v>128</v>
      </c>
      <c r="Z32" s="1">
        <v>132</v>
      </c>
      <c r="AA32" s="1">
        <v>136</v>
      </c>
      <c r="AB32" s="1">
        <v>140</v>
      </c>
      <c r="AC32" s="1">
        <v>144</v>
      </c>
      <c r="AD32" s="1">
        <v>148</v>
      </c>
      <c r="AE32" s="1">
        <v>152</v>
      </c>
      <c r="AF32" s="1">
        <v>156</v>
      </c>
      <c r="AG32" s="1">
        <v>160</v>
      </c>
      <c r="AH32" s="1">
        <v>164</v>
      </c>
      <c r="AI32" s="1"/>
      <c r="AJ32" s="1"/>
      <c r="AK32" s="1"/>
      <c r="AL32" s="1"/>
    </row>
    <row r="33" spans="1:38" x14ac:dyDescent="0.25">
      <c r="A33" t="s">
        <v>141</v>
      </c>
      <c r="B33">
        <v>6133</v>
      </c>
      <c r="C33" t="s">
        <v>142</v>
      </c>
      <c r="D33" s="1">
        <v>8</v>
      </c>
      <c r="E33" s="1">
        <v>12</v>
      </c>
      <c r="F33" s="1">
        <v>16</v>
      </c>
      <c r="G33" s="1">
        <v>16</v>
      </c>
      <c r="H33" s="1">
        <v>16</v>
      </c>
      <c r="I33" s="3">
        <f>I$5*INDEX('H334 Master'!$B:$XFD,MATCH($A33,'H334 Master'!$B:$B,0),MATCH($B$5,'H334 Master'!$B$1:$XFD$1,0))+I$6*INDEX('H334 Master'!$B:$XFD,MATCH($A33,'H334 Master'!$B:$B,0),MATCH($B$6,'H334 Master'!$B$1:$XFD$1,0))+I$7*INDEX('H334 Master'!$B:$XFD,MATCH($A33,'H334 Master'!$B:$B,0),MATCH($B$7,'H334 Master'!$B$1:$XFD$1,0))+I$8*INDEX('H334 Master'!$B:$XFD,MATCH($A33,'H334 Master'!$B:$B,0),MATCH($B$8,'H334 Master'!$B$1:$XFD$1,0))+I$9*INDEX('H334 Master'!$B:$XFD,MATCH($A33,'H334 Master'!$B:$B,0),MATCH($B$9,'H334 Master'!$B$1:$XFD$1,0))+I$10*INDEX('H334 Master'!$B:$XFD,MATCH($A33,'H334 Master'!$B:$B,0),MATCH($B$10,'H334 Master'!$B$1:$XFD$1,0))+I$11*INDEX('H334 Master'!$B:$XFD,MATCH($A33,'H334 Master'!$B:$B,0),MATCH($B$11,'H334 Master'!$B$1:$XFD$1,0))+I$12*INDEX('H334 Master'!$B:$XFD,MATCH($A33,'H334 Master'!$B:$B,0),MATCH($B$12,'H334 Master'!$B$1:$XFD$1,0))+I$13*INDEX('H334 Master'!$B:$XFD,MATCH($A33,'H334 Master'!$B:$B,0),MATCH($B$13,'H334 Master'!$B$1:$XFD$1,0))+I$14*INDEX('H334 Master'!$B:$XFD,MATCH($A33,'H334 Master'!$B:$B,0),MATCH($B$14,'H334 Master'!$B$1:$XFD$1,0))+I$15*INDEX('H334 Master'!$B:$XFD,MATCH($A33,'H334 Master'!$B:$B,0),MATCH($B$15,'H334 Master'!$B$1:$XFD$1,0))+I$16*INDEX('H334 Master'!$B:$XFD,MATCH($A33,'H334 Master'!$B:$B,0),MATCH($B$16,'H334 Master'!$B$1:$XFD$1,0))+I$17*INDEX('H334 Master'!$B:$XFD,MATCH($A33,'H334 Master'!$B:$B,0),MATCH($B$17,'H334 Master'!$B$1:$XFD$1,0))</f>
        <v>8</v>
      </c>
      <c r="J33" s="1">
        <v>16</v>
      </c>
      <c r="K33" s="1">
        <v>16</v>
      </c>
      <c r="L33" s="1">
        <v>16</v>
      </c>
      <c r="M33" s="1">
        <v>20</v>
      </c>
      <c r="N33" s="1">
        <v>20</v>
      </c>
      <c r="O33" s="1">
        <v>20</v>
      </c>
      <c r="P33" s="1">
        <v>20</v>
      </c>
      <c r="Q33" s="1">
        <v>20</v>
      </c>
      <c r="R33" s="1">
        <v>20</v>
      </c>
      <c r="S33" s="1">
        <v>24</v>
      </c>
      <c r="T33" s="1">
        <v>24</v>
      </c>
      <c r="U33" s="1">
        <v>24</v>
      </c>
      <c r="V33" s="1">
        <v>24</v>
      </c>
      <c r="W33" s="1">
        <v>24</v>
      </c>
      <c r="X33" s="1">
        <v>24</v>
      </c>
      <c r="Y33" s="1">
        <v>28</v>
      </c>
      <c r="Z33" s="1">
        <v>28</v>
      </c>
      <c r="AA33" s="1">
        <v>28</v>
      </c>
      <c r="AB33" s="1">
        <v>28</v>
      </c>
      <c r="AC33" s="1">
        <v>28</v>
      </c>
      <c r="AD33" s="1">
        <v>28</v>
      </c>
      <c r="AE33" s="1">
        <v>32</v>
      </c>
      <c r="AF33" s="1">
        <v>32</v>
      </c>
      <c r="AG33" s="1">
        <v>32</v>
      </c>
      <c r="AH33" s="1">
        <v>32</v>
      </c>
      <c r="AI33" s="1"/>
      <c r="AJ33" s="1"/>
      <c r="AK33" s="1"/>
      <c r="AL33" s="1"/>
    </row>
    <row r="34" spans="1:38" x14ac:dyDescent="0.25">
      <c r="A34" t="s">
        <v>280</v>
      </c>
      <c r="B34">
        <v>6134</v>
      </c>
      <c r="C34" t="s">
        <v>700</v>
      </c>
      <c r="D34" s="1"/>
      <c r="E34" s="1"/>
      <c r="F34" s="1"/>
      <c r="G34" s="1"/>
      <c r="H34" s="1"/>
      <c r="I34" s="3">
        <f>I$5*INDEX('H334 Master'!$B:$XFD,MATCH($A34,'H334 Master'!$B:$B,0),MATCH($B$5,'H334 Master'!$B$1:$XFD$1,0))+I$6*INDEX('H334 Master'!$B:$XFD,MATCH($A34,'H334 Master'!$B:$B,0),MATCH($B$6,'H334 Master'!$B$1:$XFD$1,0))+I$7*INDEX('H334 Master'!$B:$XFD,MATCH($A34,'H334 Master'!$B:$B,0),MATCH($B$7,'H334 Master'!$B$1:$XFD$1,0))+I$8*INDEX('H334 Master'!$B:$XFD,MATCH($A34,'H334 Master'!$B:$B,0),MATCH($B$8,'H334 Master'!$B$1:$XFD$1,0))+I$9*INDEX('H334 Master'!$B:$XFD,MATCH($A34,'H334 Master'!$B:$B,0),MATCH($B$9,'H334 Master'!$B$1:$XFD$1,0))+I$10*INDEX('H334 Master'!$B:$XFD,MATCH($A34,'H334 Master'!$B:$B,0),MATCH($B$10,'H334 Master'!$B$1:$XFD$1,0))+I$11*INDEX('H334 Master'!$B:$XFD,MATCH($A34,'H334 Master'!$B:$B,0),MATCH($B$11,'H334 Master'!$B$1:$XFD$1,0))+I$12*INDEX('H334 Master'!$B:$XFD,MATCH($A34,'H334 Master'!$B:$B,0),MATCH($B$12,'H334 Master'!$B$1:$XFD$1,0))+I$13*INDEX('H334 Master'!$B:$XFD,MATCH($A34,'H334 Master'!$B:$B,0),MATCH($B$13,'H334 Master'!$B$1:$XFD$1,0))+I$14*INDEX('H334 Master'!$B:$XFD,MATCH($A34,'H334 Master'!$B:$B,0),MATCH($B$14,'H334 Master'!$B$1:$XFD$1,0))+I$15*INDEX('H334 Master'!$B:$XFD,MATCH($A34,'H334 Master'!$B:$B,0),MATCH($B$15,'H334 Master'!$B$1:$XFD$1,0))+I$16*INDEX('H334 Master'!$B:$XFD,MATCH($A34,'H334 Master'!$B:$B,0),MATCH($B$16,'H334 Master'!$B$1:$XFD$1,0))+I$17*INDEX('H334 Master'!$B:$XFD,MATCH($A34,'H334 Master'!$B:$B,0),MATCH($B$17,'H334 Master'!$B$1:$XFD$1,0))</f>
        <v>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x14ac:dyDescent="0.25">
      <c r="A35" t="s">
        <v>143</v>
      </c>
      <c r="B35">
        <v>6125</v>
      </c>
      <c r="C35" t="s">
        <v>144</v>
      </c>
      <c r="D35" s="1">
        <v>8</v>
      </c>
      <c r="E35" s="1">
        <v>12</v>
      </c>
      <c r="F35" s="1">
        <v>16</v>
      </c>
      <c r="G35" s="1">
        <v>16</v>
      </c>
      <c r="H35" s="1">
        <v>16</v>
      </c>
      <c r="I35" s="3">
        <f>I$5*INDEX('H334 Master'!$B:$XFD,MATCH($A35,'H334 Master'!$B:$B,0),MATCH($B$5,'H334 Master'!$B$1:$XFD$1,0))+I$6*INDEX('H334 Master'!$B:$XFD,MATCH($A35,'H334 Master'!$B:$B,0),MATCH($B$6,'H334 Master'!$B$1:$XFD$1,0))+I$7*INDEX('H334 Master'!$B:$XFD,MATCH($A35,'H334 Master'!$B:$B,0),MATCH($B$7,'H334 Master'!$B$1:$XFD$1,0))+I$8*INDEX('H334 Master'!$B:$XFD,MATCH($A35,'H334 Master'!$B:$B,0),MATCH($B$8,'H334 Master'!$B$1:$XFD$1,0))+I$9*INDEX('H334 Master'!$B:$XFD,MATCH($A35,'H334 Master'!$B:$B,0),MATCH($B$9,'H334 Master'!$B$1:$XFD$1,0))+I$10*INDEX('H334 Master'!$B:$XFD,MATCH($A35,'H334 Master'!$B:$B,0),MATCH($B$10,'H334 Master'!$B$1:$XFD$1,0))+I$11*INDEX('H334 Master'!$B:$XFD,MATCH($A35,'H334 Master'!$B:$B,0),MATCH($B$11,'H334 Master'!$B$1:$XFD$1,0))+I$12*INDEX('H334 Master'!$B:$XFD,MATCH($A35,'H334 Master'!$B:$B,0),MATCH($B$12,'H334 Master'!$B$1:$XFD$1,0))+I$13*INDEX('H334 Master'!$B:$XFD,MATCH($A35,'H334 Master'!$B:$B,0),MATCH($B$13,'H334 Master'!$B$1:$XFD$1,0))+I$14*INDEX('H334 Master'!$B:$XFD,MATCH($A35,'H334 Master'!$B:$B,0),MATCH($B$14,'H334 Master'!$B$1:$XFD$1,0))+I$15*INDEX('H334 Master'!$B:$XFD,MATCH($A35,'H334 Master'!$B:$B,0),MATCH($B$15,'H334 Master'!$B$1:$XFD$1,0))+I$16*INDEX('H334 Master'!$B:$XFD,MATCH($A35,'H334 Master'!$B:$B,0),MATCH($B$16,'H334 Master'!$B$1:$XFD$1,0))+I$17*INDEX('H334 Master'!$B:$XFD,MATCH($A35,'H334 Master'!$B:$B,0),MATCH($B$17,'H334 Master'!$B$1:$XFD$1,0))</f>
        <v>16</v>
      </c>
      <c r="J35" s="1">
        <v>16</v>
      </c>
      <c r="K35" s="1">
        <v>16</v>
      </c>
      <c r="L35" s="1">
        <v>16</v>
      </c>
      <c r="M35" s="1">
        <v>20</v>
      </c>
      <c r="N35" s="1">
        <v>20</v>
      </c>
      <c r="O35" s="1">
        <v>20</v>
      </c>
      <c r="P35" s="1">
        <v>20</v>
      </c>
      <c r="Q35" s="1">
        <v>20</v>
      </c>
      <c r="R35" s="1">
        <v>20</v>
      </c>
      <c r="S35" s="1">
        <v>24</v>
      </c>
      <c r="T35" s="1">
        <v>24</v>
      </c>
      <c r="U35" s="1">
        <v>24</v>
      </c>
      <c r="V35" s="1">
        <v>24</v>
      </c>
      <c r="W35" s="1">
        <v>24</v>
      </c>
      <c r="X35" s="1">
        <v>24</v>
      </c>
      <c r="Y35" s="1">
        <v>28</v>
      </c>
      <c r="Z35" s="1">
        <v>28</v>
      </c>
      <c r="AA35" s="1">
        <v>28</v>
      </c>
      <c r="AB35" s="1">
        <v>28</v>
      </c>
      <c r="AC35" s="1">
        <v>28</v>
      </c>
      <c r="AD35" s="1">
        <v>28</v>
      </c>
      <c r="AE35" s="1">
        <v>32</v>
      </c>
      <c r="AF35" s="1">
        <v>32</v>
      </c>
      <c r="AG35" s="1">
        <v>32</v>
      </c>
      <c r="AH35" s="1">
        <v>32</v>
      </c>
      <c r="AI35" s="1"/>
      <c r="AJ35" s="1"/>
      <c r="AK35" s="1"/>
      <c r="AL35" s="1"/>
    </row>
    <row r="36" spans="1:38" x14ac:dyDescent="0.25">
      <c r="A36" t="s">
        <v>145</v>
      </c>
      <c r="B36">
        <v>6113</v>
      </c>
      <c r="C36" t="s">
        <v>146</v>
      </c>
      <c r="D36" s="1">
        <v>8</v>
      </c>
      <c r="E36" s="1">
        <v>12</v>
      </c>
      <c r="F36" s="1">
        <v>16</v>
      </c>
      <c r="G36" s="1">
        <v>16</v>
      </c>
      <c r="H36" s="1">
        <v>16</v>
      </c>
      <c r="I36" s="3">
        <f>I$5*INDEX('H334 Master'!$B:$XFD,MATCH($A36,'H334 Master'!$B:$B,0),MATCH($B$5,'H334 Master'!$B$1:$XFD$1,0))+I$6*INDEX('H334 Master'!$B:$XFD,MATCH($A36,'H334 Master'!$B:$B,0),MATCH($B$6,'H334 Master'!$B$1:$XFD$1,0))+I$7*INDEX('H334 Master'!$B:$XFD,MATCH($A36,'H334 Master'!$B:$B,0),MATCH($B$7,'H334 Master'!$B$1:$XFD$1,0))+I$8*INDEX('H334 Master'!$B:$XFD,MATCH($A36,'H334 Master'!$B:$B,0),MATCH($B$8,'H334 Master'!$B$1:$XFD$1,0))+I$9*INDEX('H334 Master'!$B:$XFD,MATCH($A36,'H334 Master'!$B:$B,0),MATCH($B$9,'H334 Master'!$B$1:$XFD$1,0))+I$10*INDEX('H334 Master'!$B:$XFD,MATCH($A36,'H334 Master'!$B:$B,0),MATCH($B$10,'H334 Master'!$B$1:$XFD$1,0))+I$11*INDEX('H334 Master'!$B:$XFD,MATCH($A36,'H334 Master'!$B:$B,0),MATCH($B$11,'H334 Master'!$B$1:$XFD$1,0))+I$12*INDEX('H334 Master'!$B:$XFD,MATCH($A36,'H334 Master'!$B:$B,0),MATCH($B$12,'H334 Master'!$B$1:$XFD$1,0))+I$13*INDEX('H334 Master'!$B:$XFD,MATCH($A36,'H334 Master'!$B:$B,0),MATCH($B$13,'H334 Master'!$B$1:$XFD$1,0))+I$14*INDEX('H334 Master'!$B:$XFD,MATCH($A36,'H334 Master'!$B:$B,0),MATCH($B$14,'H334 Master'!$B$1:$XFD$1,0))+I$15*INDEX('H334 Master'!$B:$XFD,MATCH($A36,'H334 Master'!$B:$B,0),MATCH($B$15,'H334 Master'!$B$1:$XFD$1,0))+I$16*INDEX('H334 Master'!$B:$XFD,MATCH($A36,'H334 Master'!$B:$B,0),MATCH($B$16,'H334 Master'!$B$1:$XFD$1,0))+I$17*INDEX('H334 Master'!$B:$XFD,MATCH($A36,'H334 Master'!$B:$B,0),MATCH($B$17,'H334 Master'!$B$1:$XFD$1,0))</f>
        <v>8</v>
      </c>
      <c r="J36" s="1">
        <v>16</v>
      </c>
      <c r="K36" s="1">
        <v>16</v>
      </c>
      <c r="L36" s="1">
        <v>16</v>
      </c>
      <c r="M36" s="1">
        <v>20</v>
      </c>
      <c r="N36" s="1">
        <v>20</v>
      </c>
      <c r="O36" s="1">
        <v>20</v>
      </c>
      <c r="P36" s="1">
        <v>20</v>
      </c>
      <c r="Q36" s="1">
        <v>20</v>
      </c>
      <c r="R36" s="1">
        <v>20</v>
      </c>
      <c r="S36" s="1">
        <v>24</v>
      </c>
      <c r="T36" s="1">
        <v>24</v>
      </c>
      <c r="U36" s="1">
        <v>24</v>
      </c>
      <c r="V36" s="1">
        <v>24</v>
      </c>
      <c r="W36" s="1">
        <v>24</v>
      </c>
      <c r="X36" s="1">
        <v>24</v>
      </c>
      <c r="Y36" s="1">
        <v>28</v>
      </c>
      <c r="Z36" s="1">
        <v>28</v>
      </c>
      <c r="AA36" s="1">
        <v>28</v>
      </c>
      <c r="AB36" s="1">
        <v>28</v>
      </c>
      <c r="AC36" s="1">
        <v>28</v>
      </c>
      <c r="AD36" s="1">
        <v>28</v>
      </c>
      <c r="AE36" s="1">
        <v>32</v>
      </c>
      <c r="AF36" s="1">
        <v>32</v>
      </c>
      <c r="AG36" s="1">
        <v>32</v>
      </c>
      <c r="AH36" s="1">
        <v>32</v>
      </c>
      <c r="AI36" s="1"/>
      <c r="AJ36" s="1"/>
      <c r="AK36" s="1"/>
      <c r="AL36" s="1"/>
    </row>
    <row r="37" spans="1:38" x14ac:dyDescent="0.25">
      <c r="A37" t="s">
        <v>224</v>
      </c>
      <c r="B37">
        <v>6115</v>
      </c>
      <c r="C37" t="s">
        <v>225</v>
      </c>
      <c r="D37" s="1">
        <v>8</v>
      </c>
      <c r="E37" s="1">
        <v>12</v>
      </c>
      <c r="F37" s="1">
        <v>16</v>
      </c>
      <c r="G37" s="1">
        <v>16</v>
      </c>
      <c r="H37" s="1">
        <v>16</v>
      </c>
      <c r="I37" s="3">
        <f>I$5*INDEX('H334 Master'!$B:$XFD,MATCH($A37,'H334 Master'!$B:$B,0),MATCH($B$5,'H334 Master'!$B$1:$XFD$1,0))+I$6*INDEX('H334 Master'!$B:$XFD,MATCH($A37,'H334 Master'!$B:$B,0),MATCH($B$6,'H334 Master'!$B$1:$XFD$1,0))+I$7*INDEX('H334 Master'!$B:$XFD,MATCH($A37,'H334 Master'!$B:$B,0),MATCH($B$7,'H334 Master'!$B$1:$XFD$1,0))+I$8*INDEX('H334 Master'!$B:$XFD,MATCH($A37,'H334 Master'!$B:$B,0),MATCH($B$8,'H334 Master'!$B$1:$XFD$1,0))+I$9*INDEX('H334 Master'!$B:$XFD,MATCH($A37,'H334 Master'!$B:$B,0),MATCH($B$9,'H334 Master'!$B$1:$XFD$1,0))+I$10*INDEX('H334 Master'!$B:$XFD,MATCH($A37,'H334 Master'!$B:$B,0),MATCH($B$10,'H334 Master'!$B$1:$XFD$1,0))+I$11*INDEX('H334 Master'!$B:$XFD,MATCH($A37,'H334 Master'!$B:$B,0),MATCH($B$11,'H334 Master'!$B$1:$XFD$1,0))+I$12*INDEX('H334 Master'!$B:$XFD,MATCH($A37,'H334 Master'!$B:$B,0),MATCH($B$12,'H334 Master'!$B$1:$XFD$1,0))+I$13*INDEX('H334 Master'!$B:$XFD,MATCH($A37,'H334 Master'!$B:$B,0),MATCH($B$13,'H334 Master'!$B$1:$XFD$1,0))+I$14*INDEX('H334 Master'!$B:$XFD,MATCH($A37,'H334 Master'!$B:$B,0),MATCH($B$14,'H334 Master'!$B$1:$XFD$1,0))+I$15*INDEX('H334 Master'!$B:$XFD,MATCH($A37,'H334 Master'!$B:$B,0),MATCH($B$15,'H334 Master'!$B$1:$XFD$1,0))+I$16*INDEX('H334 Master'!$B:$XFD,MATCH($A37,'H334 Master'!$B:$B,0),MATCH($B$16,'H334 Master'!$B$1:$XFD$1,0))+I$17*INDEX('H334 Master'!$B:$XFD,MATCH($A37,'H334 Master'!$B:$B,0),MATCH($B$17,'H334 Master'!$B$1:$XFD$1,0))</f>
        <v>16</v>
      </c>
      <c r="J37" s="1">
        <v>16</v>
      </c>
      <c r="K37" s="1">
        <v>16</v>
      </c>
      <c r="L37" s="1">
        <v>16</v>
      </c>
      <c r="M37" s="1">
        <v>20</v>
      </c>
      <c r="N37" s="1">
        <v>20</v>
      </c>
      <c r="O37" s="1">
        <v>20</v>
      </c>
      <c r="P37" s="1">
        <v>20</v>
      </c>
      <c r="Q37" s="1">
        <v>20</v>
      </c>
      <c r="R37" s="1">
        <v>20</v>
      </c>
      <c r="S37" s="1">
        <v>24</v>
      </c>
      <c r="T37" s="1">
        <v>24</v>
      </c>
      <c r="U37" s="1">
        <v>24</v>
      </c>
      <c r="V37" s="1">
        <v>24</v>
      </c>
      <c r="W37" s="1">
        <v>24</v>
      </c>
      <c r="X37" s="1">
        <v>24</v>
      </c>
      <c r="Y37" s="1">
        <v>28</v>
      </c>
      <c r="Z37" s="1">
        <v>28</v>
      </c>
      <c r="AA37" s="1">
        <v>28</v>
      </c>
      <c r="AB37" s="1">
        <v>28</v>
      </c>
      <c r="AC37" s="1">
        <v>28</v>
      </c>
      <c r="AD37" s="1">
        <v>28</v>
      </c>
      <c r="AE37" s="1">
        <v>32</v>
      </c>
      <c r="AF37" s="1">
        <v>32</v>
      </c>
      <c r="AG37" s="1">
        <v>32</v>
      </c>
      <c r="AH37" s="1">
        <v>32</v>
      </c>
      <c r="AI37" s="1"/>
      <c r="AJ37" s="1"/>
      <c r="AK37" s="1"/>
      <c r="AL37" s="1"/>
    </row>
    <row r="38" spans="1:38" x14ac:dyDescent="0.25">
      <c r="A38" t="s">
        <v>226</v>
      </c>
      <c r="B38">
        <v>6117</v>
      </c>
      <c r="C38" t="s">
        <v>227</v>
      </c>
      <c r="D38" s="1">
        <v>8</v>
      </c>
      <c r="E38" s="1">
        <v>12</v>
      </c>
      <c r="F38" s="1">
        <v>16</v>
      </c>
      <c r="G38" s="1">
        <v>16</v>
      </c>
      <c r="H38" s="1">
        <v>16</v>
      </c>
      <c r="I38" s="3">
        <f>I$5*INDEX('H334 Master'!$B:$XFD,MATCH($A38,'H334 Master'!$B:$B,0),MATCH($B$5,'H334 Master'!$B$1:$XFD$1,0))+I$6*INDEX('H334 Master'!$B:$XFD,MATCH($A38,'H334 Master'!$B:$B,0),MATCH($B$6,'H334 Master'!$B$1:$XFD$1,0))+I$7*INDEX('H334 Master'!$B:$XFD,MATCH($A38,'H334 Master'!$B:$B,0),MATCH($B$7,'H334 Master'!$B$1:$XFD$1,0))+I$8*INDEX('H334 Master'!$B:$XFD,MATCH($A38,'H334 Master'!$B:$B,0),MATCH($B$8,'H334 Master'!$B$1:$XFD$1,0))+I$9*INDEX('H334 Master'!$B:$XFD,MATCH($A38,'H334 Master'!$B:$B,0),MATCH($B$9,'H334 Master'!$B$1:$XFD$1,0))+I$10*INDEX('H334 Master'!$B:$XFD,MATCH($A38,'H334 Master'!$B:$B,0),MATCH($B$10,'H334 Master'!$B$1:$XFD$1,0))+I$11*INDEX('H334 Master'!$B:$XFD,MATCH($A38,'H334 Master'!$B:$B,0),MATCH($B$11,'H334 Master'!$B$1:$XFD$1,0))+I$12*INDEX('H334 Master'!$B:$XFD,MATCH($A38,'H334 Master'!$B:$B,0),MATCH($B$12,'H334 Master'!$B$1:$XFD$1,0))+I$13*INDEX('H334 Master'!$B:$XFD,MATCH($A38,'H334 Master'!$B:$B,0),MATCH($B$13,'H334 Master'!$B$1:$XFD$1,0))+I$14*INDEX('H334 Master'!$B:$XFD,MATCH($A38,'H334 Master'!$B:$B,0),MATCH($B$14,'H334 Master'!$B$1:$XFD$1,0))+I$15*INDEX('H334 Master'!$B:$XFD,MATCH($A38,'H334 Master'!$B:$B,0),MATCH($B$15,'H334 Master'!$B$1:$XFD$1,0))+I$16*INDEX('H334 Master'!$B:$XFD,MATCH($A38,'H334 Master'!$B:$B,0),MATCH($B$16,'H334 Master'!$B$1:$XFD$1,0))+I$17*INDEX('H334 Master'!$B:$XFD,MATCH($A38,'H334 Master'!$B:$B,0),MATCH($B$17,'H334 Master'!$B$1:$XFD$1,0))</f>
        <v>16</v>
      </c>
      <c r="J38" s="1">
        <v>16</v>
      </c>
      <c r="K38" s="1">
        <v>16</v>
      </c>
      <c r="L38" s="1">
        <v>16</v>
      </c>
      <c r="M38" s="1">
        <v>20</v>
      </c>
      <c r="N38" s="1">
        <v>20</v>
      </c>
      <c r="O38" s="1">
        <v>20</v>
      </c>
      <c r="P38" s="1">
        <v>20</v>
      </c>
      <c r="Q38" s="1">
        <v>20</v>
      </c>
      <c r="R38" s="1">
        <v>20</v>
      </c>
      <c r="S38" s="1">
        <v>24</v>
      </c>
      <c r="T38" s="1">
        <v>24</v>
      </c>
      <c r="U38" s="1">
        <v>24</v>
      </c>
      <c r="V38" s="1">
        <v>24</v>
      </c>
      <c r="W38" s="1">
        <v>24</v>
      </c>
      <c r="X38" s="1">
        <v>24</v>
      </c>
      <c r="Y38" s="1">
        <v>28</v>
      </c>
      <c r="Z38" s="1">
        <v>28</v>
      </c>
      <c r="AA38" s="1">
        <v>28</v>
      </c>
      <c r="AB38" s="1">
        <v>28</v>
      </c>
      <c r="AC38" s="1">
        <v>28</v>
      </c>
      <c r="AD38" s="1">
        <v>28</v>
      </c>
      <c r="AE38" s="1">
        <v>32</v>
      </c>
      <c r="AF38" s="1">
        <v>32</v>
      </c>
      <c r="AG38" s="1">
        <v>32</v>
      </c>
      <c r="AH38" s="1">
        <v>32</v>
      </c>
      <c r="AI38" s="1"/>
      <c r="AJ38" s="1"/>
      <c r="AK38" s="1"/>
      <c r="AL38" s="1"/>
    </row>
    <row r="39" spans="1:38" x14ac:dyDescent="0.25">
      <c r="A39" t="s">
        <v>228</v>
      </c>
      <c r="B39">
        <v>6118</v>
      </c>
      <c r="C39" t="s">
        <v>229</v>
      </c>
      <c r="D39" s="1">
        <v>8</v>
      </c>
      <c r="E39" s="1">
        <v>12</v>
      </c>
      <c r="F39" s="1">
        <v>16</v>
      </c>
      <c r="G39" s="1">
        <v>16</v>
      </c>
      <c r="H39" s="1">
        <v>16</v>
      </c>
      <c r="I39" s="3">
        <f>I$5*INDEX('H334 Master'!$B:$XFD,MATCH($A39,'H334 Master'!$B:$B,0),MATCH($B$5,'H334 Master'!$B$1:$XFD$1,0))+I$6*INDEX('H334 Master'!$B:$XFD,MATCH($A39,'H334 Master'!$B:$B,0),MATCH($B$6,'H334 Master'!$B$1:$XFD$1,0))+I$7*INDEX('H334 Master'!$B:$XFD,MATCH($A39,'H334 Master'!$B:$B,0),MATCH($B$7,'H334 Master'!$B$1:$XFD$1,0))+I$8*INDEX('H334 Master'!$B:$XFD,MATCH($A39,'H334 Master'!$B:$B,0),MATCH($B$8,'H334 Master'!$B$1:$XFD$1,0))+I$9*INDEX('H334 Master'!$B:$XFD,MATCH($A39,'H334 Master'!$B:$B,0),MATCH($B$9,'H334 Master'!$B$1:$XFD$1,0))+I$10*INDEX('H334 Master'!$B:$XFD,MATCH($A39,'H334 Master'!$B:$B,0),MATCH($B$10,'H334 Master'!$B$1:$XFD$1,0))+I$11*INDEX('H334 Master'!$B:$XFD,MATCH($A39,'H334 Master'!$B:$B,0),MATCH($B$11,'H334 Master'!$B$1:$XFD$1,0))+I$12*INDEX('H334 Master'!$B:$XFD,MATCH($A39,'H334 Master'!$B:$B,0),MATCH($B$12,'H334 Master'!$B$1:$XFD$1,0))+I$13*INDEX('H334 Master'!$B:$XFD,MATCH($A39,'H334 Master'!$B:$B,0),MATCH($B$13,'H334 Master'!$B$1:$XFD$1,0))+I$14*INDEX('H334 Master'!$B:$XFD,MATCH($A39,'H334 Master'!$B:$B,0),MATCH($B$14,'H334 Master'!$B$1:$XFD$1,0))+I$15*INDEX('H334 Master'!$B:$XFD,MATCH($A39,'H334 Master'!$B:$B,0),MATCH($B$15,'H334 Master'!$B$1:$XFD$1,0))+I$16*INDEX('H334 Master'!$B:$XFD,MATCH($A39,'H334 Master'!$B:$B,0),MATCH($B$16,'H334 Master'!$B$1:$XFD$1,0))+I$17*INDEX('H334 Master'!$B:$XFD,MATCH($A39,'H334 Master'!$B:$B,0),MATCH($B$17,'H334 Master'!$B$1:$XFD$1,0))</f>
        <v>16</v>
      </c>
      <c r="J39" s="1">
        <v>16</v>
      </c>
      <c r="K39" s="1">
        <v>16</v>
      </c>
      <c r="L39" s="1">
        <v>16</v>
      </c>
      <c r="M39" s="1">
        <v>20</v>
      </c>
      <c r="N39" s="1">
        <v>20</v>
      </c>
      <c r="O39" s="1">
        <v>20</v>
      </c>
      <c r="P39" s="1">
        <v>20</v>
      </c>
      <c r="Q39" s="1">
        <v>20</v>
      </c>
      <c r="R39" s="1">
        <v>20</v>
      </c>
      <c r="S39" s="1">
        <v>24</v>
      </c>
      <c r="T39" s="1">
        <v>24</v>
      </c>
      <c r="U39" s="1">
        <v>24</v>
      </c>
      <c r="V39" s="1">
        <v>24</v>
      </c>
      <c r="W39" s="1">
        <v>24</v>
      </c>
      <c r="X39" s="1">
        <v>24</v>
      </c>
      <c r="Y39" s="1">
        <v>28</v>
      </c>
      <c r="Z39" s="1">
        <v>28</v>
      </c>
      <c r="AA39" s="1">
        <v>28</v>
      </c>
      <c r="AB39" s="1">
        <v>28</v>
      </c>
      <c r="AC39" s="1">
        <v>28</v>
      </c>
      <c r="AD39" s="1">
        <v>28</v>
      </c>
      <c r="AE39" s="1">
        <v>32</v>
      </c>
      <c r="AF39" s="1">
        <v>32</v>
      </c>
      <c r="AG39" s="1">
        <v>32</v>
      </c>
      <c r="AH39" s="1">
        <v>32</v>
      </c>
      <c r="AI39" s="1"/>
      <c r="AJ39" s="1"/>
      <c r="AK39" s="1"/>
      <c r="AL39" s="1"/>
    </row>
    <row r="40" spans="1:38" x14ac:dyDescent="0.25">
      <c r="A40" t="s">
        <v>243</v>
      </c>
      <c r="B40">
        <v>5993</v>
      </c>
      <c r="C40" t="s">
        <v>244</v>
      </c>
      <c r="D40" s="1">
        <v>8</v>
      </c>
      <c r="E40" s="1">
        <v>16</v>
      </c>
      <c r="F40" s="1">
        <v>24</v>
      </c>
      <c r="G40" s="1">
        <v>24</v>
      </c>
      <c r="H40" s="1">
        <v>24</v>
      </c>
      <c r="I40" s="3">
        <f>I$5*INDEX('H334 Master'!$B:$XFD,MATCH($A40,'H334 Master'!$B:$B,0),MATCH($B$5,'H334 Master'!$B$1:$XFD$1,0))+I$6*INDEX('H334 Master'!$B:$XFD,MATCH($A40,'H334 Master'!$B:$B,0),MATCH($B$6,'H334 Master'!$B$1:$XFD$1,0))+I$7*INDEX('H334 Master'!$B:$XFD,MATCH($A40,'H334 Master'!$B:$B,0),MATCH($B$7,'H334 Master'!$B$1:$XFD$1,0))+I$8*INDEX('H334 Master'!$B:$XFD,MATCH($A40,'H334 Master'!$B:$B,0),MATCH($B$8,'H334 Master'!$B$1:$XFD$1,0))+I$9*INDEX('H334 Master'!$B:$XFD,MATCH($A40,'H334 Master'!$B:$B,0),MATCH($B$9,'H334 Master'!$B$1:$XFD$1,0))+I$10*INDEX('H334 Master'!$B:$XFD,MATCH($A40,'H334 Master'!$B:$B,0),MATCH($B$10,'H334 Master'!$B$1:$XFD$1,0))+I$11*INDEX('H334 Master'!$B:$XFD,MATCH($A40,'H334 Master'!$B:$B,0),MATCH($B$11,'H334 Master'!$B$1:$XFD$1,0))+I$12*INDEX('H334 Master'!$B:$XFD,MATCH($A40,'H334 Master'!$B:$B,0),MATCH($B$12,'H334 Master'!$B$1:$XFD$1,0))+I$13*INDEX('H334 Master'!$B:$XFD,MATCH($A40,'H334 Master'!$B:$B,0),MATCH($B$13,'H334 Master'!$B$1:$XFD$1,0))+I$14*INDEX('H334 Master'!$B:$XFD,MATCH($A40,'H334 Master'!$B:$B,0),MATCH($B$14,'H334 Master'!$B$1:$XFD$1,0))+I$15*INDEX('H334 Master'!$B:$XFD,MATCH($A40,'H334 Master'!$B:$B,0),MATCH($B$15,'H334 Master'!$B$1:$XFD$1,0))+I$16*INDEX('H334 Master'!$B:$XFD,MATCH($A40,'H334 Master'!$B:$B,0),MATCH($B$16,'H334 Master'!$B$1:$XFD$1,0))+I$17*INDEX('H334 Master'!$B:$XFD,MATCH($A40,'H334 Master'!$B:$B,0),MATCH($B$17,'H334 Master'!$B$1:$XFD$1,0))</f>
        <v>16</v>
      </c>
      <c r="J40" s="1">
        <v>24</v>
      </c>
      <c r="K40" s="1">
        <v>24</v>
      </c>
      <c r="L40" s="1">
        <v>24</v>
      </c>
      <c r="M40" s="1">
        <v>32</v>
      </c>
      <c r="N40" s="1">
        <v>32</v>
      </c>
      <c r="O40" s="1">
        <v>32</v>
      </c>
      <c r="P40" s="1">
        <v>32</v>
      </c>
      <c r="Q40" s="1">
        <v>32</v>
      </c>
      <c r="R40" s="1">
        <v>32</v>
      </c>
      <c r="S40" s="1">
        <v>40</v>
      </c>
      <c r="T40" s="1">
        <v>40</v>
      </c>
      <c r="U40" s="1">
        <v>40</v>
      </c>
      <c r="V40" s="1">
        <v>40</v>
      </c>
      <c r="W40" s="1">
        <v>40</v>
      </c>
      <c r="X40" s="1">
        <v>40</v>
      </c>
      <c r="Y40" s="1">
        <v>48</v>
      </c>
      <c r="Z40" s="1">
        <v>48</v>
      </c>
      <c r="AA40" s="1">
        <v>48</v>
      </c>
      <c r="AB40" s="1">
        <v>48</v>
      </c>
      <c r="AC40" s="1">
        <v>48</v>
      </c>
      <c r="AD40" s="1">
        <v>48</v>
      </c>
      <c r="AE40" s="1">
        <v>56</v>
      </c>
      <c r="AF40" s="1">
        <v>56</v>
      </c>
      <c r="AG40" s="1">
        <v>56</v>
      </c>
      <c r="AH40" s="1">
        <v>56</v>
      </c>
      <c r="AI40" s="1"/>
      <c r="AJ40" s="1"/>
      <c r="AK40" s="1"/>
      <c r="AL40" s="1"/>
    </row>
    <row r="41" spans="1:38" x14ac:dyDescent="0.25">
      <c r="A41" t="s">
        <v>151</v>
      </c>
      <c r="B41">
        <v>6128</v>
      </c>
      <c r="C41" t="s">
        <v>152</v>
      </c>
      <c r="D41" s="1">
        <v>16</v>
      </c>
      <c r="E41" s="1">
        <v>24</v>
      </c>
      <c r="F41" s="1">
        <v>32</v>
      </c>
      <c r="G41" s="1">
        <v>32</v>
      </c>
      <c r="H41" s="1">
        <v>32</v>
      </c>
      <c r="I41" s="3">
        <f>I$5*INDEX('H334 Master'!$B:$XFD,MATCH($A41,'H334 Master'!$B:$B,0),MATCH($B$5,'H334 Master'!$B$1:$XFD$1,0))+I$6*INDEX('H334 Master'!$B:$XFD,MATCH($A41,'H334 Master'!$B:$B,0),MATCH($B$6,'H334 Master'!$B$1:$XFD$1,0))+I$7*INDEX('H334 Master'!$B:$XFD,MATCH($A41,'H334 Master'!$B:$B,0),MATCH($B$7,'H334 Master'!$B$1:$XFD$1,0))+I$8*INDEX('H334 Master'!$B:$XFD,MATCH($A41,'H334 Master'!$B:$B,0),MATCH($B$8,'H334 Master'!$B$1:$XFD$1,0))+I$9*INDEX('H334 Master'!$B:$XFD,MATCH($A41,'H334 Master'!$B:$B,0),MATCH($B$9,'H334 Master'!$B$1:$XFD$1,0))+I$10*INDEX('H334 Master'!$B:$XFD,MATCH($A41,'H334 Master'!$B:$B,0),MATCH($B$10,'H334 Master'!$B$1:$XFD$1,0))+I$11*INDEX('H334 Master'!$B:$XFD,MATCH($A41,'H334 Master'!$B:$B,0),MATCH($B$11,'H334 Master'!$B$1:$XFD$1,0))+I$12*INDEX('H334 Master'!$B:$XFD,MATCH($A41,'H334 Master'!$B:$B,0),MATCH($B$12,'H334 Master'!$B$1:$XFD$1,0))+I$13*INDEX('H334 Master'!$B:$XFD,MATCH($A41,'H334 Master'!$B:$B,0),MATCH($B$13,'H334 Master'!$B$1:$XFD$1,0))+I$14*INDEX('H334 Master'!$B:$XFD,MATCH($A41,'H334 Master'!$B:$B,0),MATCH($B$14,'H334 Master'!$B$1:$XFD$1,0))+I$15*INDEX('H334 Master'!$B:$XFD,MATCH($A41,'H334 Master'!$B:$B,0),MATCH($B$15,'H334 Master'!$B$1:$XFD$1,0))+I$16*INDEX('H334 Master'!$B:$XFD,MATCH($A41,'H334 Master'!$B:$B,0),MATCH($B$16,'H334 Master'!$B$1:$XFD$1,0))+I$17*INDEX('H334 Master'!$B:$XFD,MATCH($A41,'H334 Master'!$B:$B,0),MATCH($B$17,'H334 Master'!$B$1:$XFD$1,0))</f>
        <v>32</v>
      </c>
      <c r="J41" s="1">
        <v>32</v>
      </c>
      <c r="K41" s="1">
        <v>32</v>
      </c>
      <c r="L41" s="1">
        <v>32</v>
      </c>
      <c r="M41" s="1">
        <v>40</v>
      </c>
      <c r="N41" s="1">
        <v>40</v>
      </c>
      <c r="O41" s="1">
        <v>40</v>
      </c>
      <c r="P41" s="1">
        <v>40</v>
      </c>
      <c r="Q41" s="1">
        <v>40</v>
      </c>
      <c r="R41" s="1">
        <v>40</v>
      </c>
      <c r="S41" s="1">
        <v>48</v>
      </c>
      <c r="T41" s="1">
        <v>48</v>
      </c>
      <c r="U41" s="1">
        <v>48</v>
      </c>
      <c r="V41" s="1">
        <v>48</v>
      </c>
      <c r="W41" s="1">
        <v>48</v>
      </c>
      <c r="X41" s="1">
        <v>48</v>
      </c>
      <c r="Y41" s="1">
        <v>56</v>
      </c>
      <c r="Z41" s="1">
        <v>56</v>
      </c>
      <c r="AA41" s="1">
        <v>56</v>
      </c>
      <c r="AB41" s="1">
        <v>56</v>
      </c>
      <c r="AC41" s="1">
        <v>56</v>
      </c>
      <c r="AD41" s="1">
        <v>56</v>
      </c>
      <c r="AE41" s="1">
        <v>64</v>
      </c>
      <c r="AF41" s="1">
        <v>64</v>
      </c>
      <c r="AG41" s="1">
        <v>64</v>
      </c>
      <c r="AH41" s="1">
        <v>64</v>
      </c>
    </row>
    <row r="42" spans="1:38" x14ac:dyDescent="0.25">
      <c r="A42" t="s">
        <v>153</v>
      </c>
      <c r="B42">
        <v>6093</v>
      </c>
      <c r="C42" t="s">
        <v>154</v>
      </c>
      <c r="D42" s="1">
        <v>6</v>
      </c>
      <c r="E42" s="1">
        <v>8</v>
      </c>
      <c r="F42" s="1">
        <v>10</v>
      </c>
      <c r="G42" s="1">
        <v>12</v>
      </c>
      <c r="H42" s="1">
        <v>14</v>
      </c>
      <c r="I42" s="3">
        <f>I$5*INDEX('H334 Master'!$B:$XFD,MATCH($A42,'H334 Master'!$B:$B,0),MATCH($B$5,'H334 Master'!$B$1:$XFD$1,0))+I$6*INDEX('H334 Master'!$B:$XFD,MATCH($A42,'H334 Master'!$B:$B,0),MATCH($B$6,'H334 Master'!$B$1:$XFD$1,0))+I$7*INDEX('H334 Master'!$B:$XFD,MATCH($A42,'H334 Master'!$B:$B,0),MATCH($B$7,'H334 Master'!$B$1:$XFD$1,0))+I$8*INDEX('H334 Master'!$B:$XFD,MATCH($A42,'H334 Master'!$B:$B,0),MATCH($B$8,'H334 Master'!$B$1:$XFD$1,0))+I$9*INDEX('H334 Master'!$B:$XFD,MATCH($A42,'H334 Master'!$B:$B,0),MATCH($B$9,'H334 Master'!$B$1:$XFD$1,0))+I$10*INDEX('H334 Master'!$B:$XFD,MATCH($A42,'H334 Master'!$B:$B,0),MATCH($B$10,'H334 Master'!$B$1:$XFD$1,0))+I$11*INDEX('H334 Master'!$B:$XFD,MATCH($A42,'H334 Master'!$B:$B,0),MATCH($B$11,'H334 Master'!$B$1:$XFD$1,0))+I$12*INDEX('H334 Master'!$B:$XFD,MATCH($A42,'H334 Master'!$B:$B,0),MATCH($B$12,'H334 Master'!$B$1:$XFD$1,0))+I$13*INDEX('H334 Master'!$B:$XFD,MATCH($A42,'H334 Master'!$B:$B,0),MATCH($B$13,'H334 Master'!$B$1:$XFD$1,0))+I$14*INDEX('H334 Master'!$B:$XFD,MATCH($A42,'H334 Master'!$B:$B,0),MATCH($B$14,'H334 Master'!$B$1:$XFD$1,0))+I$15*INDEX('H334 Master'!$B:$XFD,MATCH($A42,'H334 Master'!$B:$B,0),MATCH($B$15,'H334 Master'!$B$1:$XFD$1,0))+I$16*INDEX('H334 Master'!$B:$XFD,MATCH($A42,'H334 Master'!$B:$B,0),MATCH($B$16,'H334 Master'!$B$1:$XFD$1,0))+I$17*INDEX('H334 Master'!$B:$XFD,MATCH($A42,'H334 Master'!$B:$B,0),MATCH($B$17,'H334 Master'!$B$1:$XFD$1,0))</f>
        <v>14</v>
      </c>
      <c r="J42" s="1">
        <v>16</v>
      </c>
      <c r="K42" s="1">
        <v>18</v>
      </c>
      <c r="L42" s="1">
        <v>20</v>
      </c>
      <c r="M42" s="1">
        <v>22</v>
      </c>
      <c r="N42" s="1">
        <v>24</v>
      </c>
      <c r="O42" s="1">
        <v>26</v>
      </c>
      <c r="P42" s="1">
        <v>28</v>
      </c>
      <c r="Q42" s="1">
        <v>30</v>
      </c>
      <c r="R42" s="1">
        <v>32</v>
      </c>
      <c r="S42" s="1">
        <v>34</v>
      </c>
      <c r="T42" s="1">
        <v>36</v>
      </c>
      <c r="U42" s="1">
        <v>38</v>
      </c>
      <c r="V42" s="1">
        <v>40</v>
      </c>
      <c r="W42" s="1">
        <v>42</v>
      </c>
      <c r="X42" s="1">
        <v>44</v>
      </c>
      <c r="Y42" s="1">
        <v>46</v>
      </c>
      <c r="Z42" s="1">
        <v>48</v>
      </c>
      <c r="AA42" s="1">
        <v>50</v>
      </c>
      <c r="AB42" s="1">
        <v>52</v>
      </c>
      <c r="AC42" s="1">
        <v>54</v>
      </c>
      <c r="AD42" s="1">
        <v>56</v>
      </c>
      <c r="AE42" s="1">
        <v>58</v>
      </c>
      <c r="AF42" s="1">
        <v>60</v>
      </c>
      <c r="AG42" s="1">
        <v>62</v>
      </c>
      <c r="AH42" s="1">
        <v>64</v>
      </c>
    </row>
    <row r="43" spans="1:38" x14ac:dyDescent="0.25">
      <c r="A43" t="s">
        <v>155</v>
      </c>
      <c r="B43">
        <v>6092</v>
      </c>
      <c r="C43" t="s">
        <v>156</v>
      </c>
      <c r="D43" s="1">
        <v>14</v>
      </c>
      <c r="E43" s="1">
        <v>14</v>
      </c>
      <c r="F43" s="1">
        <v>14</v>
      </c>
      <c r="G43" s="1">
        <v>14</v>
      </c>
      <c r="H43" s="1">
        <v>14</v>
      </c>
      <c r="I43" s="3">
        <f>I$5*INDEX('H334 Master'!$B:$XFD,MATCH($A43,'H334 Master'!$B:$B,0),MATCH($B$5,'H334 Master'!$B$1:$XFD$1,0))+I$6*INDEX('H334 Master'!$B:$XFD,MATCH($A43,'H334 Master'!$B:$B,0),MATCH($B$6,'H334 Master'!$B$1:$XFD$1,0))+I$7*INDEX('H334 Master'!$B:$XFD,MATCH($A43,'H334 Master'!$B:$B,0),MATCH($B$7,'H334 Master'!$B$1:$XFD$1,0))+I$8*INDEX('H334 Master'!$B:$XFD,MATCH($A43,'H334 Master'!$B:$B,0),MATCH($B$8,'H334 Master'!$B$1:$XFD$1,0))+I$9*INDEX('H334 Master'!$B:$XFD,MATCH($A43,'H334 Master'!$B:$B,0),MATCH($B$9,'H334 Master'!$B$1:$XFD$1,0))+I$10*INDEX('H334 Master'!$B:$XFD,MATCH($A43,'H334 Master'!$B:$B,0),MATCH($B$10,'H334 Master'!$B$1:$XFD$1,0))+I$11*INDEX('H334 Master'!$B:$XFD,MATCH($A43,'H334 Master'!$B:$B,0),MATCH($B$11,'H334 Master'!$B$1:$XFD$1,0))+I$12*INDEX('H334 Master'!$B:$XFD,MATCH($A43,'H334 Master'!$B:$B,0),MATCH($B$12,'H334 Master'!$B$1:$XFD$1,0))+I$13*INDEX('H334 Master'!$B:$XFD,MATCH($A43,'H334 Master'!$B:$B,0),MATCH($B$13,'H334 Master'!$B$1:$XFD$1,0))+I$14*INDEX('H334 Master'!$B:$XFD,MATCH($A43,'H334 Master'!$B:$B,0),MATCH($B$14,'H334 Master'!$B$1:$XFD$1,0))+I$15*INDEX('H334 Master'!$B:$XFD,MATCH($A43,'H334 Master'!$B:$B,0),MATCH($B$15,'H334 Master'!$B$1:$XFD$1,0))+I$16*INDEX('H334 Master'!$B:$XFD,MATCH($A43,'H334 Master'!$B:$B,0),MATCH($B$16,'H334 Master'!$B$1:$XFD$1,0))+I$17*INDEX('H334 Master'!$B:$XFD,MATCH($A43,'H334 Master'!$B:$B,0),MATCH($B$17,'H334 Master'!$B$1:$XFD$1,0))</f>
        <v>14</v>
      </c>
      <c r="J43" s="1">
        <v>14</v>
      </c>
      <c r="K43" s="1">
        <v>14</v>
      </c>
      <c r="L43" s="1">
        <v>14</v>
      </c>
      <c r="M43" s="1">
        <v>14</v>
      </c>
      <c r="N43" s="1">
        <v>14</v>
      </c>
      <c r="O43" s="1">
        <v>14</v>
      </c>
      <c r="P43" s="1">
        <v>14</v>
      </c>
      <c r="Q43" s="1">
        <v>14</v>
      </c>
      <c r="R43" s="1">
        <v>14</v>
      </c>
      <c r="S43" s="1">
        <v>14</v>
      </c>
      <c r="T43" s="1">
        <v>14</v>
      </c>
      <c r="U43" s="1">
        <v>14</v>
      </c>
      <c r="V43" s="1">
        <v>14</v>
      </c>
      <c r="W43" s="1">
        <v>14</v>
      </c>
      <c r="X43" s="1">
        <v>14</v>
      </c>
      <c r="Y43" s="1">
        <v>14</v>
      </c>
      <c r="Z43" s="1">
        <v>14</v>
      </c>
      <c r="AA43" s="1">
        <v>14</v>
      </c>
      <c r="AB43" s="1">
        <v>14</v>
      </c>
      <c r="AC43" s="1">
        <v>14</v>
      </c>
      <c r="AD43" s="1">
        <v>14</v>
      </c>
      <c r="AE43" s="1">
        <v>14</v>
      </c>
      <c r="AF43" s="1">
        <v>14</v>
      </c>
      <c r="AG43" s="1">
        <v>14</v>
      </c>
      <c r="AH43" s="1">
        <v>14</v>
      </c>
    </row>
    <row r="44" spans="1:38" x14ac:dyDescent="0.25">
      <c r="A44" t="s">
        <v>157</v>
      </c>
      <c r="B44">
        <v>6108</v>
      </c>
      <c r="C44" t="s">
        <v>158</v>
      </c>
      <c r="D44" s="1">
        <v>28</v>
      </c>
      <c r="E44" s="1">
        <v>42</v>
      </c>
      <c r="F44" s="1">
        <v>56</v>
      </c>
      <c r="G44" s="1">
        <v>70</v>
      </c>
      <c r="H44" s="1">
        <v>84</v>
      </c>
      <c r="I44" s="3">
        <f>I$5*INDEX('H334 Master'!$B:$XFD,MATCH($A44,'H334 Master'!$B:$B,0),MATCH($B$5,'H334 Master'!$B$1:$XFD$1,0))+I$6*INDEX('H334 Master'!$B:$XFD,MATCH($A44,'H334 Master'!$B:$B,0),MATCH($B$6,'H334 Master'!$B$1:$XFD$1,0))+I$7*INDEX('H334 Master'!$B:$XFD,MATCH($A44,'H334 Master'!$B:$B,0),MATCH($B$7,'H334 Master'!$B$1:$XFD$1,0))+I$8*INDEX('H334 Master'!$B:$XFD,MATCH($A44,'H334 Master'!$B:$B,0),MATCH($B$8,'H334 Master'!$B$1:$XFD$1,0))+I$9*INDEX('H334 Master'!$B:$XFD,MATCH($A44,'H334 Master'!$B:$B,0),MATCH($B$9,'H334 Master'!$B$1:$XFD$1,0))+I$10*INDEX('H334 Master'!$B:$XFD,MATCH($A44,'H334 Master'!$B:$B,0),MATCH($B$10,'H334 Master'!$B$1:$XFD$1,0))+I$11*INDEX('H334 Master'!$B:$XFD,MATCH($A44,'H334 Master'!$B:$B,0),MATCH($B$11,'H334 Master'!$B$1:$XFD$1,0))+I$12*INDEX('H334 Master'!$B:$XFD,MATCH($A44,'H334 Master'!$B:$B,0),MATCH($B$12,'H334 Master'!$B$1:$XFD$1,0))+I$13*INDEX('H334 Master'!$B:$XFD,MATCH($A44,'H334 Master'!$B:$B,0),MATCH($B$13,'H334 Master'!$B$1:$XFD$1,0))+I$14*INDEX('H334 Master'!$B:$XFD,MATCH($A44,'H334 Master'!$B:$B,0),MATCH($B$14,'H334 Master'!$B$1:$XFD$1,0))+I$15*INDEX('H334 Master'!$B:$XFD,MATCH($A44,'H334 Master'!$B:$B,0),MATCH($B$15,'H334 Master'!$B$1:$XFD$1,0))+I$16*INDEX('H334 Master'!$B:$XFD,MATCH($A44,'H334 Master'!$B:$B,0),MATCH($B$16,'H334 Master'!$B$1:$XFD$1,0))+I$17*INDEX('H334 Master'!$B:$XFD,MATCH($A44,'H334 Master'!$B:$B,0),MATCH($B$17,'H334 Master'!$B$1:$XFD$1,0))</f>
        <v>84</v>
      </c>
      <c r="J44" s="1">
        <v>98</v>
      </c>
      <c r="K44" s="1">
        <v>112</v>
      </c>
      <c r="L44" s="1">
        <v>126</v>
      </c>
      <c r="M44" s="1">
        <v>140</v>
      </c>
      <c r="N44" s="1">
        <v>154</v>
      </c>
      <c r="O44" s="1">
        <v>168</v>
      </c>
      <c r="P44" s="1">
        <v>182</v>
      </c>
      <c r="Q44" s="1">
        <v>196</v>
      </c>
      <c r="R44" s="1">
        <v>210</v>
      </c>
      <c r="S44" s="1">
        <v>224</v>
      </c>
      <c r="T44" s="1">
        <v>238</v>
      </c>
      <c r="U44" s="1">
        <v>252</v>
      </c>
      <c r="V44" s="1">
        <v>266</v>
      </c>
      <c r="W44" s="1">
        <v>280</v>
      </c>
      <c r="X44" s="1">
        <v>294</v>
      </c>
      <c r="Y44" s="1">
        <v>308</v>
      </c>
      <c r="Z44" s="1">
        <v>322</v>
      </c>
      <c r="AA44" s="1">
        <v>336</v>
      </c>
      <c r="AB44" s="1">
        <v>350</v>
      </c>
      <c r="AC44" s="1">
        <v>364</v>
      </c>
      <c r="AD44" s="1">
        <v>378</v>
      </c>
      <c r="AE44" s="1">
        <v>392</v>
      </c>
      <c r="AF44" s="1">
        <v>406</v>
      </c>
      <c r="AG44" s="1">
        <v>420</v>
      </c>
      <c r="AH44" s="1">
        <v>434</v>
      </c>
    </row>
    <row r="45" spans="1:38" x14ac:dyDescent="0.25">
      <c r="A45" t="s">
        <v>159</v>
      </c>
      <c r="B45">
        <v>6109</v>
      </c>
      <c r="C45" t="s">
        <v>160</v>
      </c>
      <c r="D45" s="1">
        <v>4</v>
      </c>
      <c r="E45" s="1">
        <v>6</v>
      </c>
      <c r="F45" s="1">
        <v>8</v>
      </c>
      <c r="G45" s="1">
        <v>10</v>
      </c>
      <c r="H45" s="1">
        <v>12</v>
      </c>
      <c r="I45" s="3">
        <f>I$5*INDEX('H334 Master'!$B:$XFD,MATCH($A45,'H334 Master'!$B:$B,0),MATCH($B$5,'H334 Master'!$B$1:$XFD$1,0))+I$6*INDEX('H334 Master'!$B:$XFD,MATCH($A45,'H334 Master'!$B:$B,0),MATCH($B$6,'H334 Master'!$B$1:$XFD$1,0))+I$7*INDEX('H334 Master'!$B:$XFD,MATCH($A45,'H334 Master'!$B:$B,0),MATCH($B$7,'H334 Master'!$B$1:$XFD$1,0))+I$8*INDEX('H334 Master'!$B:$XFD,MATCH($A45,'H334 Master'!$B:$B,0),MATCH($B$8,'H334 Master'!$B$1:$XFD$1,0))+I$9*INDEX('H334 Master'!$B:$XFD,MATCH($A45,'H334 Master'!$B:$B,0),MATCH($B$9,'H334 Master'!$B$1:$XFD$1,0))+I$10*INDEX('H334 Master'!$B:$XFD,MATCH($A45,'H334 Master'!$B:$B,0),MATCH($B$10,'H334 Master'!$B$1:$XFD$1,0))+I$11*INDEX('H334 Master'!$B:$XFD,MATCH($A45,'H334 Master'!$B:$B,0),MATCH($B$11,'H334 Master'!$B$1:$XFD$1,0))+I$12*INDEX('H334 Master'!$B:$XFD,MATCH($A45,'H334 Master'!$B:$B,0),MATCH($B$12,'H334 Master'!$B$1:$XFD$1,0))+I$13*INDEX('H334 Master'!$B:$XFD,MATCH($A45,'H334 Master'!$B:$B,0),MATCH($B$13,'H334 Master'!$B$1:$XFD$1,0))+I$14*INDEX('H334 Master'!$B:$XFD,MATCH($A45,'H334 Master'!$B:$B,0),MATCH($B$14,'H334 Master'!$B$1:$XFD$1,0))+I$15*INDEX('H334 Master'!$B:$XFD,MATCH($A45,'H334 Master'!$B:$B,0),MATCH($B$15,'H334 Master'!$B$1:$XFD$1,0))+I$16*INDEX('H334 Master'!$B:$XFD,MATCH($A45,'H334 Master'!$B:$B,0),MATCH($B$16,'H334 Master'!$B$1:$XFD$1,0))+I$17*INDEX('H334 Master'!$B:$XFD,MATCH($A45,'H334 Master'!$B:$B,0),MATCH($B$17,'H334 Master'!$B$1:$XFD$1,0))</f>
        <v>12</v>
      </c>
      <c r="J45" s="1">
        <v>14</v>
      </c>
      <c r="K45" s="1">
        <v>16</v>
      </c>
      <c r="L45" s="1">
        <v>18</v>
      </c>
      <c r="M45" s="1">
        <v>20</v>
      </c>
      <c r="N45" s="1">
        <v>22</v>
      </c>
      <c r="O45" s="1">
        <v>24</v>
      </c>
      <c r="P45" s="1">
        <v>26</v>
      </c>
      <c r="Q45" s="1">
        <v>28</v>
      </c>
      <c r="R45" s="1">
        <v>30</v>
      </c>
      <c r="S45" s="1">
        <v>32</v>
      </c>
      <c r="T45" s="1">
        <v>34</v>
      </c>
      <c r="U45" s="1">
        <v>36</v>
      </c>
      <c r="V45" s="1">
        <v>38</v>
      </c>
      <c r="W45" s="1">
        <v>40</v>
      </c>
      <c r="X45" s="1">
        <v>42</v>
      </c>
      <c r="Y45" s="1">
        <v>44</v>
      </c>
      <c r="Z45" s="1">
        <v>46</v>
      </c>
      <c r="AA45" s="1">
        <v>48</v>
      </c>
      <c r="AB45" s="1">
        <v>50</v>
      </c>
      <c r="AC45" s="1">
        <v>52</v>
      </c>
      <c r="AD45" s="1">
        <v>54</v>
      </c>
      <c r="AE45" s="1">
        <v>56</v>
      </c>
      <c r="AF45" s="1">
        <v>58</v>
      </c>
      <c r="AG45" s="1">
        <v>60</v>
      </c>
      <c r="AH45" s="1">
        <v>62</v>
      </c>
    </row>
    <row r="46" spans="1:38" x14ac:dyDescent="0.25">
      <c r="A46" t="s">
        <v>161</v>
      </c>
      <c r="B46">
        <v>6119</v>
      </c>
      <c r="C46" t="s">
        <v>162</v>
      </c>
      <c r="D46" s="1">
        <v>32</v>
      </c>
      <c r="E46" s="1">
        <v>36</v>
      </c>
      <c r="F46" s="1">
        <v>40</v>
      </c>
      <c r="G46" s="1">
        <v>44</v>
      </c>
      <c r="H46" s="1">
        <v>48</v>
      </c>
      <c r="I46" s="3">
        <f>I$5*INDEX('H334 Master'!$B:$XFD,MATCH($A46,'H334 Master'!$B:$B,0),MATCH($B$5,'H334 Master'!$B$1:$XFD$1,0))+I$6*INDEX('H334 Master'!$B:$XFD,MATCH($A46,'H334 Master'!$B:$B,0),MATCH($B$6,'H334 Master'!$B$1:$XFD$1,0))+I$7*INDEX('H334 Master'!$B:$XFD,MATCH($A46,'H334 Master'!$B:$B,0),MATCH($B$7,'H334 Master'!$B$1:$XFD$1,0))+I$8*INDEX('H334 Master'!$B:$XFD,MATCH($A46,'H334 Master'!$B:$B,0),MATCH($B$8,'H334 Master'!$B$1:$XFD$1,0))+I$9*INDEX('H334 Master'!$B:$XFD,MATCH($A46,'H334 Master'!$B:$B,0),MATCH($B$9,'H334 Master'!$B$1:$XFD$1,0))+I$10*INDEX('H334 Master'!$B:$XFD,MATCH($A46,'H334 Master'!$B:$B,0),MATCH($B$10,'H334 Master'!$B$1:$XFD$1,0))+I$11*INDEX('H334 Master'!$B:$XFD,MATCH($A46,'H334 Master'!$B:$B,0),MATCH($B$11,'H334 Master'!$B$1:$XFD$1,0))+I$12*INDEX('H334 Master'!$B:$XFD,MATCH($A46,'H334 Master'!$B:$B,0),MATCH($B$12,'H334 Master'!$B$1:$XFD$1,0))+I$13*INDEX('H334 Master'!$B:$XFD,MATCH($A46,'H334 Master'!$B:$B,0),MATCH($B$13,'H334 Master'!$B$1:$XFD$1,0))+I$14*INDEX('H334 Master'!$B:$XFD,MATCH($A46,'H334 Master'!$B:$B,0),MATCH($B$14,'H334 Master'!$B$1:$XFD$1,0))+I$15*INDEX('H334 Master'!$B:$XFD,MATCH($A46,'H334 Master'!$B:$B,0),MATCH($B$15,'H334 Master'!$B$1:$XFD$1,0))+I$16*INDEX('H334 Master'!$B:$XFD,MATCH($A46,'H334 Master'!$B:$B,0),MATCH($B$16,'H334 Master'!$B$1:$XFD$1,0))+I$17*INDEX('H334 Master'!$B:$XFD,MATCH($A46,'H334 Master'!$B:$B,0),MATCH($B$17,'H334 Master'!$B$1:$XFD$1,0))</f>
        <v>48</v>
      </c>
      <c r="J46" s="1">
        <v>52</v>
      </c>
      <c r="K46" s="1">
        <v>56</v>
      </c>
      <c r="L46" s="1">
        <v>60</v>
      </c>
      <c r="M46" s="1">
        <v>64</v>
      </c>
      <c r="N46" s="1">
        <v>68</v>
      </c>
      <c r="O46" s="1">
        <v>72</v>
      </c>
      <c r="P46" s="1">
        <v>76</v>
      </c>
      <c r="Q46" s="1">
        <v>80</v>
      </c>
      <c r="R46" s="1">
        <v>84</v>
      </c>
      <c r="S46" s="1">
        <v>88</v>
      </c>
      <c r="T46" s="1">
        <v>92</v>
      </c>
      <c r="U46" s="1">
        <v>96</v>
      </c>
      <c r="V46" s="1">
        <v>100</v>
      </c>
      <c r="W46" s="1">
        <v>104</v>
      </c>
      <c r="X46" s="1">
        <v>108</v>
      </c>
      <c r="Y46" s="1">
        <v>112</v>
      </c>
      <c r="Z46" s="1">
        <v>116</v>
      </c>
      <c r="AA46" s="1">
        <v>120</v>
      </c>
      <c r="AB46" s="1">
        <v>124</v>
      </c>
      <c r="AC46" s="1">
        <v>128</v>
      </c>
      <c r="AD46" s="1">
        <v>132</v>
      </c>
      <c r="AE46" s="1">
        <v>136</v>
      </c>
      <c r="AF46" s="1">
        <v>140</v>
      </c>
      <c r="AG46" s="1">
        <v>144</v>
      </c>
      <c r="AH46" s="1">
        <v>148</v>
      </c>
    </row>
    <row r="47" spans="1:38" x14ac:dyDescent="0.25">
      <c r="A47" t="s">
        <v>163</v>
      </c>
      <c r="B47">
        <v>6098</v>
      </c>
      <c r="C47" t="s">
        <v>164</v>
      </c>
      <c r="D47" s="1">
        <v>2</v>
      </c>
      <c r="E47" s="1">
        <v>3</v>
      </c>
      <c r="F47" s="1">
        <v>4</v>
      </c>
      <c r="G47" s="1">
        <v>5</v>
      </c>
      <c r="H47" s="1">
        <v>6</v>
      </c>
      <c r="I47" s="3">
        <f>I$5*INDEX('H334 Master'!$B:$XFD,MATCH($A47,'H334 Master'!$B:$B,0),MATCH($B$5,'H334 Master'!$B$1:$XFD$1,0))+I$6*INDEX('H334 Master'!$B:$XFD,MATCH($A47,'H334 Master'!$B:$B,0),MATCH($B$6,'H334 Master'!$B$1:$XFD$1,0))+I$7*INDEX('H334 Master'!$B:$XFD,MATCH($A47,'H334 Master'!$B:$B,0),MATCH($B$7,'H334 Master'!$B$1:$XFD$1,0))+I$8*INDEX('H334 Master'!$B:$XFD,MATCH($A47,'H334 Master'!$B:$B,0),MATCH($B$8,'H334 Master'!$B$1:$XFD$1,0))+I$9*INDEX('H334 Master'!$B:$XFD,MATCH($A47,'H334 Master'!$B:$B,0),MATCH($B$9,'H334 Master'!$B$1:$XFD$1,0))+I$10*INDEX('H334 Master'!$B:$XFD,MATCH($A47,'H334 Master'!$B:$B,0),MATCH($B$10,'H334 Master'!$B$1:$XFD$1,0))+I$11*INDEX('H334 Master'!$B:$XFD,MATCH($A47,'H334 Master'!$B:$B,0),MATCH($B$11,'H334 Master'!$B$1:$XFD$1,0))+I$12*INDEX('H334 Master'!$B:$XFD,MATCH($A47,'H334 Master'!$B:$B,0),MATCH($B$12,'H334 Master'!$B$1:$XFD$1,0))+I$13*INDEX('H334 Master'!$B:$XFD,MATCH($A47,'H334 Master'!$B:$B,0),MATCH($B$13,'H334 Master'!$B$1:$XFD$1,0))+I$14*INDEX('H334 Master'!$B:$XFD,MATCH($A47,'H334 Master'!$B:$B,0),MATCH($B$14,'H334 Master'!$B$1:$XFD$1,0))+I$15*INDEX('H334 Master'!$B:$XFD,MATCH($A47,'H334 Master'!$B:$B,0),MATCH($B$15,'H334 Master'!$B$1:$XFD$1,0))+I$16*INDEX('H334 Master'!$B:$XFD,MATCH($A47,'H334 Master'!$B:$B,0),MATCH($B$16,'H334 Master'!$B$1:$XFD$1,0))+I$17*INDEX('H334 Master'!$B:$XFD,MATCH($A47,'H334 Master'!$B:$B,0),MATCH($B$17,'H334 Master'!$B$1:$XFD$1,0))</f>
        <v>6</v>
      </c>
      <c r="J47" s="1">
        <v>7</v>
      </c>
      <c r="K47" s="1">
        <v>8</v>
      </c>
      <c r="L47" s="1">
        <v>9</v>
      </c>
      <c r="M47" s="1">
        <v>10</v>
      </c>
      <c r="N47" s="1">
        <v>11</v>
      </c>
      <c r="O47" s="1">
        <v>12</v>
      </c>
      <c r="P47" s="1">
        <v>13</v>
      </c>
      <c r="Q47" s="1">
        <v>14</v>
      </c>
      <c r="R47" s="1">
        <v>15</v>
      </c>
      <c r="S47" s="1">
        <v>16</v>
      </c>
      <c r="T47" s="1">
        <v>17</v>
      </c>
      <c r="U47" s="1">
        <v>18</v>
      </c>
      <c r="V47" s="1">
        <v>19</v>
      </c>
      <c r="W47" s="1">
        <v>20</v>
      </c>
      <c r="X47" s="1">
        <v>21</v>
      </c>
      <c r="Y47" s="1">
        <v>22</v>
      </c>
      <c r="Z47" s="1">
        <v>23</v>
      </c>
      <c r="AA47" s="1">
        <v>24</v>
      </c>
      <c r="AB47" s="1">
        <v>25</v>
      </c>
      <c r="AC47" s="1">
        <v>26</v>
      </c>
      <c r="AD47" s="1">
        <v>27</v>
      </c>
      <c r="AE47" s="1">
        <v>28</v>
      </c>
      <c r="AF47" s="1">
        <v>29</v>
      </c>
      <c r="AG47" s="1">
        <v>30</v>
      </c>
      <c r="AH47" s="1">
        <v>31</v>
      </c>
    </row>
    <row r="48" spans="1:38" x14ac:dyDescent="0.25">
      <c r="A48" t="s">
        <v>165</v>
      </c>
      <c r="B48">
        <v>6110</v>
      </c>
      <c r="C48" t="s">
        <v>166</v>
      </c>
      <c r="D48" s="1">
        <v>40</v>
      </c>
      <c r="E48" s="1">
        <v>44</v>
      </c>
      <c r="F48" s="1">
        <v>48</v>
      </c>
      <c r="G48" s="1">
        <v>52</v>
      </c>
      <c r="H48" s="1">
        <v>56</v>
      </c>
      <c r="I48" s="3">
        <f>I$5*INDEX('H334 Master'!$B:$XFD,MATCH($A48,'H334 Master'!$B:$B,0),MATCH($B$5,'H334 Master'!$B$1:$XFD$1,0))+I$6*INDEX('H334 Master'!$B:$XFD,MATCH($A48,'H334 Master'!$B:$B,0),MATCH($B$6,'H334 Master'!$B$1:$XFD$1,0))+I$7*INDEX('H334 Master'!$B:$XFD,MATCH($A48,'H334 Master'!$B:$B,0),MATCH($B$7,'H334 Master'!$B$1:$XFD$1,0))+I$8*INDEX('H334 Master'!$B:$XFD,MATCH($A48,'H334 Master'!$B:$B,0),MATCH($B$8,'H334 Master'!$B$1:$XFD$1,0))+I$9*INDEX('H334 Master'!$B:$XFD,MATCH($A48,'H334 Master'!$B:$B,0),MATCH($B$9,'H334 Master'!$B$1:$XFD$1,0))+I$10*INDEX('H334 Master'!$B:$XFD,MATCH($A48,'H334 Master'!$B:$B,0),MATCH($B$10,'H334 Master'!$B$1:$XFD$1,0))+I$11*INDEX('H334 Master'!$B:$XFD,MATCH($A48,'H334 Master'!$B:$B,0),MATCH($B$11,'H334 Master'!$B$1:$XFD$1,0))+I$12*INDEX('H334 Master'!$B:$XFD,MATCH($A48,'H334 Master'!$B:$B,0),MATCH($B$12,'H334 Master'!$B$1:$XFD$1,0))+I$13*INDEX('H334 Master'!$B:$XFD,MATCH($A48,'H334 Master'!$B:$B,0),MATCH($B$13,'H334 Master'!$B$1:$XFD$1,0))+I$14*INDEX('H334 Master'!$B:$XFD,MATCH($A48,'H334 Master'!$B:$B,0),MATCH($B$14,'H334 Master'!$B$1:$XFD$1,0))+I$15*INDEX('H334 Master'!$B:$XFD,MATCH($A48,'H334 Master'!$B:$B,0),MATCH($B$15,'H334 Master'!$B$1:$XFD$1,0))+I$16*INDEX('H334 Master'!$B:$XFD,MATCH($A48,'H334 Master'!$B:$B,0),MATCH($B$16,'H334 Master'!$B$1:$XFD$1,0))+I$17*INDEX('H334 Master'!$B:$XFD,MATCH($A48,'H334 Master'!$B:$B,0),MATCH($B$17,'H334 Master'!$B$1:$XFD$1,0))</f>
        <v>56</v>
      </c>
      <c r="J48" s="1">
        <v>60</v>
      </c>
      <c r="K48" s="1">
        <v>64</v>
      </c>
      <c r="L48" s="1">
        <v>68</v>
      </c>
      <c r="M48" s="1">
        <v>72</v>
      </c>
      <c r="N48" s="1">
        <v>76</v>
      </c>
      <c r="O48" s="1">
        <v>80</v>
      </c>
      <c r="P48" s="1">
        <v>84</v>
      </c>
      <c r="Q48" s="1">
        <v>88</v>
      </c>
      <c r="R48" s="1">
        <v>92</v>
      </c>
      <c r="S48" s="1">
        <v>96</v>
      </c>
      <c r="T48" s="1">
        <v>100</v>
      </c>
      <c r="U48" s="1">
        <v>104</v>
      </c>
      <c r="V48" s="1">
        <v>108</v>
      </c>
      <c r="W48" s="1">
        <v>112</v>
      </c>
      <c r="X48" s="1">
        <v>116</v>
      </c>
      <c r="Y48" s="1">
        <v>120</v>
      </c>
      <c r="Z48" s="1">
        <v>124</v>
      </c>
      <c r="AA48" s="1">
        <v>128</v>
      </c>
      <c r="AB48" s="1">
        <v>132</v>
      </c>
      <c r="AC48" s="1">
        <v>136</v>
      </c>
      <c r="AD48" s="1">
        <v>140</v>
      </c>
      <c r="AE48" s="1">
        <v>144</v>
      </c>
      <c r="AF48" s="1">
        <v>148</v>
      </c>
      <c r="AG48" s="1">
        <v>152</v>
      </c>
      <c r="AH48" s="1">
        <v>156</v>
      </c>
    </row>
    <row r="49" spans="1:34" x14ac:dyDescent="0.25">
      <c r="A49" t="s">
        <v>167</v>
      </c>
      <c r="B49">
        <v>6107</v>
      </c>
      <c r="C49" t="s">
        <v>168</v>
      </c>
      <c r="D49" s="1">
        <v>20</v>
      </c>
      <c r="E49" s="1">
        <v>22</v>
      </c>
      <c r="F49" s="1">
        <v>24</v>
      </c>
      <c r="G49" s="1">
        <v>26</v>
      </c>
      <c r="H49" s="1">
        <v>28</v>
      </c>
      <c r="I49" s="3">
        <f>I$5*INDEX('H334 Master'!$B:$XFD,MATCH($A49,'H334 Master'!$B:$B,0),MATCH($B$5,'H334 Master'!$B$1:$XFD$1,0))+I$6*INDEX('H334 Master'!$B:$XFD,MATCH($A49,'H334 Master'!$B:$B,0),MATCH($B$6,'H334 Master'!$B$1:$XFD$1,0))+I$7*INDEX('H334 Master'!$B:$XFD,MATCH($A49,'H334 Master'!$B:$B,0),MATCH($B$7,'H334 Master'!$B$1:$XFD$1,0))+I$8*INDEX('H334 Master'!$B:$XFD,MATCH($A49,'H334 Master'!$B:$B,0),MATCH($B$8,'H334 Master'!$B$1:$XFD$1,0))+I$9*INDEX('H334 Master'!$B:$XFD,MATCH($A49,'H334 Master'!$B:$B,0),MATCH($B$9,'H334 Master'!$B$1:$XFD$1,0))+I$10*INDEX('H334 Master'!$B:$XFD,MATCH($A49,'H334 Master'!$B:$B,0),MATCH($B$10,'H334 Master'!$B$1:$XFD$1,0))+I$11*INDEX('H334 Master'!$B:$XFD,MATCH($A49,'H334 Master'!$B:$B,0),MATCH($B$11,'H334 Master'!$B$1:$XFD$1,0))+I$12*INDEX('H334 Master'!$B:$XFD,MATCH($A49,'H334 Master'!$B:$B,0),MATCH($B$12,'H334 Master'!$B$1:$XFD$1,0))+I$13*INDEX('H334 Master'!$B:$XFD,MATCH($A49,'H334 Master'!$B:$B,0),MATCH($B$13,'H334 Master'!$B$1:$XFD$1,0))+I$14*INDEX('H334 Master'!$B:$XFD,MATCH($A49,'H334 Master'!$B:$B,0),MATCH($B$14,'H334 Master'!$B$1:$XFD$1,0))+I$15*INDEX('H334 Master'!$B:$XFD,MATCH($A49,'H334 Master'!$B:$B,0),MATCH($B$15,'H334 Master'!$B$1:$XFD$1,0))+I$16*INDEX('H334 Master'!$B:$XFD,MATCH($A49,'H334 Master'!$B:$B,0),MATCH($B$16,'H334 Master'!$B$1:$XFD$1,0))+I$17*INDEX('H334 Master'!$B:$XFD,MATCH($A49,'H334 Master'!$B:$B,0),MATCH($B$17,'H334 Master'!$B$1:$XFD$1,0))</f>
        <v>28</v>
      </c>
      <c r="J49" s="1">
        <v>30</v>
      </c>
      <c r="K49" s="1">
        <v>32</v>
      </c>
      <c r="L49" s="1">
        <v>34</v>
      </c>
      <c r="M49" s="1">
        <v>36</v>
      </c>
      <c r="N49" s="1">
        <v>38</v>
      </c>
      <c r="O49" s="1">
        <v>40</v>
      </c>
      <c r="P49" s="1">
        <v>42</v>
      </c>
      <c r="Q49" s="1">
        <v>44</v>
      </c>
      <c r="R49" s="1">
        <v>46</v>
      </c>
      <c r="S49" s="1">
        <v>48</v>
      </c>
      <c r="T49" s="1">
        <v>50</v>
      </c>
      <c r="U49" s="1">
        <v>52</v>
      </c>
      <c r="V49" s="1">
        <v>54</v>
      </c>
      <c r="W49" s="1">
        <v>56</v>
      </c>
      <c r="X49" s="1">
        <v>58</v>
      </c>
      <c r="Y49" s="1">
        <v>60</v>
      </c>
      <c r="Z49" s="1">
        <v>62</v>
      </c>
      <c r="AA49" s="1">
        <v>64</v>
      </c>
      <c r="AB49" s="1">
        <v>66</v>
      </c>
      <c r="AC49" s="1">
        <v>68</v>
      </c>
      <c r="AD49" s="1">
        <v>70</v>
      </c>
      <c r="AE49" s="1">
        <v>72</v>
      </c>
      <c r="AF49" s="1">
        <v>74</v>
      </c>
      <c r="AG49" s="1">
        <v>76</v>
      </c>
      <c r="AH49" s="1">
        <v>78</v>
      </c>
    </row>
    <row r="50" spans="1:34" x14ac:dyDescent="0.25">
      <c r="A50" t="s">
        <v>199</v>
      </c>
      <c r="B50">
        <v>6151</v>
      </c>
      <c r="C50" t="s">
        <v>200</v>
      </c>
      <c r="D50" s="1">
        <v>4</v>
      </c>
      <c r="E50" s="1">
        <v>4</v>
      </c>
      <c r="F50" s="1">
        <v>4</v>
      </c>
      <c r="G50" s="1">
        <v>4</v>
      </c>
      <c r="H50" s="1">
        <v>4</v>
      </c>
      <c r="I50" s="3">
        <f>I$5*INDEX('H334 Master'!$B:$XFD,MATCH($A50,'H334 Master'!$B:$B,0),MATCH($B$5,'H334 Master'!$B$1:$XFD$1,0))+I$6*INDEX('H334 Master'!$B:$XFD,MATCH($A50,'H334 Master'!$B:$B,0),MATCH($B$6,'H334 Master'!$B$1:$XFD$1,0))+I$7*INDEX('H334 Master'!$B:$XFD,MATCH($A50,'H334 Master'!$B:$B,0),MATCH($B$7,'H334 Master'!$B$1:$XFD$1,0))+I$8*INDEX('H334 Master'!$B:$XFD,MATCH($A50,'H334 Master'!$B:$B,0),MATCH($B$8,'H334 Master'!$B$1:$XFD$1,0))+I$9*INDEX('H334 Master'!$B:$XFD,MATCH($A50,'H334 Master'!$B:$B,0),MATCH($B$9,'H334 Master'!$B$1:$XFD$1,0))+I$10*INDEX('H334 Master'!$B:$XFD,MATCH($A50,'H334 Master'!$B:$B,0),MATCH($B$10,'H334 Master'!$B$1:$XFD$1,0))+I$11*INDEX('H334 Master'!$B:$XFD,MATCH($A50,'H334 Master'!$B:$B,0),MATCH($B$11,'H334 Master'!$B$1:$XFD$1,0))+I$12*INDEX('H334 Master'!$B:$XFD,MATCH($A50,'H334 Master'!$B:$B,0),MATCH($B$12,'H334 Master'!$B$1:$XFD$1,0))+I$13*INDEX('H334 Master'!$B:$XFD,MATCH($A50,'H334 Master'!$B:$B,0),MATCH($B$13,'H334 Master'!$B$1:$XFD$1,0))+I$14*INDEX('H334 Master'!$B:$XFD,MATCH($A50,'H334 Master'!$B:$B,0),MATCH($B$14,'H334 Master'!$B$1:$XFD$1,0))+I$15*INDEX('H334 Master'!$B:$XFD,MATCH($A50,'H334 Master'!$B:$B,0),MATCH($B$15,'H334 Master'!$B$1:$XFD$1,0))+I$16*INDEX('H334 Master'!$B:$XFD,MATCH($A50,'H334 Master'!$B:$B,0),MATCH($B$16,'H334 Master'!$B$1:$XFD$1,0))+I$17*INDEX('H334 Master'!$B:$XFD,MATCH($A50,'H334 Master'!$B:$B,0),MATCH($B$17,'H334 Master'!$B$1:$XFD$1,0))</f>
        <v>4</v>
      </c>
      <c r="J50" s="1">
        <v>4</v>
      </c>
      <c r="K50" s="1">
        <v>4</v>
      </c>
      <c r="L50" s="1">
        <v>4</v>
      </c>
      <c r="M50" s="1">
        <v>4</v>
      </c>
      <c r="N50" s="1">
        <v>4</v>
      </c>
      <c r="O50" s="1">
        <v>4</v>
      </c>
      <c r="P50" s="1">
        <v>4</v>
      </c>
      <c r="Q50" s="1">
        <v>4</v>
      </c>
      <c r="R50" s="1">
        <v>4</v>
      </c>
      <c r="S50" s="1">
        <v>4</v>
      </c>
      <c r="T50" s="1">
        <v>4</v>
      </c>
      <c r="U50" s="1">
        <v>4</v>
      </c>
      <c r="V50" s="1">
        <v>4</v>
      </c>
      <c r="W50" s="1">
        <v>4</v>
      </c>
      <c r="X50" s="1">
        <v>4</v>
      </c>
      <c r="Y50" s="1">
        <v>4</v>
      </c>
      <c r="Z50" s="1">
        <v>4</v>
      </c>
      <c r="AA50" s="1">
        <v>4</v>
      </c>
      <c r="AB50" s="1">
        <v>4</v>
      </c>
      <c r="AC50" s="1">
        <v>4</v>
      </c>
      <c r="AD50" s="1">
        <v>4</v>
      </c>
      <c r="AE50" s="1">
        <v>4</v>
      </c>
      <c r="AF50" s="1">
        <v>4</v>
      </c>
      <c r="AG50" s="1">
        <v>4</v>
      </c>
      <c r="AH50" s="1">
        <v>4</v>
      </c>
    </row>
    <row r="51" spans="1:34" x14ac:dyDescent="0.25">
      <c r="A51" t="s">
        <v>201</v>
      </c>
      <c r="B51">
        <v>6152</v>
      </c>
      <c r="C51" t="s">
        <v>202</v>
      </c>
      <c r="D51" s="1">
        <v>2</v>
      </c>
      <c r="E51" s="1">
        <v>4</v>
      </c>
      <c r="F51" s="1">
        <v>6</v>
      </c>
      <c r="G51" s="1">
        <v>8</v>
      </c>
      <c r="H51" s="1">
        <v>10</v>
      </c>
      <c r="I51" s="3">
        <f>I$5*INDEX('H334 Master'!$B:$XFD,MATCH($A51,'H334 Master'!$B:$B,0),MATCH($B$5,'H334 Master'!$B$1:$XFD$1,0))+I$6*INDEX('H334 Master'!$B:$XFD,MATCH($A51,'H334 Master'!$B:$B,0),MATCH($B$6,'H334 Master'!$B$1:$XFD$1,0))+I$7*INDEX('H334 Master'!$B:$XFD,MATCH($A51,'H334 Master'!$B:$B,0),MATCH($B$7,'H334 Master'!$B$1:$XFD$1,0))+I$8*INDEX('H334 Master'!$B:$XFD,MATCH($A51,'H334 Master'!$B:$B,0),MATCH($B$8,'H334 Master'!$B$1:$XFD$1,0))+I$9*INDEX('H334 Master'!$B:$XFD,MATCH($A51,'H334 Master'!$B:$B,0),MATCH($B$9,'H334 Master'!$B$1:$XFD$1,0))+I$10*INDEX('H334 Master'!$B:$XFD,MATCH($A51,'H334 Master'!$B:$B,0),MATCH($B$10,'H334 Master'!$B$1:$XFD$1,0))+I$11*INDEX('H334 Master'!$B:$XFD,MATCH($A51,'H334 Master'!$B:$B,0),MATCH($B$11,'H334 Master'!$B$1:$XFD$1,0))+I$12*INDEX('H334 Master'!$B:$XFD,MATCH($A51,'H334 Master'!$B:$B,0),MATCH($B$12,'H334 Master'!$B$1:$XFD$1,0))+I$13*INDEX('H334 Master'!$B:$XFD,MATCH($A51,'H334 Master'!$B:$B,0),MATCH($B$13,'H334 Master'!$B$1:$XFD$1,0))+I$14*INDEX('H334 Master'!$B:$XFD,MATCH($A51,'H334 Master'!$B:$B,0),MATCH($B$14,'H334 Master'!$B$1:$XFD$1,0))+I$15*INDEX('H334 Master'!$B:$XFD,MATCH($A51,'H334 Master'!$B:$B,0),MATCH($B$15,'H334 Master'!$B$1:$XFD$1,0))+I$16*INDEX('H334 Master'!$B:$XFD,MATCH($A51,'H334 Master'!$B:$B,0),MATCH($B$16,'H334 Master'!$B$1:$XFD$1,0))+I$17*INDEX('H334 Master'!$B:$XFD,MATCH($A51,'H334 Master'!$B:$B,0),MATCH($B$17,'H334 Master'!$B$1:$XFD$1,0))</f>
        <v>10</v>
      </c>
      <c r="J51" s="1">
        <v>12</v>
      </c>
      <c r="K51" s="1">
        <v>14</v>
      </c>
      <c r="L51" s="1">
        <v>16</v>
      </c>
      <c r="M51" s="1">
        <v>18</v>
      </c>
      <c r="N51" s="1">
        <v>20</v>
      </c>
      <c r="O51" s="1">
        <v>22</v>
      </c>
      <c r="P51" s="1">
        <v>24</v>
      </c>
      <c r="Q51" s="1">
        <v>26</v>
      </c>
      <c r="R51" s="1">
        <v>28</v>
      </c>
      <c r="S51" s="1">
        <v>30</v>
      </c>
      <c r="T51" s="1">
        <v>32</v>
      </c>
      <c r="U51" s="1">
        <v>34</v>
      </c>
      <c r="V51" s="1">
        <v>36</v>
      </c>
      <c r="W51" s="1">
        <v>38</v>
      </c>
      <c r="X51" s="1">
        <v>40</v>
      </c>
      <c r="Y51" s="1">
        <v>42</v>
      </c>
      <c r="Z51" s="1">
        <v>44</v>
      </c>
      <c r="AA51" s="1">
        <v>46</v>
      </c>
      <c r="AB51" s="1">
        <v>48</v>
      </c>
      <c r="AC51" s="1">
        <v>50</v>
      </c>
      <c r="AD51" s="1">
        <v>52</v>
      </c>
      <c r="AE51" s="1">
        <v>54</v>
      </c>
      <c r="AF51" s="1">
        <v>56</v>
      </c>
      <c r="AG51" s="1">
        <v>58</v>
      </c>
      <c r="AH51" s="1">
        <v>60</v>
      </c>
    </row>
    <row r="52" spans="1:34" x14ac:dyDescent="0.25">
      <c r="A52" t="s">
        <v>173</v>
      </c>
      <c r="B52">
        <v>6086</v>
      </c>
      <c r="C52" t="s">
        <v>174</v>
      </c>
      <c r="D52" s="1">
        <v>6</v>
      </c>
      <c r="E52" s="1">
        <v>8</v>
      </c>
      <c r="F52" s="1">
        <v>10</v>
      </c>
      <c r="G52" s="1">
        <v>12</v>
      </c>
      <c r="H52" s="1">
        <v>14</v>
      </c>
      <c r="I52" s="3">
        <f>I$5*INDEX('H334 Master'!$B:$XFD,MATCH($A52,'H334 Master'!$B:$B,0),MATCH($B$5,'H334 Master'!$B$1:$XFD$1,0))+I$6*INDEX('H334 Master'!$B:$XFD,MATCH($A52,'H334 Master'!$B:$B,0),MATCH($B$6,'H334 Master'!$B$1:$XFD$1,0))+I$7*INDEX('H334 Master'!$B:$XFD,MATCH($A52,'H334 Master'!$B:$B,0),MATCH($B$7,'H334 Master'!$B$1:$XFD$1,0))+I$8*INDEX('H334 Master'!$B:$XFD,MATCH($A52,'H334 Master'!$B:$B,0),MATCH($B$8,'H334 Master'!$B$1:$XFD$1,0))+I$9*INDEX('H334 Master'!$B:$XFD,MATCH($A52,'H334 Master'!$B:$B,0),MATCH($B$9,'H334 Master'!$B$1:$XFD$1,0))+I$10*INDEX('H334 Master'!$B:$XFD,MATCH($A52,'H334 Master'!$B:$B,0),MATCH($B$10,'H334 Master'!$B$1:$XFD$1,0))+I$11*INDEX('H334 Master'!$B:$XFD,MATCH($A52,'H334 Master'!$B:$B,0),MATCH($B$11,'H334 Master'!$B$1:$XFD$1,0))+I$12*INDEX('H334 Master'!$B:$XFD,MATCH($A52,'H334 Master'!$B:$B,0),MATCH($B$12,'H334 Master'!$B$1:$XFD$1,0))+I$13*INDEX('H334 Master'!$B:$XFD,MATCH($A52,'H334 Master'!$B:$B,0),MATCH($B$13,'H334 Master'!$B$1:$XFD$1,0))+I$14*INDEX('H334 Master'!$B:$XFD,MATCH($A52,'H334 Master'!$B:$B,0),MATCH($B$14,'H334 Master'!$B$1:$XFD$1,0))+I$15*INDEX('H334 Master'!$B:$XFD,MATCH($A52,'H334 Master'!$B:$B,0),MATCH($B$15,'H334 Master'!$B$1:$XFD$1,0))+I$16*INDEX('H334 Master'!$B:$XFD,MATCH($A52,'H334 Master'!$B:$B,0),MATCH($B$16,'H334 Master'!$B$1:$XFD$1,0))+I$17*INDEX('H334 Master'!$B:$XFD,MATCH($A52,'H334 Master'!$B:$B,0),MATCH($B$17,'H334 Master'!$B$1:$XFD$1,0))</f>
        <v>14</v>
      </c>
      <c r="J52" s="1">
        <v>16</v>
      </c>
      <c r="K52" s="1">
        <v>18</v>
      </c>
      <c r="L52" s="1">
        <v>20</v>
      </c>
      <c r="M52" s="1">
        <v>22</v>
      </c>
      <c r="N52" s="1">
        <v>24</v>
      </c>
      <c r="O52" s="1">
        <v>26</v>
      </c>
      <c r="P52" s="1">
        <v>28</v>
      </c>
      <c r="Q52" s="1">
        <v>30</v>
      </c>
      <c r="R52" s="1">
        <v>32</v>
      </c>
      <c r="S52" s="1">
        <v>34</v>
      </c>
      <c r="T52" s="1">
        <v>36</v>
      </c>
      <c r="U52" s="1">
        <v>38</v>
      </c>
      <c r="V52" s="1">
        <v>40</v>
      </c>
      <c r="W52" s="1">
        <v>42</v>
      </c>
      <c r="X52" s="1">
        <v>44</v>
      </c>
      <c r="Y52" s="1">
        <v>46</v>
      </c>
      <c r="Z52" s="1">
        <v>48</v>
      </c>
      <c r="AA52" s="1">
        <v>50</v>
      </c>
      <c r="AB52" s="1">
        <v>52</v>
      </c>
      <c r="AC52" s="1">
        <v>54</v>
      </c>
      <c r="AD52" s="1">
        <v>56</v>
      </c>
      <c r="AE52" s="1">
        <v>58</v>
      </c>
      <c r="AF52" s="1">
        <v>60</v>
      </c>
      <c r="AG52" s="1">
        <v>62</v>
      </c>
      <c r="AH52" s="1">
        <v>64</v>
      </c>
    </row>
    <row r="53" spans="1:34" x14ac:dyDescent="0.25">
      <c r="A53" t="s">
        <v>247</v>
      </c>
      <c r="B53">
        <v>6087</v>
      </c>
      <c r="C53" t="s">
        <v>248</v>
      </c>
      <c r="D53" s="1">
        <v>6</v>
      </c>
      <c r="E53" s="1">
        <v>8</v>
      </c>
      <c r="F53" s="1">
        <v>10</v>
      </c>
      <c r="G53" s="1">
        <v>12</v>
      </c>
      <c r="H53" s="1">
        <v>14</v>
      </c>
      <c r="I53" s="3">
        <f>I$5*INDEX('H334 Master'!$B:$XFD,MATCH($A53,'H334 Master'!$B:$B,0),MATCH($B$5,'H334 Master'!$B$1:$XFD$1,0))+I$6*INDEX('H334 Master'!$B:$XFD,MATCH($A53,'H334 Master'!$B:$B,0),MATCH($B$6,'H334 Master'!$B$1:$XFD$1,0))+I$7*INDEX('H334 Master'!$B:$XFD,MATCH($A53,'H334 Master'!$B:$B,0),MATCH($B$7,'H334 Master'!$B$1:$XFD$1,0))+I$8*INDEX('H334 Master'!$B:$XFD,MATCH($A53,'H334 Master'!$B:$B,0),MATCH($B$8,'H334 Master'!$B$1:$XFD$1,0))+I$9*INDEX('H334 Master'!$B:$XFD,MATCH($A53,'H334 Master'!$B:$B,0),MATCH($B$9,'H334 Master'!$B$1:$XFD$1,0))+I$10*INDEX('H334 Master'!$B:$XFD,MATCH($A53,'H334 Master'!$B:$B,0),MATCH($B$10,'H334 Master'!$B$1:$XFD$1,0))+I$11*INDEX('H334 Master'!$B:$XFD,MATCH($A53,'H334 Master'!$B:$B,0),MATCH($B$11,'H334 Master'!$B$1:$XFD$1,0))+I$12*INDEX('H334 Master'!$B:$XFD,MATCH($A53,'H334 Master'!$B:$B,0),MATCH($B$12,'H334 Master'!$B$1:$XFD$1,0))+I$13*INDEX('H334 Master'!$B:$XFD,MATCH($A53,'H334 Master'!$B:$B,0),MATCH($B$13,'H334 Master'!$B$1:$XFD$1,0))+I$14*INDEX('H334 Master'!$B:$XFD,MATCH($A53,'H334 Master'!$B:$B,0),MATCH($B$14,'H334 Master'!$B$1:$XFD$1,0))+I$15*INDEX('H334 Master'!$B:$XFD,MATCH($A53,'H334 Master'!$B:$B,0),MATCH($B$15,'H334 Master'!$B$1:$XFD$1,0))+I$16*INDEX('H334 Master'!$B:$XFD,MATCH($A53,'H334 Master'!$B:$B,0),MATCH($B$16,'H334 Master'!$B$1:$XFD$1,0))+I$17*INDEX('H334 Master'!$B:$XFD,MATCH($A53,'H334 Master'!$B:$B,0),MATCH($B$17,'H334 Master'!$B$1:$XFD$1,0))</f>
        <v>14</v>
      </c>
      <c r="J53" s="1">
        <v>16</v>
      </c>
      <c r="K53" s="1">
        <v>18</v>
      </c>
      <c r="L53" s="1">
        <v>20</v>
      </c>
      <c r="M53" s="1">
        <v>22</v>
      </c>
      <c r="N53" s="1">
        <v>24</v>
      </c>
      <c r="O53" s="1">
        <v>26</v>
      </c>
      <c r="P53" s="1">
        <v>28</v>
      </c>
      <c r="Q53" s="1">
        <v>30</v>
      </c>
      <c r="R53" s="1">
        <v>32</v>
      </c>
      <c r="S53" s="1">
        <v>34</v>
      </c>
      <c r="T53" s="1">
        <v>36</v>
      </c>
      <c r="U53" s="1">
        <v>38</v>
      </c>
      <c r="V53" s="1">
        <v>40</v>
      </c>
      <c r="W53" s="1">
        <v>42</v>
      </c>
      <c r="X53" s="1">
        <v>44</v>
      </c>
      <c r="Y53" s="1">
        <v>46</v>
      </c>
      <c r="Z53" s="1">
        <v>48</v>
      </c>
      <c r="AA53" s="1">
        <v>50</v>
      </c>
      <c r="AB53" s="1">
        <v>52</v>
      </c>
      <c r="AC53" s="1">
        <v>54</v>
      </c>
      <c r="AD53" s="1">
        <v>56</v>
      </c>
      <c r="AE53" s="1">
        <v>58</v>
      </c>
      <c r="AF53" s="1">
        <v>60</v>
      </c>
      <c r="AG53" s="1">
        <v>62</v>
      </c>
      <c r="AH53" s="1">
        <v>64</v>
      </c>
    </row>
    <row r="54" spans="1:34" x14ac:dyDescent="0.25">
      <c r="A54" t="s">
        <v>175</v>
      </c>
      <c r="B54">
        <v>6099</v>
      </c>
      <c r="C54" t="s">
        <v>176</v>
      </c>
      <c r="D54" s="1">
        <v>3</v>
      </c>
      <c r="E54" s="1">
        <v>4</v>
      </c>
      <c r="F54" s="1">
        <v>5</v>
      </c>
      <c r="G54" s="1">
        <v>6</v>
      </c>
      <c r="H54" s="1">
        <v>7</v>
      </c>
      <c r="I54" s="3">
        <f>I$5*INDEX('H334 Master'!$B:$XFD,MATCH($A54,'H334 Master'!$B:$B,0),MATCH($B$5,'H334 Master'!$B$1:$XFD$1,0))+I$6*INDEX('H334 Master'!$B:$XFD,MATCH($A54,'H334 Master'!$B:$B,0),MATCH($B$6,'H334 Master'!$B$1:$XFD$1,0))+I$7*INDEX('H334 Master'!$B:$XFD,MATCH($A54,'H334 Master'!$B:$B,0),MATCH($B$7,'H334 Master'!$B$1:$XFD$1,0))+I$8*INDEX('H334 Master'!$B:$XFD,MATCH($A54,'H334 Master'!$B:$B,0),MATCH($B$8,'H334 Master'!$B$1:$XFD$1,0))+I$9*INDEX('H334 Master'!$B:$XFD,MATCH($A54,'H334 Master'!$B:$B,0),MATCH($B$9,'H334 Master'!$B$1:$XFD$1,0))+I$10*INDEX('H334 Master'!$B:$XFD,MATCH($A54,'H334 Master'!$B:$B,0),MATCH($B$10,'H334 Master'!$B$1:$XFD$1,0))+I$11*INDEX('H334 Master'!$B:$XFD,MATCH($A54,'H334 Master'!$B:$B,0),MATCH($B$11,'H334 Master'!$B$1:$XFD$1,0))+I$12*INDEX('H334 Master'!$B:$XFD,MATCH($A54,'H334 Master'!$B:$B,0),MATCH($B$12,'H334 Master'!$B$1:$XFD$1,0))+I$13*INDEX('H334 Master'!$B:$XFD,MATCH($A54,'H334 Master'!$B:$B,0),MATCH($B$13,'H334 Master'!$B$1:$XFD$1,0))+I$14*INDEX('H334 Master'!$B:$XFD,MATCH($A54,'H334 Master'!$B:$B,0),MATCH($B$14,'H334 Master'!$B$1:$XFD$1,0))+I$15*INDEX('H334 Master'!$B:$XFD,MATCH($A54,'H334 Master'!$B:$B,0),MATCH($B$15,'H334 Master'!$B$1:$XFD$1,0))+I$16*INDEX('H334 Master'!$B:$XFD,MATCH($A54,'H334 Master'!$B:$B,0),MATCH($B$16,'H334 Master'!$B$1:$XFD$1,0))+I$17*INDEX('H334 Master'!$B:$XFD,MATCH($A54,'H334 Master'!$B:$B,0),MATCH($B$17,'H334 Master'!$B$1:$XFD$1,0))</f>
        <v>7</v>
      </c>
      <c r="J54" s="1">
        <v>8</v>
      </c>
      <c r="K54" s="1">
        <v>9</v>
      </c>
      <c r="L54" s="1">
        <v>10</v>
      </c>
      <c r="M54" s="1">
        <v>11</v>
      </c>
      <c r="N54" s="1">
        <v>12</v>
      </c>
      <c r="O54" s="1">
        <v>13</v>
      </c>
      <c r="P54" s="1">
        <v>14</v>
      </c>
      <c r="Q54" s="1">
        <v>15</v>
      </c>
      <c r="R54" s="1">
        <v>16</v>
      </c>
      <c r="S54" s="1">
        <v>17</v>
      </c>
      <c r="T54" s="1">
        <v>18</v>
      </c>
      <c r="U54" s="1">
        <v>19</v>
      </c>
      <c r="V54" s="1">
        <v>20</v>
      </c>
      <c r="W54" s="1">
        <v>21</v>
      </c>
      <c r="X54" s="1">
        <v>22</v>
      </c>
      <c r="Y54" s="1">
        <v>23</v>
      </c>
      <c r="Z54" s="1">
        <v>24</v>
      </c>
      <c r="AA54" s="1">
        <v>25</v>
      </c>
      <c r="AB54" s="1">
        <v>26</v>
      </c>
      <c r="AC54" s="1">
        <v>27</v>
      </c>
      <c r="AD54" s="1">
        <v>28</v>
      </c>
      <c r="AE54" s="1">
        <v>29</v>
      </c>
      <c r="AF54" s="1">
        <v>30</v>
      </c>
      <c r="AG54" s="1">
        <v>31</v>
      </c>
      <c r="AH54" s="1">
        <v>32</v>
      </c>
    </row>
    <row r="55" spans="1:34" x14ac:dyDescent="0.25">
      <c r="A55" t="s">
        <v>177</v>
      </c>
      <c r="B55">
        <v>6095</v>
      </c>
      <c r="C55" t="s">
        <v>178</v>
      </c>
      <c r="D55" s="1">
        <v>4</v>
      </c>
      <c r="E55" s="1">
        <v>4</v>
      </c>
      <c r="F55" s="1">
        <v>4</v>
      </c>
      <c r="G55" s="1">
        <v>4</v>
      </c>
      <c r="H55" s="1">
        <v>4</v>
      </c>
      <c r="I55" s="3">
        <f>I$5*INDEX('H334 Master'!$B:$XFD,MATCH($A55,'H334 Master'!$B:$B,0),MATCH($B$5,'H334 Master'!$B$1:$XFD$1,0))+I$6*INDEX('H334 Master'!$B:$XFD,MATCH($A55,'H334 Master'!$B:$B,0),MATCH($B$6,'H334 Master'!$B$1:$XFD$1,0))+I$7*INDEX('H334 Master'!$B:$XFD,MATCH($A55,'H334 Master'!$B:$B,0),MATCH($B$7,'H334 Master'!$B$1:$XFD$1,0))+I$8*INDEX('H334 Master'!$B:$XFD,MATCH($A55,'H334 Master'!$B:$B,0),MATCH($B$8,'H334 Master'!$B$1:$XFD$1,0))+I$9*INDEX('H334 Master'!$B:$XFD,MATCH($A55,'H334 Master'!$B:$B,0),MATCH($B$9,'H334 Master'!$B$1:$XFD$1,0))+I$10*INDEX('H334 Master'!$B:$XFD,MATCH($A55,'H334 Master'!$B:$B,0),MATCH($B$10,'H334 Master'!$B$1:$XFD$1,0))+I$11*INDEX('H334 Master'!$B:$XFD,MATCH($A55,'H334 Master'!$B:$B,0),MATCH($B$11,'H334 Master'!$B$1:$XFD$1,0))+I$12*INDEX('H334 Master'!$B:$XFD,MATCH($A55,'H334 Master'!$B:$B,0),MATCH($B$12,'H334 Master'!$B$1:$XFD$1,0))+I$13*INDEX('H334 Master'!$B:$XFD,MATCH($A55,'H334 Master'!$B:$B,0),MATCH($B$13,'H334 Master'!$B$1:$XFD$1,0))+I$14*INDEX('H334 Master'!$B:$XFD,MATCH($A55,'H334 Master'!$B:$B,0),MATCH($B$14,'H334 Master'!$B$1:$XFD$1,0))+I$15*INDEX('H334 Master'!$B:$XFD,MATCH($A55,'H334 Master'!$B:$B,0),MATCH($B$15,'H334 Master'!$B$1:$XFD$1,0))+I$16*INDEX('H334 Master'!$B:$XFD,MATCH($A55,'H334 Master'!$B:$B,0),MATCH($B$16,'H334 Master'!$B$1:$XFD$1,0))+I$17*INDEX('H334 Master'!$B:$XFD,MATCH($A55,'H334 Master'!$B:$B,0),MATCH($B$17,'H334 Master'!$B$1:$XFD$1,0))</f>
        <v>4</v>
      </c>
      <c r="J55" s="1">
        <v>4</v>
      </c>
      <c r="K55" s="1">
        <v>4</v>
      </c>
      <c r="L55" s="1">
        <v>4</v>
      </c>
      <c r="M55" s="1">
        <v>4</v>
      </c>
      <c r="N55" s="1">
        <v>4</v>
      </c>
      <c r="O55" s="1">
        <v>4</v>
      </c>
      <c r="P55" s="1">
        <v>4</v>
      </c>
      <c r="Q55" s="1">
        <v>4</v>
      </c>
      <c r="R55" s="1">
        <v>4</v>
      </c>
      <c r="S55" s="1">
        <v>4</v>
      </c>
      <c r="T55" s="1">
        <v>4</v>
      </c>
      <c r="U55" s="1">
        <v>4</v>
      </c>
      <c r="V55" s="1">
        <v>4</v>
      </c>
      <c r="W55" s="1">
        <v>4</v>
      </c>
      <c r="X55" s="1">
        <v>4</v>
      </c>
      <c r="Y55" s="1">
        <v>4</v>
      </c>
      <c r="Z55" s="1">
        <v>4</v>
      </c>
      <c r="AA55" s="1">
        <v>4</v>
      </c>
      <c r="AB55" s="1">
        <v>4</v>
      </c>
      <c r="AC55" s="1">
        <v>4</v>
      </c>
      <c r="AD55" s="1">
        <v>4</v>
      </c>
      <c r="AE55" s="1">
        <v>4</v>
      </c>
      <c r="AF55" s="1">
        <v>4</v>
      </c>
      <c r="AG55" s="1">
        <v>4</v>
      </c>
      <c r="AH55" s="1">
        <v>4</v>
      </c>
    </row>
    <row r="56" spans="1:34" x14ac:dyDescent="0.25">
      <c r="A56" t="s">
        <v>179</v>
      </c>
      <c r="B56">
        <v>6096</v>
      </c>
      <c r="C56" t="s">
        <v>180</v>
      </c>
      <c r="D56" s="1">
        <v>2</v>
      </c>
      <c r="E56" s="1">
        <v>4</v>
      </c>
      <c r="F56" s="1">
        <v>6</v>
      </c>
      <c r="G56" s="1">
        <v>8</v>
      </c>
      <c r="H56" s="1">
        <v>10</v>
      </c>
      <c r="I56" s="3">
        <f>I$5*INDEX('H334 Master'!$B:$XFD,MATCH($A56,'H334 Master'!$B:$B,0),MATCH($B$5,'H334 Master'!$B$1:$XFD$1,0))+I$6*INDEX('H334 Master'!$B:$XFD,MATCH($A56,'H334 Master'!$B:$B,0),MATCH($B$6,'H334 Master'!$B$1:$XFD$1,0))+I$7*INDEX('H334 Master'!$B:$XFD,MATCH($A56,'H334 Master'!$B:$B,0),MATCH($B$7,'H334 Master'!$B$1:$XFD$1,0))+I$8*INDEX('H334 Master'!$B:$XFD,MATCH($A56,'H334 Master'!$B:$B,0),MATCH($B$8,'H334 Master'!$B$1:$XFD$1,0))+I$9*INDEX('H334 Master'!$B:$XFD,MATCH($A56,'H334 Master'!$B:$B,0),MATCH($B$9,'H334 Master'!$B$1:$XFD$1,0))+I$10*INDEX('H334 Master'!$B:$XFD,MATCH($A56,'H334 Master'!$B:$B,0),MATCH($B$10,'H334 Master'!$B$1:$XFD$1,0))+I$11*INDEX('H334 Master'!$B:$XFD,MATCH($A56,'H334 Master'!$B:$B,0),MATCH($B$11,'H334 Master'!$B$1:$XFD$1,0))+I$12*INDEX('H334 Master'!$B:$XFD,MATCH($A56,'H334 Master'!$B:$B,0),MATCH($B$12,'H334 Master'!$B$1:$XFD$1,0))+I$13*INDEX('H334 Master'!$B:$XFD,MATCH($A56,'H334 Master'!$B:$B,0),MATCH($B$13,'H334 Master'!$B$1:$XFD$1,0))+I$14*INDEX('H334 Master'!$B:$XFD,MATCH($A56,'H334 Master'!$B:$B,0),MATCH($B$14,'H334 Master'!$B$1:$XFD$1,0))+I$15*INDEX('H334 Master'!$B:$XFD,MATCH($A56,'H334 Master'!$B:$B,0),MATCH($B$15,'H334 Master'!$B$1:$XFD$1,0))+I$16*INDEX('H334 Master'!$B:$XFD,MATCH($A56,'H334 Master'!$B:$B,0),MATCH($B$16,'H334 Master'!$B$1:$XFD$1,0))+I$17*INDEX('H334 Master'!$B:$XFD,MATCH($A56,'H334 Master'!$B:$B,0),MATCH($B$17,'H334 Master'!$B$1:$XFD$1,0))</f>
        <v>10</v>
      </c>
      <c r="J56" s="1">
        <v>12</v>
      </c>
      <c r="K56" s="1">
        <v>14</v>
      </c>
      <c r="L56" s="1">
        <v>16</v>
      </c>
      <c r="M56" s="1">
        <v>18</v>
      </c>
      <c r="N56" s="1">
        <v>20</v>
      </c>
      <c r="O56" s="1">
        <v>22</v>
      </c>
      <c r="P56" s="1">
        <v>24</v>
      </c>
      <c r="Q56" s="1">
        <v>26</v>
      </c>
      <c r="R56" s="1">
        <v>28</v>
      </c>
      <c r="S56" s="1">
        <v>30</v>
      </c>
      <c r="T56" s="1">
        <v>32</v>
      </c>
      <c r="U56" s="1">
        <v>34</v>
      </c>
      <c r="V56" s="1">
        <v>36</v>
      </c>
      <c r="W56" s="1">
        <v>38</v>
      </c>
      <c r="X56" s="1">
        <v>40</v>
      </c>
      <c r="Y56" s="1">
        <v>42</v>
      </c>
      <c r="Z56" s="1">
        <v>44</v>
      </c>
      <c r="AA56" s="1">
        <v>46</v>
      </c>
      <c r="AB56" s="1">
        <v>48</v>
      </c>
      <c r="AC56" s="1">
        <v>50</v>
      </c>
      <c r="AD56" s="1">
        <v>52</v>
      </c>
      <c r="AE56" s="1">
        <v>54</v>
      </c>
      <c r="AF56" s="1">
        <v>56</v>
      </c>
      <c r="AG56" s="1">
        <v>58</v>
      </c>
      <c r="AH56" s="1">
        <v>60</v>
      </c>
    </row>
    <row r="57" spans="1:34" x14ac:dyDescent="0.25">
      <c r="A57" t="s">
        <v>193</v>
      </c>
      <c r="B57">
        <v>6123</v>
      </c>
      <c r="C57" t="s">
        <v>194</v>
      </c>
      <c r="D57" s="1">
        <v>4</v>
      </c>
      <c r="E57" s="1">
        <v>4</v>
      </c>
      <c r="F57" s="1">
        <v>4</v>
      </c>
      <c r="G57" s="1">
        <v>4</v>
      </c>
      <c r="H57" s="1">
        <v>4</v>
      </c>
      <c r="I57" s="3">
        <f>I$5*INDEX('H334 Master'!$B:$XFD,MATCH($A57,'H334 Master'!$B:$B,0),MATCH($B$5,'H334 Master'!$B$1:$XFD$1,0))+I$6*INDEX('H334 Master'!$B:$XFD,MATCH($A57,'H334 Master'!$B:$B,0),MATCH($B$6,'H334 Master'!$B$1:$XFD$1,0))+I$7*INDEX('H334 Master'!$B:$XFD,MATCH($A57,'H334 Master'!$B:$B,0),MATCH($B$7,'H334 Master'!$B$1:$XFD$1,0))+I$8*INDEX('H334 Master'!$B:$XFD,MATCH($A57,'H334 Master'!$B:$B,0),MATCH($B$8,'H334 Master'!$B$1:$XFD$1,0))+I$9*INDEX('H334 Master'!$B:$XFD,MATCH($A57,'H334 Master'!$B:$B,0),MATCH($B$9,'H334 Master'!$B$1:$XFD$1,0))+I$10*INDEX('H334 Master'!$B:$XFD,MATCH($A57,'H334 Master'!$B:$B,0),MATCH($B$10,'H334 Master'!$B$1:$XFD$1,0))+I$11*INDEX('H334 Master'!$B:$XFD,MATCH($A57,'H334 Master'!$B:$B,0),MATCH($B$11,'H334 Master'!$B$1:$XFD$1,0))+I$12*INDEX('H334 Master'!$B:$XFD,MATCH($A57,'H334 Master'!$B:$B,0),MATCH($B$12,'H334 Master'!$B$1:$XFD$1,0))+I$13*INDEX('H334 Master'!$B:$XFD,MATCH($A57,'H334 Master'!$B:$B,0),MATCH($B$13,'H334 Master'!$B$1:$XFD$1,0))+I$14*INDEX('H334 Master'!$B:$XFD,MATCH($A57,'H334 Master'!$B:$B,0),MATCH($B$14,'H334 Master'!$B$1:$XFD$1,0))+I$15*INDEX('H334 Master'!$B:$XFD,MATCH($A57,'H334 Master'!$B:$B,0),MATCH($B$15,'H334 Master'!$B$1:$XFD$1,0))+I$16*INDEX('H334 Master'!$B:$XFD,MATCH($A57,'H334 Master'!$B:$B,0),MATCH($B$16,'H334 Master'!$B$1:$XFD$1,0))+I$17*INDEX('H334 Master'!$B:$XFD,MATCH($A57,'H334 Master'!$B:$B,0),MATCH($B$17,'H334 Master'!$B$1:$XFD$1,0))</f>
        <v>4</v>
      </c>
      <c r="J57" s="1">
        <v>4</v>
      </c>
      <c r="K57" s="1">
        <v>4</v>
      </c>
      <c r="L57" s="1">
        <v>4</v>
      </c>
      <c r="M57" s="1">
        <v>4</v>
      </c>
      <c r="N57" s="1">
        <v>4</v>
      </c>
      <c r="O57" s="1">
        <v>4</v>
      </c>
      <c r="P57" s="1">
        <v>4</v>
      </c>
      <c r="Q57" s="1">
        <v>4</v>
      </c>
      <c r="R57" s="1">
        <v>4</v>
      </c>
      <c r="S57" s="1">
        <v>4</v>
      </c>
      <c r="T57" s="1">
        <v>4</v>
      </c>
      <c r="U57" s="1">
        <v>4</v>
      </c>
      <c r="V57" s="1">
        <v>4</v>
      </c>
      <c r="W57" s="1">
        <v>4</v>
      </c>
      <c r="X57" s="1">
        <v>4</v>
      </c>
      <c r="Y57" s="1">
        <v>4</v>
      </c>
      <c r="Z57" s="1">
        <v>4</v>
      </c>
      <c r="AA57" s="1">
        <v>4</v>
      </c>
      <c r="AB57" s="1">
        <v>4</v>
      </c>
      <c r="AC57" s="1">
        <v>4</v>
      </c>
      <c r="AD57" s="1">
        <v>4</v>
      </c>
      <c r="AE57" s="1">
        <v>4</v>
      </c>
      <c r="AF57" s="1">
        <v>4</v>
      </c>
      <c r="AG57" s="1">
        <v>4</v>
      </c>
      <c r="AH57" s="1">
        <v>4</v>
      </c>
    </row>
    <row r="58" spans="1:34" x14ac:dyDescent="0.25">
      <c r="A58" t="s">
        <v>181</v>
      </c>
      <c r="B58">
        <v>6100</v>
      </c>
      <c r="C58" t="s">
        <v>182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3">
        <f>I$5*INDEX('H334 Master'!$B:$XFD,MATCH($A58,'H334 Master'!$B:$B,0),MATCH($B$5,'H334 Master'!$B$1:$XFD$1,0))+I$6*INDEX('H334 Master'!$B:$XFD,MATCH($A58,'H334 Master'!$B:$B,0),MATCH($B$6,'H334 Master'!$B$1:$XFD$1,0))+I$7*INDEX('H334 Master'!$B:$XFD,MATCH($A58,'H334 Master'!$B:$B,0),MATCH($B$7,'H334 Master'!$B$1:$XFD$1,0))+I$8*INDEX('H334 Master'!$B:$XFD,MATCH($A58,'H334 Master'!$B:$B,0),MATCH($B$8,'H334 Master'!$B$1:$XFD$1,0))+I$9*INDEX('H334 Master'!$B:$XFD,MATCH($A58,'H334 Master'!$B:$B,0),MATCH($B$9,'H334 Master'!$B$1:$XFD$1,0))+I$10*INDEX('H334 Master'!$B:$XFD,MATCH($A58,'H334 Master'!$B:$B,0),MATCH($B$10,'H334 Master'!$B$1:$XFD$1,0))+I$11*INDEX('H334 Master'!$B:$XFD,MATCH($A58,'H334 Master'!$B:$B,0),MATCH($B$11,'H334 Master'!$B$1:$XFD$1,0))+I$12*INDEX('H334 Master'!$B:$XFD,MATCH($A58,'H334 Master'!$B:$B,0),MATCH($B$12,'H334 Master'!$B$1:$XFD$1,0))+I$13*INDEX('H334 Master'!$B:$XFD,MATCH($A58,'H334 Master'!$B:$B,0),MATCH($B$13,'H334 Master'!$B$1:$XFD$1,0))+I$14*INDEX('H334 Master'!$B:$XFD,MATCH($A58,'H334 Master'!$B:$B,0),MATCH($B$14,'H334 Master'!$B$1:$XFD$1,0))+I$15*INDEX('H334 Master'!$B:$XFD,MATCH($A58,'H334 Master'!$B:$B,0),MATCH($B$15,'H334 Master'!$B$1:$XFD$1,0))+I$16*INDEX('H334 Master'!$B:$XFD,MATCH($A58,'H334 Master'!$B:$B,0),MATCH($B$16,'H334 Master'!$B$1:$XFD$1,0))+I$17*INDEX('H334 Master'!$B:$XFD,MATCH($A58,'H334 Master'!$B:$B,0),MATCH($B$17,'H334 Master'!$B$1:$XFD$1,0))</f>
        <v>4</v>
      </c>
      <c r="J58" s="1">
        <v>4</v>
      </c>
      <c r="K58" s="1">
        <v>4</v>
      </c>
      <c r="L58" s="1">
        <v>4</v>
      </c>
      <c r="M58" s="1">
        <v>4</v>
      </c>
      <c r="N58" s="1">
        <v>4</v>
      </c>
      <c r="O58" s="1">
        <v>4</v>
      </c>
      <c r="P58" s="1">
        <v>4</v>
      </c>
      <c r="Q58" s="1">
        <v>4</v>
      </c>
      <c r="R58" s="1">
        <v>4</v>
      </c>
      <c r="S58" s="1">
        <v>4</v>
      </c>
      <c r="T58" s="1">
        <v>4</v>
      </c>
      <c r="U58" s="1">
        <v>4</v>
      </c>
      <c r="V58" s="1">
        <v>4</v>
      </c>
      <c r="W58" s="1">
        <v>4</v>
      </c>
      <c r="X58" s="1">
        <v>4</v>
      </c>
      <c r="Y58" s="1">
        <v>4</v>
      </c>
      <c r="Z58" s="1">
        <v>4</v>
      </c>
      <c r="AA58" s="1">
        <v>4</v>
      </c>
      <c r="AB58" s="1">
        <v>4</v>
      </c>
      <c r="AC58" s="1">
        <v>4</v>
      </c>
      <c r="AD58" s="1">
        <v>4</v>
      </c>
      <c r="AE58" s="1">
        <v>4</v>
      </c>
      <c r="AF58" s="1">
        <v>4</v>
      </c>
      <c r="AG58" s="1">
        <v>4</v>
      </c>
      <c r="AH58" s="1">
        <v>4</v>
      </c>
    </row>
    <row r="59" spans="1:34" x14ac:dyDescent="0.25">
      <c r="A59" t="s">
        <v>205</v>
      </c>
      <c r="B59">
        <v>6146</v>
      </c>
      <c r="C59" t="s">
        <v>206</v>
      </c>
      <c r="D59" s="1">
        <v>4</v>
      </c>
      <c r="E59" s="1">
        <v>4</v>
      </c>
      <c r="F59" s="1">
        <v>4</v>
      </c>
      <c r="G59" s="1">
        <v>4</v>
      </c>
      <c r="H59" s="1">
        <v>4</v>
      </c>
      <c r="I59" s="3">
        <f>I$5*INDEX('H334 Master'!$B:$XFD,MATCH($A59,'H334 Master'!$B:$B,0),MATCH($B$5,'H334 Master'!$B$1:$XFD$1,0))+I$6*INDEX('H334 Master'!$B:$XFD,MATCH($A59,'H334 Master'!$B:$B,0),MATCH($B$6,'H334 Master'!$B$1:$XFD$1,0))+I$7*INDEX('H334 Master'!$B:$XFD,MATCH($A59,'H334 Master'!$B:$B,0),MATCH($B$7,'H334 Master'!$B$1:$XFD$1,0))+I$8*INDEX('H334 Master'!$B:$XFD,MATCH($A59,'H334 Master'!$B:$B,0),MATCH($B$8,'H334 Master'!$B$1:$XFD$1,0))+I$9*INDEX('H334 Master'!$B:$XFD,MATCH($A59,'H334 Master'!$B:$B,0),MATCH($B$9,'H334 Master'!$B$1:$XFD$1,0))+I$10*INDEX('H334 Master'!$B:$XFD,MATCH($A59,'H334 Master'!$B:$B,0),MATCH($B$10,'H334 Master'!$B$1:$XFD$1,0))+I$11*INDEX('H334 Master'!$B:$XFD,MATCH($A59,'H334 Master'!$B:$B,0),MATCH($B$11,'H334 Master'!$B$1:$XFD$1,0))+I$12*INDEX('H334 Master'!$B:$XFD,MATCH($A59,'H334 Master'!$B:$B,0),MATCH($B$12,'H334 Master'!$B$1:$XFD$1,0))+I$13*INDEX('H334 Master'!$B:$XFD,MATCH($A59,'H334 Master'!$B:$B,0),MATCH($B$13,'H334 Master'!$B$1:$XFD$1,0))+I$14*INDEX('H334 Master'!$B:$XFD,MATCH($A59,'H334 Master'!$B:$B,0),MATCH($B$14,'H334 Master'!$B$1:$XFD$1,0))+I$15*INDEX('H334 Master'!$B:$XFD,MATCH($A59,'H334 Master'!$B:$B,0),MATCH($B$15,'H334 Master'!$B$1:$XFD$1,0))+I$16*INDEX('H334 Master'!$B:$XFD,MATCH($A59,'H334 Master'!$B:$B,0),MATCH($B$16,'H334 Master'!$B$1:$XFD$1,0))+I$17*INDEX('H334 Master'!$B:$XFD,MATCH($A59,'H334 Master'!$B:$B,0),MATCH($B$17,'H334 Master'!$B$1:$XFD$1,0))</f>
        <v>4</v>
      </c>
      <c r="J59" s="1">
        <v>4</v>
      </c>
      <c r="K59" s="1">
        <v>4</v>
      </c>
      <c r="L59" s="1">
        <v>4</v>
      </c>
      <c r="M59" s="1">
        <v>4</v>
      </c>
      <c r="N59" s="1">
        <v>4</v>
      </c>
      <c r="O59" s="1">
        <v>4</v>
      </c>
      <c r="P59" s="1">
        <v>4</v>
      </c>
      <c r="Q59" s="1">
        <v>4</v>
      </c>
      <c r="R59" s="1">
        <v>4</v>
      </c>
      <c r="S59" s="1">
        <v>4</v>
      </c>
      <c r="T59" s="1">
        <v>4</v>
      </c>
      <c r="U59" s="1">
        <v>4</v>
      </c>
      <c r="V59" s="1">
        <v>4</v>
      </c>
      <c r="W59" s="1">
        <v>4</v>
      </c>
      <c r="X59" s="1">
        <v>4</v>
      </c>
      <c r="Y59" s="1">
        <v>4</v>
      </c>
      <c r="Z59" s="1">
        <v>4</v>
      </c>
      <c r="AA59" s="1">
        <v>4</v>
      </c>
      <c r="AB59" s="1">
        <v>4</v>
      </c>
      <c r="AC59" s="1">
        <v>4</v>
      </c>
      <c r="AD59" s="1">
        <v>4</v>
      </c>
      <c r="AE59" s="1">
        <v>4</v>
      </c>
      <c r="AF59" s="1">
        <v>4</v>
      </c>
      <c r="AG59" s="1">
        <v>4</v>
      </c>
      <c r="AH59" s="1">
        <v>4</v>
      </c>
    </row>
    <row r="60" spans="1:34" x14ac:dyDescent="0.25">
      <c r="A60" t="s">
        <v>207</v>
      </c>
      <c r="B60">
        <v>6147</v>
      </c>
      <c r="C60" t="s">
        <v>208</v>
      </c>
      <c r="D60" s="1">
        <v>4</v>
      </c>
      <c r="E60" s="1">
        <v>4</v>
      </c>
      <c r="F60" s="1">
        <v>4</v>
      </c>
      <c r="G60" s="1">
        <v>4</v>
      </c>
      <c r="H60" s="1">
        <v>4</v>
      </c>
      <c r="I60" s="3">
        <f>I$5*INDEX('H334 Master'!$B:$XFD,MATCH($A60,'H334 Master'!$B:$B,0),MATCH($B$5,'H334 Master'!$B$1:$XFD$1,0))+I$6*INDEX('H334 Master'!$B:$XFD,MATCH($A60,'H334 Master'!$B:$B,0),MATCH($B$6,'H334 Master'!$B$1:$XFD$1,0))+I$7*INDEX('H334 Master'!$B:$XFD,MATCH($A60,'H334 Master'!$B:$B,0),MATCH($B$7,'H334 Master'!$B$1:$XFD$1,0))+I$8*INDEX('H334 Master'!$B:$XFD,MATCH($A60,'H334 Master'!$B:$B,0),MATCH($B$8,'H334 Master'!$B$1:$XFD$1,0))+I$9*INDEX('H334 Master'!$B:$XFD,MATCH($A60,'H334 Master'!$B:$B,0),MATCH($B$9,'H334 Master'!$B$1:$XFD$1,0))+I$10*INDEX('H334 Master'!$B:$XFD,MATCH($A60,'H334 Master'!$B:$B,0),MATCH($B$10,'H334 Master'!$B$1:$XFD$1,0))+I$11*INDEX('H334 Master'!$B:$XFD,MATCH($A60,'H334 Master'!$B:$B,0),MATCH($B$11,'H334 Master'!$B$1:$XFD$1,0))+I$12*INDEX('H334 Master'!$B:$XFD,MATCH($A60,'H334 Master'!$B:$B,0),MATCH($B$12,'H334 Master'!$B$1:$XFD$1,0))+I$13*INDEX('H334 Master'!$B:$XFD,MATCH($A60,'H334 Master'!$B:$B,0),MATCH($B$13,'H334 Master'!$B$1:$XFD$1,0))+I$14*INDEX('H334 Master'!$B:$XFD,MATCH($A60,'H334 Master'!$B:$B,0),MATCH($B$14,'H334 Master'!$B$1:$XFD$1,0))+I$15*INDEX('H334 Master'!$B:$XFD,MATCH($A60,'H334 Master'!$B:$B,0),MATCH($B$15,'H334 Master'!$B$1:$XFD$1,0))+I$16*INDEX('H334 Master'!$B:$XFD,MATCH($A60,'H334 Master'!$B:$B,0),MATCH($B$16,'H334 Master'!$B$1:$XFD$1,0))+I$17*INDEX('H334 Master'!$B:$XFD,MATCH($A60,'H334 Master'!$B:$B,0),MATCH($B$17,'H334 Master'!$B$1:$XFD$1,0))</f>
        <v>4</v>
      </c>
      <c r="J60" s="1">
        <v>4</v>
      </c>
      <c r="K60" s="1">
        <v>4</v>
      </c>
      <c r="L60" s="1">
        <v>4</v>
      </c>
      <c r="M60" s="1">
        <v>4</v>
      </c>
      <c r="N60" s="1">
        <v>4</v>
      </c>
      <c r="O60" s="1">
        <v>4</v>
      </c>
      <c r="P60" s="1">
        <v>4</v>
      </c>
      <c r="Q60" s="1">
        <v>4</v>
      </c>
      <c r="R60" s="1">
        <v>4</v>
      </c>
      <c r="S60" s="1">
        <v>4</v>
      </c>
      <c r="T60" s="1">
        <v>4</v>
      </c>
      <c r="U60" s="1">
        <v>4</v>
      </c>
      <c r="V60" s="1">
        <v>4</v>
      </c>
      <c r="W60" s="1">
        <v>4</v>
      </c>
      <c r="X60" s="1">
        <v>4</v>
      </c>
      <c r="Y60" s="1">
        <v>4</v>
      </c>
      <c r="Z60" s="1">
        <v>4</v>
      </c>
      <c r="AA60" s="1">
        <v>4</v>
      </c>
      <c r="AB60" s="1">
        <v>4</v>
      </c>
      <c r="AC60" s="1">
        <v>4</v>
      </c>
      <c r="AD60" s="1">
        <v>4</v>
      </c>
      <c r="AE60" s="1">
        <v>4</v>
      </c>
      <c r="AF60" s="1">
        <v>4</v>
      </c>
      <c r="AG60" s="1">
        <v>4</v>
      </c>
      <c r="AH60" s="1">
        <v>4</v>
      </c>
    </row>
    <row r="61" spans="1:34" x14ac:dyDescent="0.25">
      <c r="A61" t="s">
        <v>245</v>
      </c>
      <c r="B61">
        <v>6148</v>
      </c>
      <c r="C61" t="s">
        <v>246</v>
      </c>
      <c r="D61" s="1">
        <v>4</v>
      </c>
      <c r="E61" s="1">
        <v>4</v>
      </c>
      <c r="F61" s="1">
        <v>4</v>
      </c>
      <c r="G61" s="1">
        <v>4</v>
      </c>
      <c r="H61" s="1">
        <v>4</v>
      </c>
      <c r="I61" s="3">
        <f>I$5*INDEX('H334 Master'!$B:$XFD,MATCH($A61,'H334 Master'!$B:$B,0),MATCH($B$5,'H334 Master'!$B$1:$XFD$1,0))+I$6*INDEX('H334 Master'!$B:$XFD,MATCH($A61,'H334 Master'!$B:$B,0),MATCH($B$6,'H334 Master'!$B$1:$XFD$1,0))+I$7*INDEX('H334 Master'!$B:$XFD,MATCH($A61,'H334 Master'!$B:$B,0),MATCH($B$7,'H334 Master'!$B$1:$XFD$1,0))+I$8*INDEX('H334 Master'!$B:$XFD,MATCH($A61,'H334 Master'!$B:$B,0),MATCH($B$8,'H334 Master'!$B$1:$XFD$1,0))+I$9*INDEX('H334 Master'!$B:$XFD,MATCH($A61,'H334 Master'!$B:$B,0),MATCH($B$9,'H334 Master'!$B$1:$XFD$1,0))+I$10*INDEX('H334 Master'!$B:$XFD,MATCH($A61,'H334 Master'!$B:$B,0),MATCH($B$10,'H334 Master'!$B$1:$XFD$1,0))+I$11*INDEX('H334 Master'!$B:$XFD,MATCH($A61,'H334 Master'!$B:$B,0),MATCH($B$11,'H334 Master'!$B$1:$XFD$1,0))+I$12*INDEX('H334 Master'!$B:$XFD,MATCH($A61,'H334 Master'!$B:$B,0),MATCH($B$12,'H334 Master'!$B$1:$XFD$1,0))+I$13*INDEX('H334 Master'!$B:$XFD,MATCH($A61,'H334 Master'!$B:$B,0),MATCH($B$13,'H334 Master'!$B$1:$XFD$1,0))+I$14*INDEX('H334 Master'!$B:$XFD,MATCH($A61,'H334 Master'!$B:$B,0),MATCH($B$14,'H334 Master'!$B$1:$XFD$1,0))+I$15*INDEX('H334 Master'!$B:$XFD,MATCH($A61,'H334 Master'!$B:$B,0),MATCH($B$15,'H334 Master'!$B$1:$XFD$1,0))+I$16*INDEX('H334 Master'!$B:$XFD,MATCH($A61,'H334 Master'!$B:$B,0),MATCH($B$16,'H334 Master'!$B$1:$XFD$1,0))+I$17*INDEX('H334 Master'!$B:$XFD,MATCH($A61,'H334 Master'!$B:$B,0),MATCH($B$17,'H334 Master'!$B$1:$XFD$1,0))</f>
        <v>4</v>
      </c>
      <c r="J61" s="1">
        <v>4</v>
      </c>
      <c r="K61" s="1">
        <v>4</v>
      </c>
      <c r="L61" s="1">
        <v>4</v>
      </c>
      <c r="M61" s="1">
        <v>4</v>
      </c>
      <c r="N61" s="1">
        <v>4</v>
      </c>
      <c r="O61" s="1">
        <v>4</v>
      </c>
      <c r="P61" s="1">
        <v>4</v>
      </c>
      <c r="Q61" s="1">
        <v>4</v>
      </c>
      <c r="R61" s="1">
        <v>4</v>
      </c>
      <c r="S61" s="1">
        <v>4</v>
      </c>
      <c r="T61" s="1">
        <v>4</v>
      </c>
      <c r="U61" s="1">
        <v>4</v>
      </c>
      <c r="V61" s="1">
        <v>4</v>
      </c>
      <c r="W61" s="1">
        <v>4</v>
      </c>
      <c r="X61" s="1">
        <v>4</v>
      </c>
      <c r="Y61" s="1">
        <v>4</v>
      </c>
      <c r="Z61" s="1">
        <v>4</v>
      </c>
      <c r="AA61" s="1">
        <v>4</v>
      </c>
      <c r="AB61" s="1">
        <v>4</v>
      </c>
      <c r="AC61" s="1">
        <v>4</v>
      </c>
      <c r="AD61" s="1">
        <v>4</v>
      </c>
      <c r="AE61" s="1">
        <v>4</v>
      </c>
      <c r="AF61" s="1">
        <v>4</v>
      </c>
      <c r="AG61" s="1">
        <v>4</v>
      </c>
      <c r="AH61" s="1">
        <v>4</v>
      </c>
    </row>
    <row r="62" spans="1:34" x14ac:dyDescent="0.25">
      <c r="A62" t="s">
        <v>256</v>
      </c>
      <c r="B62">
        <v>6149</v>
      </c>
      <c r="C62" t="s">
        <v>257</v>
      </c>
      <c r="D62" s="1">
        <v>2</v>
      </c>
      <c r="E62" s="1">
        <v>2</v>
      </c>
      <c r="F62" s="1">
        <v>2</v>
      </c>
      <c r="G62" s="1">
        <v>2</v>
      </c>
      <c r="H62" s="1">
        <v>2</v>
      </c>
      <c r="I62" s="3">
        <f>I$5*INDEX('H334 Master'!$B:$XFD,MATCH($A62,'H334 Master'!$B:$B,0),MATCH($B$5,'H334 Master'!$B$1:$XFD$1,0))+I$6*INDEX('H334 Master'!$B:$XFD,MATCH($A62,'H334 Master'!$B:$B,0),MATCH($B$6,'H334 Master'!$B$1:$XFD$1,0))+I$7*INDEX('H334 Master'!$B:$XFD,MATCH($A62,'H334 Master'!$B:$B,0),MATCH($B$7,'H334 Master'!$B$1:$XFD$1,0))+I$8*INDEX('H334 Master'!$B:$XFD,MATCH($A62,'H334 Master'!$B:$B,0),MATCH($B$8,'H334 Master'!$B$1:$XFD$1,0))+I$9*INDEX('H334 Master'!$B:$XFD,MATCH($A62,'H334 Master'!$B:$B,0),MATCH($B$9,'H334 Master'!$B$1:$XFD$1,0))+I$10*INDEX('H334 Master'!$B:$XFD,MATCH($A62,'H334 Master'!$B:$B,0),MATCH($B$10,'H334 Master'!$B$1:$XFD$1,0))+I$11*INDEX('H334 Master'!$B:$XFD,MATCH($A62,'H334 Master'!$B:$B,0),MATCH($B$11,'H334 Master'!$B$1:$XFD$1,0))+I$12*INDEX('H334 Master'!$B:$XFD,MATCH($A62,'H334 Master'!$B:$B,0),MATCH($B$12,'H334 Master'!$B$1:$XFD$1,0))+I$13*INDEX('H334 Master'!$B:$XFD,MATCH($A62,'H334 Master'!$B:$B,0),MATCH($B$13,'H334 Master'!$B$1:$XFD$1,0))+I$14*INDEX('H334 Master'!$B:$XFD,MATCH($A62,'H334 Master'!$B:$B,0),MATCH($B$14,'H334 Master'!$B$1:$XFD$1,0))+I$15*INDEX('H334 Master'!$B:$XFD,MATCH($A62,'H334 Master'!$B:$B,0),MATCH($B$15,'H334 Master'!$B$1:$XFD$1,0))+I$16*INDEX('H334 Master'!$B:$XFD,MATCH($A62,'H334 Master'!$B:$B,0),MATCH($B$16,'H334 Master'!$B$1:$XFD$1,0))+I$17*INDEX('H334 Master'!$B:$XFD,MATCH($A62,'H334 Master'!$B:$B,0),MATCH($B$17,'H334 Master'!$B$1:$XFD$1,0))</f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2</v>
      </c>
      <c r="Q62" s="1">
        <v>2</v>
      </c>
      <c r="R62" s="1">
        <v>2</v>
      </c>
      <c r="S62" s="1">
        <v>2</v>
      </c>
      <c r="T62" s="1">
        <v>2</v>
      </c>
      <c r="U62" s="1">
        <v>2</v>
      </c>
      <c r="V62" s="1">
        <v>2</v>
      </c>
      <c r="W62" s="1">
        <v>2</v>
      </c>
      <c r="X62" s="1">
        <v>2</v>
      </c>
      <c r="Y62" s="1">
        <v>2</v>
      </c>
      <c r="Z62" s="1">
        <v>2</v>
      </c>
      <c r="AA62" s="1">
        <v>2</v>
      </c>
      <c r="AB62" s="1">
        <v>2</v>
      </c>
      <c r="AC62" s="1">
        <v>2</v>
      </c>
      <c r="AD62" s="1">
        <v>2</v>
      </c>
      <c r="AE62" s="1">
        <v>2</v>
      </c>
      <c r="AF62" s="1">
        <v>2</v>
      </c>
      <c r="AG62" s="1">
        <v>2</v>
      </c>
      <c r="AH62" s="1">
        <v>2</v>
      </c>
    </row>
    <row r="63" spans="1:34" x14ac:dyDescent="0.25">
      <c r="A63" t="s">
        <v>33</v>
      </c>
      <c r="B63">
        <v>9922</v>
      </c>
      <c r="C63" t="s">
        <v>34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3">
        <f>I$5*INDEX('H334 Master'!$B:$XFD,MATCH($A63,'H334 Master'!$B:$B,0),MATCH($B$5,'H334 Master'!$B$1:$XFD$1,0))+I$6*INDEX('H334 Master'!$B:$XFD,MATCH($A63,'H334 Master'!$B:$B,0),MATCH($B$6,'H334 Master'!$B$1:$XFD$1,0))+I$7*INDEX('H334 Master'!$B:$XFD,MATCH($A63,'H334 Master'!$B:$B,0),MATCH($B$7,'H334 Master'!$B$1:$XFD$1,0))+I$8*INDEX('H334 Master'!$B:$XFD,MATCH($A63,'H334 Master'!$B:$B,0),MATCH($B$8,'H334 Master'!$B$1:$XFD$1,0))+I$9*INDEX('H334 Master'!$B:$XFD,MATCH($A63,'H334 Master'!$B:$B,0),MATCH($B$9,'H334 Master'!$B$1:$XFD$1,0))+I$10*INDEX('H334 Master'!$B:$XFD,MATCH($A63,'H334 Master'!$B:$B,0),MATCH($B$10,'H334 Master'!$B$1:$XFD$1,0))+I$11*INDEX('H334 Master'!$B:$XFD,MATCH($A63,'H334 Master'!$B:$B,0),MATCH($B$11,'H334 Master'!$B$1:$XFD$1,0))+I$12*INDEX('H334 Master'!$B:$XFD,MATCH($A63,'H334 Master'!$B:$B,0),MATCH($B$12,'H334 Master'!$B$1:$XFD$1,0))+I$13*INDEX('H334 Master'!$B:$XFD,MATCH($A63,'H334 Master'!$B:$B,0),MATCH($B$13,'H334 Master'!$B$1:$XFD$1,0))+I$14*INDEX('H334 Master'!$B:$XFD,MATCH($A63,'H334 Master'!$B:$B,0),MATCH($B$14,'H334 Master'!$B$1:$XFD$1,0))+I$15*INDEX('H334 Master'!$B:$XFD,MATCH($A63,'H334 Master'!$B:$B,0),MATCH($B$15,'H334 Master'!$B$1:$XFD$1,0))+I$16*INDEX('H334 Master'!$B:$XFD,MATCH($A63,'H334 Master'!$B:$B,0),MATCH($B$16,'H334 Master'!$B$1:$XFD$1,0))+I$17*INDEX('H334 Master'!$B:$XFD,MATCH($A63,'H334 Master'!$B:$B,0),MATCH($B$17,'H334 Master'!$B$1:$XFD$1,0))</f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</row>
    <row r="64" spans="1:34" x14ac:dyDescent="0.25">
      <c r="A64" t="s">
        <v>272</v>
      </c>
      <c r="B64">
        <v>6705</v>
      </c>
      <c r="C64" t="s">
        <v>273</v>
      </c>
      <c r="I64" s="3">
        <f>I$5*INDEX('H334 Master'!$B:$XFD,MATCH($A64,'H334 Master'!$B:$B,0),MATCH($B$5,'H334 Master'!$B$1:$XFD$1,0))+I$6*INDEX('H334 Master'!$B:$XFD,MATCH($A64,'H334 Master'!$B:$B,0),MATCH($B$6,'H334 Master'!$B$1:$XFD$1,0))+I$7*INDEX('H334 Master'!$B:$XFD,MATCH($A64,'H334 Master'!$B:$B,0),MATCH($B$7,'H334 Master'!$B$1:$XFD$1,0))+I$8*INDEX('H334 Master'!$B:$XFD,MATCH($A64,'H334 Master'!$B:$B,0),MATCH($B$8,'H334 Master'!$B$1:$XFD$1,0))+I$9*INDEX('H334 Master'!$B:$XFD,MATCH($A64,'H334 Master'!$B:$B,0),MATCH($B$9,'H334 Master'!$B$1:$XFD$1,0))+I$10*INDEX('H334 Master'!$B:$XFD,MATCH($A64,'H334 Master'!$B:$B,0),MATCH($B$10,'H334 Master'!$B$1:$XFD$1,0))+I$11*INDEX('H334 Master'!$B:$XFD,MATCH($A64,'H334 Master'!$B:$B,0),MATCH($B$11,'H334 Master'!$B$1:$XFD$1,0))+I$12*INDEX('H334 Master'!$B:$XFD,MATCH($A64,'H334 Master'!$B:$B,0),MATCH($B$12,'H334 Master'!$B$1:$XFD$1,0))+I$13*INDEX('H334 Master'!$B:$XFD,MATCH($A64,'H334 Master'!$B:$B,0),MATCH($B$13,'H334 Master'!$B$1:$XFD$1,0))+I$14*INDEX('H334 Master'!$B:$XFD,MATCH($A64,'H334 Master'!$B:$B,0),MATCH($B$14,'H334 Master'!$B$1:$XFD$1,0))+I$15*INDEX('H334 Master'!$B:$XFD,MATCH($A64,'H334 Master'!$B:$B,0),MATCH($B$15,'H334 Master'!$B$1:$XFD$1,0))+I$16*INDEX('H334 Master'!$B:$XFD,MATCH($A64,'H334 Master'!$B:$B,0),MATCH($B$16,'H334 Master'!$B$1:$XFD$1,0))+I$17*INDEX('H334 Master'!$B:$XFD,MATCH($A64,'H334 Master'!$B:$B,0),MATCH($B$17,'H334 Master'!$B$1:$XFD$1,0))</f>
        <v>6</v>
      </c>
    </row>
    <row r="65" spans="1:34" x14ac:dyDescent="0.25">
      <c r="A65" t="s">
        <v>274</v>
      </c>
      <c r="B65">
        <v>7302</v>
      </c>
      <c r="C65" t="s">
        <v>275</v>
      </c>
      <c r="I65" s="3">
        <f>I$5*INDEX('H334 Master'!$B:$XFD,MATCH($A65,'H334 Master'!$B:$B,0),MATCH($B$5,'H334 Master'!$B$1:$XFD$1,0))+I$6*INDEX('H334 Master'!$B:$XFD,MATCH($A65,'H334 Master'!$B:$B,0),MATCH($B$6,'H334 Master'!$B$1:$XFD$1,0))+I$7*INDEX('H334 Master'!$B:$XFD,MATCH($A65,'H334 Master'!$B:$B,0),MATCH($B$7,'H334 Master'!$B$1:$XFD$1,0))+I$8*INDEX('H334 Master'!$B:$XFD,MATCH($A65,'H334 Master'!$B:$B,0),MATCH($B$8,'H334 Master'!$B$1:$XFD$1,0))+I$9*INDEX('H334 Master'!$B:$XFD,MATCH($A65,'H334 Master'!$B:$B,0),MATCH($B$9,'H334 Master'!$B$1:$XFD$1,0))+I$10*INDEX('H334 Master'!$B:$XFD,MATCH($A65,'H334 Master'!$B:$B,0),MATCH($B$10,'H334 Master'!$B$1:$XFD$1,0))+I$11*INDEX('H334 Master'!$B:$XFD,MATCH($A65,'H334 Master'!$B:$B,0),MATCH($B$11,'H334 Master'!$B$1:$XFD$1,0))+I$12*INDEX('H334 Master'!$B:$XFD,MATCH($A65,'H334 Master'!$B:$B,0),MATCH($B$12,'H334 Master'!$B$1:$XFD$1,0))+I$13*INDEX('H334 Master'!$B:$XFD,MATCH($A65,'H334 Master'!$B:$B,0),MATCH($B$13,'H334 Master'!$B$1:$XFD$1,0))+I$14*INDEX('H334 Master'!$B:$XFD,MATCH($A65,'H334 Master'!$B:$B,0),MATCH($B$14,'H334 Master'!$B$1:$XFD$1,0))+I$15*INDEX('H334 Master'!$B:$XFD,MATCH($A65,'H334 Master'!$B:$B,0),MATCH($B$15,'H334 Master'!$B$1:$XFD$1,0))+I$16*INDEX('H334 Master'!$B:$XFD,MATCH($A65,'H334 Master'!$B:$B,0),MATCH($B$16,'H334 Master'!$B$1:$XFD$1,0))+I$17*INDEX('H334 Master'!$B:$XFD,MATCH($A65,'H334 Master'!$B:$B,0),MATCH($B$17,'H334 Master'!$B$1:$XFD$1,0))</f>
        <v>2</v>
      </c>
    </row>
    <row r="66" spans="1:34" x14ac:dyDescent="0.25">
      <c r="A66" t="s">
        <v>266</v>
      </c>
      <c r="B66">
        <v>10195</v>
      </c>
      <c r="C66" t="s">
        <v>267</v>
      </c>
      <c r="I66" s="3">
        <f>I$5*INDEX('H334 Master'!$B:$XFD,MATCH($A66,'H334 Master'!$B:$B,0),MATCH($B$5,'H334 Master'!$B$1:$XFD$1,0))+I$6*INDEX('H334 Master'!$B:$XFD,MATCH($A66,'H334 Master'!$B:$B,0),MATCH($B$6,'H334 Master'!$B$1:$XFD$1,0))+I$7*INDEX('H334 Master'!$B:$XFD,MATCH($A66,'H334 Master'!$B:$B,0),MATCH($B$7,'H334 Master'!$B$1:$XFD$1,0))+I$8*INDEX('H334 Master'!$B:$XFD,MATCH($A66,'H334 Master'!$B:$B,0),MATCH($B$8,'H334 Master'!$B$1:$XFD$1,0))+I$9*INDEX('H334 Master'!$B:$XFD,MATCH($A66,'H334 Master'!$B:$B,0),MATCH($B$9,'H334 Master'!$B$1:$XFD$1,0))+I$10*INDEX('H334 Master'!$B:$XFD,MATCH($A66,'H334 Master'!$B:$B,0),MATCH($B$10,'H334 Master'!$B$1:$XFD$1,0))+I$11*INDEX('H334 Master'!$B:$XFD,MATCH($A66,'H334 Master'!$B:$B,0),MATCH($B$11,'H334 Master'!$B$1:$XFD$1,0))+I$12*INDEX('H334 Master'!$B:$XFD,MATCH($A66,'H334 Master'!$B:$B,0),MATCH($B$12,'H334 Master'!$B$1:$XFD$1,0))+I$13*INDEX('H334 Master'!$B:$XFD,MATCH($A66,'H334 Master'!$B:$B,0),MATCH($B$13,'H334 Master'!$B$1:$XFD$1,0))+I$14*INDEX('H334 Master'!$B:$XFD,MATCH($A66,'H334 Master'!$B:$B,0),MATCH($B$14,'H334 Master'!$B$1:$XFD$1,0))+I$15*INDEX('H334 Master'!$B:$XFD,MATCH($A66,'H334 Master'!$B:$B,0),MATCH($B$15,'H334 Master'!$B$1:$XFD$1,0))+I$16*INDEX('H334 Master'!$B:$XFD,MATCH($A66,'H334 Master'!$B:$B,0),MATCH($B$16,'H334 Master'!$B$1:$XFD$1,0))+I$17*INDEX('H334 Master'!$B:$XFD,MATCH($A66,'H334 Master'!$B:$B,0),MATCH($B$17,'H334 Master'!$B$1:$XFD$1,0))</f>
        <v>28</v>
      </c>
    </row>
    <row r="67" spans="1:34" x14ac:dyDescent="0.25">
      <c r="A67" t="s">
        <v>35</v>
      </c>
      <c r="B67">
        <v>9911</v>
      </c>
      <c r="C67" t="s">
        <v>36</v>
      </c>
      <c r="I67" s="3">
        <f>I$5*INDEX('H334 Master'!$B:$XFD,MATCH($A67,'H334 Master'!$B:$B,0),MATCH($B$5,'H334 Master'!$B$1:$XFD$1,0))+I$6*INDEX('H334 Master'!$B:$XFD,MATCH($A67,'H334 Master'!$B:$B,0),MATCH($B$6,'H334 Master'!$B$1:$XFD$1,0))+I$7*INDEX('H334 Master'!$B:$XFD,MATCH($A67,'H334 Master'!$B:$B,0),MATCH($B$7,'H334 Master'!$B$1:$XFD$1,0))+I$8*INDEX('H334 Master'!$B:$XFD,MATCH($A67,'H334 Master'!$B:$B,0),MATCH($B$8,'H334 Master'!$B$1:$XFD$1,0))+I$9*INDEX('H334 Master'!$B:$XFD,MATCH($A67,'H334 Master'!$B:$B,0),MATCH($B$9,'H334 Master'!$B$1:$XFD$1,0))+I$10*INDEX('H334 Master'!$B:$XFD,MATCH($A67,'H334 Master'!$B:$B,0),MATCH($B$10,'H334 Master'!$B$1:$XFD$1,0))+I$11*INDEX('H334 Master'!$B:$XFD,MATCH($A67,'H334 Master'!$B:$B,0),MATCH($B$11,'H334 Master'!$B$1:$XFD$1,0))+I$12*INDEX('H334 Master'!$B:$XFD,MATCH($A67,'H334 Master'!$B:$B,0),MATCH($B$12,'H334 Master'!$B$1:$XFD$1,0))+I$13*INDEX('H334 Master'!$B:$XFD,MATCH($A67,'H334 Master'!$B:$B,0),MATCH($B$13,'H334 Master'!$B$1:$XFD$1,0))+I$14*INDEX('H334 Master'!$B:$XFD,MATCH($A67,'H334 Master'!$B:$B,0),MATCH($B$14,'H334 Master'!$B$1:$XFD$1,0))+I$15*INDEX('H334 Master'!$B:$XFD,MATCH($A67,'H334 Master'!$B:$B,0),MATCH($B$15,'H334 Master'!$B$1:$XFD$1,0))+I$16*INDEX('H334 Master'!$B:$XFD,MATCH($A67,'H334 Master'!$B:$B,0),MATCH($B$16,'H334 Master'!$B$1:$XFD$1,0))+I$17*INDEX('H334 Master'!$B:$XFD,MATCH($A67,'H334 Master'!$B:$B,0),MATCH($B$17,'H334 Master'!$B$1:$XFD$1,0))</f>
        <v>224</v>
      </c>
    </row>
    <row r="68" spans="1:34" x14ac:dyDescent="0.25">
      <c r="A68" t="s">
        <v>37</v>
      </c>
      <c r="B68">
        <v>9915</v>
      </c>
      <c r="C68" t="s">
        <v>38</v>
      </c>
      <c r="I68" s="3">
        <f>I$5*INDEX('H334 Master'!$B:$XFD,MATCH($A68,'H334 Master'!$B:$B,0),MATCH($B$5,'H334 Master'!$B$1:$XFD$1,0))+I$6*INDEX('H334 Master'!$B:$XFD,MATCH($A68,'H334 Master'!$B:$B,0),MATCH($B$6,'H334 Master'!$B$1:$XFD$1,0))+I$7*INDEX('H334 Master'!$B:$XFD,MATCH($A68,'H334 Master'!$B:$B,0),MATCH($B$7,'H334 Master'!$B$1:$XFD$1,0))+I$8*INDEX('H334 Master'!$B:$XFD,MATCH($A68,'H334 Master'!$B:$B,0),MATCH($B$8,'H334 Master'!$B$1:$XFD$1,0))+I$9*INDEX('H334 Master'!$B:$XFD,MATCH($A68,'H334 Master'!$B:$B,0),MATCH($B$9,'H334 Master'!$B$1:$XFD$1,0))+I$10*INDEX('H334 Master'!$B:$XFD,MATCH($A68,'H334 Master'!$B:$B,0),MATCH($B$10,'H334 Master'!$B$1:$XFD$1,0))+I$11*INDEX('H334 Master'!$B:$XFD,MATCH($A68,'H334 Master'!$B:$B,0),MATCH($B$11,'H334 Master'!$B$1:$XFD$1,0))+I$12*INDEX('H334 Master'!$B:$XFD,MATCH($A68,'H334 Master'!$B:$B,0),MATCH($B$12,'H334 Master'!$B$1:$XFD$1,0))+I$13*INDEX('H334 Master'!$B:$XFD,MATCH($A68,'H334 Master'!$B:$B,0),MATCH($B$13,'H334 Master'!$B$1:$XFD$1,0))+I$14*INDEX('H334 Master'!$B:$XFD,MATCH($A68,'H334 Master'!$B:$B,0),MATCH($B$14,'H334 Master'!$B$1:$XFD$1,0))+I$15*INDEX('H334 Master'!$B:$XFD,MATCH($A68,'H334 Master'!$B:$B,0),MATCH($B$15,'H334 Master'!$B$1:$XFD$1,0))+I$16*INDEX('H334 Master'!$B:$XFD,MATCH($A68,'H334 Master'!$B:$B,0),MATCH($B$16,'H334 Master'!$B$1:$XFD$1,0))+I$17*INDEX('H334 Master'!$B:$XFD,MATCH($A68,'H334 Master'!$B:$B,0),MATCH($B$17,'H334 Master'!$B$1:$XFD$1,0))</f>
        <v>28</v>
      </c>
    </row>
    <row r="71" spans="1:34" x14ac:dyDescent="0.25">
      <c r="A71" t="s">
        <v>56</v>
      </c>
    </row>
    <row r="72" spans="1:34" x14ac:dyDescent="0.25">
      <c r="A72" t="s">
        <v>272</v>
      </c>
      <c r="B72">
        <v>6705</v>
      </c>
      <c r="C72" t="s">
        <v>273</v>
      </c>
      <c r="D72" s="1">
        <v>2</v>
      </c>
      <c r="E72" s="1">
        <v>3</v>
      </c>
      <c r="F72" s="1">
        <v>4</v>
      </c>
      <c r="G72" s="1">
        <v>5</v>
      </c>
      <c r="H72" s="1">
        <v>6</v>
      </c>
      <c r="I72" s="1"/>
      <c r="J72" s="1">
        <v>7</v>
      </c>
      <c r="K72" s="1">
        <v>8</v>
      </c>
      <c r="L72" s="1">
        <v>9</v>
      </c>
      <c r="M72" s="1">
        <v>10</v>
      </c>
      <c r="N72" s="1">
        <v>11</v>
      </c>
      <c r="O72" s="1">
        <v>12</v>
      </c>
      <c r="P72" s="1">
        <v>13</v>
      </c>
      <c r="Q72" s="1">
        <v>14</v>
      </c>
      <c r="R72" s="1">
        <v>15</v>
      </c>
      <c r="S72" s="1">
        <v>16</v>
      </c>
      <c r="T72" s="1">
        <v>17</v>
      </c>
      <c r="U72" s="1">
        <v>18</v>
      </c>
      <c r="V72" s="1">
        <v>19</v>
      </c>
      <c r="W72" s="1">
        <v>20</v>
      </c>
      <c r="X72" s="1">
        <v>21</v>
      </c>
      <c r="Y72" s="1">
        <v>22</v>
      </c>
      <c r="Z72" s="1">
        <v>23</v>
      </c>
      <c r="AA72" s="1">
        <v>24</v>
      </c>
      <c r="AB72" s="1">
        <v>25</v>
      </c>
      <c r="AC72" s="1">
        <v>26</v>
      </c>
      <c r="AD72" s="1">
        <v>27</v>
      </c>
      <c r="AE72" s="1">
        <v>28</v>
      </c>
      <c r="AF72" s="1">
        <v>29</v>
      </c>
      <c r="AG72" s="1">
        <v>30</v>
      </c>
      <c r="AH72" s="1">
        <v>31</v>
      </c>
    </row>
    <row r="73" spans="1:34" x14ac:dyDescent="0.25">
      <c r="A73" t="s">
        <v>274</v>
      </c>
      <c r="B73">
        <v>7302</v>
      </c>
      <c r="C73" t="s">
        <v>275</v>
      </c>
      <c r="D73" s="1">
        <v>2</v>
      </c>
      <c r="E73" s="1">
        <v>2</v>
      </c>
      <c r="F73" s="1">
        <v>2</v>
      </c>
      <c r="G73" s="1">
        <v>2</v>
      </c>
      <c r="H73" s="1">
        <v>2</v>
      </c>
      <c r="I73" s="1"/>
      <c r="J73" s="1">
        <v>2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2</v>
      </c>
      <c r="S73" s="1">
        <v>2</v>
      </c>
      <c r="T73" s="1">
        <v>2</v>
      </c>
      <c r="U73" s="1">
        <v>2</v>
      </c>
      <c r="V73" s="1">
        <v>2</v>
      </c>
      <c r="W73" s="1">
        <v>2</v>
      </c>
      <c r="X73" s="1">
        <v>2</v>
      </c>
      <c r="Y73" s="1">
        <v>2</v>
      </c>
      <c r="Z73" s="1">
        <v>2</v>
      </c>
      <c r="AA73" s="1">
        <v>2</v>
      </c>
      <c r="AB73" s="1">
        <v>2</v>
      </c>
      <c r="AC73" s="1">
        <v>2</v>
      </c>
      <c r="AD73" s="1">
        <v>2</v>
      </c>
      <c r="AE73" s="1">
        <v>2</v>
      </c>
      <c r="AF73" s="1">
        <v>2</v>
      </c>
      <c r="AG73" s="1">
        <v>2</v>
      </c>
      <c r="AH73" s="1">
        <v>2</v>
      </c>
    </row>
    <row r="74" spans="1:34" x14ac:dyDescent="0.25">
      <c r="A74" t="s">
        <v>266</v>
      </c>
      <c r="B74">
        <v>10195</v>
      </c>
      <c r="C74" t="s">
        <v>267</v>
      </c>
      <c r="D74" s="1">
        <v>20</v>
      </c>
      <c r="E74" s="1">
        <v>22</v>
      </c>
      <c r="F74" s="1">
        <v>24</v>
      </c>
      <c r="G74" s="1">
        <v>26</v>
      </c>
      <c r="H74" s="1">
        <v>28</v>
      </c>
      <c r="I74" s="1"/>
      <c r="J74" s="1">
        <v>30</v>
      </c>
      <c r="K74" s="1">
        <v>32</v>
      </c>
      <c r="L74" s="1">
        <v>34</v>
      </c>
      <c r="M74" s="1">
        <v>36</v>
      </c>
      <c r="N74" s="1">
        <v>38</v>
      </c>
      <c r="O74" s="1">
        <v>40</v>
      </c>
      <c r="P74" s="1">
        <v>42</v>
      </c>
      <c r="Q74" s="1">
        <v>44</v>
      </c>
      <c r="R74" s="1">
        <v>46</v>
      </c>
      <c r="S74" s="1">
        <v>48</v>
      </c>
      <c r="T74" s="1">
        <v>50</v>
      </c>
      <c r="U74" s="1">
        <v>52</v>
      </c>
      <c r="V74" s="1">
        <v>54</v>
      </c>
      <c r="W74" s="1">
        <v>56</v>
      </c>
      <c r="X74" s="1">
        <v>58</v>
      </c>
      <c r="Y74" s="1">
        <v>60</v>
      </c>
      <c r="Z74" s="1">
        <v>62</v>
      </c>
      <c r="AA74" s="1">
        <v>64</v>
      </c>
      <c r="AB74" s="1">
        <v>66</v>
      </c>
      <c r="AC74" s="1">
        <v>68</v>
      </c>
      <c r="AD74" s="1">
        <v>70</v>
      </c>
      <c r="AE74" s="1">
        <v>72</v>
      </c>
      <c r="AF74" s="1">
        <v>74</v>
      </c>
      <c r="AG74" s="1">
        <v>76</v>
      </c>
      <c r="AH74" s="1">
        <v>78</v>
      </c>
    </row>
    <row r="75" spans="1:34" x14ac:dyDescent="0.25">
      <c r="A75" t="s">
        <v>35</v>
      </c>
      <c r="B75">
        <v>9911</v>
      </c>
      <c r="C75" t="s">
        <v>36</v>
      </c>
      <c r="D75" s="1">
        <v>200</v>
      </c>
      <c r="E75" s="1">
        <v>220</v>
      </c>
      <c r="F75" s="1">
        <v>240</v>
      </c>
      <c r="G75" s="1">
        <v>260</v>
      </c>
      <c r="H75" s="1">
        <v>280</v>
      </c>
      <c r="I75" s="1"/>
      <c r="J75" s="1">
        <v>300</v>
      </c>
      <c r="K75" s="1">
        <v>320</v>
      </c>
      <c r="L75" s="1">
        <v>340</v>
      </c>
      <c r="M75" s="1">
        <v>360</v>
      </c>
      <c r="N75" s="1">
        <v>380</v>
      </c>
      <c r="O75" s="1">
        <v>400</v>
      </c>
      <c r="P75" s="1">
        <v>420</v>
      </c>
      <c r="Q75" s="1">
        <v>440</v>
      </c>
      <c r="R75" s="1">
        <v>460</v>
      </c>
      <c r="S75" s="1">
        <v>480</v>
      </c>
      <c r="T75" s="1">
        <v>500</v>
      </c>
      <c r="U75" s="1">
        <v>520</v>
      </c>
      <c r="V75" s="1">
        <v>540</v>
      </c>
      <c r="W75" s="1">
        <v>560</v>
      </c>
      <c r="X75" s="1">
        <v>580</v>
      </c>
      <c r="Y75" s="1">
        <v>600</v>
      </c>
      <c r="Z75" s="1">
        <v>620</v>
      </c>
      <c r="AA75" s="1">
        <v>640</v>
      </c>
      <c r="AB75" s="1">
        <v>660</v>
      </c>
      <c r="AC75" s="1">
        <v>680</v>
      </c>
      <c r="AD75" s="1">
        <v>700</v>
      </c>
      <c r="AE75" s="1">
        <v>720</v>
      </c>
      <c r="AF75" s="1">
        <v>740</v>
      </c>
      <c r="AG75" s="1">
        <v>760</v>
      </c>
      <c r="AH75" s="1">
        <v>780</v>
      </c>
    </row>
    <row r="76" spans="1:34" x14ac:dyDescent="0.25">
      <c r="A76" t="s">
        <v>37</v>
      </c>
      <c r="B76">
        <v>9915</v>
      </c>
      <c r="C76" t="s">
        <v>38</v>
      </c>
      <c r="D76" s="1">
        <v>20</v>
      </c>
      <c r="E76" s="1">
        <v>22</v>
      </c>
      <c r="F76" s="1">
        <v>24</v>
      </c>
      <c r="G76" s="1">
        <v>26</v>
      </c>
      <c r="H76" s="1">
        <v>28</v>
      </c>
      <c r="I76" s="1"/>
      <c r="J76" s="1">
        <v>30</v>
      </c>
      <c r="K76" s="1">
        <v>32</v>
      </c>
      <c r="L76" s="1">
        <v>34</v>
      </c>
      <c r="M76" s="1">
        <v>36</v>
      </c>
      <c r="N76" s="1">
        <v>38</v>
      </c>
      <c r="O76" s="1">
        <v>40</v>
      </c>
      <c r="P76" s="1">
        <v>42</v>
      </c>
      <c r="Q76" s="1">
        <v>44</v>
      </c>
      <c r="R76" s="1">
        <v>46</v>
      </c>
      <c r="S76" s="1">
        <v>48</v>
      </c>
      <c r="T76" s="1">
        <v>50</v>
      </c>
      <c r="U76" s="1">
        <v>52</v>
      </c>
      <c r="V76" s="1">
        <v>54</v>
      </c>
      <c r="W76" s="1">
        <v>56</v>
      </c>
      <c r="X76" s="1">
        <v>58</v>
      </c>
      <c r="Y76" s="1">
        <v>60</v>
      </c>
      <c r="Z76" s="1">
        <v>62</v>
      </c>
      <c r="AA76" s="1">
        <v>64</v>
      </c>
      <c r="AB76" s="1">
        <v>66</v>
      </c>
      <c r="AC76" s="1">
        <v>68</v>
      </c>
      <c r="AD76" s="1">
        <v>70</v>
      </c>
      <c r="AE76" s="1">
        <v>72</v>
      </c>
      <c r="AF76" s="1">
        <v>74</v>
      </c>
      <c r="AG76" s="1">
        <v>76</v>
      </c>
      <c r="AH76" s="1">
        <v>78</v>
      </c>
    </row>
    <row r="77" spans="1:34" x14ac:dyDescent="0.25">
      <c r="A77" t="s">
        <v>39</v>
      </c>
      <c r="B77">
        <v>9912</v>
      </c>
      <c r="C77" t="s">
        <v>40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x14ac:dyDescent="0.25">
      <c r="A78" t="s">
        <v>41</v>
      </c>
      <c r="B78">
        <v>9916</v>
      </c>
      <c r="C78" t="s">
        <v>42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x14ac:dyDescent="0.25">
      <c r="A79" t="s">
        <v>767</v>
      </c>
      <c r="B79">
        <v>10389</v>
      </c>
      <c r="C79" t="s">
        <v>768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1" spans="1:28" x14ac:dyDescent="0.25">
      <c r="D81" s="1"/>
    </row>
    <row r="82" spans="1:28" x14ac:dyDescent="0.25">
      <c r="D82" s="1"/>
    </row>
    <row r="83" spans="1:28" x14ac:dyDescent="0.25">
      <c r="D83" s="1"/>
      <c r="J83" s="7"/>
    </row>
    <row r="84" spans="1:28" x14ac:dyDescent="0.25">
      <c r="A84">
        <v>5</v>
      </c>
      <c r="B84">
        <v>16</v>
      </c>
      <c r="D84" s="1"/>
      <c r="J84" s="7"/>
    </row>
    <row r="85" spans="1:28" x14ac:dyDescent="0.25">
      <c r="A85">
        <v>10</v>
      </c>
      <c r="B85">
        <v>33</v>
      </c>
      <c r="D85" s="1" t="s">
        <v>1053</v>
      </c>
      <c r="E85">
        <v>4275</v>
      </c>
      <c r="F85" t="s">
        <v>1083</v>
      </c>
      <c r="J85" s="7"/>
      <c r="Z85" t="s">
        <v>973</v>
      </c>
      <c r="AA85">
        <v>4274</v>
      </c>
      <c r="AB85" t="s">
        <v>1003</v>
      </c>
    </row>
    <row r="86" spans="1:28" x14ac:dyDescent="0.25">
      <c r="A86">
        <v>15</v>
      </c>
      <c r="B86">
        <v>50</v>
      </c>
      <c r="D86" s="1" t="s">
        <v>1054</v>
      </c>
      <c r="E86">
        <v>4278</v>
      </c>
      <c r="F86" t="s">
        <v>1084</v>
      </c>
      <c r="Z86" t="s">
        <v>974</v>
      </c>
      <c r="AA86">
        <v>4277</v>
      </c>
      <c r="AB86" t="s">
        <v>1004</v>
      </c>
    </row>
    <row r="87" spans="1:28" x14ac:dyDescent="0.25">
      <c r="A87">
        <v>20</v>
      </c>
      <c r="B87">
        <v>66</v>
      </c>
      <c r="D87" s="1" t="s">
        <v>1055</v>
      </c>
      <c r="E87">
        <v>4281</v>
      </c>
      <c r="F87" t="s">
        <v>1085</v>
      </c>
      <c r="Z87" t="s">
        <v>975</v>
      </c>
      <c r="AA87">
        <v>4280</v>
      </c>
      <c r="AB87" t="s">
        <v>1005</v>
      </c>
    </row>
    <row r="88" spans="1:28" x14ac:dyDescent="0.25">
      <c r="A88">
        <v>25</v>
      </c>
      <c r="B88">
        <v>82</v>
      </c>
      <c r="D88" s="1" t="s">
        <v>1056</v>
      </c>
      <c r="E88">
        <v>4284</v>
      </c>
      <c r="F88" t="s">
        <v>1086</v>
      </c>
      <c r="Z88" t="s">
        <v>976</v>
      </c>
      <c r="AA88">
        <v>4283</v>
      </c>
      <c r="AB88" t="s">
        <v>1006</v>
      </c>
    </row>
    <row r="89" spans="1:28" x14ac:dyDescent="0.25">
      <c r="A89">
        <v>30</v>
      </c>
      <c r="B89">
        <v>100</v>
      </c>
      <c r="D89" s="1" t="s">
        <v>1057</v>
      </c>
      <c r="E89">
        <v>4287</v>
      </c>
      <c r="F89" t="s">
        <v>1087</v>
      </c>
      <c r="Z89" t="s">
        <v>977</v>
      </c>
      <c r="AA89">
        <v>4286</v>
      </c>
      <c r="AB89" t="s">
        <v>1007</v>
      </c>
    </row>
    <row r="90" spans="1:28" x14ac:dyDescent="0.25">
      <c r="A90">
        <v>35</v>
      </c>
      <c r="B90">
        <v>116</v>
      </c>
      <c r="D90" s="1" t="s">
        <v>1058</v>
      </c>
      <c r="E90">
        <v>4290</v>
      </c>
      <c r="F90" t="s">
        <v>1088</v>
      </c>
      <c r="Z90" t="s">
        <v>978</v>
      </c>
      <c r="AA90">
        <v>4289</v>
      </c>
      <c r="AB90" t="s">
        <v>1008</v>
      </c>
    </row>
    <row r="91" spans="1:28" x14ac:dyDescent="0.25">
      <c r="A91">
        <v>40</v>
      </c>
      <c r="B91">
        <v>132</v>
      </c>
      <c r="D91" s="1" t="s">
        <v>1059</v>
      </c>
      <c r="E91">
        <v>4293</v>
      </c>
      <c r="F91" t="s">
        <v>1089</v>
      </c>
      <c r="Z91" t="s">
        <v>979</v>
      </c>
      <c r="AA91">
        <v>4292</v>
      </c>
      <c r="AB91" t="s">
        <v>1009</v>
      </c>
    </row>
    <row r="92" spans="1:28" x14ac:dyDescent="0.25">
      <c r="A92">
        <v>45</v>
      </c>
      <c r="B92">
        <v>150</v>
      </c>
      <c r="D92" s="1" t="s">
        <v>1060</v>
      </c>
      <c r="E92">
        <v>4296</v>
      </c>
      <c r="F92" t="s">
        <v>1090</v>
      </c>
      <c r="Z92" t="s">
        <v>980</v>
      </c>
      <c r="AA92">
        <v>4295</v>
      </c>
      <c r="AB92" t="s">
        <v>1010</v>
      </c>
    </row>
    <row r="93" spans="1:28" x14ac:dyDescent="0.25">
      <c r="A93">
        <v>50</v>
      </c>
      <c r="B93">
        <v>166</v>
      </c>
      <c r="D93" s="1" t="s">
        <v>1061</v>
      </c>
      <c r="E93">
        <v>4299</v>
      </c>
      <c r="F93" t="s">
        <v>1091</v>
      </c>
      <c r="Z93" t="s">
        <v>981</v>
      </c>
      <c r="AA93">
        <v>4298</v>
      </c>
      <c r="AB93" t="s">
        <v>1011</v>
      </c>
    </row>
    <row r="94" spans="1:28" x14ac:dyDescent="0.25">
      <c r="A94">
        <v>55</v>
      </c>
      <c r="B94">
        <v>182</v>
      </c>
      <c r="D94" s="1" t="s">
        <v>1062</v>
      </c>
      <c r="E94">
        <v>4302</v>
      </c>
      <c r="F94" t="s">
        <v>1092</v>
      </c>
      <c r="Z94" t="s">
        <v>982</v>
      </c>
      <c r="AA94">
        <v>4301</v>
      </c>
      <c r="AB94" t="s">
        <v>1012</v>
      </c>
    </row>
    <row r="95" spans="1:28" x14ac:dyDescent="0.25">
      <c r="A95">
        <v>60</v>
      </c>
      <c r="B95">
        <v>200</v>
      </c>
      <c r="D95" s="1" t="s">
        <v>1063</v>
      </c>
      <c r="E95">
        <v>4305</v>
      </c>
      <c r="F95" t="s">
        <v>1093</v>
      </c>
      <c r="Z95" t="s">
        <v>983</v>
      </c>
      <c r="AA95">
        <v>4304</v>
      </c>
      <c r="AB95" t="s">
        <v>1013</v>
      </c>
    </row>
    <row r="96" spans="1:28" x14ac:dyDescent="0.25">
      <c r="A96">
        <v>65</v>
      </c>
      <c r="B96">
        <v>216</v>
      </c>
      <c r="D96" s="1" t="s">
        <v>1064</v>
      </c>
      <c r="E96">
        <v>4308</v>
      </c>
      <c r="F96" t="s">
        <v>1094</v>
      </c>
      <c r="Z96" t="s">
        <v>984</v>
      </c>
      <c r="AA96">
        <v>4307</v>
      </c>
      <c r="AB96" t="s">
        <v>1014</v>
      </c>
    </row>
    <row r="97" spans="1:28" x14ac:dyDescent="0.25">
      <c r="A97">
        <v>70</v>
      </c>
      <c r="B97">
        <v>233</v>
      </c>
      <c r="D97" s="1" t="s">
        <v>1065</v>
      </c>
      <c r="E97">
        <v>4311</v>
      </c>
      <c r="F97" t="s">
        <v>1095</v>
      </c>
      <c r="Z97" t="s">
        <v>985</v>
      </c>
      <c r="AA97">
        <v>4310</v>
      </c>
      <c r="AB97" t="s">
        <v>1015</v>
      </c>
    </row>
    <row r="98" spans="1:28" x14ac:dyDescent="0.25">
      <c r="A98">
        <v>75</v>
      </c>
      <c r="B98">
        <v>250</v>
      </c>
      <c r="D98" s="1" t="s">
        <v>1066</v>
      </c>
      <c r="E98">
        <v>4314</v>
      </c>
      <c r="F98" t="s">
        <v>1096</v>
      </c>
      <c r="Z98" t="s">
        <v>986</v>
      </c>
      <c r="AA98">
        <v>4313</v>
      </c>
      <c r="AB98" t="s">
        <v>1016</v>
      </c>
    </row>
    <row r="99" spans="1:28" x14ac:dyDescent="0.25">
      <c r="A99">
        <v>80</v>
      </c>
      <c r="B99">
        <v>263</v>
      </c>
      <c r="D99" s="1" t="s">
        <v>1067</v>
      </c>
      <c r="E99">
        <v>4317</v>
      </c>
      <c r="F99" t="s">
        <v>1097</v>
      </c>
      <c r="Z99" t="s">
        <v>987</v>
      </c>
      <c r="AA99">
        <v>4316</v>
      </c>
      <c r="AB99" t="s">
        <v>1017</v>
      </c>
    </row>
    <row r="100" spans="1:28" x14ac:dyDescent="0.25">
      <c r="A100">
        <v>85</v>
      </c>
      <c r="B100">
        <v>279</v>
      </c>
      <c r="D100" s="1" t="s">
        <v>1068</v>
      </c>
      <c r="E100">
        <v>4320</v>
      </c>
      <c r="F100" t="s">
        <v>1098</v>
      </c>
      <c r="Z100" t="s">
        <v>988</v>
      </c>
      <c r="AA100">
        <v>4319</v>
      </c>
      <c r="AB100" t="s">
        <v>1018</v>
      </c>
    </row>
    <row r="101" spans="1:28" x14ac:dyDescent="0.25">
      <c r="A101">
        <v>90</v>
      </c>
      <c r="B101">
        <v>296</v>
      </c>
      <c r="D101" s="1" t="s">
        <v>1069</v>
      </c>
      <c r="E101">
        <v>4323</v>
      </c>
      <c r="F101" t="s">
        <v>1099</v>
      </c>
      <c r="Z101" t="s">
        <v>989</v>
      </c>
      <c r="AA101">
        <v>4322</v>
      </c>
      <c r="AB101" t="s">
        <v>1019</v>
      </c>
    </row>
    <row r="102" spans="1:28" x14ac:dyDescent="0.25">
      <c r="A102">
        <v>95</v>
      </c>
      <c r="B102">
        <v>311</v>
      </c>
      <c r="D102" s="1" t="s">
        <v>1070</v>
      </c>
      <c r="E102">
        <v>4326</v>
      </c>
      <c r="F102" t="s">
        <v>1100</v>
      </c>
      <c r="Z102" t="s">
        <v>990</v>
      </c>
      <c r="AA102">
        <v>4325</v>
      </c>
      <c r="AB102" t="s">
        <v>1020</v>
      </c>
    </row>
    <row r="103" spans="1:28" x14ac:dyDescent="0.25">
      <c r="A103">
        <v>100</v>
      </c>
      <c r="B103">
        <v>328</v>
      </c>
      <c r="D103" s="1" t="s">
        <v>1071</v>
      </c>
      <c r="E103">
        <v>4329</v>
      </c>
      <c r="F103" t="s">
        <v>1101</v>
      </c>
      <c r="Z103" t="s">
        <v>991</v>
      </c>
      <c r="AA103">
        <v>4328</v>
      </c>
      <c r="AB103" t="s">
        <v>1021</v>
      </c>
    </row>
    <row r="104" spans="1:28" x14ac:dyDescent="0.25">
      <c r="A104">
        <v>105</v>
      </c>
      <c r="B104">
        <v>345</v>
      </c>
      <c r="D104" s="1" t="s">
        <v>1072</v>
      </c>
      <c r="E104">
        <v>4332</v>
      </c>
      <c r="F104" t="s">
        <v>1102</v>
      </c>
      <c r="Z104" t="s">
        <v>992</v>
      </c>
      <c r="AA104">
        <v>4331</v>
      </c>
      <c r="AB104" t="s">
        <v>1022</v>
      </c>
    </row>
    <row r="105" spans="1:28" x14ac:dyDescent="0.25">
      <c r="A105">
        <v>110</v>
      </c>
      <c r="B105">
        <v>361</v>
      </c>
      <c r="D105" s="1" t="s">
        <v>1073</v>
      </c>
      <c r="E105">
        <v>4335</v>
      </c>
      <c r="F105" t="s">
        <v>1103</v>
      </c>
      <c r="Z105" t="s">
        <v>993</v>
      </c>
      <c r="AA105">
        <v>4334</v>
      </c>
      <c r="AB105" t="s">
        <v>1023</v>
      </c>
    </row>
    <row r="106" spans="1:28" x14ac:dyDescent="0.25">
      <c r="A106">
        <v>115</v>
      </c>
      <c r="B106">
        <v>377</v>
      </c>
      <c r="D106" s="1" t="s">
        <v>1074</v>
      </c>
      <c r="E106">
        <v>4338</v>
      </c>
      <c r="F106" t="s">
        <v>1104</v>
      </c>
      <c r="Z106" t="s">
        <v>994</v>
      </c>
      <c r="AA106">
        <v>4337</v>
      </c>
      <c r="AB106" t="s">
        <v>1024</v>
      </c>
    </row>
    <row r="107" spans="1:28" x14ac:dyDescent="0.25">
      <c r="A107">
        <v>120</v>
      </c>
      <c r="B107">
        <v>394</v>
      </c>
      <c r="D107" s="1" t="s">
        <v>1075</v>
      </c>
      <c r="E107">
        <v>4341</v>
      </c>
      <c r="F107" t="s">
        <v>1105</v>
      </c>
      <c r="Z107" t="s">
        <v>995</v>
      </c>
      <c r="AA107">
        <v>4340</v>
      </c>
      <c r="AB107" t="s">
        <v>1025</v>
      </c>
    </row>
    <row r="108" spans="1:28" x14ac:dyDescent="0.25">
      <c r="A108">
        <v>125</v>
      </c>
      <c r="B108">
        <v>410</v>
      </c>
      <c r="D108" s="1" t="s">
        <v>1076</v>
      </c>
      <c r="E108">
        <v>4344</v>
      </c>
      <c r="F108" t="s">
        <v>1106</v>
      </c>
      <c r="Z108" t="s">
        <v>996</v>
      </c>
      <c r="AA108">
        <v>4343</v>
      </c>
      <c r="AB108" t="s">
        <v>1026</v>
      </c>
    </row>
    <row r="109" spans="1:28" x14ac:dyDescent="0.25">
      <c r="A109">
        <v>130</v>
      </c>
      <c r="B109">
        <v>427</v>
      </c>
      <c r="D109" s="1" t="s">
        <v>1077</v>
      </c>
      <c r="E109">
        <v>4347</v>
      </c>
      <c r="F109" t="s">
        <v>1107</v>
      </c>
      <c r="Z109" t="s">
        <v>997</v>
      </c>
      <c r="AA109">
        <v>4346</v>
      </c>
      <c r="AB109" t="s">
        <v>1027</v>
      </c>
    </row>
    <row r="110" spans="1:28" x14ac:dyDescent="0.25">
      <c r="A110">
        <v>135</v>
      </c>
      <c r="B110">
        <v>443</v>
      </c>
      <c r="D110" s="1" t="s">
        <v>1078</v>
      </c>
      <c r="E110">
        <v>4350</v>
      </c>
      <c r="F110" t="s">
        <v>1108</v>
      </c>
      <c r="Z110" t="s">
        <v>998</v>
      </c>
      <c r="AA110">
        <v>4349</v>
      </c>
      <c r="AB110" t="s">
        <v>1028</v>
      </c>
    </row>
    <row r="111" spans="1:28" x14ac:dyDescent="0.25">
      <c r="A111">
        <v>140</v>
      </c>
      <c r="B111">
        <v>459</v>
      </c>
      <c r="D111" s="1" t="s">
        <v>1079</v>
      </c>
      <c r="E111">
        <v>4353</v>
      </c>
      <c r="F111" t="s">
        <v>1109</v>
      </c>
      <c r="Z111" t="s">
        <v>999</v>
      </c>
      <c r="AA111">
        <v>4352</v>
      </c>
      <c r="AB111" t="s">
        <v>1029</v>
      </c>
    </row>
    <row r="112" spans="1:28" x14ac:dyDescent="0.25">
      <c r="A112">
        <v>145</v>
      </c>
      <c r="B112">
        <v>476</v>
      </c>
      <c r="D112" s="1" t="s">
        <v>1080</v>
      </c>
      <c r="E112">
        <v>4356</v>
      </c>
      <c r="F112" t="s">
        <v>1110</v>
      </c>
      <c r="Z112" t="s">
        <v>1000</v>
      </c>
      <c r="AA112">
        <v>4355</v>
      </c>
      <c r="AB112" t="s">
        <v>1030</v>
      </c>
    </row>
    <row r="113" spans="1:28" x14ac:dyDescent="0.25">
      <c r="A113">
        <v>150</v>
      </c>
      <c r="B113">
        <v>492</v>
      </c>
      <c r="D113" s="1" t="s">
        <v>1081</v>
      </c>
      <c r="E113">
        <v>4359</v>
      </c>
      <c r="F113" t="s">
        <v>1111</v>
      </c>
      <c r="Z113" t="s">
        <v>1001</v>
      </c>
      <c r="AA113">
        <v>4358</v>
      </c>
      <c r="AB113" t="s">
        <v>1031</v>
      </c>
    </row>
    <row r="114" spans="1:28" x14ac:dyDescent="0.25">
      <c r="A114">
        <v>155</v>
      </c>
      <c r="B114">
        <v>509</v>
      </c>
      <c r="D114" s="1" t="s">
        <v>1082</v>
      </c>
      <c r="E114">
        <v>4362</v>
      </c>
      <c r="F114" t="s">
        <v>1112</v>
      </c>
      <c r="Z114" t="s">
        <v>1002</v>
      </c>
      <c r="AA114">
        <v>4361</v>
      </c>
      <c r="AB114" t="s">
        <v>1032</v>
      </c>
    </row>
    <row r="115" spans="1:28" x14ac:dyDescent="0.25">
      <c r="A115">
        <v>160</v>
      </c>
      <c r="B115">
        <v>525</v>
      </c>
      <c r="F115" t="s">
        <v>1122</v>
      </c>
    </row>
    <row r="116" spans="1:28" x14ac:dyDescent="0.25">
      <c r="A116">
        <v>165</v>
      </c>
      <c r="B116">
        <v>541</v>
      </c>
      <c r="F116" t="s">
        <v>1123</v>
      </c>
    </row>
    <row r="117" spans="1:28" x14ac:dyDescent="0.25">
      <c r="A117">
        <v>170</v>
      </c>
      <c r="B117">
        <v>558</v>
      </c>
      <c r="F117" t="s">
        <v>1124</v>
      </c>
    </row>
    <row r="118" spans="1:28" x14ac:dyDescent="0.25">
      <c r="A118">
        <v>175</v>
      </c>
      <c r="B118">
        <v>574</v>
      </c>
      <c r="F118" t="s">
        <v>1125</v>
      </c>
    </row>
    <row r="119" spans="1:28" x14ac:dyDescent="0.25">
      <c r="A119">
        <v>180</v>
      </c>
      <c r="B119">
        <v>591</v>
      </c>
      <c r="F119" t="s">
        <v>1126</v>
      </c>
    </row>
    <row r="120" spans="1:28" x14ac:dyDescent="0.25">
      <c r="A120">
        <v>185</v>
      </c>
      <c r="B120">
        <v>607</v>
      </c>
      <c r="D120" s="1"/>
      <c r="F120" t="s">
        <v>1127</v>
      </c>
    </row>
    <row r="121" spans="1:28" x14ac:dyDescent="0.25">
      <c r="A121">
        <v>190</v>
      </c>
      <c r="B121">
        <v>624</v>
      </c>
      <c r="D121" s="1"/>
      <c r="F121" t="s">
        <v>1128</v>
      </c>
    </row>
    <row r="122" spans="1:28" x14ac:dyDescent="0.25">
      <c r="A122">
        <v>195</v>
      </c>
      <c r="B122">
        <v>640</v>
      </c>
      <c r="D122" s="1"/>
      <c r="F122" t="s">
        <v>1129</v>
      </c>
    </row>
    <row r="123" spans="1:28" x14ac:dyDescent="0.25">
      <c r="A123">
        <v>200</v>
      </c>
      <c r="B123">
        <v>657</v>
      </c>
      <c r="D123" s="1"/>
      <c r="F123" t="s">
        <v>1130</v>
      </c>
    </row>
    <row r="124" spans="1:28" x14ac:dyDescent="0.25">
      <c r="A124">
        <v>205</v>
      </c>
      <c r="B124">
        <v>673</v>
      </c>
      <c r="D124" s="1"/>
      <c r="F124" t="s">
        <v>1131</v>
      </c>
    </row>
    <row r="125" spans="1:28" x14ac:dyDescent="0.25">
      <c r="D125" s="1"/>
    </row>
    <row r="126" spans="1:28" x14ac:dyDescent="0.25">
      <c r="D126" s="1"/>
      <c r="F126" s="1"/>
    </row>
    <row r="127" spans="1:28" x14ac:dyDescent="0.25">
      <c r="D127" t="s">
        <v>1114</v>
      </c>
      <c r="E127">
        <v>5206</v>
      </c>
      <c r="F127" t="s">
        <v>1115</v>
      </c>
    </row>
    <row r="128" spans="1:28" x14ac:dyDescent="0.25">
      <c r="D128" t="s">
        <v>1118</v>
      </c>
      <c r="E128">
        <v>5204</v>
      </c>
      <c r="F128" t="s">
        <v>1119</v>
      </c>
    </row>
    <row r="129" spans="4:6" x14ac:dyDescent="0.25">
      <c r="D129" t="s">
        <v>1120</v>
      </c>
      <c r="E129">
        <v>5205</v>
      </c>
      <c r="F129" t="s">
        <v>1121</v>
      </c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5" spans="4:6" x14ac:dyDescent="0.25">
      <c r="D215" s="1"/>
      <c r="F215" s="1"/>
    </row>
    <row r="216" spans="4:6" x14ac:dyDescent="0.25">
      <c r="D216" s="1"/>
      <c r="F216" s="1"/>
    </row>
    <row r="217" spans="4:6" x14ac:dyDescent="0.25">
      <c r="D217" s="1"/>
      <c r="F217" s="1"/>
    </row>
    <row r="218" spans="4:6" x14ac:dyDescent="0.25">
      <c r="D218" s="1"/>
      <c r="F218" s="1"/>
    </row>
    <row r="219" spans="4:6" x14ac:dyDescent="0.25">
      <c r="D219" s="1"/>
      <c r="F219" s="1"/>
    </row>
    <row r="220" spans="4:6" x14ac:dyDescent="0.25">
      <c r="D220" s="1"/>
      <c r="F220" s="1"/>
    </row>
    <row r="221" spans="4:6" x14ac:dyDescent="0.25">
      <c r="D221" s="1"/>
      <c r="F221" s="1"/>
    </row>
    <row r="222" spans="4:6" x14ac:dyDescent="0.25">
      <c r="D222" s="1"/>
      <c r="F222" s="1"/>
    </row>
    <row r="223" spans="4:6" x14ac:dyDescent="0.25">
      <c r="D223" s="1"/>
      <c r="F223" s="1"/>
    </row>
    <row r="224" spans="4:6" x14ac:dyDescent="0.25">
      <c r="D224" s="1"/>
      <c r="F224" s="1"/>
    </row>
    <row r="225" spans="4:6" x14ac:dyDescent="0.25">
      <c r="D225" s="1"/>
      <c r="F225" s="1"/>
    </row>
    <row r="227" spans="4:6" x14ac:dyDescent="0.25">
      <c r="D227" s="1"/>
    </row>
    <row r="228" spans="4:6" x14ac:dyDescent="0.25">
      <c r="D228" s="1"/>
    </row>
    <row r="229" spans="4:6" x14ac:dyDescent="0.25">
      <c r="D229" s="1"/>
    </row>
    <row r="230" spans="4:6" x14ac:dyDescent="0.25">
      <c r="D230" s="1"/>
    </row>
    <row r="231" spans="4:6" x14ac:dyDescent="0.25">
      <c r="D231" s="1"/>
    </row>
    <row r="232" spans="4:6" x14ac:dyDescent="0.25">
      <c r="D232" s="1"/>
    </row>
    <row r="233" spans="4:6" x14ac:dyDescent="0.25">
      <c r="D233" s="1"/>
    </row>
    <row r="238" spans="4:6" x14ac:dyDescent="0.25">
      <c r="F238" s="1"/>
    </row>
    <row r="239" spans="4:6" x14ac:dyDescent="0.25">
      <c r="F239" s="1"/>
    </row>
    <row r="240" spans="4:6" x14ac:dyDescent="0.25">
      <c r="F240" s="1"/>
    </row>
    <row r="241" spans="6:6" x14ac:dyDescent="0.25">
      <c r="F241" s="1"/>
    </row>
    <row r="245" spans="6:6" x14ac:dyDescent="0.25">
      <c r="F245" s="1"/>
    </row>
    <row r="246" spans="6:6" x14ac:dyDescent="0.25">
      <c r="F246" s="1"/>
    </row>
    <row r="247" spans="6:6" x14ac:dyDescent="0.25">
      <c r="F247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E95B-78BA-4B5B-983E-F94C1D2DD209}">
  <dimension ref="A1:AN85"/>
  <sheetViews>
    <sheetView zoomScale="80" zoomScaleNormal="80" workbookViewId="0">
      <pane xSplit="3" ySplit="18" topLeftCell="Z49" activePane="bottomRight" state="frozen"/>
      <selection pane="topRight" activeCell="D1" sqref="D1"/>
      <selection pane="bottomLeft" activeCell="A20" sqref="A20"/>
      <selection pane="bottomRight" activeCell="AI24" sqref="AI24:AI75"/>
    </sheetView>
  </sheetViews>
  <sheetFormatPr defaultRowHeight="15" x14ac:dyDescent="0.25"/>
  <cols>
    <col min="1" max="1" width="17.7109375" bestFit="1" customWidth="1"/>
    <col min="2" max="2" width="6.5703125" bestFit="1" customWidth="1"/>
    <col min="3" max="3" width="45.140625" bestFit="1" customWidth="1"/>
    <col min="4" max="5" width="17.28515625" customWidth="1"/>
    <col min="6" max="6" width="21.5703125" customWidth="1"/>
    <col min="7" max="7" width="23.140625" bestFit="1" customWidth="1"/>
    <col min="8" max="9" width="17.28515625" customWidth="1"/>
    <col min="10" max="10" width="20.140625" bestFit="1" customWidth="1"/>
    <col min="11" max="11" width="20.140625" customWidth="1"/>
    <col min="12" max="41" width="17.28515625" customWidth="1"/>
    <col min="42" max="46" width="3" bestFit="1" customWidth="1"/>
  </cols>
  <sheetData>
    <row r="1" spans="2:40" x14ac:dyDescent="0.25">
      <c r="C1" t="s">
        <v>13</v>
      </c>
      <c r="D1" t="s">
        <v>1133</v>
      </c>
      <c r="E1" t="s">
        <v>1134</v>
      </c>
      <c r="F1" t="s">
        <v>1135</v>
      </c>
      <c r="G1" t="s">
        <v>1136</v>
      </c>
      <c r="H1" t="s">
        <v>1137</v>
      </c>
      <c r="J1" t="s">
        <v>1138</v>
      </c>
      <c r="L1" t="s">
        <v>1139</v>
      </c>
      <c r="M1" t="s">
        <v>1140</v>
      </c>
      <c r="N1" t="s">
        <v>1141</v>
      </c>
      <c r="O1" t="s">
        <v>1142</v>
      </c>
      <c r="P1" t="s">
        <v>1143</v>
      </c>
      <c r="Q1" t="s">
        <v>1144</v>
      </c>
      <c r="R1" t="s">
        <v>1145</v>
      </c>
      <c r="S1" t="s">
        <v>1146</v>
      </c>
      <c r="T1" t="s">
        <v>1147</v>
      </c>
      <c r="U1" t="s">
        <v>1148</v>
      </c>
      <c r="V1" t="s">
        <v>1149</v>
      </c>
      <c r="W1" t="s">
        <v>1150</v>
      </c>
      <c r="X1" t="s">
        <v>1151</v>
      </c>
      <c r="Y1" t="s">
        <v>1152</v>
      </c>
      <c r="Z1" t="s">
        <v>1153</v>
      </c>
      <c r="AA1" t="s">
        <v>1154</v>
      </c>
      <c r="AB1" t="s">
        <v>1155</v>
      </c>
      <c r="AC1" t="s">
        <v>1156</v>
      </c>
      <c r="AD1" t="s">
        <v>1157</v>
      </c>
      <c r="AE1" t="s">
        <v>1158</v>
      </c>
      <c r="AF1" t="s">
        <v>1159</v>
      </c>
      <c r="AG1" t="s">
        <v>1160</v>
      </c>
      <c r="AH1" t="s">
        <v>1161</v>
      </c>
      <c r="AJ1" t="s">
        <v>1162</v>
      </c>
    </row>
    <row r="2" spans="2:40" x14ac:dyDescent="0.25">
      <c r="C2" t="s">
        <v>54</v>
      </c>
      <c r="D2">
        <v>4635</v>
      </c>
      <c r="E2">
        <v>4638</v>
      </c>
      <c r="F2">
        <v>4641</v>
      </c>
      <c r="G2">
        <v>4644</v>
      </c>
      <c r="H2">
        <v>4647</v>
      </c>
      <c r="J2">
        <v>4650</v>
      </c>
      <c r="L2">
        <v>4653</v>
      </c>
      <c r="M2">
        <v>4656</v>
      </c>
      <c r="N2">
        <v>4659</v>
      </c>
      <c r="O2">
        <v>4662</v>
      </c>
      <c r="P2">
        <v>4665</v>
      </c>
      <c r="Q2">
        <v>4668</v>
      </c>
      <c r="R2">
        <v>4671</v>
      </c>
      <c r="S2">
        <v>4674</v>
      </c>
      <c r="T2">
        <v>4677</v>
      </c>
      <c r="U2">
        <v>4680</v>
      </c>
      <c r="V2">
        <v>4683</v>
      </c>
      <c r="W2">
        <v>4686</v>
      </c>
      <c r="X2">
        <v>4689</v>
      </c>
      <c r="Y2">
        <v>4692</v>
      </c>
      <c r="Z2">
        <v>4695</v>
      </c>
      <c r="AA2">
        <v>4698</v>
      </c>
      <c r="AB2">
        <v>4701</v>
      </c>
      <c r="AC2">
        <v>4704</v>
      </c>
      <c r="AD2">
        <v>4707</v>
      </c>
      <c r="AE2">
        <v>4710</v>
      </c>
      <c r="AF2">
        <v>4713</v>
      </c>
      <c r="AG2">
        <v>4716</v>
      </c>
      <c r="AH2">
        <v>4719</v>
      </c>
      <c r="AJ2">
        <v>4722</v>
      </c>
    </row>
    <row r="3" spans="2:40" ht="45" x14ac:dyDescent="0.25">
      <c r="C3" t="s">
        <v>55</v>
      </c>
      <c r="D3" s="5" t="s">
        <v>1163</v>
      </c>
      <c r="E3" s="5" t="s">
        <v>1164</v>
      </c>
      <c r="F3" s="5" t="s">
        <v>1165</v>
      </c>
      <c r="G3" s="5" t="s">
        <v>1166</v>
      </c>
      <c r="H3" s="5" t="s">
        <v>1167</v>
      </c>
      <c r="I3" s="5"/>
      <c r="J3" s="5" t="s">
        <v>1168</v>
      </c>
      <c r="K3" s="5"/>
      <c r="L3" s="5" t="s">
        <v>1169</v>
      </c>
      <c r="M3" s="5" t="s">
        <v>1170</v>
      </c>
      <c r="N3" s="5" t="s">
        <v>1171</v>
      </c>
      <c r="O3" s="5" t="s">
        <v>1172</v>
      </c>
      <c r="P3" s="5" t="s">
        <v>1173</v>
      </c>
      <c r="Q3" s="5" t="s">
        <v>1174</v>
      </c>
      <c r="R3" s="5" t="s">
        <v>1175</v>
      </c>
      <c r="S3" s="5" t="s">
        <v>1176</v>
      </c>
      <c r="T3" s="5" t="s">
        <v>1177</v>
      </c>
      <c r="U3" s="5" t="s">
        <v>1178</v>
      </c>
      <c r="V3" s="5" t="s">
        <v>1179</v>
      </c>
      <c r="W3" s="5" t="s">
        <v>1180</v>
      </c>
      <c r="X3" s="5" t="s">
        <v>1181</v>
      </c>
      <c r="Y3" s="5" t="s">
        <v>1182</v>
      </c>
      <c r="Z3" s="5" t="s">
        <v>1183</v>
      </c>
      <c r="AA3" s="5" t="s">
        <v>1184</v>
      </c>
      <c r="AB3" s="5" t="s">
        <v>1185</v>
      </c>
      <c r="AC3" s="5" t="s">
        <v>1186</v>
      </c>
      <c r="AD3" s="5" t="s">
        <v>1187</v>
      </c>
      <c r="AE3" s="5" t="s">
        <v>1188</v>
      </c>
      <c r="AF3" s="5" t="s">
        <v>1189</v>
      </c>
      <c r="AG3" s="5" t="s">
        <v>1190</v>
      </c>
      <c r="AH3" s="5" t="s">
        <v>1191</v>
      </c>
      <c r="AI3" s="5"/>
      <c r="AJ3" s="5" t="s">
        <v>1192</v>
      </c>
      <c r="AK3" s="5"/>
      <c r="AL3" s="5"/>
      <c r="AM3" s="5"/>
      <c r="AN3" s="5"/>
    </row>
    <row r="5" spans="2:40" x14ac:dyDescent="0.25">
      <c r="B5" s="13">
        <v>26004</v>
      </c>
      <c r="C5" s="13" t="s">
        <v>1193</v>
      </c>
      <c r="D5" s="3">
        <v>3</v>
      </c>
      <c r="E5" s="3">
        <f>D5+1</f>
        <v>4</v>
      </c>
      <c r="F5" s="3">
        <f t="shared" ref="F5:G5" si="0">E5+1</f>
        <v>5</v>
      </c>
      <c r="G5" s="3">
        <f t="shared" si="0"/>
        <v>6</v>
      </c>
      <c r="I5" s="3">
        <f>G5+1</f>
        <v>7</v>
      </c>
      <c r="K5" s="3">
        <f>I5+1</f>
        <v>8</v>
      </c>
      <c r="L5" s="3">
        <f>K5+1</f>
        <v>9</v>
      </c>
      <c r="M5" s="3">
        <f t="shared" ref="M5:AG5" si="1">L5+1</f>
        <v>10</v>
      </c>
      <c r="N5" s="3">
        <f t="shared" si="1"/>
        <v>11</v>
      </c>
      <c r="O5" s="3">
        <f t="shared" si="1"/>
        <v>12</v>
      </c>
      <c r="P5" s="3">
        <f t="shared" si="1"/>
        <v>13</v>
      </c>
      <c r="Q5" s="3">
        <f t="shared" si="1"/>
        <v>14</v>
      </c>
      <c r="R5" s="3">
        <f t="shared" si="1"/>
        <v>15</v>
      </c>
      <c r="S5" s="3">
        <f t="shared" si="1"/>
        <v>16</v>
      </c>
      <c r="T5" s="3">
        <f t="shared" si="1"/>
        <v>17</v>
      </c>
      <c r="U5" s="3">
        <f t="shared" si="1"/>
        <v>18</v>
      </c>
      <c r="V5" s="3">
        <f t="shared" si="1"/>
        <v>19</v>
      </c>
      <c r="W5" s="3">
        <f t="shared" si="1"/>
        <v>20</v>
      </c>
      <c r="X5" s="3">
        <f t="shared" si="1"/>
        <v>21</v>
      </c>
      <c r="Y5" s="3">
        <f t="shared" si="1"/>
        <v>22</v>
      </c>
      <c r="Z5" s="3">
        <f t="shared" si="1"/>
        <v>23</v>
      </c>
      <c r="AA5" s="3">
        <f t="shared" si="1"/>
        <v>24</v>
      </c>
      <c r="AB5" s="3">
        <f t="shared" si="1"/>
        <v>25</v>
      </c>
      <c r="AC5" s="3">
        <f t="shared" si="1"/>
        <v>26</v>
      </c>
      <c r="AD5" s="3">
        <f t="shared" si="1"/>
        <v>27</v>
      </c>
      <c r="AE5" s="3">
        <f t="shared" si="1"/>
        <v>28</v>
      </c>
      <c r="AF5" s="3">
        <f t="shared" si="1"/>
        <v>29</v>
      </c>
      <c r="AG5" s="3">
        <f t="shared" si="1"/>
        <v>30</v>
      </c>
      <c r="AI5" s="3">
        <f>AG5+1</f>
        <v>31</v>
      </c>
      <c r="AJ5" s="3">
        <f>AI5+1</f>
        <v>32</v>
      </c>
    </row>
    <row r="6" spans="2:40" x14ac:dyDescent="0.25">
      <c r="B6" s="13">
        <v>26081</v>
      </c>
      <c r="C6" s="13" t="s">
        <v>1194</v>
      </c>
      <c r="D6" s="3">
        <f>SUM(D$19:D$20)</f>
        <v>1</v>
      </c>
      <c r="E6" s="3">
        <f>SUM(E$19:E$20)</f>
        <v>1</v>
      </c>
      <c r="F6" s="3">
        <f t="shared" ref="F6:G6" si="2">SUM(F$19:F$20)</f>
        <v>2</v>
      </c>
      <c r="G6" s="3">
        <f t="shared" si="2"/>
        <v>2</v>
      </c>
      <c r="I6" s="3">
        <f>SUM(H$19:H$20)</f>
        <v>2</v>
      </c>
      <c r="K6" s="3">
        <f>SUM(J$19:J$20)</f>
        <v>2</v>
      </c>
      <c r="L6" s="3">
        <f t="shared" ref="L6:AJ6" si="3">SUM(L$19:L$20)</f>
        <v>2</v>
      </c>
      <c r="M6" s="3">
        <f t="shared" si="3"/>
        <v>2</v>
      </c>
      <c r="N6" s="3">
        <f t="shared" si="3"/>
        <v>2</v>
      </c>
      <c r="O6" s="3">
        <f t="shared" si="3"/>
        <v>2</v>
      </c>
      <c r="P6" s="3">
        <f t="shared" si="3"/>
        <v>2</v>
      </c>
      <c r="Q6" s="3">
        <f t="shared" si="3"/>
        <v>2</v>
      </c>
      <c r="R6" s="3">
        <f t="shared" si="3"/>
        <v>2</v>
      </c>
      <c r="S6" s="3">
        <f t="shared" si="3"/>
        <v>2</v>
      </c>
      <c r="T6" s="3">
        <f t="shared" si="3"/>
        <v>2</v>
      </c>
      <c r="U6" s="3">
        <f t="shared" si="3"/>
        <v>2</v>
      </c>
      <c r="V6" s="3">
        <f t="shared" si="3"/>
        <v>2</v>
      </c>
      <c r="W6" s="3">
        <f t="shared" si="3"/>
        <v>2</v>
      </c>
      <c r="X6" s="3">
        <f t="shared" si="3"/>
        <v>2</v>
      </c>
      <c r="Y6" s="3">
        <f t="shared" si="3"/>
        <v>2</v>
      </c>
      <c r="Z6" s="3">
        <f t="shared" si="3"/>
        <v>2</v>
      </c>
      <c r="AA6" s="3">
        <f t="shared" si="3"/>
        <v>2</v>
      </c>
      <c r="AB6" s="3">
        <f t="shared" si="3"/>
        <v>2</v>
      </c>
      <c r="AC6" s="3">
        <f t="shared" si="3"/>
        <v>2</v>
      </c>
      <c r="AD6" s="3">
        <f t="shared" si="3"/>
        <v>2</v>
      </c>
      <c r="AE6" s="3">
        <f t="shared" si="3"/>
        <v>2</v>
      </c>
      <c r="AF6" s="3">
        <f t="shared" si="3"/>
        <v>2</v>
      </c>
      <c r="AG6" s="3">
        <f t="shared" si="3"/>
        <v>2</v>
      </c>
      <c r="AI6" s="3">
        <f>SUM(AH$19:AH$20)</f>
        <v>2</v>
      </c>
      <c r="AJ6" s="3">
        <f t="shared" si="3"/>
        <v>6</v>
      </c>
    </row>
    <row r="7" spans="2:40" x14ac:dyDescent="0.25">
      <c r="B7" s="13">
        <v>26019</v>
      </c>
      <c r="C7" s="13" t="s">
        <v>1195</v>
      </c>
      <c r="D7" s="3">
        <f>D$21</f>
        <v>0</v>
      </c>
      <c r="E7" s="3">
        <f>E$21</f>
        <v>1</v>
      </c>
      <c r="F7" s="3">
        <f t="shared" ref="F7:G7" si="4">F$21</f>
        <v>0</v>
      </c>
      <c r="G7" s="3">
        <f t="shared" si="4"/>
        <v>0</v>
      </c>
      <c r="I7" s="3">
        <f>H$21</f>
        <v>0</v>
      </c>
      <c r="K7" s="3">
        <f>J$21</f>
        <v>0</v>
      </c>
      <c r="L7" s="3">
        <f t="shared" ref="L7:AJ7" si="5">L$21</f>
        <v>0</v>
      </c>
      <c r="M7" s="3">
        <f t="shared" si="5"/>
        <v>0</v>
      </c>
      <c r="N7" s="3">
        <f t="shared" si="5"/>
        <v>1</v>
      </c>
      <c r="O7" s="3">
        <f t="shared" si="5"/>
        <v>1</v>
      </c>
      <c r="P7" s="3">
        <f t="shared" si="5"/>
        <v>1</v>
      </c>
      <c r="Q7" s="3">
        <f t="shared" si="5"/>
        <v>1</v>
      </c>
      <c r="R7" s="3">
        <f t="shared" si="5"/>
        <v>1</v>
      </c>
      <c r="S7" s="3">
        <f t="shared" si="5"/>
        <v>1</v>
      </c>
      <c r="T7" s="3">
        <f t="shared" si="5"/>
        <v>2</v>
      </c>
      <c r="U7" s="3">
        <f t="shared" si="5"/>
        <v>2</v>
      </c>
      <c r="V7" s="3">
        <f t="shared" si="5"/>
        <v>2</v>
      </c>
      <c r="W7" s="3">
        <f t="shared" si="5"/>
        <v>2</v>
      </c>
      <c r="X7" s="3">
        <f t="shared" si="5"/>
        <v>2</v>
      </c>
      <c r="Y7" s="3">
        <f t="shared" si="5"/>
        <v>2</v>
      </c>
      <c r="Z7" s="3">
        <f t="shared" si="5"/>
        <v>3</v>
      </c>
      <c r="AA7" s="3">
        <f t="shared" si="5"/>
        <v>3</v>
      </c>
      <c r="AB7" s="3">
        <f t="shared" si="5"/>
        <v>3</v>
      </c>
      <c r="AC7" s="3">
        <f t="shared" si="5"/>
        <v>3</v>
      </c>
      <c r="AD7" s="3">
        <f t="shared" si="5"/>
        <v>3</v>
      </c>
      <c r="AE7" s="3">
        <f t="shared" si="5"/>
        <v>3</v>
      </c>
      <c r="AF7" s="3">
        <f t="shared" si="5"/>
        <v>4</v>
      </c>
      <c r="AG7" s="3">
        <f t="shared" si="5"/>
        <v>4</v>
      </c>
      <c r="AI7" s="3">
        <f>AH$21</f>
        <v>4</v>
      </c>
      <c r="AJ7" s="3">
        <f t="shared" si="5"/>
        <v>4</v>
      </c>
    </row>
    <row r="8" spans="2:40" x14ac:dyDescent="0.25">
      <c r="B8" s="13">
        <v>26009</v>
      </c>
      <c r="C8" s="13" t="s">
        <v>1196</v>
      </c>
      <c r="D8" s="3">
        <f>D$5-1</f>
        <v>2</v>
      </c>
      <c r="E8" s="3">
        <f t="shared" ref="E8:G8" si="6">E$5-1</f>
        <v>3</v>
      </c>
      <c r="F8" s="3">
        <f t="shared" si="6"/>
        <v>4</v>
      </c>
      <c r="G8" s="3">
        <f t="shared" si="6"/>
        <v>5</v>
      </c>
      <c r="I8" s="3">
        <f t="shared" ref="I8:AJ8" si="7">I$5-1</f>
        <v>6</v>
      </c>
      <c r="K8" s="3">
        <f>K$5-1</f>
        <v>7</v>
      </c>
      <c r="L8" s="3">
        <f t="shared" si="7"/>
        <v>8</v>
      </c>
      <c r="M8" s="3">
        <f t="shared" si="7"/>
        <v>9</v>
      </c>
      <c r="N8" s="3">
        <f t="shared" si="7"/>
        <v>10</v>
      </c>
      <c r="O8" s="3">
        <f t="shared" si="7"/>
        <v>11</v>
      </c>
      <c r="P8" s="3">
        <f t="shared" si="7"/>
        <v>12</v>
      </c>
      <c r="Q8" s="3">
        <f t="shared" si="7"/>
        <v>13</v>
      </c>
      <c r="R8" s="3">
        <f t="shared" si="7"/>
        <v>14</v>
      </c>
      <c r="S8" s="3">
        <f t="shared" si="7"/>
        <v>15</v>
      </c>
      <c r="T8" s="3">
        <f t="shared" si="7"/>
        <v>16</v>
      </c>
      <c r="U8" s="3">
        <f t="shared" si="7"/>
        <v>17</v>
      </c>
      <c r="V8" s="3">
        <f t="shared" si="7"/>
        <v>18</v>
      </c>
      <c r="W8" s="3">
        <f t="shared" si="7"/>
        <v>19</v>
      </c>
      <c r="X8" s="3">
        <f t="shared" si="7"/>
        <v>20</v>
      </c>
      <c r="Y8" s="3">
        <f t="shared" si="7"/>
        <v>21</v>
      </c>
      <c r="Z8" s="3">
        <f t="shared" si="7"/>
        <v>22</v>
      </c>
      <c r="AA8" s="3">
        <f t="shared" si="7"/>
        <v>23</v>
      </c>
      <c r="AB8" s="3">
        <f t="shared" si="7"/>
        <v>24</v>
      </c>
      <c r="AC8" s="3">
        <f t="shared" si="7"/>
        <v>25</v>
      </c>
      <c r="AD8" s="3">
        <f t="shared" si="7"/>
        <v>26</v>
      </c>
      <c r="AE8" s="3">
        <f t="shared" si="7"/>
        <v>27</v>
      </c>
      <c r="AF8" s="3">
        <f t="shared" si="7"/>
        <v>28</v>
      </c>
      <c r="AG8" s="3">
        <f t="shared" si="7"/>
        <v>29</v>
      </c>
      <c r="AI8" s="3">
        <f t="shared" si="7"/>
        <v>30</v>
      </c>
      <c r="AJ8" s="3">
        <f t="shared" si="7"/>
        <v>31</v>
      </c>
    </row>
    <row r="9" spans="2:40" x14ac:dyDescent="0.25">
      <c r="B9" s="13">
        <v>26037</v>
      </c>
      <c r="C9" s="13" t="s">
        <v>367</v>
      </c>
      <c r="D9" s="3">
        <f>(D$5*2)-(D$12*2)</f>
        <v>2</v>
      </c>
      <c r="E9" s="3">
        <f>(E$5*2)-(E$12*2)</f>
        <v>4</v>
      </c>
      <c r="F9" s="3">
        <f>(F$5*2)-(F$12*2)</f>
        <v>6</v>
      </c>
      <c r="G9" s="3">
        <f>(G$5*2)-(G$12*2)</f>
        <v>8</v>
      </c>
      <c r="I9" s="3">
        <f>(I$5*2)-(I$12*2)</f>
        <v>10</v>
      </c>
      <c r="K9" s="3">
        <f t="shared" ref="K9:AG9" si="8">(K$5*2)-(K$12*2)</f>
        <v>12</v>
      </c>
      <c r="L9" s="3">
        <f t="shared" si="8"/>
        <v>14</v>
      </c>
      <c r="M9" s="3">
        <f t="shared" si="8"/>
        <v>16</v>
      </c>
      <c r="N9" s="3">
        <f t="shared" si="8"/>
        <v>18</v>
      </c>
      <c r="O9" s="3">
        <f t="shared" si="8"/>
        <v>20</v>
      </c>
      <c r="P9" s="3">
        <f t="shared" si="8"/>
        <v>22</v>
      </c>
      <c r="Q9" s="3">
        <f t="shared" si="8"/>
        <v>24</v>
      </c>
      <c r="R9" s="3">
        <f t="shared" si="8"/>
        <v>26</v>
      </c>
      <c r="S9" s="3">
        <f t="shared" si="8"/>
        <v>28</v>
      </c>
      <c r="T9" s="3">
        <f t="shared" si="8"/>
        <v>30</v>
      </c>
      <c r="U9" s="3">
        <f t="shared" si="8"/>
        <v>32</v>
      </c>
      <c r="V9" s="3">
        <f t="shared" si="8"/>
        <v>34</v>
      </c>
      <c r="W9" s="3">
        <f t="shared" si="8"/>
        <v>36</v>
      </c>
      <c r="X9" s="3">
        <f t="shared" si="8"/>
        <v>38</v>
      </c>
      <c r="Y9" s="3">
        <f t="shared" si="8"/>
        <v>40</v>
      </c>
      <c r="Z9" s="3">
        <f t="shared" si="8"/>
        <v>42</v>
      </c>
      <c r="AA9" s="3">
        <f t="shared" si="8"/>
        <v>44</v>
      </c>
      <c r="AB9" s="3">
        <f t="shared" si="8"/>
        <v>46</v>
      </c>
      <c r="AC9" s="3">
        <f t="shared" si="8"/>
        <v>48</v>
      </c>
      <c r="AD9" s="3">
        <f t="shared" si="8"/>
        <v>50</v>
      </c>
      <c r="AE9" s="3">
        <f t="shared" si="8"/>
        <v>52</v>
      </c>
      <c r="AF9" s="3">
        <f t="shared" si="8"/>
        <v>54</v>
      </c>
      <c r="AG9" s="3">
        <f t="shared" si="8"/>
        <v>56</v>
      </c>
      <c r="AI9" s="3">
        <f>(AI$5*2)-(AI$12*2)</f>
        <v>58</v>
      </c>
      <c r="AJ9" s="3">
        <f>(AJ$5*2)-(AJ$12*2)</f>
        <v>60</v>
      </c>
    </row>
    <row r="10" spans="2:40" x14ac:dyDescent="0.25">
      <c r="B10" s="13">
        <v>26087</v>
      </c>
      <c r="C10" s="13" t="s">
        <v>754</v>
      </c>
      <c r="D10" s="3">
        <f>SUM(D$19:D$20)</f>
        <v>1</v>
      </c>
      <c r="E10" s="3">
        <f>SUM(E$19:E$20)</f>
        <v>1</v>
      </c>
      <c r="F10" s="3">
        <f t="shared" ref="F10:G10" si="9">SUM(F$19:F$20)</f>
        <v>2</v>
      </c>
      <c r="G10" s="3">
        <f t="shared" si="9"/>
        <v>2</v>
      </c>
      <c r="I10" s="3">
        <f>SUM(H$19:H$20)</f>
        <v>2</v>
      </c>
      <c r="K10" s="3">
        <f>SUM(J$19:J$20)</f>
        <v>2</v>
      </c>
      <c r="L10" s="3">
        <f t="shared" ref="L10:AJ10" si="10">SUM(L$19:L$20)</f>
        <v>2</v>
      </c>
      <c r="M10" s="3">
        <f t="shared" si="10"/>
        <v>2</v>
      </c>
      <c r="N10" s="3">
        <f t="shared" si="10"/>
        <v>2</v>
      </c>
      <c r="O10" s="3">
        <f t="shared" si="10"/>
        <v>2</v>
      </c>
      <c r="P10" s="3">
        <f t="shared" si="10"/>
        <v>2</v>
      </c>
      <c r="Q10" s="3">
        <f t="shared" si="10"/>
        <v>2</v>
      </c>
      <c r="R10" s="3">
        <f t="shared" si="10"/>
        <v>2</v>
      </c>
      <c r="S10" s="3">
        <f t="shared" si="10"/>
        <v>2</v>
      </c>
      <c r="T10" s="3">
        <f t="shared" si="10"/>
        <v>2</v>
      </c>
      <c r="U10" s="3">
        <f t="shared" si="10"/>
        <v>2</v>
      </c>
      <c r="V10" s="3">
        <f t="shared" si="10"/>
        <v>2</v>
      </c>
      <c r="W10" s="3">
        <f t="shared" si="10"/>
        <v>2</v>
      </c>
      <c r="X10" s="3">
        <f t="shared" si="10"/>
        <v>2</v>
      </c>
      <c r="Y10" s="3">
        <f t="shared" si="10"/>
        <v>2</v>
      </c>
      <c r="Z10" s="3">
        <f t="shared" si="10"/>
        <v>2</v>
      </c>
      <c r="AA10" s="3">
        <f t="shared" si="10"/>
        <v>2</v>
      </c>
      <c r="AB10" s="3">
        <f t="shared" si="10"/>
        <v>2</v>
      </c>
      <c r="AC10" s="3">
        <f t="shared" si="10"/>
        <v>2</v>
      </c>
      <c r="AD10" s="3">
        <f t="shared" si="10"/>
        <v>2</v>
      </c>
      <c r="AE10" s="3">
        <f t="shared" si="10"/>
        <v>2</v>
      </c>
      <c r="AF10" s="3">
        <f t="shared" si="10"/>
        <v>2</v>
      </c>
      <c r="AG10" s="3">
        <f t="shared" si="10"/>
        <v>2</v>
      </c>
      <c r="AI10" s="3">
        <f>SUM(AH$19:AH$20)</f>
        <v>2</v>
      </c>
      <c r="AJ10" s="3">
        <f t="shared" si="10"/>
        <v>6</v>
      </c>
    </row>
    <row r="11" spans="2:40" x14ac:dyDescent="0.25">
      <c r="B11" s="13">
        <v>26020</v>
      </c>
      <c r="C11" s="13" t="s">
        <v>755</v>
      </c>
      <c r="D11" s="3">
        <f>D$21</f>
        <v>0</v>
      </c>
      <c r="E11" s="3">
        <f>E$21</f>
        <v>1</v>
      </c>
      <c r="F11" s="3">
        <f t="shared" ref="F11:G11" si="11">F$21</f>
        <v>0</v>
      </c>
      <c r="G11" s="3">
        <f t="shared" si="11"/>
        <v>0</v>
      </c>
      <c r="I11" s="3">
        <f>H$21</f>
        <v>0</v>
      </c>
      <c r="K11" s="3">
        <f>J$21</f>
        <v>0</v>
      </c>
      <c r="L11" s="3">
        <f t="shared" ref="L11:AJ11" si="12">L$21</f>
        <v>0</v>
      </c>
      <c r="M11" s="3">
        <f t="shared" si="12"/>
        <v>0</v>
      </c>
      <c r="N11" s="3">
        <f t="shared" si="12"/>
        <v>1</v>
      </c>
      <c r="O11" s="3">
        <f t="shared" si="12"/>
        <v>1</v>
      </c>
      <c r="P11" s="3">
        <f t="shared" si="12"/>
        <v>1</v>
      </c>
      <c r="Q11" s="3">
        <f t="shared" si="12"/>
        <v>1</v>
      </c>
      <c r="R11" s="3">
        <f t="shared" si="12"/>
        <v>1</v>
      </c>
      <c r="S11" s="3">
        <f t="shared" si="12"/>
        <v>1</v>
      </c>
      <c r="T11" s="3">
        <f t="shared" si="12"/>
        <v>2</v>
      </c>
      <c r="U11" s="3">
        <f t="shared" si="12"/>
        <v>2</v>
      </c>
      <c r="V11" s="3">
        <f t="shared" si="12"/>
        <v>2</v>
      </c>
      <c r="W11" s="3">
        <f t="shared" si="12"/>
        <v>2</v>
      </c>
      <c r="X11" s="3">
        <f t="shared" si="12"/>
        <v>2</v>
      </c>
      <c r="Y11" s="3">
        <f t="shared" si="12"/>
        <v>2</v>
      </c>
      <c r="Z11" s="3">
        <f t="shared" si="12"/>
        <v>3</v>
      </c>
      <c r="AA11" s="3">
        <f t="shared" si="12"/>
        <v>3</v>
      </c>
      <c r="AB11" s="3">
        <f t="shared" si="12"/>
        <v>3</v>
      </c>
      <c r="AC11" s="3">
        <f t="shared" si="12"/>
        <v>3</v>
      </c>
      <c r="AD11" s="3">
        <f t="shared" si="12"/>
        <v>3</v>
      </c>
      <c r="AE11" s="3">
        <f t="shared" si="12"/>
        <v>3</v>
      </c>
      <c r="AF11" s="3">
        <f t="shared" si="12"/>
        <v>4</v>
      </c>
      <c r="AG11" s="3">
        <f t="shared" si="12"/>
        <v>4</v>
      </c>
      <c r="AI11" s="3">
        <f>AH$21</f>
        <v>4</v>
      </c>
      <c r="AJ11" s="3">
        <f t="shared" si="12"/>
        <v>4</v>
      </c>
    </row>
    <row r="12" spans="2:40" x14ac:dyDescent="0.25">
      <c r="B12" s="13">
        <v>26052</v>
      </c>
      <c r="C12" s="13" t="s">
        <v>1197</v>
      </c>
      <c r="D12" s="3">
        <f>D$14</f>
        <v>2</v>
      </c>
      <c r="E12" s="3">
        <f>E$14</f>
        <v>2</v>
      </c>
      <c r="F12" s="3">
        <f t="shared" ref="F12:G12" si="13">F$14</f>
        <v>2</v>
      </c>
      <c r="G12" s="3">
        <f t="shared" si="13"/>
        <v>2</v>
      </c>
      <c r="I12" s="3">
        <f>I$14</f>
        <v>2</v>
      </c>
      <c r="K12" s="3">
        <f>K$14</f>
        <v>2</v>
      </c>
      <c r="L12" s="3">
        <f t="shared" ref="L12:AJ12" si="14">L$14</f>
        <v>2</v>
      </c>
      <c r="M12" s="3">
        <f t="shared" si="14"/>
        <v>2</v>
      </c>
      <c r="N12" s="3">
        <f t="shared" si="14"/>
        <v>2</v>
      </c>
      <c r="O12" s="3">
        <f t="shared" si="14"/>
        <v>2</v>
      </c>
      <c r="P12" s="3">
        <f t="shared" si="14"/>
        <v>2</v>
      </c>
      <c r="Q12" s="3">
        <f t="shared" si="14"/>
        <v>2</v>
      </c>
      <c r="R12" s="3">
        <f t="shared" si="14"/>
        <v>2</v>
      </c>
      <c r="S12" s="3">
        <f t="shared" si="14"/>
        <v>2</v>
      </c>
      <c r="T12" s="3">
        <f t="shared" si="14"/>
        <v>2</v>
      </c>
      <c r="U12" s="3">
        <f t="shared" si="14"/>
        <v>2</v>
      </c>
      <c r="V12" s="3">
        <f t="shared" si="14"/>
        <v>2</v>
      </c>
      <c r="W12" s="3">
        <f t="shared" si="14"/>
        <v>2</v>
      </c>
      <c r="X12" s="3">
        <f t="shared" si="14"/>
        <v>2</v>
      </c>
      <c r="Y12" s="3">
        <f t="shared" si="14"/>
        <v>2</v>
      </c>
      <c r="Z12" s="3">
        <f t="shared" si="14"/>
        <v>2</v>
      </c>
      <c r="AA12" s="3">
        <f t="shared" si="14"/>
        <v>2</v>
      </c>
      <c r="AB12" s="3">
        <f t="shared" si="14"/>
        <v>2</v>
      </c>
      <c r="AC12" s="3">
        <f t="shared" si="14"/>
        <v>2</v>
      </c>
      <c r="AD12" s="3">
        <f t="shared" si="14"/>
        <v>2</v>
      </c>
      <c r="AE12" s="3">
        <f t="shared" si="14"/>
        <v>2</v>
      </c>
      <c r="AF12" s="3">
        <f t="shared" si="14"/>
        <v>2</v>
      </c>
      <c r="AG12" s="3">
        <f t="shared" si="14"/>
        <v>2</v>
      </c>
      <c r="AI12" s="3">
        <f>AI$14</f>
        <v>2</v>
      </c>
      <c r="AJ12" s="3">
        <f t="shared" si="14"/>
        <v>2</v>
      </c>
    </row>
    <row r="13" spans="2:40" x14ac:dyDescent="0.25">
      <c r="B13" s="13">
        <v>26028</v>
      </c>
      <c r="C13" s="13" t="s">
        <v>1198</v>
      </c>
      <c r="D13" s="3">
        <f>D$5-1</f>
        <v>2</v>
      </c>
      <c r="E13" s="3">
        <f>E$5-1</f>
        <v>3</v>
      </c>
      <c r="F13" s="3">
        <f t="shared" ref="F13:G13" si="15">F$5-1</f>
        <v>4</v>
      </c>
      <c r="G13" s="3">
        <f t="shared" si="15"/>
        <v>5</v>
      </c>
      <c r="I13" s="3">
        <f>I$5-1</f>
        <v>6</v>
      </c>
      <c r="K13" s="3">
        <f>K$5-1</f>
        <v>7</v>
      </c>
      <c r="L13" s="3">
        <f t="shared" ref="L13:AJ13" si="16">L$5-1</f>
        <v>8</v>
      </c>
      <c r="M13" s="3">
        <f t="shared" si="16"/>
        <v>9</v>
      </c>
      <c r="N13" s="3">
        <f t="shared" si="16"/>
        <v>10</v>
      </c>
      <c r="O13" s="3">
        <f t="shared" si="16"/>
        <v>11</v>
      </c>
      <c r="P13" s="3">
        <f t="shared" si="16"/>
        <v>12</v>
      </c>
      <c r="Q13" s="3">
        <f t="shared" si="16"/>
        <v>13</v>
      </c>
      <c r="R13" s="3">
        <f t="shared" si="16"/>
        <v>14</v>
      </c>
      <c r="S13" s="3">
        <f t="shared" si="16"/>
        <v>15</v>
      </c>
      <c r="T13" s="3">
        <f t="shared" si="16"/>
        <v>16</v>
      </c>
      <c r="U13" s="3">
        <f t="shared" si="16"/>
        <v>17</v>
      </c>
      <c r="V13" s="3">
        <f t="shared" si="16"/>
        <v>18</v>
      </c>
      <c r="W13" s="3">
        <f t="shared" si="16"/>
        <v>19</v>
      </c>
      <c r="X13" s="3">
        <f t="shared" si="16"/>
        <v>20</v>
      </c>
      <c r="Y13" s="3">
        <f t="shared" si="16"/>
        <v>21</v>
      </c>
      <c r="Z13" s="3">
        <f t="shared" si="16"/>
        <v>22</v>
      </c>
      <c r="AA13" s="3">
        <f t="shared" si="16"/>
        <v>23</v>
      </c>
      <c r="AB13" s="3">
        <f t="shared" si="16"/>
        <v>24</v>
      </c>
      <c r="AC13" s="3">
        <f t="shared" si="16"/>
        <v>25</v>
      </c>
      <c r="AD13" s="3">
        <f t="shared" si="16"/>
        <v>26</v>
      </c>
      <c r="AE13" s="3">
        <f t="shared" si="16"/>
        <v>27</v>
      </c>
      <c r="AF13" s="3">
        <f t="shared" si="16"/>
        <v>28</v>
      </c>
      <c r="AG13" s="3">
        <f t="shared" si="16"/>
        <v>29</v>
      </c>
      <c r="AI13" s="3">
        <f>AI$5-1</f>
        <v>30</v>
      </c>
      <c r="AJ13" s="3">
        <f t="shared" si="16"/>
        <v>31</v>
      </c>
    </row>
    <row r="14" spans="2:40" x14ac:dyDescent="0.25">
      <c r="B14" s="13">
        <v>26033</v>
      </c>
      <c r="C14" s="13" t="s">
        <v>1199</v>
      </c>
      <c r="D14" s="3">
        <v>2</v>
      </c>
      <c r="E14" s="3">
        <v>2</v>
      </c>
      <c r="F14" s="3">
        <v>2</v>
      </c>
      <c r="G14" s="3">
        <v>2</v>
      </c>
      <c r="I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I14" s="3">
        <v>2</v>
      </c>
      <c r="AJ14" s="3">
        <v>2</v>
      </c>
    </row>
    <row r="15" spans="2:40" x14ac:dyDescent="0.25">
      <c r="B15" s="13">
        <v>26057</v>
      </c>
      <c r="C15" s="13" t="s">
        <v>372</v>
      </c>
      <c r="D15" s="3">
        <f>(D$13*2)+(D$14*8)</f>
        <v>20</v>
      </c>
      <c r="E15" s="3">
        <f t="shared" ref="E15:G15" si="17">(E$13*2)+(E$14*8)</f>
        <v>22</v>
      </c>
      <c r="F15" s="3">
        <f t="shared" si="17"/>
        <v>24</v>
      </c>
      <c r="G15" s="3">
        <f t="shared" si="17"/>
        <v>26</v>
      </c>
      <c r="I15" s="3">
        <f t="shared" ref="I15:AJ15" si="18">(I$13*2)+(I$14*8)</f>
        <v>28</v>
      </c>
      <c r="K15" s="3">
        <f>(K$13*2)+(K$14*8)</f>
        <v>30</v>
      </c>
      <c r="L15" s="3">
        <f t="shared" si="18"/>
        <v>32</v>
      </c>
      <c r="M15" s="3">
        <f t="shared" si="18"/>
        <v>34</v>
      </c>
      <c r="N15" s="3">
        <f t="shared" si="18"/>
        <v>36</v>
      </c>
      <c r="O15" s="3">
        <f t="shared" si="18"/>
        <v>38</v>
      </c>
      <c r="P15" s="3">
        <f t="shared" si="18"/>
        <v>40</v>
      </c>
      <c r="Q15" s="3">
        <f t="shared" si="18"/>
        <v>42</v>
      </c>
      <c r="R15" s="3">
        <f t="shared" si="18"/>
        <v>44</v>
      </c>
      <c r="S15" s="3">
        <f t="shared" si="18"/>
        <v>46</v>
      </c>
      <c r="T15" s="3">
        <f t="shared" si="18"/>
        <v>48</v>
      </c>
      <c r="U15" s="3">
        <f t="shared" si="18"/>
        <v>50</v>
      </c>
      <c r="V15" s="3">
        <f t="shared" si="18"/>
        <v>52</v>
      </c>
      <c r="W15" s="3">
        <f t="shared" si="18"/>
        <v>54</v>
      </c>
      <c r="X15" s="3">
        <f t="shared" si="18"/>
        <v>56</v>
      </c>
      <c r="Y15" s="3">
        <f t="shared" si="18"/>
        <v>58</v>
      </c>
      <c r="Z15" s="3">
        <f t="shared" si="18"/>
        <v>60</v>
      </c>
      <c r="AA15" s="3">
        <f t="shared" si="18"/>
        <v>62</v>
      </c>
      <c r="AB15" s="3">
        <f t="shared" si="18"/>
        <v>64</v>
      </c>
      <c r="AC15" s="3">
        <f t="shared" si="18"/>
        <v>66</v>
      </c>
      <c r="AD15" s="3">
        <f t="shared" si="18"/>
        <v>68</v>
      </c>
      <c r="AE15" s="3">
        <f t="shared" si="18"/>
        <v>70</v>
      </c>
      <c r="AF15" s="3">
        <f t="shared" si="18"/>
        <v>72</v>
      </c>
      <c r="AG15" s="3">
        <f t="shared" si="18"/>
        <v>74</v>
      </c>
      <c r="AI15" s="3">
        <f>(AI$13*2)+(AI$14*8)</f>
        <v>76</v>
      </c>
      <c r="AJ15" s="3">
        <f t="shared" si="18"/>
        <v>78</v>
      </c>
    </row>
    <row r="16" spans="2:40" x14ac:dyDescent="0.25">
      <c r="B16" s="13">
        <v>26066</v>
      </c>
      <c r="C16" s="13" t="s">
        <v>373</v>
      </c>
      <c r="D16" s="3">
        <f>D$14*2</f>
        <v>4</v>
      </c>
      <c r="E16" s="3">
        <f>E$14*2</f>
        <v>4</v>
      </c>
      <c r="F16" s="3">
        <f t="shared" ref="F16:G16" si="19">F$14*2</f>
        <v>4</v>
      </c>
      <c r="G16" s="3">
        <f t="shared" si="19"/>
        <v>4</v>
      </c>
      <c r="I16" s="3">
        <f>I$14*2</f>
        <v>4</v>
      </c>
      <c r="K16" s="3">
        <f>K$14*2</f>
        <v>4</v>
      </c>
      <c r="L16" s="3">
        <f t="shared" ref="L16:AJ16" si="20">L$14*2</f>
        <v>4</v>
      </c>
      <c r="M16" s="3">
        <f t="shared" si="20"/>
        <v>4</v>
      </c>
      <c r="N16" s="3">
        <f t="shared" si="20"/>
        <v>4</v>
      </c>
      <c r="O16" s="3">
        <f t="shared" si="20"/>
        <v>4</v>
      </c>
      <c r="P16" s="3">
        <f t="shared" si="20"/>
        <v>4</v>
      </c>
      <c r="Q16" s="3">
        <f t="shared" si="20"/>
        <v>4</v>
      </c>
      <c r="R16" s="3">
        <f t="shared" si="20"/>
        <v>4</v>
      </c>
      <c r="S16" s="3">
        <f t="shared" si="20"/>
        <v>4</v>
      </c>
      <c r="T16" s="3">
        <f t="shared" si="20"/>
        <v>4</v>
      </c>
      <c r="U16" s="3">
        <f t="shared" si="20"/>
        <v>4</v>
      </c>
      <c r="V16" s="3">
        <f t="shared" si="20"/>
        <v>4</v>
      </c>
      <c r="W16" s="3">
        <f t="shared" si="20"/>
        <v>4</v>
      </c>
      <c r="X16" s="3">
        <f t="shared" si="20"/>
        <v>4</v>
      </c>
      <c r="Y16" s="3">
        <f t="shared" si="20"/>
        <v>4</v>
      </c>
      <c r="Z16" s="3">
        <f t="shared" si="20"/>
        <v>4</v>
      </c>
      <c r="AA16" s="3">
        <f t="shared" si="20"/>
        <v>4</v>
      </c>
      <c r="AB16" s="3">
        <f t="shared" si="20"/>
        <v>4</v>
      </c>
      <c r="AC16" s="3">
        <f t="shared" si="20"/>
        <v>4</v>
      </c>
      <c r="AD16" s="3">
        <f t="shared" si="20"/>
        <v>4</v>
      </c>
      <c r="AE16" s="3">
        <f t="shared" si="20"/>
        <v>4</v>
      </c>
      <c r="AF16" s="3">
        <f t="shared" si="20"/>
        <v>4</v>
      </c>
      <c r="AG16" s="3">
        <f t="shared" si="20"/>
        <v>4</v>
      </c>
      <c r="AI16" s="3">
        <f>AI$14*2</f>
        <v>4</v>
      </c>
      <c r="AJ16" s="3">
        <f t="shared" si="20"/>
        <v>4</v>
      </c>
    </row>
    <row r="17" spans="1:40" x14ac:dyDescent="0.25">
      <c r="B17" s="13">
        <v>20082</v>
      </c>
      <c r="C17" s="13" t="s">
        <v>10</v>
      </c>
      <c r="D17" s="3">
        <v>1</v>
      </c>
      <c r="E17" s="3">
        <v>1</v>
      </c>
      <c r="F17" s="3">
        <v>1</v>
      </c>
      <c r="G17" s="3">
        <v>1</v>
      </c>
      <c r="I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I17" s="3">
        <v>1</v>
      </c>
      <c r="AJ17" s="3">
        <v>1</v>
      </c>
    </row>
    <row r="19" spans="1:40" x14ac:dyDescent="0.25">
      <c r="A19" t="s">
        <v>1200</v>
      </c>
      <c r="B19">
        <v>5231</v>
      </c>
      <c r="C19" t="s">
        <v>1201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/>
      <c r="J19" s="1">
        <v>1</v>
      </c>
      <c r="K19" s="1"/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/>
      <c r="AJ19" s="1">
        <v>1</v>
      </c>
    </row>
    <row r="20" spans="1:40" x14ac:dyDescent="0.25">
      <c r="A20" t="s">
        <v>1206</v>
      </c>
      <c r="B20">
        <v>5228</v>
      </c>
      <c r="C20" t="s">
        <v>1207</v>
      </c>
      <c r="D20" s="1"/>
      <c r="E20" s="1"/>
      <c r="F20" s="1">
        <v>1</v>
      </c>
      <c r="G20" s="1">
        <v>1</v>
      </c>
      <c r="H20" s="1">
        <v>1</v>
      </c>
      <c r="I20" s="1"/>
      <c r="J20" s="1">
        <v>1</v>
      </c>
      <c r="K20" s="1"/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/>
      <c r="AJ20" s="1">
        <v>5</v>
      </c>
      <c r="AK20" s="1"/>
      <c r="AL20" s="1"/>
      <c r="AM20" s="1"/>
      <c r="AN20" s="1"/>
    </row>
    <row r="21" spans="1:40" x14ac:dyDescent="0.25">
      <c r="A21" t="s">
        <v>1202</v>
      </c>
      <c r="B21">
        <v>5229</v>
      </c>
      <c r="C21" t="s">
        <v>1203</v>
      </c>
      <c r="D21" s="1"/>
      <c r="E21" s="1">
        <v>1</v>
      </c>
      <c r="F21" s="1"/>
      <c r="G21" s="1"/>
      <c r="H21" s="1"/>
      <c r="I21" s="1"/>
      <c r="J21" s="1"/>
      <c r="K21" s="1"/>
      <c r="L21" s="1"/>
      <c r="M21" s="1"/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3</v>
      </c>
      <c r="AF21" s="1">
        <v>4</v>
      </c>
      <c r="AG21" s="1">
        <v>4</v>
      </c>
      <c r="AH21" s="1">
        <v>4</v>
      </c>
      <c r="AI21" s="1"/>
      <c r="AJ21" s="1">
        <v>4</v>
      </c>
      <c r="AK21" s="1"/>
      <c r="AL21" s="1"/>
      <c r="AM21" s="1"/>
      <c r="AN21" s="1"/>
    </row>
    <row r="22" spans="1:40" x14ac:dyDescent="0.25">
      <c r="A22" t="s">
        <v>1204</v>
      </c>
      <c r="B22">
        <v>5230</v>
      </c>
      <c r="C22" t="s">
        <v>1205</v>
      </c>
      <c r="D22" s="1"/>
      <c r="E22" s="1"/>
      <c r="F22" s="1"/>
      <c r="G22" s="1">
        <v>1</v>
      </c>
      <c r="H22" s="1">
        <v>2</v>
      </c>
      <c r="I22" s="1"/>
      <c r="J22" s="1">
        <v>3</v>
      </c>
      <c r="K22" s="1"/>
      <c r="L22" s="1">
        <v>4</v>
      </c>
      <c r="M22" s="1">
        <v>5</v>
      </c>
      <c r="N22" s="1">
        <v>5</v>
      </c>
      <c r="O22" s="1">
        <v>6</v>
      </c>
      <c r="P22" s="1">
        <v>7</v>
      </c>
      <c r="Q22" s="1">
        <v>7</v>
      </c>
      <c r="R22" s="1">
        <v>8</v>
      </c>
      <c r="S22" s="1">
        <v>9</v>
      </c>
      <c r="T22" s="1">
        <v>10</v>
      </c>
      <c r="U22" s="1">
        <v>11</v>
      </c>
      <c r="V22" s="1">
        <v>12</v>
      </c>
      <c r="W22" s="1">
        <v>13</v>
      </c>
      <c r="X22" s="1">
        <v>14</v>
      </c>
      <c r="Y22" s="1">
        <v>15</v>
      </c>
      <c r="Z22" s="1">
        <v>15</v>
      </c>
      <c r="AA22" s="1">
        <v>16</v>
      </c>
      <c r="AB22" s="1">
        <v>17</v>
      </c>
      <c r="AC22" s="1">
        <v>18</v>
      </c>
      <c r="AD22" s="1">
        <v>19</v>
      </c>
      <c r="AE22" s="1">
        <v>20</v>
      </c>
      <c r="AF22" s="1">
        <v>20</v>
      </c>
      <c r="AG22" s="1">
        <v>21</v>
      </c>
      <c r="AH22" s="1">
        <v>22</v>
      </c>
      <c r="AI22" s="1"/>
      <c r="AJ22" s="1">
        <v>23</v>
      </c>
      <c r="AK22" s="1"/>
      <c r="AL22" s="1"/>
      <c r="AM22" s="1"/>
      <c r="AN22" s="1"/>
    </row>
    <row r="23" spans="1:40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40" x14ac:dyDescent="0.25">
      <c r="A24" t="s">
        <v>127</v>
      </c>
      <c r="B24">
        <v>6138</v>
      </c>
      <c r="C24" t="s">
        <v>128</v>
      </c>
      <c r="D24" s="1">
        <v>36</v>
      </c>
      <c r="E24" s="1">
        <v>48</v>
      </c>
      <c r="F24" s="1">
        <v>60</v>
      </c>
      <c r="G24" s="1">
        <v>72</v>
      </c>
      <c r="H24" s="1">
        <v>84</v>
      </c>
      <c r="I24" s="3">
        <f>I$5*INDEX('H334 Master'!$B:$XFD,MATCH($A24,'H334 Master'!$B:$B,0),MATCH($B$5,'H334 Master'!$B$1:$XFD$1,0))+I$6*INDEX('H334 Master'!$B:$XFD,MATCH($A24,'H334 Master'!$B:$B,0),MATCH($B$6,'H334 Master'!$B$1:$XFD$1,0))+I$7*INDEX('H334 Master'!$B:$XFD,MATCH($A24,'H334 Master'!$B:$B,0),MATCH($B$7,'H334 Master'!$B$1:$XFD$1,0))+I$8*INDEX('H334 Master'!$B:$XFD,MATCH($A24,'H334 Master'!$B:$B,0),MATCH($B$8,'H334 Master'!$B$1:$XFD$1,0))+I$9*INDEX('H334 Master'!$B:$XFD,MATCH($A24,'H334 Master'!$B:$B,0),MATCH($B$9,'H334 Master'!$B$1:$XFD$1,0))+I$10*INDEX('H334 Master'!$B:$XFD,MATCH($A24,'H334 Master'!$B:$B,0),MATCH($B$10,'H334 Master'!$B$1:$XFD$1,0))+I$11*INDEX('H334 Master'!$B:$XFD,MATCH($A24,'H334 Master'!$B:$B,0),MATCH($B$11,'H334 Master'!$B$1:$XFD$1,0))+I$12*INDEX('H334 Master'!$B:$XFD,MATCH($A24,'H334 Master'!$B:$B,0),MATCH($B$12,'H334 Master'!$B$1:$XFD$1,0))+I$13*INDEX('H334 Master'!$B:$XFD,MATCH($A24,'H334 Master'!$B:$B,0),MATCH($B$13,'H334 Master'!$B$1:$XFD$1,0))+I$14*INDEX('H334 Master'!$B:$XFD,MATCH($A24,'H334 Master'!$B:$B,0),MATCH($B$14,'H334 Master'!$B$1:$XFD$1,0))+I$15*INDEX('H334 Master'!$B:$XFD,MATCH($A24,'H334 Master'!$B:$B,0),MATCH($B$15,'H334 Master'!$B$1:$XFD$1,0))+I$16*INDEX('H334 Master'!$B:$XFD,MATCH($A24,'H334 Master'!$B:$B,0),MATCH($B$16,'H334 Master'!$B$1:$XFD$1,0))+I$17*INDEX('H334 Master'!$B:$XFD,MATCH($A24,'H334 Master'!$B:$B,0),MATCH($B$17,'H334 Master'!$B$1:$XFD$1,0))</f>
        <v>84</v>
      </c>
      <c r="J24" s="1">
        <v>96</v>
      </c>
      <c r="K24" s="3">
        <f>K$5*INDEX('H334 Master'!$B:$XFD,MATCH($A24,'H334 Master'!$B:$B,0),MATCH($B$5,'H334 Master'!$B$1:$XFD$1,0))+K$6*INDEX('H334 Master'!$B:$XFD,MATCH($A24,'H334 Master'!$B:$B,0),MATCH($B$6,'H334 Master'!$B$1:$XFD$1,0))+K$7*INDEX('H334 Master'!$B:$XFD,MATCH($A24,'H334 Master'!$B:$B,0),MATCH($B$7,'H334 Master'!$B$1:$XFD$1,0))+K$8*INDEX('H334 Master'!$B:$XFD,MATCH($A24,'H334 Master'!$B:$B,0),MATCH($B$8,'H334 Master'!$B$1:$XFD$1,0))+K$9*INDEX('H334 Master'!$B:$XFD,MATCH($A24,'H334 Master'!$B:$B,0),MATCH($B$9,'H334 Master'!$B$1:$XFD$1,0))+K$10*INDEX('H334 Master'!$B:$XFD,MATCH($A24,'H334 Master'!$B:$B,0),MATCH($B$10,'H334 Master'!$B$1:$XFD$1,0))+K$11*INDEX('H334 Master'!$B:$XFD,MATCH($A24,'H334 Master'!$B:$B,0),MATCH($B$11,'H334 Master'!$B$1:$XFD$1,0))+K$12*INDEX('H334 Master'!$B:$XFD,MATCH($A24,'H334 Master'!$B:$B,0),MATCH($B$12,'H334 Master'!$B$1:$XFD$1,0))+K$13*INDEX('H334 Master'!$B:$XFD,MATCH($A24,'H334 Master'!$B:$B,0),MATCH($B$13,'H334 Master'!$B$1:$XFD$1,0))+K$14*INDEX('H334 Master'!$B:$XFD,MATCH($A24,'H334 Master'!$B:$B,0),MATCH($B$14,'H334 Master'!$B$1:$XFD$1,0))+K$15*INDEX('H334 Master'!$B:$XFD,MATCH($A24,'H334 Master'!$B:$B,0),MATCH($B$15,'H334 Master'!$B$1:$XFD$1,0))+K$16*INDEX('H334 Master'!$B:$XFD,MATCH($A24,'H334 Master'!$B:$B,0),MATCH($B$16,'H334 Master'!$B$1:$XFD$1,0))+K$17*INDEX('H334 Master'!$B:$XFD,MATCH($A24,'H334 Master'!$B:$B,0),MATCH($B$17,'H334 Master'!$B$1:$XFD$1,0))</f>
        <v>96</v>
      </c>
      <c r="L24" s="1">
        <v>108</v>
      </c>
      <c r="M24" s="1">
        <v>120</v>
      </c>
      <c r="N24" s="1">
        <v>132</v>
      </c>
      <c r="O24" s="1">
        <v>144</v>
      </c>
      <c r="P24" s="1">
        <v>156</v>
      </c>
      <c r="Q24" s="1">
        <v>168</v>
      </c>
      <c r="R24" s="1">
        <v>180</v>
      </c>
      <c r="S24" s="1">
        <v>192</v>
      </c>
      <c r="T24" s="1">
        <v>204</v>
      </c>
      <c r="U24" s="1">
        <v>216</v>
      </c>
      <c r="V24" s="1">
        <v>228</v>
      </c>
      <c r="W24" s="1">
        <v>240</v>
      </c>
      <c r="X24" s="1">
        <v>252</v>
      </c>
      <c r="Y24" s="1">
        <v>264</v>
      </c>
      <c r="Z24" s="1">
        <v>276</v>
      </c>
      <c r="AA24" s="1">
        <v>288</v>
      </c>
      <c r="AB24" s="1">
        <v>300</v>
      </c>
      <c r="AC24" s="1">
        <v>312</v>
      </c>
      <c r="AD24" s="1">
        <v>324</v>
      </c>
      <c r="AE24" s="1">
        <v>336</v>
      </c>
      <c r="AF24" s="1">
        <v>348</v>
      </c>
      <c r="AG24" s="1">
        <v>360</v>
      </c>
      <c r="AH24" s="1">
        <v>372</v>
      </c>
      <c r="AI24" s="3">
        <f>AI$5*INDEX('H334 Master'!$B:$XFD,MATCH($A24,'H334 Master'!$B:$B,0),MATCH($B$5,'H334 Master'!$B$1:$XFD$1,0))+AI$6*INDEX('H334 Master'!$B:$XFD,MATCH($A24,'H334 Master'!$B:$B,0),MATCH($B$6,'H334 Master'!$B$1:$XFD$1,0))+AI$7*INDEX('H334 Master'!$B:$XFD,MATCH($A24,'H334 Master'!$B:$B,0),MATCH($B$7,'H334 Master'!$B$1:$XFD$1,0))+AI$8*INDEX('H334 Master'!$B:$XFD,MATCH($A24,'H334 Master'!$B:$B,0),MATCH($B$8,'H334 Master'!$B$1:$XFD$1,0))+AI$9*INDEX('H334 Master'!$B:$XFD,MATCH($A24,'H334 Master'!$B:$B,0),MATCH($B$9,'H334 Master'!$B$1:$XFD$1,0))+AI$10*INDEX('H334 Master'!$B:$XFD,MATCH($A24,'H334 Master'!$B:$B,0),MATCH($B$10,'H334 Master'!$B$1:$XFD$1,0))+AI$11*INDEX('H334 Master'!$B:$XFD,MATCH($A24,'H334 Master'!$B:$B,0),MATCH($B$11,'H334 Master'!$B$1:$XFD$1,0))+AI$12*INDEX('H334 Master'!$B:$XFD,MATCH($A24,'H334 Master'!$B:$B,0),MATCH($B$12,'H334 Master'!$B$1:$XFD$1,0))+AI$13*INDEX('H334 Master'!$B:$XFD,MATCH($A24,'H334 Master'!$B:$B,0),MATCH($B$13,'H334 Master'!$B$1:$XFD$1,0))+AI$14*INDEX('H334 Master'!$B:$XFD,MATCH($A24,'H334 Master'!$B:$B,0),MATCH($B$14,'H334 Master'!$B$1:$XFD$1,0))+AI$15*INDEX('H334 Master'!$B:$XFD,MATCH($A24,'H334 Master'!$B:$B,0),MATCH($B$15,'H334 Master'!$B$1:$XFD$1,0))+AI$16*INDEX('H334 Master'!$B:$XFD,MATCH($A24,'H334 Master'!$B:$B,0),MATCH($B$16,'H334 Master'!$B$1:$XFD$1,0))+AI$17*INDEX('H334 Master'!$B:$XFD,MATCH($A24,'H334 Master'!$B:$B,0),MATCH($B$17,'H334 Master'!$B$1:$XFD$1,0))</f>
        <v>372</v>
      </c>
      <c r="AJ24" s="1">
        <v>384</v>
      </c>
      <c r="AK24" s="1"/>
      <c r="AL24" s="1"/>
      <c r="AM24" s="1"/>
      <c r="AN24" s="1"/>
    </row>
    <row r="25" spans="1:40" x14ac:dyDescent="0.25">
      <c r="A25" t="s">
        <v>222</v>
      </c>
      <c r="B25">
        <v>6949</v>
      </c>
      <c r="C25" t="s">
        <v>223</v>
      </c>
      <c r="D25" s="1"/>
      <c r="E25" s="1"/>
      <c r="F25" s="1"/>
      <c r="G25" s="1"/>
      <c r="H25" s="1"/>
      <c r="I25" s="3">
        <f>I$5*INDEX('H334 Master'!$B:$XFD,MATCH($A25,'H334 Master'!$B:$B,0),MATCH($B$5,'H334 Master'!$B$1:$XFD$1,0))+I$6*INDEX('H334 Master'!$B:$XFD,MATCH($A25,'H334 Master'!$B:$B,0),MATCH($B$6,'H334 Master'!$B$1:$XFD$1,0))+I$7*INDEX('H334 Master'!$B:$XFD,MATCH($A25,'H334 Master'!$B:$B,0),MATCH($B$7,'H334 Master'!$B$1:$XFD$1,0))+I$8*INDEX('H334 Master'!$B:$XFD,MATCH($A25,'H334 Master'!$B:$B,0),MATCH($B$8,'H334 Master'!$B$1:$XFD$1,0))+I$9*INDEX('H334 Master'!$B:$XFD,MATCH($A25,'H334 Master'!$B:$B,0),MATCH($B$9,'H334 Master'!$B$1:$XFD$1,0))+I$10*INDEX('H334 Master'!$B:$XFD,MATCH($A25,'H334 Master'!$B:$B,0),MATCH($B$10,'H334 Master'!$B$1:$XFD$1,0))+I$11*INDEX('H334 Master'!$B:$XFD,MATCH($A25,'H334 Master'!$B:$B,0),MATCH($B$11,'H334 Master'!$B$1:$XFD$1,0))+I$12*INDEX('H334 Master'!$B:$XFD,MATCH($A25,'H334 Master'!$B:$B,0),MATCH($B$12,'H334 Master'!$B$1:$XFD$1,0))+I$13*INDEX('H334 Master'!$B:$XFD,MATCH($A25,'H334 Master'!$B:$B,0),MATCH($B$13,'H334 Master'!$B$1:$XFD$1,0))+I$14*INDEX('H334 Master'!$B:$XFD,MATCH($A25,'H334 Master'!$B:$B,0),MATCH($B$14,'H334 Master'!$B$1:$XFD$1,0))+I$15*INDEX('H334 Master'!$B:$XFD,MATCH($A25,'H334 Master'!$B:$B,0),MATCH($B$15,'H334 Master'!$B$1:$XFD$1,0))+I$16*INDEX('H334 Master'!$B:$XFD,MATCH($A25,'H334 Master'!$B:$B,0),MATCH($B$16,'H334 Master'!$B$1:$XFD$1,0))+I$17*INDEX('H334 Master'!$B:$XFD,MATCH($A25,'H334 Master'!$B:$B,0),MATCH($B$17,'H334 Master'!$B$1:$XFD$1,0))</f>
        <v>104</v>
      </c>
      <c r="J25" s="1"/>
      <c r="K25" s="3">
        <f>K$5*INDEX('H334 Master'!$B:$XFD,MATCH($A25,'H334 Master'!$B:$B,0),MATCH($B$5,'H334 Master'!$B$1:$XFD$1,0))+K$6*INDEX('H334 Master'!$B:$XFD,MATCH($A25,'H334 Master'!$B:$B,0),MATCH($B$6,'H334 Master'!$B$1:$XFD$1,0))+K$7*INDEX('H334 Master'!$B:$XFD,MATCH($A25,'H334 Master'!$B:$B,0),MATCH($B$7,'H334 Master'!$B$1:$XFD$1,0))+K$8*INDEX('H334 Master'!$B:$XFD,MATCH($A25,'H334 Master'!$B:$B,0),MATCH($B$8,'H334 Master'!$B$1:$XFD$1,0))+K$9*INDEX('H334 Master'!$B:$XFD,MATCH($A25,'H334 Master'!$B:$B,0),MATCH($B$9,'H334 Master'!$B$1:$XFD$1,0))+K$10*INDEX('H334 Master'!$B:$XFD,MATCH($A25,'H334 Master'!$B:$B,0),MATCH($B$10,'H334 Master'!$B$1:$XFD$1,0))+K$11*INDEX('H334 Master'!$B:$XFD,MATCH($A25,'H334 Master'!$B:$B,0),MATCH($B$11,'H334 Master'!$B$1:$XFD$1,0))+K$12*INDEX('H334 Master'!$B:$XFD,MATCH($A25,'H334 Master'!$B:$B,0),MATCH($B$12,'H334 Master'!$B$1:$XFD$1,0))+K$13*INDEX('H334 Master'!$B:$XFD,MATCH($A25,'H334 Master'!$B:$B,0),MATCH($B$13,'H334 Master'!$B$1:$XFD$1,0))+K$14*INDEX('H334 Master'!$B:$XFD,MATCH($A25,'H334 Master'!$B:$B,0),MATCH($B$14,'H334 Master'!$B$1:$XFD$1,0))+K$15*INDEX('H334 Master'!$B:$XFD,MATCH($A25,'H334 Master'!$B:$B,0),MATCH($B$15,'H334 Master'!$B$1:$XFD$1,0))+K$16*INDEX('H334 Master'!$B:$XFD,MATCH($A25,'H334 Master'!$B:$B,0),MATCH($B$16,'H334 Master'!$B$1:$XFD$1,0))+K$17*INDEX('H334 Master'!$B:$XFD,MATCH($A25,'H334 Master'!$B:$B,0),MATCH($B$17,'H334 Master'!$B$1:$XFD$1,0))</f>
        <v>104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3">
        <f>AI$5*INDEX('H334 Master'!$B:$XFD,MATCH($A25,'H334 Master'!$B:$B,0),MATCH($B$5,'H334 Master'!$B$1:$XFD$1,0))+AI$6*INDEX('H334 Master'!$B:$XFD,MATCH($A25,'H334 Master'!$B:$B,0),MATCH($B$6,'H334 Master'!$B$1:$XFD$1,0))+AI$7*INDEX('H334 Master'!$B:$XFD,MATCH($A25,'H334 Master'!$B:$B,0),MATCH($B$7,'H334 Master'!$B$1:$XFD$1,0))+AI$8*INDEX('H334 Master'!$B:$XFD,MATCH($A25,'H334 Master'!$B:$B,0),MATCH($B$8,'H334 Master'!$B$1:$XFD$1,0))+AI$9*INDEX('H334 Master'!$B:$XFD,MATCH($A25,'H334 Master'!$B:$B,0),MATCH($B$9,'H334 Master'!$B$1:$XFD$1,0))+AI$10*INDEX('H334 Master'!$B:$XFD,MATCH($A25,'H334 Master'!$B:$B,0),MATCH($B$10,'H334 Master'!$B$1:$XFD$1,0))+AI$11*INDEX('H334 Master'!$B:$XFD,MATCH($A25,'H334 Master'!$B:$B,0),MATCH($B$11,'H334 Master'!$B$1:$XFD$1,0))+AI$12*INDEX('H334 Master'!$B:$XFD,MATCH($A25,'H334 Master'!$B:$B,0),MATCH($B$12,'H334 Master'!$B$1:$XFD$1,0))+AI$13*INDEX('H334 Master'!$B:$XFD,MATCH($A25,'H334 Master'!$B:$B,0),MATCH($B$13,'H334 Master'!$B$1:$XFD$1,0))+AI$14*INDEX('H334 Master'!$B:$XFD,MATCH($A25,'H334 Master'!$B:$B,0),MATCH($B$14,'H334 Master'!$B$1:$XFD$1,0))+AI$15*INDEX('H334 Master'!$B:$XFD,MATCH($A25,'H334 Master'!$B:$B,0),MATCH($B$15,'H334 Master'!$B$1:$XFD$1,0))+AI$16*INDEX('H334 Master'!$B:$XFD,MATCH($A25,'H334 Master'!$B:$B,0),MATCH($B$16,'H334 Master'!$B$1:$XFD$1,0))+AI$17*INDEX('H334 Master'!$B:$XFD,MATCH($A25,'H334 Master'!$B:$B,0),MATCH($B$17,'H334 Master'!$B$1:$XFD$1,0))</f>
        <v>208</v>
      </c>
      <c r="AJ25" s="1"/>
      <c r="AK25" s="1"/>
      <c r="AL25" s="1"/>
      <c r="AM25" s="1"/>
      <c r="AN25" s="1"/>
    </row>
    <row r="26" spans="1:40" x14ac:dyDescent="0.25">
      <c r="A26" t="s">
        <v>129</v>
      </c>
      <c r="B26">
        <v>6124</v>
      </c>
      <c r="C26" t="s">
        <v>130</v>
      </c>
      <c r="D26" s="1">
        <v>6</v>
      </c>
      <c r="E26" s="1">
        <v>8</v>
      </c>
      <c r="F26" s="1">
        <v>10</v>
      </c>
      <c r="G26" s="1">
        <v>12</v>
      </c>
      <c r="H26" s="1">
        <v>14</v>
      </c>
      <c r="I26" s="3">
        <f>I$5*INDEX('H334 Master'!$B:$XFD,MATCH($A26,'H334 Master'!$B:$B,0),MATCH($B$5,'H334 Master'!$B$1:$XFD$1,0))+I$6*INDEX('H334 Master'!$B:$XFD,MATCH($A26,'H334 Master'!$B:$B,0),MATCH($B$6,'H334 Master'!$B$1:$XFD$1,0))+I$7*INDEX('H334 Master'!$B:$XFD,MATCH($A26,'H334 Master'!$B:$B,0),MATCH($B$7,'H334 Master'!$B$1:$XFD$1,0))+I$8*INDEX('H334 Master'!$B:$XFD,MATCH($A26,'H334 Master'!$B:$B,0),MATCH($B$8,'H334 Master'!$B$1:$XFD$1,0))+I$9*INDEX('H334 Master'!$B:$XFD,MATCH($A26,'H334 Master'!$B:$B,0),MATCH($B$9,'H334 Master'!$B$1:$XFD$1,0))+I$10*INDEX('H334 Master'!$B:$XFD,MATCH($A26,'H334 Master'!$B:$B,0),MATCH($B$10,'H334 Master'!$B$1:$XFD$1,0))+I$11*INDEX('H334 Master'!$B:$XFD,MATCH($A26,'H334 Master'!$B:$B,0),MATCH($B$11,'H334 Master'!$B$1:$XFD$1,0))+I$12*INDEX('H334 Master'!$B:$XFD,MATCH($A26,'H334 Master'!$B:$B,0),MATCH($B$12,'H334 Master'!$B$1:$XFD$1,0))+I$13*INDEX('H334 Master'!$B:$XFD,MATCH($A26,'H334 Master'!$B:$B,0),MATCH($B$13,'H334 Master'!$B$1:$XFD$1,0))+I$14*INDEX('H334 Master'!$B:$XFD,MATCH($A26,'H334 Master'!$B:$B,0),MATCH($B$14,'H334 Master'!$B$1:$XFD$1,0))+I$15*INDEX('H334 Master'!$B:$XFD,MATCH($A26,'H334 Master'!$B:$B,0),MATCH($B$15,'H334 Master'!$B$1:$XFD$1,0))+I$16*INDEX('H334 Master'!$B:$XFD,MATCH($A26,'H334 Master'!$B:$B,0),MATCH($B$16,'H334 Master'!$B$1:$XFD$1,0))+I$17*INDEX('H334 Master'!$B:$XFD,MATCH($A26,'H334 Master'!$B:$B,0),MATCH($B$17,'H334 Master'!$B$1:$XFD$1,0))</f>
        <v>14</v>
      </c>
      <c r="J26" s="1">
        <v>16</v>
      </c>
      <c r="K26" s="3">
        <f>K$5*INDEX('H334 Master'!$B:$XFD,MATCH($A26,'H334 Master'!$B:$B,0),MATCH($B$5,'H334 Master'!$B$1:$XFD$1,0))+K$6*INDEX('H334 Master'!$B:$XFD,MATCH($A26,'H334 Master'!$B:$B,0),MATCH($B$6,'H334 Master'!$B$1:$XFD$1,0))+K$7*INDEX('H334 Master'!$B:$XFD,MATCH($A26,'H334 Master'!$B:$B,0),MATCH($B$7,'H334 Master'!$B$1:$XFD$1,0))+K$8*INDEX('H334 Master'!$B:$XFD,MATCH($A26,'H334 Master'!$B:$B,0),MATCH($B$8,'H334 Master'!$B$1:$XFD$1,0))+K$9*INDEX('H334 Master'!$B:$XFD,MATCH($A26,'H334 Master'!$B:$B,0),MATCH($B$9,'H334 Master'!$B$1:$XFD$1,0))+K$10*INDEX('H334 Master'!$B:$XFD,MATCH($A26,'H334 Master'!$B:$B,0),MATCH($B$10,'H334 Master'!$B$1:$XFD$1,0))+K$11*INDEX('H334 Master'!$B:$XFD,MATCH($A26,'H334 Master'!$B:$B,0),MATCH($B$11,'H334 Master'!$B$1:$XFD$1,0))+K$12*INDEX('H334 Master'!$B:$XFD,MATCH($A26,'H334 Master'!$B:$B,0),MATCH($B$12,'H334 Master'!$B$1:$XFD$1,0))+K$13*INDEX('H334 Master'!$B:$XFD,MATCH($A26,'H334 Master'!$B:$B,0),MATCH($B$13,'H334 Master'!$B$1:$XFD$1,0))+K$14*INDEX('H334 Master'!$B:$XFD,MATCH($A26,'H334 Master'!$B:$B,0),MATCH($B$14,'H334 Master'!$B$1:$XFD$1,0))+K$15*INDEX('H334 Master'!$B:$XFD,MATCH($A26,'H334 Master'!$B:$B,0),MATCH($B$15,'H334 Master'!$B$1:$XFD$1,0))+K$16*INDEX('H334 Master'!$B:$XFD,MATCH($A26,'H334 Master'!$B:$B,0),MATCH($B$16,'H334 Master'!$B$1:$XFD$1,0))+K$17*INDEX('H334 Master'!$B:$XFD,MATCH($A26,'H334 Master'!$B:$B,0),MATCH($B$17,'H334 Master'!$B$1:$XFD$1,0))</f>
        <v>16</v>
      </c>
      <c r="L26" s="1">
        <v>18</v>
      </c>
      <c r="M26" s="1">
        <v>20</v>
      </c>
      <c r="N26" s="1">
        <v>22</v>
      </c>
      <c r="O26" s="1">
        <v>24</v>
      </c>
      <c r="P26" s="1">
        <v>26</v>
      </c>
      <c r="Q26" s="1">
        <v>28</v>
      </c>
      <c r="R26" s="1">
        <v>30</v>
      </c>
      <c r="S26" s="1">
        <v>32</v>
      </c>
      <c r="T26" s="1">
        <v>34</v>
      </c>
      <c r="U26" s="1">
        <v>36</v>
      </c>
      <c r="V26" s="1">
        <v>38</v>
      </c>
      <c r="W26" s="1">
        <v>40</v>
      </c>
      <c r="X26" s="1">
        <v>42</v>
      </c>
      <c r="Y26" s="1">
        <v>44</v>
      </c>
      <c r="Z26" s="1">
        <v>46</v>
      </c>
      <c r="AA26" s="1">
        <v>48</v>
      </c>
      <c r="AB26" s="1">
        <v>50</v>
      </c>
      <c r="AC26" s="1">
        <v>52</v>
      </c>
      <c r="AD26" s="1">
        <v>54</v>
      </c>
      <c r="AE26" s="1">
        <v>56</v>
      </c>
      <c r="AF26" s="1">
        <v>58</v>
      </c>
      <c r="AG26" s="1">
        <v>60</v>
      </c>
      <c r="AH26" s="1">
        <v>62</v>
      </c>
      <c r="AI26" s="3">
        <f>AI$5*INDEX('H334 Master'!$B:$XFD,MATCH($A26,'H334 Master'!$B:$B,0),MATCH($B$5,'H334 Master'!$B$1:$XFD$1,0))+AI$6*INDEX('H334 Master'!$B:$XFD,MATCH($A26,'H334 Master'!$B:$B,0),MATCH($B$6,'H334 Master'!$B$1:$XFD$1,0))+AI$7*INDEX('H334 Master'!$B:$XFD,MATCH($A26,'H334 Master'!$B:$B,0),MATCH($B$7,'H334 Master'!$B$1:$XFD$1,0))+AI$8*INDEX('H334 Master'!$B:$XFD,MATCH($A26,'H334 Master'!$B:$B,0),MATCH($B$8,'H334 Master'!$B$1:$XFD$1,0))+AI$9*INDEX('H334 Master'!$B:$XFD,MATCH($A26,'H334 Master'!$B:$B,0),MATCH($B$9,'H334 Master'!$B$1:$XFD$1,0))+AI$10*INDEX('H334 Master'!$B:$XFD,MATCH($A26,'H334 Master'!$B:$B,0),MATCH($B$10,'H334 Master'!$B$1:$XFD$1,0))+AI$11*INDEX('H334 Master'!$B:$XFD,MATCH($A26,'H334 Master'!$B:$B,0),MATCH($B$11,'H334 Master'!$B$1:$XFD$1,0))+AI$12*INDEX('H334 Master'!$B:$XFD,MATCH($A26,'H334 Master'!$B:$B,0),MATCH($B$12,'H334 Master'!$B$1:$XFD$1,0))+AI$13*INDEX('H334 Master'!$B:$XFD,MATCH($A26,'H334 Master'!$B:$B,0),MATCH($B$13,'H334 Master'!$B$1:$XFD$1,0))+AI$14*INDEX('H334 Master'!$B:$XFD,MATCH($A26,'H334 Master'!$B:$B,0),MATCH($B$14,'H334 Master'!$B$1:$XFD$1,0))+AI$15*INDEX('H334 Master'!$B:$XFD,MATCH($A26,'H334 Master'!$B:$B,0),MATCH($B$15,'H334 Master'!$B$1:$XFD$1,0))+AI$16*INDEX('H334 Master'!$B:$XFD,MATCH($A26,'H334 Master'!$B:$B,0),MATCH($B$16,'H334 Master'!$B$1:$XFD$1,0))+AI$17*INDEX('H334 Master'!$B:$XFD,MATCH($A26,'H334 Master'!$B:$B,0),MATCH($B$17,'H334 Master'!$B$1:$XFD$1,0))</f>
        <v>62</v>
      </c>
      <c r="AJ26" s="1">
        <v>64</v>
      </c>
      <c r="AK26" s="1"/>
      <c r="AL26" s="1"/>
      <c r="AM26" s="1"/>
      <c r="AN26" s="1"/>
    </row>
    <row r="27" spans="1:40" x14ac:dyDescent="0.25">
      <c r="A27" t="s">
        <v>131</v>
      </c>
      <c r="B27">
        <v>6094</v>
      </c>
      <c r="C27" t="s">
        <v>132</v>
      </c>
      <c r="D27" s="1">
        <v>6</v>
      </c>
      <c r="E27" s="1">
        <v>8</v>
      </c>
      <c r="F27" s="1">
        <v>10</v>
      </c>
      <c r="G27" s="1">
        <v>12</v>
      </c>
      <c r="H27" s="1">
        <v>14</v>
      </c>
      <c r="I27" s="3">
        <f>I$5*INDEX('H334 Master'!$B:$XFD,MATCH($A27,'H334 Master'!$B:$B,0),MATCH($B$5,'H334 Master'!$B$1:$XFD$1,0))+I$6*INDEX('H334 Master'!$B:$XFD,MATCH($A27,'H334 Master'!$B:$B,0),MATCH($B$6,'H334 Master'!$B$1:$XFD$1,0))+I$7*INDEX('H334 Master'!$B:$XFD,MATCH($A27,'H334 Master'!$B:$B,0),MATCH($B$7,'H334 Master'!$B$1:$XFD$1,0))+I$8*INDEX('H334 Master'!$B:$XFD,MATCH($A27,'H334 Master'!$B:$B,0),MATCH($B$8,'H334 Master'!$B$1:$XFD$1,0))+I$9*INDEX('H334 Master'!$B:$XFD,MATCH($A27,'H334 Master'!$B:$B,0),MATCH($B$9,'H334 Master'!$B$1:$XFD$1,0))+I$10*INDEX('H334 Master'!$B:$XFD,MATCH($A27,'H334 Master'!$B:$B,0),MATCH($B$10,'H334 Master'!$B$1:$XFD$1,0))+I$11*INDEX('H334 Master'!$B:$XFD,MATCH($A27,'H334 Master'!$B:$B,0),MATCH($B$11,'H334 Master'!$B$1:$XFD$1,0))+I$12*INDEX('H334 Master'!$B:$XFD,MATCH($A27,'H334 Master'!$B:$B,0),MATCH($B$12,'H334 Master'!$B$1:$XFD$1,0))+I$13*INDEX('H334 Master'!$B:$XFD,MATCH($A27,'H334 Master'!$B:$B,0),MATCH($B$13,'H334 Master'!$B$1:$XFD$1,0))+I$14*INDEX('H334 Master'!$B:$XFD,MATCH($A27,'H334 Master'!$B:$B,0),MATCH($B$14,'H334 Master'!$B$1:$XFD$1,0))+I$15*INDEX('H334 Master'!$B:$XFD,MATCH($A27,'H334 Master'!$B:$B,0),MATCH($B$15,'H334 Master'!$B$1:$XFD$1,0))+I$16*INDEX('H334 Master'!$B:$XFD,MATCH($A27,'H334 Master'!$B:$B,0),MATCH($B$16,'H334 Master'!$B$1:$XFD$1,0))+I$17*INDEX('H334 Master'!$B:$XFD,MATCH($A27,'H334 Master'!$B:$B,0),MATCH($B$17,'H334 Master'!$B$1:$XFD$1,0))</f>
        <v>14</v>
      </c>
      <c r="J27" s="1">
        <v>16</v>
      </c>
      <c r="K27" s="3">
        <f>K$5*INDEX('H334 Master'!$B:$XFD,MATCH($A27,'H334 Master'!$B:$B,0),MATCH($B$5,'H334 Master'!$B$1:$XFD$1,0))+K$6*INDEX('H334 Master'!$B:$XFD,MATCH($A27,'H334 Master'!$B:$B,0),MATCH($B$6,'H334 Master'!$B$1:$XFD$1,0))+K$7*INDEX('H334 Master'!$B:$XFD,MATCH($A27,'H334 Master'!$B:$B,0),MATCH($B$7,'H334 Master'!$B$1:$XFD$1,0))+K$8*INDEX('H334 Master'!$B:$XFD,MATCH($A27,'H334 Master'!$B:$B,0),MATCH($B$8,'H334 Master'!$B$1:$XFD$1,0))+K$9*INDEX('H334 Master'!$B:$XFD,MATCH($A27,'H334 Master'!$B:$B,0),MATCH($B$9,'H334 Master'!$B$1:$XFD$1,0))+K$10*INDEX('H334 Master'!$B:$XFD,MATCH($A27,'H334 Master'!$B:$B,0),MATCH($B$10,'H334 Master'!$B$1:$XFD$1,0))+K$11*INDEX('H334 Master'!$B:$XFD,MATCH($A27,'H334 Master'!$B:$B,0),MATCH($B$11,'H334 Master'!$B$1:$XFD$1,0))+K$12*INDEX('H334 Master'!$B:$XFD,MATCH($A27,'H334 Master'!$B:$B,0),MATCH($B$12,'H334 Master'!$B$1:$XFD$1,0))+K$13*INDEX('H334 Master'!$B:$XFD,MATCH($A27,'H334 Master'!$B:$B,0),MATCH($B$13,'H334 Master'!$B$1:$XFD$1,0))+K$14*INDEX('H334 Master'!$B:$XFD,MATCH($A27,'H334 Master'!$B:$B,0),MATCH($B$14,'H334 Master'!$B$1:$XFD$1,0))+K$15*INDEX('H334 Master'!$B:$XFD,MATCH($A27,'H334 Master'!$B:$B,0),MATCH($B$15,'H334 Master'!$B$1:$XFD$1,0))+K$16*INDEX('H334 Master'!$B:$XFD,MATCH($A27,'H334 Master'!$B:$B,0),MATCH($B$16,'H334 Master'!$B$1:$XFD$1,0))+K$17*INDEX('H334 Master'!$B:$XFD,MATCH($A27,'H334 Master'!$B:$B,0),MATCH($B$17,'H334 Master'!$B$1:$XFD$1,0))</f>
        <v>16</v>
      </c>
      <c r="L27" s="1">
        <v>18</v>
      </c>
      <c r="M27" s="1">
        <v>20</v>
      </c>
      <c r="N27" s="1">
        <v>22</v>
      </c>
      <c r="O27" s="1">
        <v>24</v>
      </c>
      <c r="P27" s="1">
        <v>26</v>
      </c>
      <c r="Q27" s="1">
        <v>28</v>
      </c>
      <c r="R27" s="1">
        <v>30</v>
      </c>
      <c r="S27" s="1">
        <v>32</v>
      </c>
      <c r="T27" s="1">
        <v>34</v>
      </c>
      <c r="U27" s="1">
        <v>36</v>
      </c>
      <c r="V27" s="1">
        <v>38</v>
      </c>
      <c r="W27" s="1">
        <v>40</v>
      </c>
      <c r="X27" s="1">
        <v>42</v>
      </c>
      <c r="Y27" s="1">
        <v>44</v>
      </c>
      <c r="Z27" s="1">
        <v>46</v>
      </c>
      <c r="AA27" s="1">
        <v>48</v>
      </c>
      <c r="AB27" s="1">
        <v>50</v>
      </c>
      <c r="AC27" s="1">
        <v>52</v>
      </c>
      <c r="AD27" s="1">
        <v>54</v>
      </c>
      <c r="AE27" s="1">
        <v>56</v>
      </c>
      <c r="AF27" s="1">
        <v>58</v>
      </c>
      <c r="AG27" s="1">
        <v>60</v>
      </c>
      <c r="AH27" s="1">
        <v>62</v>
      </c>
      <c r="AI27" s="3">
        <f>AI$5*INDEX('H334 Master'!$B:$XFD,MATCH($A27,'H334 Master'!$B:$B,0),MATCH($B$5,'H334 Master'!$B$1:$XFD$1,0))+AI$6*INDEX('H334 Master'!$B:$XFD,MATCH($A27,'H334 Master'!$B:$B,0),MATCH($B$6,'H334 Master'!$B$1:$XFD$1,0))+AI$7*INDEX('H334 Master'!$B:$XFD,MATCH($A27,'H334 Master'!$B:$B,0),MATCH($B$7,'H334 Master'!$B$1:$XFD$1,0))+AI$8*INDEX('H334 Master'!$B:$XFD,MATCH($A27,'H334 Master'!$B:$B,0),MATCH($B$8,'H334 Master'!$B$1:$XFD$1,0))+AI$9*INDEX('H334 Master'!$B:$XFD,MATCH($A27,'H334 Master'!$B:$B,0),MATCH($B$9,'H334 Master'!$B$1:$XFD$1,0))+AI$10*INDEX('H334 Master'!$B:$XFD,MATCH($A27,'H334 Master'!$B:$B,0),MATCH($B$10,'H334 Master'!$B$1:$XFD$1,0))+AI$11*INDEX('H334 Master'!$B:$XFD,MATCH($A27,'H334 Master'!$B:$B,0),MATCH($B$11,'H334 Master'!$B$1:$XFD$1,0))+AI$12*INDEX('H334 Master'!$B:$XFD,MATCH($A27,'H334 Master'!$B:$B,0),MATCH($B$12,'H334 Master'!$B$1:$XFD$1,0))+AI$13*INDEX('H334 Master'!$B:$XFD,MATCH($A27,'H334 Master'!$B:$B,0),MATCH($B$13,'H334 Master'!$B$1:$XFD$1,0))+AI$14*INDEX('H334 Master'!$B:$XFD,MATCH($A27,'H334 Master'!$B:$B,0),MATCH($B$14,'H334 Master'!$B$1:$XFD$1,0))+AI$15*INDEX('H334 Master'!$B:$XFD,MATCH($A27,'H334 Master'!$B:$B,0),MATCH($B$15,'H334 Master'!$B$1:$XFD$1,0))+AI$16*INDEX('H334 Master'!$B:$XFD,MATCH($A27,'H334 Master'!$B:$B,0),MATCH($B$16,'H334 Master'!$B$1:$XFD$1,0))+AI$17*INDEX('H334 Master'!$B:$XFD,MATCH($A27,'H334 Master'!$B:$B,0),MATCH($B$17,'H334 Master'!$B$1:$XFD$1,0))</f>
        <v>62</v>
      </c>
      <c r="AJ27" s="1">
        <v>64</v>
      </c>
      <c r="AK27" s="1"/>
      <c r="AL27" s="1"/>
      <c r="AM27" s="1"/>
      <c r="AN27" s="1"/>
    </row>
    <row r="28" spans="1:40" x14ac:dyDescent="0.25">
      <c r="A28" t="s">
        <v>133</v>
      </c>
      <c r="B28">
        <v>6126</v>
      </c>
      <c r="C28" t="s">
        <v>134</v>
      </c>
      <c r="D28" s="1">
        <v>18</v>
      </c>
      <c r="E28" s="1">
        <v>18</v>
      </c>
      <c r="F28" s="1">
        <v>18</v>
      </c>
      <c r="G28" s="1">
        <v>18</v>
      </c>
      <c r="H28" s="1">
        <v>18</v>
      </c>
      <c r="I28" s="3">
        <f>I$5*INDEX('H334 Master'!$B:$XFD,MATCH($A28,'H334 Master'!$B:$B,0),MATCH($B$5,'H334 Master'!$B$1:$XFD$1,0))+I$6*INDEX('H334 Master'!$B:$XFD,MATCH($A28,'H334 Master'!$B:$B,0),MATCH($B$6,'H334 Master'!$B$1:$XFD$1,0))+I$7*INDEX('H334 Master'!$B:$XFD,MATCH($A28,'H334 Master'!$B:$B,0),MATCH($B$7,'H334 Master'!$B$1:$XFD$1,0))+I$8*INDEX('H334 Master'!$B:$XFD,MATCH($A28,'H334 Master'!$B:$B,0),MATCH($B$8,'H334 Master'!$B$1:$XFD$1,0))+I$9*INDEX('H334 Master'!$B:$XFD,MATCH($A28,'H334 Master'!$B:$B,0),MATCH($B$9,'H334 Master'!$B$1:$XFD$1,0))+I$10*INDEX('H334 Master'!$B:$XFD,MATCH($A28,'H334 Master'!$B:$B,0),MATCH($B$10,'H334 Master'!$B$1:$XFD$1,0))+I$11*INDEX('H334 Master'!$B:$XFD,MATCH($A28,'H334 Master'!$B:$B,0),MATCH($B$11,'H334 Master'!$B$1:$XFD$1,0))+I$12*INDEX('H334 Master'!$B:$XFD,MATCH($A28,'H334 Master'!$B:$B,0),MATCH($B$12,'H334 Master'!$B$1:$XFD$1,0))+I$13*INDEX('H334 Master'!$B:$XFD,MATCH($A28,'H334 Master'!$B:$B,0),MATCH($B$13,'H334 Master'!$B$1:$XFD$1,0))+I$14*INDEX('H334 Master'!$B:$XFD,MATCH($A28,'H334 Master'!$B:$B,0),MATCH($B$14,'H334 Master'!$B$1:$XFD$1,0))+I$15*INDEX('H334 Master'!$B:$XFD,MATCH($A28,'H334 Master'!$B:$B,0),MATCH($B$15,'H334 Master'!$B$1:$XFD$1,0))+I$16*INDEX('H334 Master'!$B:$XFD,MATCH($A28,'H334 Master'!$B:$B,0),MATCH($B$16,'H334 Master'!$B$1:$XFD$1,0))+I$17*INDEX('H334 Master'!$B:$XFD,MATCH($A28,'H334 Master'!$B:$B,0),MATCH($B$17,'H334 Master'!$B$1:$XFD$1,0))</f>
        <v>18</v>
      </c>
      <c r="J28" s="1">
        <v>18</v>
      </c>
      <c r="K28" s="3">
        <f>K$5*INDEX('H334 Master'!$B:$XFD,MATCH($A28,'H334 Master'!$B:$B,0),MATCH($B$5,'H334 Master'!$B$1:$XFD$1,0))+K$6*INDEX('H334 Master'!$B:$XFD,MATCH($A28,'H334 Master'!$B:$B,0),MATCH($B$6,'H334 Master'!$B$1:$XFD$1,0))+K$7*INDEX('H334 Master'!$B:$XFD,MATCH($A28,'H334 Master'!$B:$B,0),MATCH($B$7,'H334 Master'!$B$1:$XFD$1,0))+K$8*INDEX('H334 Master'!$B:$XFD,MATCH($A28,'H334 Master'!$B:$B,0),MATCH($B$8,'H334 Master'!$B$1:$XFD$1,0))+K$9*INDEX('H334 Master'!$B:$XFD,MATCH($A28,'H334 Master'!$B:$B,0),MATCH($B$9,'H334 Master'!$B$1:$XFD$1,0))+K$10*INDEX('H334 Master'!$B:$XFD,MATCH($A28,'H334 Master'!$B:$B,0),MATCH($B$10,'H334 Master'!$B$1:$XFD$1,0))+K$11*INDEX('H334 Master'!$B:$XFD,MATCH($A28,'H334 Master'!$B:$B,0),MATCH($B$11,'H334 Master'!$B$1:$XFD$1,0))+K$12*INDEX('H334 Master'!$B:$XFD,MATCH($A28,'H334 Master'!$B:$B,0),MATCH($B$12,'H334 Master'!$B$1:$XFD$1,0))+K$13*INDEX('H334 Master'!$B:$XFD,MATCH($A28,'H334 Master'!$B:$B,0),MATCH($B$13,'H334 Master'!$B$1:$XFD$1,0))+K$14*INDEX('H334 Master'!$B:$XFD,MATCH($A28,'H334 Master'!$B:$B,0),MATCH($B$14,'H334 Master'!$B$1:$XFD$1,0))+K$15*INDEX('H334 Master'!$B:$XFD,MATCH($A28,'H334 Master'!$B:$B,0),MATCH($B$15,'H334 Master'!$B$1:$XFD$1,0))+K$16*INDEX('H334 Master'!$B:$XFD,MATCH($A28,'H334 Master'!$B:$B,0),MATCH($B$16,'H334 Master'!$B$1:$XFD$1,0))+K$17*INDEX('H334 Master'!$B:$XFD,MATCH($A28,'H334 Master'!$B:$B,0),MATCH($B$17,'H334 Master'!$B$1:$XFD$1,0))</f>
        <v>18</v>
      </c>
      <c r="L28" s="1">
        <v>18</v>
      </c>
      <c r="M28" s="1">
        <v>18</v>
      </c>
      <c r="N28" s="1">
        <v>18</v>
      </c>
      <c r="O28" s="1">
        <v>18</v>
      </c>
      <c r="P28" s="1">
        <v>18</v>
      </c>
      <c r="Q28" s="1">
        <v>18</v>
      </c>
      <c r="R28" s="1">
        <v>18</v>
      </c>
      <c r="S28" s="1">
        <v>18</v>
      </c>
      <c r="T28" s="1">
        <v>18</v>
      </c>
      <c r="U28" s="1">
        <v>18</v>
      </c>
      <c r="V28" s="1">
        <v>18</v>
      </c>
      <c r="W28" s="1">
        <v>18</v>
      </c>
      <c r="X28" s="1">
        <v>18</v>
      </c>
      <c r="Y28" s="1">
        <v>18</v>
      </c>
      <c r="Z28" s="1">
        <v>18</v>
      </c>
      <c r="AA28" s="1">
        <v>18</v>
      </c>
      <c r="AB28" s="1">
        <v>18</v>
      </c>
      <c r="AC28" s="1">
        <v>18</v>
      </c>
      <c r="AD28" s="1">
        <v>18</v>
      </c>
      <c r="AE28" s="1">
        <v>18</v>
      </c>
      <c r="AF28" s="1">
        <v>18</v>
      </c>
      <c r="AG28" s="1">
        <v>18</v>
      </c>
      <c r="AH28" s="1">
        <v>18</v>
      </c>
      <c r="AI28" s="3">
        <f>AI$5*INDEX('H334 Master'!$B:$XFD,MATCH($A28,'H334 Master'!$B:$B,0),MATCH($B$5,'H334 Master'!$B$1:$XFD$1,0))+AI$6*INDEX('H334 Master'!$B:$XFD,MATCH($A28,'H334 Master'!$B:$B,0),MATCH($B$6,'H334 Master'!$B$1:$XFD$1,0))+AI$7*INDEX('H334 Master'!$B:$XFD,MATCH($A28,'H334 Master'!$B:$B,0),MATCH($B$7,'H334 Master'!$B$1:$XFD$1,0))+AI$8*INDEX('H334 Master'!$B:$XFD,MATCH($A28,'H334 Master'!$B:$B,0),MATCH($B$8,'H334 Master'!$B$1:$XFD$1,0))+AI$9*INDEX('H334 Master'!$B:$XFD,MATCH($A28,'H334 Master'!$B:$B,0),MATCH($B$9,'H334 Master'!$B$1:$XFD$1,0))+AI$10*INDEX('H334 Master'!$B:$XFD,MATCH($A28,'H334 Master'!$B:$B,0),MATCH($B$10,'H334 Master'!$B$1:$XFD$1,0))+AI$11*INDEX('H334 Master'!$B:$XFD,MATCH($A28,'H334 Master'!$B:$B,0),MATCH($B$11,'H334 Master'!$B$1:$XFD$1,0))+AI$12*INDEX('H334 Master'!$B:$XFD,MATCH($A28,'H334 Master'!$B:$B,0),MATCH($B$12,'H334 Master'!$B$1:$XFD$1,0))+AI$13*INDEX('H334 Master'!$B:$XFD,MATCH($A28,'H334 Master'!$B:$B,0),MATCH($B$13,'H334 Master'!$B$1:$XFD$1,0))+AI$14*INDEX('H334 Master'!$B:$XFD,MATCH($A28,'H334 Master'!$B:$B,0),MATCH($B$14,'H334 Master'!$B$1:$XFD$1,0))+AI$15*INDEX('H334 Master'!$B:$XFD,MATCH($A28,'H334 Master'!$B:$B,0),MATCH($B$15,'H334 Master'!$B$1:$XFD$1,0))+AI$16*INDEX('H334 Master'!$B:$XFD,MATCH($A28,'H334 Master'!$B:$B,0),MATCH($B$16,'H334 Master'!$B$1:$XFD$1,0))+AI$17*INDEX('H334 Master'!$B:$XFD,MATCH($A28,'H334 Master'!$B:$B,0),MATCH($B$17,'H334 Master'!$B$1:$XFD$1,0))</f>
        <v>18</v>
      </c>
      <c r="AJ28" s="1">
        <v>18</v>
      </c>
      <c r="AK28" s="1"/>
      <c r="AL28" s="1"/>
      <c r="AM28" s="1"/>
      <c r="AN28" s="1"/>
    </row>
    <row r="29" spans="1:40" x14ac:dyDescent="0.25">
      <c r="A29" t="s">
        <v>135</v>
      </c>
      <c r="B29">
        <v>6135</v>
      </c>
      <c r="C29" t="s">
        <v>136</v>
      </c>
      <c r="D29" s="1">
        <v>18</v>
      </c>
      <c r="E29" s="1">
        <v>18</v>
      </c>
      <c r="F29" s="1">
        <v>18</v>
      </c>
      <c r="G29" s="1">
        <v>18</v>
      </c>
      <c r="H29" s="1">
        <v>18</v>
      </c>
      <c r="I29" s="3">
        <f>I$5*INDEX('H334 Master'!$B:$XFD,MATCH($A29,'H334 Master'!$B:$B,0),MATCH($B$5,'H334 Master'!$B$1:$XFD$1,0))+I$6*INDEX('H334 Master'!$B:$XFD,MATCH($A29,'H334 Master'!$B:$B,0),MATCH($B$6,'H334 Master'!$B$1:$XFD$1,0))+I$7*INDEX('H334 Master'!$B:$XFD,MATCH($A29,'H334 Master'!$B:$B,0),MATCH($B$7,'H334 Master'!$B$1:$XFD$1,0))+I$8*INDEX('H334 Master'!$B:$XFD,MATCH($A29,'H334 Master'!$B:$B,0),MATCH($B$8,'H334 Master'!$B$1:$XFD$1,0))+I$9*INDEX('H334 Master'!$B:$XFD,MATCH($A29,'H334 Master'!$B:$B,0),MATCH($B$9,'H334 Master'!$B$1:$XFD$1,0))+I$10*INDEX('H334 Master'!$B:$XFD,MATCH($A29,'H334 Master'!$B:$B,0),MATCH($B$10,'H334 Master'!$B$1:$XFD$1,0))+I$11*INDEX('H334 Master'!$B:$XFD,MATCH($A29,'H334 Master'!$B:$B,0),MATCH($B$11,'H334 Master'!$B$1:$XFD$1,0))+I$12*INDEX('H334 Master'!$B:$XFD,MATCH($A29,'H334 Master'!$B:$B,0),MATCH($B$12,'H334 Master'!$B$1:$XFD$1,0))+I$13*INDEX('H334 Master'!$B:$XFD,MATCH($A29,'H334 Master'!$B:$B,0),MATCH($B$13,'H334 Master'!$B$1:$XFD$1,0))+I$14*INDEX('H334 Master'!$B:$XFD,MATCH($A29,'H334 Master'!$B:$B,0),MATCH($B$14,'H334 Master'!$B$1:$XFD$1,0))+I$15*INDEX('H334 Master'!$B:$XFD,MATCH($A29,'H334 Master'!$B:$B,0),MATCH($B$15,'H334 Master'!$B$1:$XFD$1,0))+I$16*INDEX('H334 Master'!$B:$XFD,MATCH($A29,'H334 Master'!$B:$B,0),MATCH($B$16,'H334 Master'!$B$1:$XFD$1,0))+I$17*INDEX('H334 Master'!$B:$XFD,MATCH($A29,'H334 Master'!$B:$B,0),MATCH($B$17,'H334 Master'!$B$1:$XFD$1,0))</f>
        <v>18</v>
      </c>
      <c r="J29" s="1">
        <v>18</v>
      </c>
      <c r="K29" s="3">
        <f>K$5*INDEX('H334 Master'!$B:$XFD,MATCH($A29,'H334 Master'!$B:$B,0),MATCH($B$5,'H334 Master'!$B$1:$XFD$1,0))+K$6*INDEX('H334 Master'!$B:$XFD,MATCH($A29,'H334 Master'!$B:$B,0),MATCH($B$6,'H334 Master'!$B$1:$XFD$1,0))+K$7*INDEX('H334 Master'!$B:$XFD,MATCH($A29,'H334 Master'!$B:$B,0),MATCH($B$7,'H334 Master'!$B$1:$XFD$1,0))+K$8*INDEX('H334 Master'!$B:$XFD,MATCH($A29,'H334 Master'!$B:$B,0),MATCH($B$8,'H334 Master'!$B$1:$XFD$1,0))+K$9*INDEX('H334 Master'!$B:$XFD,MATCH($A29,'H334 Master'!$B:$B,0),MATCH($B$9,'H334 Master'!$B$1:$XFD$1,0))+K$10*INDEX('H334 Master'!$B:$XFD,MATCH($A29,'H334 Master'!$B:$B,0),MATCH($B$10,'H334 Master'!$B$1:$XFD$1,0))+K$11*INDEX('H334 Master'!$B:$XFD,MATCH($A29,'H334 Master'!$B:$B,0),MATCH($B$11,'H334 Master'!$B$1:$XFD$1,0))+K$12*INDEX('H334 Master'!$B:$XFD,MATCH($A29,'H334 Master'!$B:$B,0),MATCH($B$12,'H334 Master'!$B$1:$XFD$1,0))+K$13*INDEX('H334 Master'!$B:$XFD,MATCH($A29,'H334 Master'!$B:$B,0),MATCH($B$13,'H334 Master'!$B$1:$XFD$1,0))+K$14*INDEX('H334 Master'!$B:$XFD,MATCH($A29,'H334 Master'!$B:$B,0),MATCH($B$14,'H334 Master'!$B$1:$XFD$1,0))+K$15*INDEX('H334 Master'!$B:$XFD,MATCH($A29,'H334 Master'!$B:$B,0),MATCH($B$15,'H334 Master'!$B$1:$XFD$1,0))+K$16*INDEX('H334 Master'!$B:$XFD,MATCH($A29,'H334 Master'!$B:$B,0),MATCH($B$16,'H334 Master'!$B$1:$XFD$1,0))+K$17*INDEX('H334 Master'!$B:$XFD,MATCH($A29,'H334 Master'!$B:$B,0),MATCH($B$17,'H334 Master'!$B$1:$XFD$1,0))</f>
        <v>18</v>
      </c>
      <c r="L29" s="1">
        <v>18</v>
      </c>
      <c r="M29" s="1">
        <v>18</v>
      </c>
      <c r="N29" s="1">
        <v>18</v>
      </c>
      <c r="O29" s="1">
        <v>18</v>
      </c>
      <c r="P29" s="1">
        <v>18</v>
      </c>
      <c r="Q29" s="1">
        <v>18</v>
      </c>
      <c r="R29" s="1">
        <v>18</v>
      </c>
      <c r="S29" s="1">
        <v>18</v>
      </c>
      <c r="T29" s="1">
        <v>18</v>
      </c>
      <c r="U29" s="1">
        <v>18</v>
      </c>
      <c r="V29" s="1">
        <v>18</v>
      </c>
      <c r="W29" s="1">
        <v>18</v>
      </c>
      <c r="X29" s="1">
        <v>18</v>
      </c>
      <c r="Y29" s="1">
        <v>18</v>
      </c>
      <c r="Z29" s="1">
        <v>18</v>
      </c>
      <c r="AA29" s="1">
        <v>18</v>
      </c>
      <c r="AB29" s="1">
        <v>18</v>
      </c>
      <c r="AC29" s="1">
        <v>18</v>
      </c>
      <c r="AD29" s="1">
        <v>18</v>
      </c>
      <c r="AE29" s="1">
        <v>18</v>
      </c>
      <c r="AF29" s="1">
        <v>18</v>
      </c>
      <c r="AG29" s="1">
        <v>18</v>
      </c>
      <c r="AH29" s="1">
        <v>18</v>
      </c>
      <c r="AI29" s="3">
        <f>AI$5*INDEX('H334 Master'!$B:$XFD,MATCH($A29,'H334 Master'!$B:$B,0),MATCH($B$5,'H334 Master'!$B$1:$XFD$1,0))+AI$6*INDEX('H334 Master'!$B:$XFD,MATCH($A29,'H334 Master'!$B:$B,0),MATCH($B$6,'H334 Master'!$B$1:$XFD$1,0))+AI$7*INDEX('H334 Master'!$B:$XFD,MATCH($A29,'H334 Master'!$B:$B,0),MATCH($B$7,'H334 Master'!$B$1:$XFD$1,0))+AI$8*INDEX('H334 Master'!$B:$XFD,MATCH($A29,'H334 Master'!$B:$B,0),MATCH($B$8,'H334 Master'!$B$1:$XFD$1,0))+AI$9*INDEX('H334 Master'!$B:$XFD,MATCH($A29,'H334 Master'!$B:$B,0),MATCH($B$9,'H334 Master'!$B$1:$XFD$1,0))+AI$10*INDEX('H334 Master'!$B:$XFD,MATCH($A29,'H334 Master'!$B:$B,0),MATCH($B$10,'H334 Master'!$B$1:$XFD$1,0))+AI$11*INDEX('H334 Master'!$B:$XFD,MATCH($A29,'H334 Master'!$B:$B,0),MATCH($B$11,'H334 Master'!$B$1:$XFD$1,0))+AI$12*INDEX('H334 Master'!$B:$XFD,MATCH($A29,'H334 Master'!$B:$B,0),MATCH($B$12,'H334 Master'!$B$1:$XFD$1,0))+AI$13*INDEX('H334 Master'!$B:$XFD,MATCH($A29,'H334 Master'!$B:$B,0),MATCH($B$13,'H334 Master'!$B$1:$XFD$1,0))+AI$14*INDEX('H334 Master'!$B:$XFD,MATCH($A29,'H334 Master'!$B:$B,0),MATCH($B$14,'H334 Master'!$B$1:$XFD$1,0))+AI$15*INDEX('H334 Master'!$B:$XFD,MATCH($A29,'H334 Master'!$B:$B,0),MATCH($B$15,'H334 Master'!$B$1:$XFD$1,0))+AI$16*INDEX('H334 Master'!$B:$XFD,MATCH($A29,'H334 Master'!$B:$B,0),MATCH($B$16,'H334 Master'!$B$1:$XFD$1,0))+AI$17*INDEX('H334 Master'!$B:$XFD,MATCH($A29,'H334 Master'!$B:$B,0),MATCH($B$17,'H334 Master'!$B$1:$XFD$1,0))</f>
        <v>18</v>
      </c>
      <c r="AJ29" s="1">
        <v>18</v>
      </c>
      <c r="AK29" s="1"/>
      <c r="AL29" s="1"/>
      <c r="AM29" s="1"/>
      <c r="AN29" s="1"/>
    </row>
    <row r="30" spans="1:40" x14ac:dyDescent="0.25">
      <c r="A30" t="s">
        <v>137</v>
      </c>
      <c r="B30">
        <v>6139</v>
      </c>
      <c r="C30" t="s">
        <v>138</v>
      </c>
      <c r="D30" s="1">
        <v>24</v>
      </c>
      <c r="E30" s="1">
        <v>32</v>
      </c>
      <c r="F30" s="1">
        <v>40</v>
      </c>
      <c r="G30" s="1">
        <v>48</v>
      </c>
      <c r="H30" s="1">
        <v>56</v>
      </c>
      <c r="I30" s="3">
        <f>I$5*INDEX('H334 Master'!$B:$XFD,MATCH($A30,'H334 Master'!$B:$B,0),MATCH($B$5,'H334 Master'!$B$1:$XFD$1,0))+I$6*INDEX('H334 Master'!$B:$XFD,MATCH($A30,'H334 Master'!$B:$B,0),MATCH($B$6,'H334 Master'!$B$1:$XFD$1,0))+I$7*INDEX('H334 Master'!$B:$XFD,MATCH($A30,'H334 Master'!$B:$B,0),MATCH($B$7,'H334 Master'!$B$1:$XFD$1,0))+I$8*INDEX('H334 Master'!$B:$XFD,MATCH($A30,'H334 Master'!$B:$B,0),MATCH($B$8,'H334 Master'!$B$1:$XFD$1,0))+I$9*INDEX('H334 Master'!$B:$XFD,MATCH($A30,'H334 Master'!$B:$B,0),MATCH($B$9,'H334 Master'!$B$1:$XFD$1,0))+I$10*INDEX('H334 Master'!$B:$XFD,MATCH($A30,'H334 Master'!$B:$B,0),MATCH($B$10,'H334 Master'!$B$1:$XFD$1,0))+I$11*INDEX('H334 Master'!$B:$XFD,MATCH($A30,'H334 Master'!$B:$B,0),MATCH($B$11,'H334 Master'!$B$1:$XFD$1,0))+I$12*INDEX('H334 Master'!$B:$XFD,MATCH($A30,'H334 Master'!$B:$B,0),MATCH($B$12,'H334 Master'!$B$1:$XFD$1,0))+I$13*INDEX('H334 Master'!$B:$XFD,MATCH($A30,'H334 Master'!$B:$B,0),MATCH($B$13,'H334 Master'!$B$1:$XFD$1,0))+I$14*INDEX('H334 Master'!$B:$XFD,MATCH($A30,'H334 Master'!$B:$B,0),MATCH($B$14,'H334 Master'!$B$1:$XFD$1,0))+I$15*INDEX('H334 Master'!$B:$XFD,MATCH($A30,'H334 Master'!$B:$B,0),MATCH($B$15,'H334 Master'!$B$1:$XFD$1,0))+I$16*INDEX('H334 Master'!$B:$XFD,MATCH($A30,'H334 Master'!$B:$B,0),MATCH($B$16,'H334 Master'!$B$1:$XFD$1,0))+I$17*INDEX('H334 Master'!$B:$XFD,MATCH($A30,'H334 Master'!$B:$B,0),MATCH($B$17,'H334 Master'!$B$1:$XFD$1,0))</f>
        <v>56</v>
      </c>
      <c r="J30" s="1">
        <v>64</v>
      </c>
      <c r="K30" s="3">
        <f>K$5*INDEX('H334 Master'!$B:$XFD,MATCH($A30,'H334 Master'!$B:$B,0),MATCH($B$5,'H334 Master'!$B$1:$XFD$1,0))+K$6*INDEX('H334 Master'!$B:$XFD,MATCH($A30,'H334 Master'!$B:$B,0),MATCH($B$6,'H334 Master'!$B$1:$XFD$1,0))+K$7*INDEX('H334 Master'!$B:$XFD,MATCH($A30,'H334 Master'!$B:$B,0),MATCH($B$7,'H334 Master'!$B$1:$XFD$1,0))+K$8*INDEX('H334 Master'!$B:$XFD,MATCH($A30,'H334 Master'!$B:$B,0),MATCH($B$8,'H334 Master'!$B$1:$XFD$1,0))+K$9*INDEX('H334 Master'!$B:$XFD,MATCH($A30,'H334 Master'!$B:$B,0),MATCH($B$9,'H334 Master'!$B$1:$XFD$1,0))+K$10*INDEX('H334 Master'!$B:$XFD,MATCH($A30,'H334 Master'!$B:$B,0),MATCH($B$10,'H334 Master'!$B$1:$XFD$1,0))+K$11*INDEX('H334 Master'!$B:$XFD,MATCH($A30,'H334 Master'!$B:$B,0),MATCH($B$11,'H334 Master'!$B$1:$XFD$1,0))+K$12*INDEX('H334 Master'!$B:$XFD,MATCH($A30,'H334 Master'!$B:$B,0),MATCH($B$12,'H334 Master'!$B$1:$XFD$1,0))+K$13*INDEX('H334 Master'!$B:$XFD,MATCH($A30,'H334 Master'!$B:$B,0),MATCH($B$13,'H334 Master'!$B$1:$XFD$1,0))+K$14*INDEX('H334 Master'!$B:$XFD,MATCH($A30,'H334 Master'!$B:$B,0),MATCH($B$14,'H334 Master'!$B$1:$XFD$1,0))+K$15*INDEX('H334 Master'!$B:$XFD,MATCH($A30,'H334 Master'!$B:$B,0),MATCH($B$15,'H334 Master'!$B$1:$XFD$1,0))+K$16*INDEX('H334 Master'!$B:$XFD,MATCH($A30,'H334 Master'!$B:$B,0),MATCH($B$16,'H334 Master'!$B$1:$XFD$1,0))+K$17*INDEX('H334 Master'!$B:$XFD,MATCH($A30,'H334 Master'!$B:$B,0),MATCH($B$17,'H334 Master'!$B$1:$XFD$1,0))</f>
        <v>64</v>
      </c>
      <c r="L30" s="1">
        <v>72</v>
      </c>
      <c r="M30" s="1">
        <v>80</v>
      </c>
      <c r="N30" s="1">
        <v>88</v>
      </c>
      <c r="O30" s="1">
        <v>96</v>
      </c>
      <c r="P30" s="1">
        <v>104</v>
      </c>
      <c r="Q30" s="1">
        <v>112</v>
      </c>
      <c r="R30" s="1">
        <v>120</v>
      </c>
      <c r="S30" s="1">
        <v>128</v>
      </c>
      <c r="T30" s="1">
        <v>136</v>
      </c>
      <c r="U30" s="1">
        <v>144</v>
      </c>
      <c r="V30" s="1">
        <v>152</v>
      </c>
      <c r="W30" s="1">
        <v>160</v>
      </c>
      <c r="X30" s="1">
        <v>168</v>
      </c>
      <c r="Y30" s="1">
        <v>176</v>
      </c>
      <c r="Z30" s="1">
        <v>184</v>
      </c>
      <c r="AA30" s="1">
        <v>192</v>
      </c>
      <c r="AB30" s="1">
        <v>200</v>
      </c>
      <c r="AC30" s="1">
        <v>208</v>
      </c>
      <c r="AD30" s="1">
        <v>216</v>
      </c>
      <c r="AE30" s="1">
        <v>224</v>
      </c>
      <c r="AF30" s="1">
        <v>232</v>
      </c>
      <c r="AG30" s="1">
        <v>240</v>
      </c>
      <c r="AH30" s="1">
        <v>248</v>
      </c>
      <c r="AI30" s="3">
        <f>AI$5*INDEX('H334 Master'!$B:$XFD,MATCH($A30,'H334 Master'!$B:$B,0),MATCH($B$5,'H334 Master'!$B$1:$XFD$1,0))+AI$6*INDEX('H334 Master'!$B:$XFD,MATCH($A30,'H334 Master'!$B:$B,0),MATCH($B$6,'H334 Master'!$B$1:$XFD$1,0))+AI$7*INDEX('H334 Master'!$B:$XFD,MATCH($A30,'H334 Master'!$B:$B,0),MATCH($B$7,'H334 Master'!$B$1:$XFD$1,0))+AI$8*INDEX('H334 Master'!$B:$XFD,MATCH($A30,'H334 Master'!$B:$B,0),MATCH($B$8,'H334 Master'!$B$1:$XFD$1,0))+AI$9*INDEX('H334 Master'!$B:$XFD,MATCH($A30,'H334 Master'!$B:$B,0),MATCH($B$9,'H334 Master'!$B$1:$XFD$1,0))+AI$10*INDEX('H334 Master'!$B:$XFD,MATCH($A30,'H334 Master'!$B:$B,0),MATCH($B$10,'H334 Master'!$B$1:$XFD$1,0))+AI$11*INDEX('H334 Master'!$B:$XFD,MATCH($A30,'H334 Master'!$B:$B,0),MATCH($B$11,'H334 Master'!$B$1:$XFD$1,0))+AI$12*INDEX('H334 Master'!$B:$XFD,MATCH($A30,'H334 Master'!$B:$B,0),MATCH($B$12,'H334 Master'!$B$1:$XFD$1,0))+AI$13*INDEX('H334 Master'!$B:$XFD,MATCH($A30,'H334 Master'!$B:$B,0),MATCH($B$13,'H334 Master'!$B$1:$XFD$1,0))+AI$14*INDEX('H334 Master'!$B:$XFD,MATCH($A30,'H334 Master'!$B:$B,0),MATCH($B$14,'H334 Master'!$B$1:$XFD$1,0))+AI$15*INDEX('H334 Master'!$B:$XFD,MATCH($A30,'H334 Master'!$B:$B,0),MATCH($B$15,'H334 Master'!$B$1:$XFD$1,0))+AI$16*INDEX('H334 Master'!$B:$XFD,MATCH($A30,'H334 Master'!$B:$B,0),MATCH($B$16,'H334 Master'!$B$1:$XFD$1,0))+AI$17*INDEX('H334 Master'!$B:$XFD,MATCH($A30,'H334 Master'!$B:$B,0),MATCH($B$17,'H334 Master'!$B$1:$XFD$1,0))</f>
        <v>248</v>
      </c>
      <c r="AJ30" s="1">
        <v>256</v>
      </c>
      <c r="AK30" s="1"/>
      <c r="AL30" s="1"/>
      <c r="AM30" s="1"/>
      <c r="AN30" s="1"/>
    </row>
    <row r="31" spans="1:40" x14ac:dyDescent="0.25">
      <c r="A31" t="s">
        <v>139</v>
      </c>
      <c r="B31">
        <v>6106</v>
      </c>
      <c r="C31" t="s">
        <v>140</v>
      </c>
      <c r="D31" s="1">
        <v>22</v>
      </c>
      <c r="E31" s="1">
        <v>22</v>
      </c>
      <c r="F31" s="1">
        <v>22</v>
      </c>
      <c r="G31" s="1">
        <v>22</v>
      </c>
      <c r="H31" s="1">
        <v>22</v>
      </c>
      <c r="I31" s="3">
        <f>I$5*INDEX('H334 Master'!$B:$XFD,MATCH($A31,'H334 Master'!$B:$B,0),MATCH($B$5,'H334 Master'!$B$1:$XFD$1,0))+I$6*INDEX('H334 Master'!$B:$XFD,MATCH($A31,'H334 Master'!$B:$B,0),MATCH($B$6,'H334 Master'!$B$1:$XFD$1,0))+I$7*INDEX('H334 Master'!$B:$XFD,MATCH($A31,'H334 Master'!$B:$B,0),MATCH($B$7,'H334 Master'!$B$1:$XFD$1,0))+I$8*INDEX('H334 Master'!$B:$XFD,MATCH($A31,'H334 Master'!$B:$B,0),MATCH($B$8,'H334 Master'!$B$1:$XFD$1,0))+I$9*INDEX('H334 Master'!$B:$XFD,MATCH($A31,'H334 Master'!$B:$B,0),MATCH($B$9,'H334 Master'!$B$1:$XFD$1,0))+I$10*INDEX('H334 Master'!$B:$XFD,MATCH($A31,'H334 Master'!$B:$B,0),MATCH($B$10,'H334 Master'!$B$1:$XFD$1,0))+I$11*INDEX('H334 Master'!$B:$XFD,MATCH($A31,'H334 Master'!$B:$B,0),MATCH($B$11,'H334 Master'!$B$1:$XFD$1,0))+I$12*INDEX('H334 Master'!$B:$XFD,MATCH($A31,'H334 Master'!$B:$B,0),MATCH($B$12,'H334 Master'!$B$1:$XFD$1,0))+I$13*INDEX('H334 Master'!$B:$XFD,MATCH($A31,'H334 Master'!$B:$B,0),MATCH($B$13,'H334 Master'!$B$1:$XFD$1,0))+I$14*INDEX('H334 Master'!$B:$XFD,MATCH($A31,'H334 Master'!$B:$B,0),MATCH($B$14,'H334 Master'!$B$1:$XFD$1,0))+I$15*INDEX('H334 Master'!$B:$XFD,MATCH($A31,'H334 Master'!$B:$B,0),MATCH($B$15,'H334 Master'!$B$1:$XFD$1,0))+I$16*INDEX('H334 Master'!$B:$XFD,MATCH($A31,'H334 Master'!$B:$B,0),MATCH($B$16,'H334 Master'!$B$1:$XFD$1,0))+I$17*INDEX('H334 Master'!$B:$XFD,MATCH($A31,'H334 Master'!$B:$B,0),MATCH($B$17,'H334 Master'!$B$1:$XFD$1,0))</f>
        <v>22</v>
      </c>
      <c r="J31" s="1">
        <v>22</v>
      </c>
      <c r="K31" s="3">
        <f>K$5*INDEX('H334 Master'!$B:$XFD,MATCH($A31,'H334 Master'!$B:$B,0),MATCH($B$5,'H334 Master'!$B$1:$XFD$1,0))+K$6*INDEX('H334 Master'!$B:$XFD,MATCH($A31,'H334 Master'!$B:$B,0),MATCH($B$6,'H334 Master'!$B$1:$XFD$1,0))+K$7*INDEX('H334 Master'!$B:$XFD,MATCH($A31,'H334 Master'!$B:$B,0),MATCH($B$7,'H334 Master'!$B$1:$XFD$1,0))+K$8*INDEX('H334 Master'!$B:$XFD,MATCH($A31,'H334 Master'!$B:$B,0),MATCH($B$8,'H334 Master'!$B$1:$XFD$1,0))+K$9*INDEX('H334 Master'!$B:$XFD,MATCH($A31,'H334 Master'!$B:$B,0),MATCH($B$9,'H334 Master'!$B$1:$XFD$1,0))+K$10*INDEX('H334 Master'!$B:$XFD,MATCH($A31,'H334 Master'!$B:$B,0),MATCH($B$10,'H334 Master'!$B$1:$XFD$1,0))+K$11*INDEX('H334 Master'!$B:$XFD,MATCH($A31,'H334 Master'!$B:$B,0),MATCH($B$11,'H334 Master'!$B$1:$XFD$1,0))+K$12*INDEX('H334 Master'!$B:$XFD,MATCH($A31,'H334 Master'!$B:$B,0),MATCH($B$12,'H334 Master'!$B$1:$XFD$1,0))+K$13*INDEX('H334 Master'!$B:$XFD,MATCH($A31,'H334 Master'!$B:$B,0),MATCH($B$13,'H334 Master'!$B$1:$XFD$1,0))+K$14*INDEX('H334 Master'!$B:$XFD,MATCH($A31,'H334 Master'!$B:$B,0),MATCH($B$14,'H334 Master'!$B$1:$XFD$1,0))+K$15*INDEX('H334 Master'!$B:$XFD,MATCH($A31,'H334 Master'!$B:$B,0),MATCH($B$15,'H334 Master'!$B$1:$XFD$1,0))+K$16*INDEX('H334 Master'!$B:$XFD,MATCH($A31,'H334 Master'!$B:$B,0),MATCH($B$16,'H334 Master'!$B$1:$XFD$1,0))+K$17*INDEX('H334 Master'!$B:$XFD,MATCH($A31,'H334 Master'!$B:$B,0),MATCH($B$17,'H334 Master'!$B$1:$XFD$1,0))</f>
        <v>22</v>
      </c>
      <c r="L31" s="1">
        <v>22</v>
      </c>
      <c r="M31" s="1">
        <v>22</v>
      </c>
      <c r="N31" s="1">
        <v>22</v>
      </c>
      <c r="O31" s="1">
        <v>22</v>
      </c>
      <c r="P31" s="1">
        <v>22</v>
      </c>
      <c r="Q31" s="1">
        <v>22</v>
      </c>
      <c r="R31" s="1">
        <v>22</v>
      </c>
      <c r="S31" s="1">
        <v>22</v>
      </c>
      <c r="T31" s="1">
        <v>22</v>
      </c>
      <c r="U31" s="1">
        <v>22</v>
      </c>
      <c r="V31" s="1">
        <v>22</v>
      </c>
      <c r="W31" s="1">
        <v>22</v>
      </c>
      <c r="X31" s="1">
        <v>22</v>
      </c>
      <c r="Y31" s="1">
        <v>22</v>
      </c>
      <c r="Z31" s="1">
        <v>22</v>
      </c>
      <c r="AA31" s="1">
        <v>22</v>
      </c>
      <c r="AB31" s="1">
        <v>22</v>
      </c>
      <c r="AC31" s="1">
        <v>22</v>
      </c>
      <c r="AD31" s="1">
        <v>22</v>
      </c>
      <c r="AE31" s="1">
        <v>22</v>
      </c>
      <c r="AF31" s="1">
        <v>22</v>
      </c>
      <c r="AG31" s="1">
        <v>22</v>
      </c>
      <c r="AH31" s="1">
        <v>22</v>
      </c>
      <c r="AI31" s="3">
        <f>AI$5*INDEX('H334 Master'!$B:$XFD,MATCH($A31,'H334 Master'!$B:$B,0),MATCH($B$5,'H334 Master'!$B$1:$XFD$1,0))+AI$6*INDEX('H334 Master'!$B:$XFD,MATCH($A31,'H334 Master'!$B:$B,0),MATCH($B$6,'H334 Master'!$B$1:$XFD$1,0))+AI$7*INDEX('H334 Master'!$B:$XFD,MATCH($A31,'H334 Master'!$B:$B,0),MATCH($B$7,'H334 Master'!$B$1:$XFD$1,0))+AI$8*INDEX('H334 Master'!$B:$XFD,MATCH($A31,'H334 Master'!$B:$B,0),MATCH($B$8,'H334 Master'!$B$1:$XFD$1,0))+AI$9*INDEX('H334 Master'!$B:$XFD,MATCH($A31,'H334 Master'!$B:$B,0),MATCH($B$9,'H334 Master'!$B$1:$XFD$1,0))+AI$10*INDEX('H334 Master'!$B:$XFD,MATCH($A31,'H334 Master'!$B:$B,0),MATCH($B$10,'H334 Master'!$B$1:$XFD$1,0))+AI$11*INDEX('H334 Master'!$B:$XFD,MATCH($A31,'H334 Master'!$B:$B,0),MATCH($B$11,'H334 Master'!$B$1:$XFD$1,0))+AI$12*INDEX('H334 Master'!$B:$XFD,MATCH($A31,'H334 Master'!$B:$B,0),MATCH($B$12,'H334 Master'!$B$1:$XFD$1,0))+AI$13*INDEX('H334 Master'!$B:$XFD,MATCH($A31,'H334 Master'!$B:$B,0),MATCH($B$13,'H334 Master'!$B$1:$XFD$1,0))+AI$14*INDEX('H334 Master'!$B:$XFD,MATCH($A31,'H334 Master'!$B:$B,0),MATCH($B$14,'H334 Master'!$B$1:$XFD$1,0))+AI$15*INDEX('H334 Master'!$B:$XFD,MATCH($A31,'H334 Master'!$B:$B,0),MATCH($B$15,'H334 Master'!$B$1:$XFD$1,0))+AI$16*INDEX('H334 Master'!$B:$XFD,MATCH($A31,'H334 Master'!$B:$B,0),MATCH($B$16,'H334 Master'!$B$1:$XFD$1,0))+AI$17*INDEX('H334 Master'!$B:$XFD,MATCH($A31,'H334 Master'!$B:$B,0),MATCH($B$17,'H334 Master'!$B$1:$XFD$1,0))</f>
        <v>22</v>
      </c>
      <c r="AJ31" s="1">
        <v>22</v>
      </c>
    </row>
    <row r="32" spans="1:40" x14ac:dyDescent="0.25">
      <c r="A32" t="s">
        <v>31</v>
      </c>
      <c r="B32">
        <v>5946</v>
      </c>
      <c r="C32" t="s">
        <v>32</v>
      </c>
      <c r="D32" s="1">
        <v>28</v>
      </c>
      <c r="E32" s="1">
        <v>30</v>
      </c>
      <c r="F32" s="1">
        <v>32</v>
      </c>
      <c r="G32" s="1">
        <v>34</v>
      </c>
      <c r="H32" s="1">
        <v>36</v>
      </c>
      <c r="I32" s="3">
        <f>I$5*INDEX('H334 Master'!$B:$XFD,MATCH($A32,'H334 Master'!$B:$B,0),MATCH($B$5,'H334 Master'!$B$1:$XFD$1,0))+I$6*INDEX('H334 Master'!$B:$XFD,MATCH($A32,'H334 Master'!$B:$B,0),MATCH($B$6,'H334 Master'!$B$1:$XFD$1,0))+I$7*INDEX('H334 Master'!$B:$XFD,MATCH($A32,'H334 Master'!$B:$B,0),MATCH($B$7,'H334 Master'!$B$1:$XFD$1,0))+I$8*INDEX('H334 Master'!$B:$XFD,MATCH($A32,'H334 Master'!$B:$B,0),MATCH($B$8,'H334 Master'!$B$1:$XFD$1,0))+I$9*INDEX('H334 Master'!$B:$XFD,MATCH($A32,'H334 Master'!$B:$B,0),MATCH($B$9,'H334 Master'!$B$1:$XFD$1,0))+I$10*INDEX('H334 Master'!$B:$XFD,MATCH($A32,'H334 Master'!$B:$B,0),MATCH($B$10,'H334 Master'!$B$1:$XFD$1,0))+I$11*INDEX('H334 Master'!$B:$XFD,MATCH($A32,'H334 Master'!$B:$B,0),MATCH($B$11,'H334 Master'!$B$1:$XFD$1,0))+I$12*INDEX('H334 Master'!$B:$XFD,MATCH($A32,'H334 Master'!$B:$B,0),MATCH($B$12,'H334 Master'!$B$1:$XFD$1,0))+I$13*INDEX('H334 Master'!$B:$XFD,MATCH($A32,'H334 Master'!$B:$B,0),MATCH($B$13,'H334 Master'!$B$1:$XFD$1,0))+I$14*INDEX('H334 Master'!$B:$XFD,MATCH($A32,'H334 Master'!$B:$B,0),MATCH($B$14,'H334 Master'!$B$1:$XFD$1,0))+I$15*INDEX('H334 Master'!$B:$XFD,MATCH($A32,'H334 Master'!$B:$B,0),MATCH($B$15,'H334 Master'!$B$1:$XFD$1,0))+I$16*INDEX('H334 Master'!$B:$XFD,MATCH($A32,'H334 Master'!$B:$B,0),MATCH($B$16,'H334 Master'!$B$1:$XFD$1,0))+I$17*INDEX('H334 Master'!$B:$XFD,MATCH($A32,'H334 Master'!$B:$B,0),MATCH($B$17,'H334 Master'!$B$1:$XFD$1,0))</f>
        <v>36</v>
      </c>
      <c r="J32" s="1">
        <v>38</v>
      </c>
      <c r="K32" s="3">
        <f>K$5*INDEX('H334 Master'!$B:$XFD,MATCH($A32,'H334 Master'!$B:$B,0),MATCH($B$5,'H334 Master'!$B$1:$XFD$1,0))+K$6*INDEX('H334 Master'!$B:$XFD,MATCH($A32,'H334 Master'!$B:$B,0),MATCH($B$6,'H334 Master'!$B$1:$XFD$1,0))+K$7*INDEX('H334 Master'!$B:$XFD,MATCH($A32,'H334 Master'!$B:$B,0),MATCH($B$7,'H334 Master'!$B$1:$XFD$1,0))+K$8*INDEX('H334 Master'!$B:$XFD,MATCH($A32,'H334 Master'!$B:$B,0),MATCH($B$8,'H334 Master'!$B$1:$XFD$1,0))+K$9*INDEX('H334 Master'!$B:$XFD,MATCH($A32,'H334 Master'!$B:$B,0),MATCH($B$9,'H334 Master'!$B$1:$XFD$1,0))+K$10*INDEX('H334 Master'!$B:$XFD,MATCH($A32,'H334 Master'!$B:$B,0),MATCH($B$10,'H334 Master'!$B$1:$XFD$1,0))+K$11*INDEX('H334 Master'!$B:$XFD,MATCH($A32,'H334 Master'!$B:$B,0),MATCH($B$11,'H334 Master'!$B$1:$XFD$1,0))+K$12*INDEX('H334 Master'!$B:$XFD,MATCH($A32,'H334 Master'!$B:$B,0),MATCH($B$12,'H334 Master'!$B$1:$XFD$1,0))+K$13*INDEX('H334 Master'!$B:$XFD,MATCH($A32,'H334 Master'!$B:$B,0),MATCH($B$13,'H334 Master'!$B$1:$XFD$1,0))+K$14*INDEX('H334 Master'!$B:$XFD,MATCH($A32,'H334 Master'!$B:$B,0),MATCH($B$14,'H334 Master'!$B$1:$XFD$1,0))+K$15*INDEX('H334 Master'!$B:$XFD,MATCH($A32,'H334 Master'!$B:$B,0),MATCH($B$15,'H334 Master'!$B$1:$XFD$1,0))+K$16*INDEX('H334 Master'!$B:$XFD,MATCH($A32,'H334 Master'!$B:$B,0),MATCH($B$16,'H334 Master'!$B$1:$XFD$1,0))+K$17*INDEX('H334 Master'!$B:$XFD,MATCH($A32,'H334 Master'!$B:$B,0),MATCH($B$17,'H334 Master'!$B$1:$XFD$1,0))</f>
        <v>38</v>
      </c>
      <c r="L32" s="1">
        <v>40</v>
      </c>
      <c r="M32" s="1">
        <v>42</v>
      </c>
      <c r="N32" s="1">
        <v>44</v>
      </c>
      <c r="O32" s="1">
        <v>46</v>
      </c>
      <c r="P32" s="1">
        <v>48</v>
      </c>
      <c r="Q32" s="1">
        <v>50</v>
      </c>
      <c r="R32" s="1">
        <v>52</v>
      </c>
      <c r="S32" s="1">
        <v>54</v>
      </c>
      <c r="T32" s="1">
        <v>56</v>
      </c>
      <c r="U32" s="1">
        <v>58</v>
      </c>
      <c r="V32" s="1">
        <v>60</v>
      </c>
      <c r="W32" s="1">
        <v>62</v>
      </c>
      <c r="X32" s="1">
        <v>64</v>
      </c>
      <c r="Y32" s="1">
        <v>66</v>
      </c>
      <c r="Z32" s="1">
        <v>68</v>
      </c>
      <c r="AA32" s="1">
        <v>70</v>
      </c>
      <c r="AB32" s="1">
        <v>72</v>
      </c>
      <c r="AC32" s="1">
        <v>74</v>
      </c>
      <c r="AD32" s="1">
        <v>76</v>
      </c>
      <c r="AE32" s="1">
        <v>78</v>
      </c>
      <c r="AF32" s="1">
        <v>80</v>
      </c>
      <c r="AG32" s="1">
        <v>82</v>
      </c>
      <c r="AH32" s="1">
        <v>84</v>
      </c>
      <c r="AI32" s="3">
        <f>AI$5*INDEX('H334 Master'!$B:$XFD,MATCH($A32,'H334 Master'!$B:$B,0),MATCH($B$5,'H334 Master'!$B$1:$XFD$1,0))+AI$6*INDEX('H334 Master'!$B:$XFD,MATCH($A32,'H334 Master'!$B:$B,0),MATCH($B$6,'H334 Master'!$B$1:$XFD$1,0))+AI$7*INDEX('H334 Master'!$B:$XFD,MATCH($A32,'H334 Master'!$B:$B,0),MATCH($B$7,'H334 Master'!$B$1:$XFD$1,0))+AI$8*INDEX('H334 Master'!$B:$XFD,MATCH($A32,'H334 Master'!$B:$B,0),MATCH($B$8,'H334 Master'!$B$1:$XFD$1,0))+AI$9*INDEX('H334 Master'!$B:$XFD,MATCH($A32,'H334 Master'!$B:$B,0),MATCH($B$9,'H334 Master'!$B$1:$XFD$1,0))+AI$10*INDEX('H334 Master'!$B:$XFD,MATCH($A32,'H334 Master'!$B:$B,0),MATCH($B$10,'H334 Master'!$B$1:$XFD$1,0))+AI$11*INDEX('H334 Master'!$B:$XFD,MATCH($A32,'H334 Master'!$B:$B,0),MATCH($B$11,'H334 Master'!$B$1:$XFD$1,0))+AI$12*INDEX('H334 Master'!$B:$XFD,MATCH($A32,'H334 Master'!$B:$B,0),MATCH($B$12,'H334 Master'!$B$1:$XFD$1,0))+AI$13*INDEX('H334 Master'!$B:$XFD,MATCH($A32,'H334 Master'!$B:$B,0),MATCH($B$13,'H334 Master'!$B$1:$XFD$1,0))+AI$14*INDEX('H334 Master'!$B:$XFD,MATCH($A32,'H334 Master'!$B:$B,0),MATCH($B$14,'H334 Master'!$B$1:$XFD$1,0))+AI$15*INDEX('H334 Master'!$B:$XFD,MATCH($A32,'H334 Master'!$B:$B,0),MATCH($B$15,'H334 Master'!$B$1:$XFD$1,0))+AI$16*INDEX('H334 Master'!$B:$XFD,MATCH($A32,'H334 Master'!$B:$B,0),MATCH($B$16,'H334 Master'!$B$1:$XFD$1,0))+AI$17*INDEX('H334 Master'!$B:$XFD,MATCH($A32,'H334 Master'!$B:$B,0),MATCH($B$17,'H334 Master'!$B$1:$XFD$1,0))</f>
        <v>84</v>
      </c>
      <c r="AJ32" s="1">
        <v>86</v>
      </c>
    </row>
    <row r="33" spans="1:36" x14ac:dyDescent="0.25">
      <c r="A33" t="s">
        <v>141</v>
      </c>
      <c r="B33">
        <v>6133</v>
      </c>
      <c r="C33" t="s">
        <v>699</v>
      </c>
      <c r="D33" s="1">
        <v>4</v>
      </c>
      <c r="E33" s="1">
        <v>4</v>
      </c>
      <c r="F33" s="1">
        <v>4</v>
      </c>
      <c r="G33" s="1">
        <v>8</v>
      </c>
      <c r="H33" s="1">
        <v>8</v>
      </c>
      <c r="I33" s="3">
        <f>I$5*INDEX('H334 Master'!$B:$XFD,MATCH($A33,'H334 Master'!$B:$B,0),MATCH($B$5,'H334 Master'!$B$1:$XFD$1,0))+I$6*INDEX('H334 Master'!$B:$XFD,MATCH($A33,'H334 Master'!$B:$B,0),MATCH($B$6,'H334 Master'!$B$1:$XFD$1,0))+I$7*INDEX('H334 Master'!$B:$XFD,MATCH($A33,'H334 Master'!$B:$B,0),MATCH($B$7,'H334 Master'!$B$1:$XFD$1,0))+I$8*INDEX('H334 Master'!$B:$XFD,MATCH($A33,'H334 Master'!$B:$B,0),MATCH($B$8,'H334 Master'!$B$1:$XFD$1,0))+I$9*INDEX('H334 Master'!$B:$XFD,MATCH($A33,'H334 Master'!$B:$B,0),MATCH($B$9,'H334 Master'!$B$1:$XFD$1,0))+I$10*INDEX('H334 Master'!$B:$XFD,MATCH($A33,'H334 Master'!$B:$B,0),MATCH($B$10,'H334 Master'!$B$1:$XFD$1,0))+I$11*INDEX('H334 Master'!$B:$XFD,MATCH($A33,'H334 Master'!$B:$B,0),MATCH($B$11,'H334 Master'!$B$1:$XFD$1,0))+I$12*INDEX('H334 Master'!$B:$XFD,MATCH($A33,'H334 Master'!$B:$B,0),MATCH($B$12,'H334 Master'!$B$1:$XFD$1,0))+I$13*INDEX('H334 Master'!$B:$XFD,MATCH($A33,'H334 Master'!$B:$B,0),MATCH($B$13,'H334 Master'!$B$1:$XFD$1,0))+I$14*INDEX('H334 Master'!$B:$XFD,MATCH($A33,'H334 Master'!$B:$B,0),MATCH($B$14,'H334 Master'!$B$1:$XFD$1,0))+I$15*INDEX('H334 Master'!$B:$XFD,MATCH($A33,'H334 Master'!$B:$B,0),MATCH($B$15,'H334 Master'!$B$1:$XFD$1,0))+I$16*INDEX('H334 Master'!$B:$XFD,MATCH($A33,'H334 Master'!$B:$B,0),MATCH($B$16,'H334 Master'!$B$1:$XFD$1,0))+I$17*INDEX('H334 Master'!$B:$XFD,MATCH($A33,'H334 Master'!$B:$B,0),MATCH($B$17,'H334 Master'!$B$1:$XFD$1,0))</f>
        <v>8</v>
      </c>
      <c r="J33" s="1">
        <v>8</v>
      </c>
      <c r="K33" s="3">
        <f>K$5*INDEX('H334 Master'!$B:$XFD,MATCH($A33,'H334 Master'!$B:$B,0),MATCH($B$5,'H334 Master'!$B$1:$XFD$1,0))+K$6*INDEX('H334 Master'!$B:$XFD,MATCH($A33,'H334 Master'!$B:$B,0),MATCH($B$6,'H334 Master'!$B$1:$XFD$1,0))+K$7*INDEX('H334 Master'!$B:$XFD,MATCH($A33,'H334 Master'!$B:$B,0),MATCH($B$7,'H334 Master'!$B$1:$XFD$1,0))+K$8*INDEX('H334 Master'!$B:$XFD,MATCH($A33,'H334 Master'!$B:$B,0),MATCH($B$8,'H334 Master'!$B$1:$XFD$1,0))+K$9*INDEX('H334 Master'!$B:$XFD,MATCH($A33,'H334 Master'!$B:$B,0),MATCH($B$9,'H334 Master'!$B$1:$XFD$1,0))+K$10*INDEX('H334 Master'!$B:$XFD,MATCH($A33,'H334 Master'!$B:$B,0),MATCH($B$10,'H334 Master'!$B$1:$XFD$1,0))+K$11*INDEX('H334 Master'!$B:$XFD,MATCH($A33,'H334 Master'!$B:$B,0),MATCH($B$11,'H334 Master'!$B$1:$XFD$1,0))+K$12*INDEX('H334 Master'!$B:$XFD,MATCH($A33,'H334 Master'!$B:$B,0),MATCH($B$12,'H334 Master'!$B$1:$XFD$1,0))+K$13*INDEX('H334 Master'!$B:$XFD,MATCH($A33,'H334 Master'!$B:$B,0),MATCH($B$13,'H334 Master'!$B$1:$XFD$1,0))+K$14*INDEX('H334 Master'!$B:$XFD,MATCH($A33,'H334 Master'!$B:$B,0),MATCH($B$14,'H334 Master'!$B$1:$XFD$1,0))+K$15*INDEX('H334 Master'!$B:$XFD,MATCH($A33,'H334 Master'!$B:$B,0),MATCH($B$15,'H334 Master'!$B$1:$XFD$1,0))+K$16*INDEX('H334 Master'!$B:$XFD,MATCH($A33,'H334 Master'!$B:$B,0),MATCH($B$16,'H334 Master'!$B$1:$XFD$1,0))+K$17*INDEX('H334 Master'!$B:$XFD,MATCH($A33,'H334 Master'!$B:$B,0),MATCH($B$17,'H334 Master'!$B$1:$XFD$1,0))</f>
        <v>8</v>
      </c>
      <c r="L33" s="1">
        <v>8</v>
      </c>
      <c r="M33" s="1">
        <v>8</v>
      </c>
      <c r="N33" s="1">
        <v>12</v>
      </c>
      <c r="O33" s="1">
        <v>12</v>
      </c>
      <c r="P33" s="1">
        <v>12</v>
      </c>
      <c r="Q33" s="1">
        <v>16</v>
      </c>
      <c r="R33" s="1">
        <v>16</v>
      </c>
      <c r="S33" s="1">
        <v>16</v>
      </c>
      <c r="T33" s="1">
        <v>16</v>
      </c>
      <c r="U33" s="1">
        <v>16</v>
      </c>
      <c r="V33" s="1">
        <v>16</v>
      </c>
      <c r="W33" s="1">
        <v>16</v>
      </c>
      <c r="X33" s="1">
        <v>16</v>
      </c>
      <c r="Y33" s="1">
        <v>16</v>
      </c>
      <c r="Z33" s="1">
        <v>20</v>
      </c>
      <c r="AA33" s="1">
        <v>20</v>
      </c>
      <c r="AB33" s="1">
        <v>20</v>
      </c>
      <c r="AC33" s="1">
        <v>20</v>
      </c>
      <c r="AD33" s="1">
        <v>20</v>
      </c>
      <c r="AE33" s="1">
        <v>20</v>
      </c>
      <c r="AF33" s="1">
        <v>24</v>
      </c>
      <c r="AG33" s="1">
        <v>24</v>
      </c>
      <c r="AH33" s="1">
        <v>24</v>
      </c>
      <c r="AI33" s="3">
        <f>AI$5*INDEX('H334 Master'!$B:$XFD,MATCH($A33,'H334 Master'!$B:$B,0),MATCH($B$5,'H334 Master'!$B$1:$XFD$1,0))+AI$6*INDEX('H334 Master'!$B:$XFD,MATCH($A33,'H334 Master'!$B:$B,0),MATCH($B$6,'H334 Master'!$B$1:$XFD$1,0))+AI$7*INDEX('H334 Master'!$B:$XFD,MATCH($A33,'H334 Master'!$B:$B,0),MATCH($B$7,'H334 Master'!$B$1:$XFD$1,0))+AI$8*INDEX('H334 Master'!$B:$XFD,MATCH($A33,'H334 Master'!$B:$B,0),MATCH($B$8,'H334 Master'!$B$1:$XFD$1,0))+AI$9*INDEX('H334 Master'!$B:$XFD,MATCH($A33,'H334 Master'!$B:$B,0),MATCH($B$9,'H334 Master'!$B$1:$XFD$1,0))+AI$10*INDEX('H334 Master'!$B:$XFD,MATCH($A33,'H334 Master'!$B:$B,0),MATCH($B$10,'H334 Master'!$B$1:$XFD$1,0))+AI$11*INDEX('H334 Master'!$B:$XFD,MATCH($A33,'H334 Master'!$B:$B,0),MATCH($B$11,'H334 Master'!$B$1:$XFD$1,0))+AI$12*INDEX('H334 Master'!$B:$XFD,MATCH($A33,'H334 Master'!$B:$B,0),MATCH($B$12,'H334 Master'!$B$1:$XFD$1,0))+AI$13*INDEX('H334 Master'!$B:$XFD,MATCH($A33,'H334 Master'!$B:$B,0),MATCH($B$13,'H334 Master'!$B$1:$XFD$1,0))+AI$14*INDEX('H334 Master'!$B:$XFD,MATCH($A33,'H334 Master'!$B:$B,0),MATCH($B$14,'H334 Master'!$B$1:$XFD$1,0))+AI$15*INDEX('H334 Master'!$B:$XFD,MATCH($A33,'H334 Master'!$B:$B,0),MATCH($B$15,'H334 Master'!$B$1:$XFD$1,0))+AI$16*INDEX('H334 Master'!$B:$XFD,MATCH($A33,'H334 Master'!$B:$B,0),MATCH($B$16,'H334 Master'!$B$1:$XFD$1,0))+AI$17*INDEX('H334 Master'!$B:$XFD,MATCH($A33,'H334 Master'!$B:$B,0),MATCH($B$17,'H334 Master'!$B$1:$XFD$1,0))</f>
        <v>24</v>
      </c>
      <c r="AJ33" s="1">
        <v>24</v>
      </c>
    </row>
    <row r="34" spans="1:36" x14ac:dyDescent="0.25">
      <c r="A34" t="s">
        <v>280</v>
      </c>
      <c r="B34">
        <v>6134</v>
      </c>
      <c r="C34" t="s">
        <v>700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3">
        <f>I$5*INDEX('H334 Master'!$B:$XFD,MATCH($A34,'H334 Master'!$B:$B,0),MATCH($B$5,'H334 Master'!$B$1:$XFD$1,0))+I$6*INDEX('H334 Master'!$B:$XFD,MATCH($A34,'H334 Master'!$B:$B,0),MATCH($B$6,'H334 Master'!$B$1:$XFD$1,0))+I$7*INDEX('H334 Master'!$B:$XFD,MATCH($A34,'H334 Master'!$B:$B,0),MATCH($B$7,'H334 Master'!$B$1:$XFD$1,0))+I$8*INDEX('H334 Master'!$B:$XFD,MATCH($A34,'H334 Master'!$B:$B,0),MATCH($B$8,'H334 Master'!$B$1:$XFD$1,0))+I$9*INDEX('H334 Master'!$B:$XFD,MATCH($A34,'H334 Master'!$B:$B,0),MATCH($B$9,'H334 Master'!$B$1:$XFD$1,0))+I$10*INDEX('H334 Master'!$B:$XFD,MATCH($A34,'H334 Master'!$B:$B,0),MATCH($B$10,'H334 Master'!$B$1:$XFD$1,0))+I$11*INDEX('H334 Master'!$B:$XFD,MATCH($A34,'H334 Master'!$B:$B,0),MATCH($B$11,'H334 Master'!$B$1:$XFD$1,0))+I$12*INDEX('H334 Master'!$B:$XFD,MATCH($A34,'H334 Master'!$B:$B,0),MATCH($B$12,'H334 Master'!$B$1:$XFD$1,0))+I$13*INDEX('H334 Master'!$B:$XFD,MATCH($A34,'H334 Master'!$B:$B,0),MATCH($B$13,'H334 Master'!$B$1:$XFD$1,0))+I$14*INDEX('H334 Master'!$B:$XFD,MATCH($A34,'H334 Master'!$B:$B,0),MATCH($B$14,'H334 Master'!$B$1:$XFD$1,0))+I$15*INDEX('H334 Master'!$B:$XFD,MATCH($A34,'H334 Master'!$B:$B,0),MATCH($B$15,'H334 Master'!$B$1:$XFD$1,0))+I$16*INDEX('H334 Master'!$B:$XFD,MATCH($A34,'H334 Master'!$B:$B,0),MATCH($B$16,'H334 Master'!$B$1:$XFD$1,0))+I$17*INDEX('H334 Master'!$B:$XFD,MATCH($A34,'H334 Master'!$B:$B,0),MATCH($B$17,'H334 Master'!$B$1:$XFD$1,0))</f>
        <v>4</v>
      </c>
      <c r="J34" s="1">
        <v>4</v>
      </c>
      <c r="K34" s="3">
        <f>K$5*INDEX('H334 Master'!$B:$XFD,MATCH($A34,'H334 Master'!$B:$B,0),MATCH($B$5,'H334 Master'!$B$1:$XFD$1,0))+K$6*INDEX('H334 Master'!$B:$XFD,MATCH($A34,'H334 Master'!$B:$B,0),MATCH($B$6,'H334 Master'!$B$1:$XFD$1,0))+K$7*INDEX('H334 Master'!$B:$XFD,MATCH($A34,'H334 Master'!$B:$B,0),MATCH($B$7,'H334 Master'!$B$1:$XFD$1,0))+K$8*INDEX('H334 Master'!$B:$XFD,MATCH($A34,'H334 Master'!$B:$B,0),MATCH($B$8,'H334 Master'!$B$1:$XFD$1,0))+K$9*INDEX('H334 Master'!$B:$XFD,MATCH($A34,'H334 Master'!$B:$B,0),MATCH($B$9,'H334 Master'!$B$1:$XFD$1,0))+K$10*INDEX('H334 Master'!$B:$XFD,MATCH($A34,'H334 Master'!$B:$B,0),MATCH($B$10,'H334 Master'!$B$1:$XFD$1,0))+K$11*INDEX('H334 Master'!$B:$XFD,MATCH($A34,'H334 Master'!$B:$B,0),MATCH($B$11,'H334 Master'!$B$1:$XFD$1,0))+K$12*INDEX('H334 Master'!$B:$XFD,MATCH($A34,'H334 Master'!$B:$B,0),MATCH($B$12,'H334 Master'!$B$1:$XFD$1,0))+K$13*INDEX('H334 Master'!$B:$XFD,MATCH($A34,'H334 Master'!$B:$B,0),MATCH($B$13,'H334 Master'!$B$1:$XFD$1,0))+K$14*INDEX('H334 Master'!$B:$XFD,MATCH($A34,'H334 Master'!$B:$B,0),MATCH($B$14,'H334 Master'!$B$1:$XFD$1,0))+K$15*INDEX('H334 Master'!$B:$XFD,MATCH($A34,'H334 Master'!$B:$B,0),MATCH($B$15,'H334 Master'!$B$1:$XFD$1,0))+K$16*INDEX('H334 Master'!$B:$XFD,MATCH($A34,'H334 Master'!$B:$B,0),MATCH($B$16,'H334 Master'!$B$1:$XFD$1,0))+K$17*INDEX('H334 Master'!$B:$XFD,MATCH($A34,'H334 Master'!$B:$B,0),MATCH($B$17,'H334 Master'!$B$1:$XFD$1,0))</f>
        <v>4</v>
      </c>
      <c r="L34" s="1">
        <v>4</v>
      </c>
      <c r="M34" s="1">
        <v>4</v>
      </c>
      <c r="N34" s="1">
        <v>4</v>
      </c>
      <c r="O34" s="1">
        <v>4</v>
      </c>
      <c r="P34" s="1">
        <v>4</v>
      </c>
      <c r="Q34" s="1">
        <v>4</v>
      </c>
      <c r="R34" s="1">
        <v>4</v>
      </c>
      <c r="S34" s="1">
        <v>4</v>
      </c>
      <c r="T34" s="1">
        <v>4</v>
      </c>
      <c r="U34" s="1">
        <v>4</v>
      </c>
      <c r="V34" s="1">
        <v>4</v>
      </c>
      <c r="W34" s="1">
        <v>4</v>
      </c>
      <c r="X34" s="1">
        <v>4</v>
      </c>
      <c r="Y34" s="1">
        <v>4</v>
      </c>
      <c r="Z34" s="1">
        <v>4</v>
      </c>
      <c r="AA34" s="1">
        <v>4</v>
      </c>
      <c r="AB34" s="1">
        <v>4</v>
      </c>
      <c r="AC34" s="1">
        <v>4</v>
      </c>
      <c r="AD34" s="1">
        <v>4</v>
      </c>
      <c r="AE34" s="1">
        <v>4</v>
      </c>
      <c r="AF34" s="1">
        <v>4</v>
      </c>
      <c r="AG34" s="1">
        <v>4</v>
      </c>
      <c r="AH34" s="1">
        <v>4</v>
      </c>
      <c r="AI34" s="3">
        <f>AI$5*INDEX('H334 Master'!$B:$XFD,MATCH($A34,'H334 Master'!$B:$B,0),MATCH($B$5,'H334 Master'!$B$1:$XFD$1,0))+AI$6*INDEX('H334 Master'!$B:$XFD,MATCH($A34,'H334 Master'!$B:$B,0),MATCH($B$6,'H334 Master'!$B$1:$XFD$1,0))+AI$7*INDEX('H334 Master'!$B:$XFD,MATCH($A34,'H334 Master'!$B:$B,0),MATCH($B$7,'H334 Master'!$B$1:$XFD$1,0))+AI$8*INDEX('H334 Master'!$B:$XFD,MATCH($A34,'H334 Master'!$B:$B,0),MATCH($B$8,'H334 Master'!$B$1:$XFD$1,0))+AI$9*INDEX('H334 Master'!$B:$XFD,MATCH($A34,'H334 Master'!$B:$B,0),MATCH($B$9,'H334 Master'!$B$1:$XFD$1,0))+AI$10*INDEX('H334 Master'!$B:$XFD,MATCH($A34,'H334 Master'!$B:$B,0),MATCH($B$10,'H334 Master'!$B$1:$XFD$1,0))+AI$11*INDEX('H334 Master'!$B:$XFD,MATCH($A34,'H334 Master'!$B:$B,0),MATCH($B$11,'H334 Master'!$B$1:$XFD$1,0))+AI$12*INDEX('H334 Master'!$B:$XFD,MATCH($A34,'H334 Master'!$B:$B,0),MATCH($B$12,'H334 Master'!$B$1:$XFD$1,0))+AI$13*INDEX('H334 Master'!$B:$XFD,MATCH($A34,'H334 Master'!$B:$B,0),MATCH($B$13,'H334 Master'!$B$1:$XFD$1,0))+AI$14*INDEX('H334 Master'!$B:$XFD,MATCH($A34,'H334 Master'!$B:$B,0),MATCH($B$14,'H334 Master'!$B$1:$XFD$1,0))+AI$15*INDEX('H334 Master'!$B:$XFD,MATCH($A34,'H334 Master'!$B:$B,0),MATCH($B$15,'H334 Master'!$B$1:$XFD$1,0))+AI$16*INDEX('H334 Master'!$B:$XFD,MATCH($A34,'H334 Master'!$B:$B,0),MATCH($B$16,'H334 Master'!$B$1:$XFD$1,0))+AI$17*INDEX('H334 Master'!$B:$XFD,MATCH($A34,'H334 Master'!$B:$B,0),MATCH($B$17,'H334 Master'!$B$1:$XFD$1,0))</f>
        <v>4</v>
      </c>
      <c r="AJ34" s="1">
        <v>4</v>
      </c>
    </row>
    <row r="35" spans="1:36" x14ac:dyDescent="0.25">
      <c r="A35" t="s">
        <v>143</v>
      </c>
      <c r="B35">
        <v>6125</v>
      </c>
      <c r="C35" t="s">
        <v>144</v>
      </c>
      <c r="D35" s="1">
        <v>4</v>
      </c>
      <c r="E35" s="1">
        <v>4</v>
      </c>
      <c r="F35" s="1">
        <v>4</v>
      </c>
      <c r="G35" s="1">
        <v>8</v>
      </c>
      <c r="H35" s="1">
        <v>8</v>
      </c>
      <c r="I35" s="3">
        <f>I$5*INDEX('H334 Master'!$B:$XFD,MATCH($A35,'H334 Master'!$B:$B,0),MATCH($B$5,'H334 Master'!$B$1:$XFD$1,0))+I$6*INDEX('H334 Master'!$B:$XFD,MATCH($A35,'H334 Master'!$B:$B,0),MATCH($B$6,'H334 Master'!$B$1:$XFD$1,0))+I$7*INDEX('H334 Master'!$B:$XFD,MATCH($A35,'H334 Master'!$B:$B,0),MATCH($B$7,'H334 Master'!$B$1:$XFD$1,0))+I$8*INDEX('H334 Master'!$B:$XFD,MATCH($A35,'H334 Master'!$B:$B,0),MATCH($B$8,'H334 Master'!$B$1:$XFD$1,0))+I$9*INDEX('H334 Master'!$B:$XFD,MATCH($A35,'H334 Master'!$B:$B,0),MATCH($B$9,'H334 Master'!$B$1:$XFD$1,0))+I$10*INDEX('H334 Master'!$B:$XFD,MATCH($A35,'H334 Master'!$B:$B,0),MATCH($B$10,'H334 Master'!$B$1:$XFD$1,0))+I$11*INDEX('H334 Master'!$B:$XFD,MATCH($A35,'H334 Master'!$B:$B,0),MATCH($B$11,'H334 Master'!$B$1:$XFD$1,0))+I$12*INDEX('H334 Master'!$B:$XFD,MATCH($A35,'H334 Master'!$B:$B,0),MATCH($B$12,'H334 Master'!$B$1:$XFD$1,0))+I$13*INDEX('H334 Master'!$B:$XFD,MATCH($A35,'H334 Master'!$B:$B,0),MATCH($B$13,'H334 Master'!$B$1:$XFD$1,0))+I$14*INDEX('H334 Master'!$B:$XFD,MATCH($A35,'H334 Master'!$B:$B,0),MATCH($B$14,'H334 Master'!$B$1:$XFD$1,0))+I$15*INDEX('H334 Master'!$B:$XFD,MATCH($A35,'H334 Master'!$B:$B,0),MATCH($B$15,'H334 Master'!$B$1:$XFD$1,0))+I$16*INDEX('H334 Master'!$B:$XFD,MATCH($A35,'H334 Master'!$B:$B,0),MATCH($B$16,'H334 Master'!$B$1:$XFD$1,0))+I$17*INDEX('H334 Master'!$B:$XFD,MATCH($A35,'H334 Master'!$B:$B,0),MATCH($B$17,'H334 Master'!$B$1:$XFD$1,0))</f>
        <v>16</v>
      </c>
      <c r="J35" s="1">
        <v>8</v>
      </c>
      <c r="K35" s="3">
        <f>K$5*INDEX('H334 Master'!$B:$XFD,MATCH($A35,'H334 Master'!$B:$B,0),MATCH($B$5,'H334 Master'!$B$1:$XFD$1,0))+K$6*INDEX('H334 Master'!$B:$XFD,MATCH($A35,'H334 Master'!$B:$B,0),MATCH($B$6,'H334 Master'!$B$1:$XFD$1,0))+K$7*INDEX('H334 Master'!$B:$XFD,MATCH($A35,'H334 Master'!$B:$B,0),MATCH($B$7,'H334 Master'!$B$1:$XFD$1,0))+K$8*INDEX('H334 Master'!$B:$XFD,MATCH($A35,'H334 Master'!$B:$B,0),MATCH($B$8,'H334 Master'!$B$1:$XFD$1,0))+K$9*INDEX('H334 Master'!$B:$XFD,MATCH($A35,'H334 Master'!$B:$B,0),MATCH($B$9,'H334 Master'!$B$1:$XFD$1,0))+K$10*INDEX('H334 Master'!$B:$XFD,MATCH($A35,'H334 Master'!$B:$B,0),MATCH($B$10,'H334 Master'!$B$1:$XFD$1,0))+K$11*INDEX('H334 Master'!$B:$XFD,MATCH($A35,'H334 Master'!$B:$B,0),MATCH($B$11,'H334 Master'!$B$1:$XFD$1,0))+K$12*INDEX('H334 Master'!$B:$XFD,MATCH($A35,'H334 Master'!$B:$B,0),MATCH($B$12,'H334 Master'!$B$1:$XFD$1,0))+K$13*INDEX('H334 Master'!$B:$XFD,MATCH($A35,'H334 Master'!$B:$B,0),MATCH($B$13,'H334 Master'!$B$1:$XFD$1,0))+K$14*INDEX('H334 Master'!$B:$XFD,MATCH($A35,'H334 Master'!$B:$B,0),MATCH($B$14,'H334 Master'!$B$1:$XFD$1,0))+K$15*INDEX('H334 Master'!$B:$XFD,MATCH($A35,'H334 Master'!$B:$B,0),MATCH($B$15,'H334 Master'!$B$1:$XFD$1,0))+K$16*INDEX('H334 Master'!$B:$XFD,MATCH($A35,'H334 Master'!$B:$B,0),MATCH($B$16,'H334 Master'!$B$1:$XFD$1,0))+K$17*INDEX('H334 Master'!$B:$XFD,MATCH($A35,'H334 Master'!$B:$B,0),MATCH($B$17,'H334 Master'!$B$1:$XFD$1,0))</f>
        <v>16</v>
      </c>
      <c r="L35" s="1">
        <v>8</v>
      </c>
      <c r="M35" s="1">
        <v>8</v>
      </c>
      <c r="N35" s="1">
        <v>12</v>
      </c>
      <c r="O35" s="1">
        <v>12</v>
      </c>
      <c r="P35" s="1">
        <v>12</v>
      </c>
      <c r="Q35" s="1">
        <v>16</v>
      </c>
      <c r="R35" s="1">
        <v>16</v>
      </c>
      <c r="S35" s="1">
        <v>16</v>
      </c>
      <c r="T35" s="1">
        <v>16</v>
      </c>
      <c r="U35" s="1">
        <v>16</v>
      </c>
      <c r="V35" s="1">
        <v>16</v>
      </c>
      <c r="W35" s="1">
        <v>16</v>
      </c>
      <c r="X35" s="1">
        <v>16</v>
      </c>
      <c r="Y35" s="1">
        <v>16</v>
      </c>
      <c r="Z35" s="1">
        <v>20</v>
      </c>
      <c r="AA35" s="1">
        <v>20</v>
      </c>
      <c r="AB35" s="1">
        <v>20</v>
      </c>
      <c r="AC35" s="1">
        <v>20</v>
      </c>
      <c r="AD35" s="1">
        <v>20</v>
      </c>
      <c r="AE35" s="1">
        <v>20</v>
      </c>
      <c r="AF35" s="1">
        <v>24</v>
      </c>
      <c r="AG35" s="1">
        <v>24</v>
      </c>
      <c r="AH35" s="1">
        <v>24</v>
      </c>
      <c r="AI35" s="3">
        <f>AI$5*INDEX('H334 Master'!$B:$XFD,MATCH($A35,'H334 Master'!$B:$B,0),MATCH($B$5,'H334 Master'!$B$1:$XFD$1,0))+AI$6*INDEX('H334 Master'!$B:$XFD,MATCH($A35,'H334 Master'!$B:$B,0),MATCH($B$6,'H334 Master'!$B$1:$XFD$1,0))+AI$7*INDEX('H334 Master'!$B:$XFD,MATCH($A35,'H334 Master'!$B:$B,0),MATCH($B$7,'H334 Master'!$B$1:$XFD$1,0))+AI$8*INDEX('H334 Master'!$B:$XFD,MATCH($A35,'H334 Master'!$B:$B,0),MATCH($B$8,'H334 Master'!$B$1:$XFD$1,0))+AI$9*INDEX('H334 Master'!$B:$XFD,MATCH($A35,'H334 Master'!$B:$B,0),MATCH($B$9,'H334 Master'!$B$1:$XFD$1,0))+AI$10*INDEX('H334 Master'!$B:$XFD,MATCH($A35,'H334 Master'!$B:$B,0),MATCH($B$10,'H334 Master'!$B$1:$XFD$1,0))+AI$11*INDEX('H334 Master'!$B:$XFD,MATCH($A35,'H334 Master'!$B:$B,0),MATCH($B$11,'H334 Master'!$B$1:$XFD$1,0))+AI$12*INDEX('H334 Master'!$B:$XFD,MATCH($A35,'H334 Master'!$B:$B,0),MATCH($B$12,'H334 Master'!$B$1:$XFD$1,0))+AI$13*INDEX('H334 Master'!$B:$XFD,MATCH($A35,'H334 Master'!$B:$B,0),MATCH($B$13,'H334 Master'!$B$1:$XFD$1,0))+AI$14*INDEX('H334 Master'!$B:$XFD,MATCH($A35,'H334 Master'!$B:$B,0),MATCH($B$14,'H334 Master'!$B$1:$XFD$1,0))+AI$15*INDEX('H334 Master'!$B:$XFD,MATCH($A35,'H334 Master'!$B:$B,0),MATCH($B$15,'H334 Master'!$B$1:$XFD$1,0))+AI$16*INDEX('H334 Master'!$B:$XFD,MATCH($A35,'H334 Master'!$B:$B,0),MATCH($B$16,'H334 Master'!$B$1:$XFD$1,0))+AI$17*INDEX('H334 Master'!$B:$XFD,MATCH($A35,'H334 Master'!$B:$B,0),MATCH($B$17,'H334 Master'!$B$1:$XFD$1,0))</f>
        <v>32</v>
      </c>
      <c r="AJ35" s="1">
        <v>24</v>
      </c>
    </row>
    <row r="36" spans="1:36" x14ac:dyDescent="0.25">
      <c r="A36" t="s">
        <v>145</v>
      </c>
      <c r="B36">
        <v>6113</v>
      </c>
      <c r="C36" t="s">
        <v>146</v>
      </c>
      <c r="D36" s="1">
        <v>4</v>
      </c>
      <c r="E36" s="1">
        <v>4</v>
      </c>
      <c r="F36" s="1">
        <v>4</v>
      </c>
      <c r="G36" s="1">
        <v>8</v>
      </c>
      <c r="H36" s="1">
        <v>8</v>
      </c>
      <c r="I36" s="3">
        <f>I$5*INDEX('H334 Master'!$B:$XFD,MATCH($A36,'H334 Master'!$B:$B,0),MATCH($B$5,'H334 Master'!$B$1:$XFD$1,0))+I$6*INDEX('H334 Master'!$B:$XFD,MATCH($A36,'H334 Master'!$B:$B,0),MATCH($B$6,'H334 Master'!$B$1:$XFD$1,0))+I$7*INDEX('H334 Master'!$B:$XFD,MATCH($A36,'H334 Master'!$B:$B,0),MATCH($B$7,'H334 Master'!$B$1:$XFD$1,0))+I$8*INDEX('H334 Master'!$B:$XFD,MATCH($A36,'H334 Master'!$B:$B,0),MATCH($B$8,'H334 Master'!$B$1:$XFD$1,0))+I$9*INDEX('H334 Master'!$B:$XFD,MATCH($A36,'H334 Master'!$B:$B,0),MATCH($B$9,'H334 Master'!$B$1:$XFD$1,0))+I$10*INDEX('H334 Master'!$B:$XFD,MATCH($A36,'H334 Master'!$B:$B,0),MATCH($B$10,'H334 Master'!$B$1:$XFD$1,0))+I$11*INDEX('H334 Master'!$B:$XFD,MATCH($A36,'H334 Master'!$B:$B,0),MATCH($B$11,'H334 Master'!$B$1:$XFD$1,0))+I$12*INDEX('H334 Master'!$B:$XFD,MATCH($A36,'H334 Master'!$B:$B,0),MATCH($B$12,'H334 Master'!$B$1:$XFD$1,0))+I$13*INDEX('H334 Master'!$B:$XFD,MATCH($A36,'H334 Master'!$B:$B,0),MATCH($B$13,'H334 Master'!$B$1:$XFD$1,0))+I$14*INDEX('H334 Master'!$B:$XFD,MATCH($A36,'H334 Master'!$B:$B,0),MATCH($B$14,'H334 Master'!$B$1:$XFD$1,0))+I$15*INDEX('H334 Master'!$B:$XFD,MATCH($A36,'H334 Master'!$B:$B,0),MATCH($B$15,'H334 Master'!$B$1:$XFD$1,0))+I$16*INDEX('H334 Master'!$B:$XFD,MATCH($A36,'H334 Master'!$B:$B,0),MATCH($B$16,'H334 Master'!$B$1:$XFD$1,0))+I$17*INDEX('H334 Master'!$B:$XFD,MATCH($A36,'H334 Master'!$B:$B,0),MATCH($B$17,'H334 Master'!$B$1:$XFD$1,0))</f>
        <v>8</v>
      </c>
      <c r="J36" s="1">
        <v>8</v>
      </c>
      <c r="K36" s="3">
        <f>K$5*INDEX('H334 Master'!$B:$XFD,MATCH($A36,'H334 Master'!$B:$B,0),MATCH($B$5,'H334 Master'!$B$1:$XFD$1,0))+K$6*INDEX('H334 Master'!$B:$XFD,MATCH($A36,'H334 Master'!$B:$B,0),MATCH($B$6,'H334 Master'!$B$1:$XFD$1,0))+K$7*INDEX('H334 Master'!$B:$XFD,MATCH($A36,'H334 Master'!$B:$B,0),MATCH($B$7,'H334 Master'!$B$1:$XFD$1,0))+K$8*INDEX('H334 Master'!$B:$XFD,MATCH($A36,'H334 Master'!$B:$B,0),MATCH($B$8,'H334 Master'!$B$1:$XFD$1,0))+K$9*INDEX('H334 Master'!$B:$XFD,MATCH($A36,'H334 Master'!$B:$B,0),MATCH($B$9,'H334 Master'!$B$1:$XFD$1,0))+K$10*INDEX('H334 Master'!$B:$XFD,MATCH($A36,'H334 Master'!$B:$B,0),MATCH($B$10,'H334 Master'!$B$1:$XFD$1,0))+K$11*INDEX('H334 Master'!$B:$XFD,MATCH($A36,'H334 Master'!$B:$B,0),MATCH($B$11,'H334 Master'!$B$1:$XFD$1,0))+K$12*INDEX('H334 Master'!$B:$XFD,MATCH($A36,'H334 Master'!$B:$B,0),MATCH($B$12,'H334 Master'!$B$1:$XFD$1,0))+K$13*INDEX('H334 Master'!$B:$XFD,MATCH($A36,'H334 Master'!$B:$B,0),MATCH($B$13,'H334 Master'!$B$1:$XFD$1,0))+K$14*INDEX('H334 Master'!$B:$XFD,MATCH($A36,'H334 Master'!$B:$B,0),MATCH($B$14,'H334 Master'!$B$1:$XFD$1,0))+K$15*INDEX('H334 Master'!$B:$XFD,MATCH($A36,'H334 Master'!$B:$B,0),MATCH($B$15,'H334 Master'!$B$1:$XFD$1,0))+K$16*INDEX('H334 Master'!$B:$XFD,MATCH($A36,'H334 Master'!$B:$B,0),MATCH($B$16,'H334 Master'!$B$1:$XFD$1,0))+K$17*INDEX('H334 Master'!$B:$XFD,MATCH($A36,'H334 Master'!$B:$B,0),MATCH($B$17,'H334 Master'!$B$1:$XFD$1,0))</f>
        <v>8</v>
      </c>
      <c r="L36" s="1">
        <v>8</v>
      </c>
      <c r="M36" s="1">
        <v>8</v>
      </c>
      <c r="N36" s="1">
        <v>12</v>
      </c>
      <c r="O36" s="1">
        <v>12</v>
      </c>
      <c r="P36" s="1">
        <v>12</v>
      </c>
      <c r="Q36" s="1">
        <v>16</v>
      </c>
      <c r="R36" s="1">
        <v>16</v>
      </c>
      <c r="S36" s="1">
        <v>16</v>
      </c>
      <c r="T36" s="1">
        <v>16</v>
      </c>
      <c r="U36" s="1">
        <v>16</v>
      </c>
      <c r="V36" s="1">
        <v>16</v>
      </c>
      <c r="W36" s="1">
        <v>16</v>
      </c>
      <c r="X36" s="1">
        <v>16</v>
      </c>
      <c r="Y36" s="1">
        <v>16</v>
      </c>
      <c r="Z36" s="1">
        <v>20</v>
      </c>
      <c r="AA36" s="1">
        <v>20</v>
      </c>
      <c r="AB36" s="1">
        <v>20</v>
      </c>
      <c r="AC36" s="1">
        <v>20</v>
      </c>
      <c r="AD36" s="1">
        <v>20</v>
      </c>
      <c r="AE36" s="1">
        <v>20</v>
      </c>
      <c r="AF36" s="1">
        <v>24</v>
      </c>
      <c r="AG36" s="1">
        <v>24</v>
      </c>
      <c r="AH36" s="1">
        <v>24</v>
      </c>
      <c r="AI36" s="3">
        <f>AI$5*INDEX('H334 Master'!$B:$XFD,MATCH($A36,'H334 Master'!$B:$B,0),MATCH($B$5,'H334 Master'!$B$1:$XFD$1,0))+AI$6*INDEX('H334 Master'!$B:$XFD,MATCH($A36,'H334 Master'!$B:$B,0),MATCH($B$6,'H334 Master'!$B$1:$XFD$1,0))+AI$7*INDEX('H334 Master'!$B:$XFD,MATCH($A36,'H334 Master'!$B:$B,0),MATCH($B$7,'H334 Master'!$B$1:$XFD$1,0))+AI$8*INDEX('H334 Master'!$B:$XFD,MATCH($A36,'H334 Master'!$B:$B,0),MATCH($B$8,'H334 Master'!$B$1:$XFD$1,0))+AI$9*INDEX('H334 Master'!$B:$XFD,MATCH($A36,'H334 Master'!$B:$B,0),MATCH($B$9,'H334 Master'!$B$1:$XFD$1,0))+AI$10*INDEX('H334 Master'!$B:$XFD,MATCH($A36,'H334 Master'!$B:$B,0),MATCH($B$10,'H334 Master'!$B$1:$XFD$1,0))+AI$11*INDEX('H334 Master'!$B:$XFD,MATCH($A36,'H334 Master'!$B:$B,0),MATCH($B$11,'H334 Master'!$B$1:$XFD$1,0))+AI$12*INDEX('H334 Master'!$B:$XFD,MATCH($A36,'H334 Master'!$B:$B,0),MATCH($B$12,'H334 Master'!$B$1:$XFD$1,0))+AI$13*INDEX('H334 Master'!$B:$XFD,MATCH($A36,'H334 Master'!$B:$B,0),MATCH($B$13,'H334 Master'!$B$1:$XFD$1,0))+AI$14*INDEX('H334 Master'!$B:$XFD,MATCH($A36,'H334 Master'!$B:$B,0),MATCH($B$14,'H334 Master'!$B$1:$XFD$1,0))+AI$15*INDEX('H334 Master'!$B:$XFD,MATCH($A36,'H334 Master'!$B:$B,0),MATCH($B$15,'H334 Master'!$B$1:$XFD$1,0))+AI$16*INDEX('H334 Master'!$B:$XFD,MATCH($A36,'H334 Master'!$B:$B,0),MATCH($B$16,'H334 Master'!$B$1:$XFD$1,0))+AI$17*INDEX('H334 Master'!$B:$XFD,MATCH($A36,'H334 Master'!$B:$B,0),MATCH($B$17,'H334 Master'!$B$1:$XFD$1,0))</f>
        <v>16</v>
      </c>
      <c r="AJ36" s="1">
        <v>24</v>
      </c>
    </row>
    <row r="37" spans="1:36" x14ac:dyDescent="0.25">
      <c r="A37" t="s">
        <v>147</v>
      </c>
      <c r="B37">
        <v>6114</v>
      </c>
      <c r="C37" t="s">
        <v>148</v>
      </c>
      <c r="D37" s="1">
        <v>2</v>
      </c>
      <c r="E37" s="1">
        <v>2</v>
      </c>
      <c r="F37" s="1">
        <v>2</v>
      </c>
      <c r="G37" s="1">
        <v>4</v>
      </c>
      <c r="H37" s="1">
        <v>4</v>
      </c>
      <c r="I37" s="3">
        <f>I$5*INDEX('H334 Master'!$B:$XFD,MATCH($A37,'H334 Master'!$B:$B,0),MATCH($B$5,'H334 Master'!$B$1:$XFD$1,0))+I$6*INDEX('H334 Master'!$B:$XFD,MATCH($A37,'H334 Master'!$B:$B,0),MATCH($B$6,'H334 Master'!$B$1:$XFD$1,0))+I$7*INDEX('H334 Master'!$B:$XFD,MATCH($A37,'H334 Master'!$B:$B,0),MATCH($B$7,'H334 Master'!$B$1:$XFD$1,0))+I$8*INDEX('H334 Master'!$B:$XFD,MATCH($A37,'H334 Master'!$B:$B,0),MATCH($B$8,'H334 Master'!$B$1:$XFD$1,0))+I$9*INDEX('H334 Master'!$B:$XFD,MATCH($A37,'H334 Master'!$B:$B,0),MATCH($B$9,'H334 Master'!$B$1:$XFD$1,0))+I$10*INDEX('H334 Master'!$B:$XFD,MATCH($A37,'H334 Master'!$B:$B,0),MATCH($B$10,'H334 Master'!$B$1:$XFD$1,0))+I$11*INDEX('H334 Master'!$B:$XFD,MATCH($A37,'H334 Master'!$B:$B,0),MATCH($B$11,'H334 Master'!$B$1:$XFD$1,0))+I$12*INDEX('H334 Master'!$B:$XFD,MATCH($A37,'H334 Master'!$B:$B,0),MATCH($B$12,'H334 Master'!$B$1:$XFD$1,0))+I$13*INDEX('H334 Master'!$B:$XFD,MATCH($A37,'H334 Master'!$B:$B,0),MATCH($B$13,'H334 Master'!$B$1:$XFD$1,0))+I$14*INDEX('H334 Master'!$B:$XFD,MATCH($A37,'H334 Master'!$B:$B,0),MATCH($B$14,'H334 Master'!$B$1:$XFD$1,0))+I$15*INDEX('H334 Master'!$B:$XFD,MATCH($A37,'H334 Master'!$B:$B,0),MATCH($B$15,'H334 Master'!$B$1:$XFD$1,0))+I$16*INDEX('H334 Master'!$B:$XFD,MATCH($A37,'H334 Master'!$B:$B,0),MATCH($B$16,'H334 Master'!$B$1:$XFD$1,0))+I$17*INDEX('H334 Master'!$B:$XFD,MATCH($A37,'H334 Master'!$B:$B,0),MATCH($B$17,'H334 Master'!$B$1:$XFD$1,0))</f>
        <v>0</v>
      </c>
      <c r="J37" s="1">
        <v>4</v>
      </c>
      <c r="K37" s="3">
        <f>K$5*INDEX('H334 Master'!$B:$XFD,MATCH($A37,'H334 Master'!$B:$B,0),MATCH($B$5,'H334 Master'!$B$1:$XFD$1,0))+K$6*INDEX('H334 Master'!$B:$XFD,MATCH($A37,'H334 Master'!$B:$B,0),MATCH($B$6,'H334 Master'!$B$1:$XFD$1,0))+K$7*INDEX('H334 Master'!$B:$XFD,MATCH($A37,'H334 Master'!$B:$B,0),MATCH($B$7,'H334 Master'!$B$1:$XFD$1,0))+K$8*INDEX('H334 Master'!$B:$XFD,MATCH($A37,'H334 Master'!$B:$B,0),MATCH($B$8,'H334 Master'!$B$1:$XFD$1,0))+K$9*INDEX('H334 Master'!$B:$XFD,MATCH($A37,'H334 Master'!$B:$B,0),MATCH($B$9,'H334 Master'!$B$1:$XFD$1,0))+K$10*INDEX('H334 Master'!$B:$XFD,MATCH($A37,'H334 Master'!$B:$B,0),MATCH($B$10,'H334 Master'!$B$1:$XFD$1,0))+K$11*INDEX('H334 Master'!$B:$XFD,MATCH($A37,'H334 Master'!$B:$B,0),MATCH($B$11,'H334 Master'!$B$1:$XFD$1,0))+K$12*INDEX('H334 Master'!$B:$XFD,MATCH($A37,'H334 Master'!$B:$B,0),MATCH($B$12,'H334 Master'!$B$1:$XFD$1,0))+K$13*INDEX('H334 Master'!$B:$XFD,MATCH($A37,'H334 Master'!$B:$B,0),MATCH($B$13,'H334 Master'!$B$1:$XFD$1,0))+K$14*INDEX('H334 Master'!$B:$XFD,MATCH($A37,'H334 Master'!$B:$B,0),MATCH($B$14,'H334 Master'!$B$1:$XFD$1,0))+K$15*INDEX('H334 Master'!$B:$XFD,MATCH($A37,'H334 Master'!$B:$B,0),MATCH($B$15,'H334 Master'!$B$1:$XFD$1,0))+K$16*INDEX('H334 Master'!$B:$XFD,MATCH($A37,'H334 Master'!$B:$B,0),MATCH($B$16,'H334 Master'!$B$1:$XFD$1,0))+K$17*INDEX('H334 Master'!$B:$XFD,MATCH($A37,'H334 Master'!$B:$B,0),MATCH($B$17,'H334 Master'!$B$1:$XFD$1,0))</f>
        <v>0</v>
      </c>
      <c r="L37" s="1">
        <v>4</v>
      </c>
      <c r="M37" s="1">
        <v>4</v>
      </c>
      <c r="N37" s="1">
        <v>6</v>
      </c>
      <c r="O37" s="1">
        <v>6</v>
      </c>
      <c r="P37" s="1">
        <v>6</v>
      </c>
      <c r="Q37" s="1">
        <v>8</v>
      </c>
      <c r="R37" s="1">
        <v>8</v>
      </c>
      <c r="S37" s="1">
        <v>8</v>
      </c>
      <c r="T37" s="1">
        <v>8</v>
      </c>
      <c r="U37" s="1">
        <v>8</v>
      </c>
      <c r="V37" s="1">
        <v>8</v>
      </c>
      <c r="W37" s="1">
        <v>8</v>
      </c>
      <c r="X37" s="1">
        <v>8</v>
      </c>
      <c r="Y37" s="1">
        <v>8</v>
      </c>
      <c r="Z37" s="1">
        <v>10</v>
      </c>
      <c r="AA37" s="1">
        <v>10</v>
      </c>
      <c r="AB37" s="1">
        <v>10</v>
      </c>
      <c r="AC37" s="1">
        <v>10</v>
      </c>
      <c r="AD37" s="1">
        <v>10</v>
      </c>
      <c r="AE37" s="1">
        <v>10</v>
      </c>
      <c r="AF37" s="1">
        <v>12</v>
      </c>
      <c r="AG37" s="1">
        <v>12</v>
      </c>
      <c r="AH37" s="1">
        <v>12</v>
      </c>
      <c r="AI37" s="3">
        <f>AI$5*INDEX('H334 Master'!$B:$XFD,MATCH($A37,'H334 Master'!$B:$B,0),MATCH($B$5,'H334 Master'!$B$1:$XFD$1,0))+AI$6*INDEX('H334 Master'!$B:$XFD,MATCH($A37,'H334 Master'!$B:$B,0),MATCH($B$6,'H334 Master'!$B$1:$XFD$1,0))+AI$7*INDEX('H334 Master'!$B:$XFD,MATCH($A37,'H334 Master'!$B:$B,0),MATCH($B$7,'H334 Master'!$B$1:$XFD$1,0))+AI$8*INDEX('H334 Master'!$B:$XFD,MATCH($A37,'H334 Master'!$B:$B,0),MATCH($B$8,'H334 Master'!$B$1:$XFD$1,0))+AI$9*INDEX('H334 Master'!$B:$XFD,MATCH($A37,'H334 Master'!$B:$B,0),MATCH($B$9,'H334 Master'!$B$1:$XFD$1,0))+AI$10*INDEX('H334 Master'!$B:$XFD,MATCH($A37,'H334 Master'!$B:$B,0),MATCH($B$10,'H334 Master'!$B$1:$XFD$1,0))+AI$11*INDEX('H334 Master'!$B:$XFD,MATCH($A37,'H334 Master'!$B:$B,0),MATCH($B$11,'H334 Master'!$B$1:$XFD$1,0))+AI$12*INDEX('H334 Master'!$B:$XFD,MATCH($A37,'H334 Master'!$B:$B,0),MATCH($B$12,'H334 Master'!$B$1:$XFD$1,0))+AI$13*INDEX('H334 Master'!$B:$XFD,MATCH($A37,'H334 Master'!$B:$B,0),MATCH($B$13,'H334 Master'!$B$1:$XFD$1,0))+AI$14*INDEX('H334 Master'!$B:$XFD,MATCH($A37,'H334 Master'!$B:$B,0),MATCH($B$14,'H334 Master'!$B$1:$XFD$1,0))+AI$15*INDEX('H334 Master'!$B:$XFD,MATCH($A37,'H334 Master'!$B:$B,0),MATCH($B$15,'H334 Master'!$B$1:$XFD$1,0))+AI$16*INDEX('H334 Master'!$B:$XFD,MATCH($A37,'H334 Master'!$B:$B,0),MATCH($B$16,'H334 Master'!$B$1:$XFD$1,0))+AI$17*INDEX('H334 Master'!$B:$XFD,MATCH($A37,'H334 Master'!$B:$B,0),MATCH($B$17,'H334 Master'!$B$1:$XFD$1,0))</f>
        <v>0</v>
      </c>
      <c r="AJ37" s="1">
        <v>12</v>
      </c>
    </row>
    <row r="38" spans="1:36" x14ac:dyDescent="0.25">
      <c r="A38" t="s">
        <v>224</v>
      </c>
      <c r="B38">
        <v>6115</v>
      </c>
      <c r="C38" t="s">
        <v>225</v>
      </c>
      <c r="D38" s="1">
        <v>8</v>
      </c>
      <c r="E38" s="1">
        <v>8</v>
      </c>
      <c r="F38" s="1">
        <v>8</v>
      </c>
      <c r="G38" s="1">
        <v>16</v>
      </c>
      <c r="H38" s="1">
        <v>16</v>
      </c>
      <c r="I38" s="3">
        <f>I$5*INDEX('H334 Master'!$B:$XFD,MATCH($A38,'H334 Master'!$B:$B,0),MATCH($B$5,'H334 Master'!$B$1:$XFD$1,0))+I$6*INDEX('H334 Master'!$B:$XFD,MATCH($A38,'H334 Master'!$B:$B,0),MATCH($B$6,'H334 Master'!$B$1:$XFD$1,0))+I$7*INDEX('H334 Master'!$B:$XFD,MATCH($A38,'H334 Master'!$B:$B,0),MATCH($B$7,'H334 Master'!$B$1:$XFD$1,0))+I$8*INDEX('H334 Master'!$B:$XFD,MATCH($A38,'H334 Master'!$B:$B,0),MATCH($B$8,'H334 Master'!$B$1:$XFD$1,0))+I$9*INDEX('H334 Master'!$B:$XFD,MATCH($A38,'H334 Master'!$B:$B,0),MATCH($B$9,'H334 Master'!$B$1:$XFD$1,0))+I$10*INDEX('H334 Master'!$B:$XFD,MATCH($A38,'H334 Master'!$B:$B,0),MATCH($B$10,'H334 Master'!$B$1:$XFD$1,0))+I$11*INDEX('H334 Master'!$B:$XFD,MATCH($A38,'H334 Master'!$B:$B,0),MATCH($B$11,'H334 Master'!$B$1:$XFD$1,0))+I$12*INDEX('H334 Master'!$B:$XFD,MATCH($A38,'H334 Master'!$B:$B,0),MATCH($B$12,'H334 Master'!$B$1:$XFD$1,0))+I$13*INDEX('H334 Master'!$B:$XFD,MATCH($A38,'H334 Master'!$B:$B,0),MATCH($B$13,'H334 Master'!$B$1:$XFD$1,0))+I$14*INDEX('H334 Master'!$B:$XFD,MATCH($A38,'H334 Master'!$B:$B,0),MATCH($B$14,'H334 Master'!$B$1:$XFD$1,0))+I$15*INDEX('H334 Master'!$B:$XFD,MATCH($A38,'H334 Master'!$B:$B,0),MATCH($B$15,'H334 Master'!$B$1:$XFD$1,0))+I$16*INDEX('H334 Master'!$B:$XFD,MATCH($A38,'H334 Master'!$B:$B,0),MATCH($B$16,'H334 Master'!$B$1:$XFD$1,0))+I$17*INDEX('H334 Master'!$B:$XFD,MATCH($A38,'H334 Master'!$B:$B,0),MATCH($B$17,'H334 Master'!$B$1:$XFD$1,0))</f>
        <v>32</v>
      </c>
      <c r="J38" s="1">
        <v>16</v>
      </c>
      <c r="K38" s="3">
        <f>K$5*INDEX('H334 Master'!$B:$XFD,MATCH($A38,'H334 Master'!$B:$B,0),MATCH($B$5,'H334 Master'!$B$1:$XFD$1,0))+K$6*INDEX('H334 Master'!$B:$XFD,MATCH($A38,'H334 Master'!$B:$B,0),MATCH($B$6,'H334 Master'!$B$1:$XFD$1,0))+K$7*INDEX('H334 Master'!$B:$XFD,MATCH($A38,'H334 Master'!$B:$B,0),MATCH($B$7,'H334 Master'!$B$1:$XFD$1,0))+K$8*INDEX('H334 Master'!$B:$XFD,MATCH($A38,'H334 Master'!$B:$B,0),MATCH($B$8,'H334 Master'!$B$1:$XFD$1,0))+K$9*INDEX('H334 Master'!$B:$XFD,MATCH($A38,'H334 Master'!$B:$B,0),MATCH($B$9,'H334 Master'!$B$1:$XFD$1,0))+K$10*INDEX('H334 Master'!$B:$XFD,MATCH($A38,'H334 Master'!$B:$B,0),MATCH($B$10,'H334 Master'!$B$1:$XFD$1,0))+K$11*INDEX('H334 Master'!$B:$XFD,MATCH($A38,'H334 Master'!$B:$B,0),MATCH($B$11,'H334 Master'!$B$1:$XFD$1,0))+K$12*INDEX('H334 Master'!$B:$XFD,MATCH($A38,'H334 Master'!$B:$B,0),MATCH($B$12,'H334 Master'!$B$1:$XFD$1,0))+K$13*INDEX('H334 Master'!$B:$XFD,MATCH($A38,'H334 Master'!$B:$B,0),MATCH($B$13,'H334 Master'!$B$1:$XFD$1,0))+K$14*INDEX('H334 Master'!$B:$XFD,MATCH($A38,'H334 Master'!$B:$B,0),MATCH($B$14,'H334 Master'!$B$1:$XFD$1,0))+K$15*INDEX('H334 Master'!$B:$XFD,MATCH($A38,'H334 Master'!$B:$B,0),MATCH($B$15,'H334 Master'!$B$1:$XFD$1,0))+K$16*INDEX('H334 Master'!$B:$XFD,MATCH($A38,'H334 Master'!$B:$B,0),MATCH($B$16,'H334 Master'!$B$1:$XFD$1,0))+K$17*INDEX('H334 Master'!$B:$XFD,MATCH($A38,'H334 Master'!$B:$B,0),MATCH($B$17,'H334 Master'!$B$1:$XFD$1,0))</f>
        <v>32</v>
      </c>
      <c r="L38" s="1">
        <v>16</v>
      </c>
      <c r="M38" s="1">
        <v>16</v>
      </c>
      <c r="N38" s="1">
        <v>24</v>
      </c>
      <c r="O38" s="1">
        <v>24</v>
      </c>
      <c r="P38" s="1">
        <v>24</v>
      </c>
      <c r="Q38" s="1">
        <v>32</v>
      </c>
      <c r="R38" s="1">
        <v>32</v>
      </c>
      <c r="S38" s="1">
        <v>32</v>
      </c>
      <c r="T38" s="1">
        <v>32</v>
      </c>
      <c r="U38" s="1">
        <v>32</v>
      </c>
      <c r="V38" s="1">
        <v>32</v>
      </c>
      <c r="W38" s="1">
        <v>32</v>
      </c>
      <c r="X38" s="1">
        <v>32</v>
      </c>
      <c r="Y38" s="1">
        <v>32</v>
      </c>
      <c r="Z38" s="1">
        <v>40</v>
      </c>
      <c r="AA38" s="1">
        <v>40</v>
      </c>
      <c r="AB38" s="1">
        <v>40</v>
      </c>
      <c r="AC38" s="1">
        <v>40</v>
      </c>
      <c r="AD38" s="1">
        <v>40</v>
      </c>
      <c r="AE38" s="1">
        <v>40</v>
      </c>
      <c r="AF38" s="1">
        <v>48</v>
      </c>
      <c r="AG38" s="1">
        <v>48</v>
      </c>
      <c r="AH38" s="1">
        <v>48</v>
      </c>
      <c r="AI38" s="3">
        <f>AI$5*INDEX('H334 Master'!$B:$XFD,MATCH($A38,'H334 Master'!$B:$B,0),MATCH($B$5,'H334 Master'!$B$1:$XFD$1,0))+AI$6*INDEX('H334 Master'!$B:$XFD,MATCH($A38,'H334 Master'!$B:$B,0),MATCH($B$6,'H334 Master'!$B$1:$XFD$1,0))+AI$7*INDEX('H334 Master'!$B:$XFD,MATCH($A38,'H334 Master'!$B:$B,0),MATCH($B$7,'H334 Master'!$B$1:$XFD$1,0))+AI$8*INDEX('H334 Master'!$B:$XFD,MATCH($A38,'H334 Master'!$B:$B,0),MATCH($B$8,'H334 Master'!$B$1:$XFD$1,0))+AI$9*INDEX('H334 Master'!$B:$XFD,MATCH($A38,'H334 Master'!$B:$B,0),MATCH($B$9,'H334 Master'!$B$1:$XFD$1,0))+AI$10*INDEX('H334 Master'!$B:$XFD,MATCH($A38,'H334 Master'!$B:$B,0),MATCH($B$10,'H334 Master'!$B$1:$XFD$1,0))+AI$11*INDEX('H334 Master'!$B:$XFD,MATCH($A38,'H334 Master'!$B:$B,0),MATCH($B$11,'H334 Master'!$B$1:$XFD$1,0))+AI$12*INDEX('H334 Master'!$B:$XFD,MATCH($A38,'H334 Master'!$B:$B,0),MATCH($B$12,'H334 Master'!$B$1:$XFD$1,0))+AI$13*INDEX('H334 Master'!$B:$XFD,MATCH($A38,'H334 Master'!$B:$B,0),MATCH($B$13,'H334 Master'!$B$1:$XFD$1,0))+AI$14*INDEX('H334 Master'!$B:$XFD,MATCH($A38,'H334 Master'!$B:$B,0),MATCH($B$14,'H334 Master'!$B$1:$XFD$1,0))+AI$15*INDEX('H334 Master'!$B:$XFD,MATCH($A38,'H334 Master'!$B:$B,0),MATCH($B$15,'H334 Master'!$B$1:$XFD$1,0))+AI$16*INDEX('H334 Master'!$B:$XFD,MATCH($A38,'H334 Master'!$B:$B,0),MATCH($B$16,'H334 Master'!$B$1:$XFD$1,0))+AI$17*INDEX('H334 Master'!$B:$XFD,MATCH($A38,'H334 Master'!$B:$B,0),MATCH($B$17,'H334 Master'!$B$1:$XFD$1,0))</f>
        <v>64</v>
      </c>
      <c r="AJ38" s="1">
        <v>48</v>
      </c>
    </row>
    <row r="39" spans="1:36" x14ac:dyDescent="0.25">
      <c r="A39" t="s">
        <v>236</v>
      </c>
      <c r="B39">
        <v>6116</v>
      </c>
      <c r="C39" t="s">
        <v>237</v>
      </c>
      <c r="D39" s="1">
        <v>4</v>
      </c>
      <c r="E39" s="1">
        <v>4</v>
      </c>
      <c r="F39" s="1">
        <v>4</v>
      </c>
      <c r="G39" s="1">
        <v>8</v>
      </c>
      <c r="H39" s="1">
        <v>8</v>
      </c>
      <c r="I39" s="3">
        <f>I$5*INDEX('H334 Master'!$B:$XFD,MATCH($A39,'H334 Master'!$B:$B,0),MATCH($B$5,'H334 Master'!$B$1:$XFD$1,0))+I$6*INDEX('H334 Master'!$B:$XFD,MATCH($A39,'H334 Master'!$B:$B,0),MATCH($B$6,'H334 Master'!$B$1:$XFD$1,0))+I$7*INDEX('H334 Master'!$B:$XFD,MATCH($A39,'H334 Master'!$B:$B,0),MATCH($B$7,'H334 Master'!$B$1:$XFD$1,0))+I$8*INDEX('H334 Master'!$B:$XFD,MATCH($A39,'H334 Master'!$B:$B,0),MATCH($B$8,'H334 Master'!$B$1:$XFD$1,0))+I$9*INDEX('H334 Master'!$B:$XFD,MATCH($A39,'H334 Master'!$B:$B,0),MATCH($B$9,'H334 Master'!$B$1:$XFD$1,0))+I$10*INDEX('H334 Master'!$B:$XFD,MATCH($A39,'H334 Master'!$B:$B,0),MATCH($B$10,'H334 Master'!$B$1:$XFD$1,0))+I$11*INDEX('H334 Master'!$B:$XFD,MATCH($A39,'H334 Master'!$B:$B,0),MATCH($B$11,'H334 Master'!$B$1:$XFD$1,0))+I$12*INDEX('H334 Master'!$B:$XFD,MATCH($A39,'H334 Master'!$B:$B,0),MATCH($B$12,'H334 Master'!$B$1:$XFD$1,0))+I$13*INDEX('H334 Master'!$B:$XFD,MATCH($A39,'H334 Master'!$B:$B,0),MATCH($B$13,'H334 Master'!$B$1:$XFD$1,0))+I$14*INDEX('H334 Master'!$B:$XFD,MATCH($A39,'H334 Master'!$B:$B,0),MATCH($B$14,'H334 Master'!$B$1:$XFD$1,0))+I$15*INDEX('H334 Master'!$B:$XFD,MATCH($A39,'H334 Master'!$B:$B,0),MATCH($B$15,'H334 Master'!$B$1:$XFD$1,0))+I$16*INDEX('H334 Master'!$B:$XFD,MATCH($A39,'H334 Master'!$B:$B,0),MATCH($B$16,'H334 Master'!$B$1:$XFD$1,0))+I$17*INDEX('H334 Master'!$B:$XFD,MATCH($A39,'H334 Master'!$B:$B,0),MATCH($B$17,'H334 Master'!$B$1:$XFD$1,0))</f>
        <v>0</v>
      </c>
      <c r="J39" s="1">
        <v>8</v>
      </c>
      <c r="K39" s="3">
        <f>K$5*INDEX('H334 Master'!$B:$XFD,MATCH($A39,'H334 Master'!$B:$B,0),MATCH($B$5,'H334 Master'!$B$1:$XFD$1,0))+K$6*INDEX('H334 Master'!$B:$XFD,MATCH($A39,'H334 Master'!$B:$B,0),MATCH($B$6,'H334 Master'!$B$1:$XFD$1,0))+K$7*INDEX('H334 Master'!$B:$XFD,MATCH($A39,'H334 Master'!$B:$B,0),MATCH($B$7,'H334 Master'!$B$1:$XFD$1,0))+K$8*INDEX('H334 Master'!$B:$XFD,MATCH($A39,'H334 Master'!$B:$B,0),MATCH($B$8,'H334 Master'!$B$1:$XFD$1,0))+K$9*INDEX('H334 Master'!$B:$XFD,MATCH($A39,'H334 Master'!$B:$B,0),MATCH($B$9,'H334 Master'!$B$1:$XFD$1,0))+K$10*INDEX('H334 Master'!$B:$XFD,MATCH($A39,'H334 Master'!$B:$B,0),MATCH($B$10,'H334 Master'!$B$1:$XFD$1,0))+K$11*INDEX('H334 Master'!$B:$XFD,MATCH($A39,'H334 Master'!$B:$B,0),MATCH($B$11,'H334 Master'!$B$1:$XFD$1,0))+K$12*INDEX('H334 Master'!$B:$XFD,MATCH($A39,'H334 Master'!$B:$B,0),MATCH($B$12,'H334 Master'!$B$1:$XFD$1,0))+K$13*INDEX('H334 Master'!$B:$XFD,MATCH($A39,'H334 Master'!$B:$B,0),MATCH($B$13,'H334 Master'!$B$1:$XFD$1,0))+K$14*INDEX('H334 Master'!$B:$XFD,MATCH($A39,'H334 Master'!$B:$B,0),MATCH($B$14,'H334 Master'!$B$1:$XFD$1,0))+K$15*INDEX('H334 Master'!$B:$XFD,MATCH($A39,'H334 Master'!$B:$B,0),MATCH($B$15,'H334 Master'!$B$1:$XFD$1,0))+K$16*INDEX('H334 Master'!$B:$XFD,MATCH($A39,'H334 Master'!$B:$B,0),MATCH($B$16,'H334 Master'!$B$1:$XFD$1,0))+K$17*INDEX('H334 Master'!$B:$XFD,MATCH($A39,'H334 Master'!$B:$B,0),MATCH($B$17,'H334 Master'!$B$1:$XFD$1,0))</f>
        <v>0</v>
      </c>
      <c r="L39" s="1">
        <v>8</v>
      </c>
      <c r="M39" s="1">
        <v>8</v>
      </c>
      <c r="N39" s="1">
        <v>12</v>
      </c>
      <c r="O39" s="1">
        <v>12</v>
      </c>
      <c r="P39" s="1">
        <v>12</v>
      </c>
      <c r="Q39" s="1">
        <v>16</v>
      </c>
      <c r="R39" s="1">
        <v>16</v>
      </c>
      <c r="S39" s="1">
        <v>16</v>
      </c>
      <c r="T39" s="1">
        <v>16</v>
      </c>
      <c r="U39" s="1">
        <v>16</v>
      </c>
      <c r="V39" s="1">
        <v>16</v>
      </c>
      <c r="W39" s="1">
        <v>16</v>
      </c>
      <c r="X39" s="1">
        <v>16</v>
      </c>
      <c r="Y39" s="1">
        <v>16</v>
      </c>
      <c r="Z39" s="1">
        <v>20</v>
      </c>
      <c r="AA39" s="1">
        <v>20</v>
      </c>
      <c r="AB39" s="1">
        <v>20</v>
      </c>
      <c r="AC39" s="1">
        <v>20</v>
      </c>
      <c r="AD39" s="1">
        <v>20</v>
      </c>
      <c r="AE39" s="1">
        <v>20</v>
      </c>
      <c r="AF39" s="1">
        <v>24</v>
      </c>
      <c r="AG39" s="1">
        <v>24</v>
      </c>
      <c r="AH39" s="1">
        <v>24</v>
      </c>
      <c r="AI39" s="3">
        <f>AI$5*INDEX('H334 Master'!$B:$XFD,MATCH($A39,'H334 Master'!$B:$B,0),MATCH($B$5,'H334 Master'!$B$1:$XFD$1,0))+AI$6*INDEX('H334 Master'!$B:$XFD,MATCH($A39,'H334 Master'!$B:$B,0),MATCH($B$6,'H334 Master'!$B$1:$XFD$1,0))+AI$7*INDEX('H334 Master'!$B:$XFD,MATCH($A39,'H334 Master'!$B:$B,0),MATCH($B$7,'H334 Master'!$B$1:$XFD$1,0))+AI$8*INDEX('H334 Master'!$B:$XFD,MATCH($A39,'H334 Master'!$B:$B,0),MATCH($B$8,'H334 Master'!$B$1:$XFD$1,0))+AI$9*INDEX('H334 Master'!$B:$XFD,MATCH($A39,'H334 Master'!$B:$B,0),MATCH($B$9,'H334 Master'!$B$1:$XFD$1,0))+AI$10*INDEX('H334 Master'!$B:$XFD,MATCH($A39,'H334 Master'!$B:$B,0),MATCH($B$10,'H334 Master'!$B$1:$XFD$1,0))+AI$11*INDEX('H334 Master'!$B:$XFD,MATCH($A39,'H334 Master'!$B:$B,0),MATCH($B$11,'H334 Master'!$B$1:$XFD$1,0))+AI$12*INDEX('H334 Master'!$B:$XFD,MATCH($A39,'H334 Master'!$B:$B,0),MATCH($B$12,'H334 Master'!$B$1:$XFD$1,0))+AI$13*INDEX('H334 Master'!$B:$XFD,MATCH($A39,'H334 Master'!$B:$B,0),MATCH($B$13,'H334 Master'!$B$1:$XFD$1,0))+AI$14*INDEX('H334 Master'!$B:$XFD,MATCH($A39,'H334 Master'!$B:$B,0),MATCH($B$14,'H334 Master'!$B$1:$XFD$1,0))+AI$15*INDEX('H334 Master'!$B:$XFD,MATCH($A39,'H334 Master'!$B:$B,0),MATCH($B$15,'H334 Master'!$B$1:$XFD$1,0))+AI$16*INDEX('H334 Master'!$B:$XFD,MATCH($A39,'H334 Master'!$B:$B,0),MATCH($B$16,'H334 Master'!$B$1:$XFD$1,0))+AI$17*INDEX('H334 Master'!$B:$XFD,MATCH($A39,'H334 Master'!$B:$B,0),MATCH($B$17,'H334 Master'!$B$1:$XFD$1,0))</f>
        <v>0</v>
      </c>
      <c r="AJ39" s="1">
        <v>24</v>
      </c>
    </row>
    <row r="40" spans="1:36" x14ac:dyDescent="0.25">
      <c r="A40" t="s">
        <v>226</v>
      </c>
      <c r="B40">
        <v>6117</v>
      </c>
      <c r="C40" t="s">
        <v>227</v>
      </c>
      <c r="D40" s="1">
        <v>16</v>
      </c>
      <c r="E40" s="1">
        <v>16</v>
      </c>
      <c r="F40" s="1">
        <v>16</v>
      </c>
      <c r="G40" s="1">
        <v>32</v>
      </c>
      <c r="H40" s="1">
        <v>32</v>
      </c>
      <c r="I40" s="3">
        <f>I$5*INDEX('H334 Master'!$B:$XFD,MATCH($A40,'H334 Master'!$B:$B,0),MATCH($B$5,'H334 Master'!$B$1:$XFD$1,0))+I$6*INDEX('H334 Master'!$B:$XFD,MATCH($A40,'H334 Master'!$B:$B,0),MATCH($B$6,'H334 Master'!$B$1:$XFD$1,0))+I$7*INDEX('H334 Master'!$B:$XFD,MATCH($A40,'H334 Master'!$B:$B,0),MATCH($B$7,'H334 Master'!$B$1:$XFD$1,0))+I$8*INDEX('H334 Master'!$B:$XFD,MATCH($A40,'H334 Master'!$B:$B,0),MATCH($B$8,'H334 Master'!$B$1:$XFD$1,0))+I$9*INDEX('H334 Master'!$B:$XFD,MATCH($A40,'H334 Master'!$B:$B,0),MATCH($B$9,'H334 Master'!$B$1:$XFD$1,0))+I$10*INDEX('H334 Master'!$B:$XFD,MATCH($A40,'H334 Master'!$B:$B,0),MATCH($B$10,'H334 Master'!$B$1:$XFD$1,0))+I$11*INDEX('H334 Master'!$B:$XFD,MATCH($A40,'H334 Master'!$B:$B,0),MATCH($B$11,'H334 Master'!$B$1:$XFD$1,0))+I$12*INDEX('H334 Master'!$B:$XFD,MATCH($A40,'H334 Master'!$B:$B,0),MATCH($B$12,'H334 Master'!$B$1:$XFD$1,0))+I$13*INDEX('H334 Master'!$B:$XFD,MATCH($A40,'H334 Master'!$B:$B,0),MATCH($B$13,'H334 Master'!$B$1:$XFD$1,0))+I$14*INDEX('H334 Master'!$B:$XFD,MATCH($A40,'H334 Master'!$B:$B,0),MATCH($B$14,'H334 Master'!$B$1:$XFD$1,0))+I$15*INDEX('H334 Master'!$B:$XFD,MATCH($A40,'H334 Master'!$B:$B,0),MATCH($B$15,'H334 Master'!$B$1:$XFD$1,0))+I$16*INDEX('H334 Master'!$B:$XFD,MATCH($A40,'H334 Master'!$B:$B,0),MATCH($B$16,'H334 Master'!$B$1:$XFD$1,0))+I$17*INDEX('H334 Master'!$B:$XFD,MATCH($A40,'H334 Master'!$B:$B,0),MATCH($B$17,'H334 Master'!$B$1:$XFD$1,0))</f>
        <v>32</v>
      </c>
      <c r="J40" s="1">
        <v>32</v>
      </c>
      <c r="K40" s="3">
        <f>K$5*INDEX('H334 Master'!$B:$XFD,MATCH($A40,'H334 Master'!$B:$B,0),MATCH($B$5,'H334 Master'!$B$1:$XFD$1,0))+K$6*INDEX('H334 Master'!$B:$XFD,MATCH($A40,'H334 Master'!$B:$B,0),MATCH($B$6,'H334 Master'!$B$1:$XFD$1,0))+K$7*INDEX('H334 Master'!$B:$XFD,MATCH($A40,'H334 Master'!$B:$B,0),MATCH($B$7,'H334 Master'!$B$1:$XFD$1,0))+K$8*INDEX('H334 Master'!$B:$XFD,MATCH($A40,'H334 Master'!$B:$B,0),MATCH($B$8,'H334 Master'!$B$1:$XFD$1,0))+K$9*INDEX('H334 Master'!$B:$XFD,MATCH($A40,'H334 Master'!$B:$B,0),MATCH($B$9,'H334 Master'!$B$1:$XFD$1,0))+K$10*INDEX('H334 Master'!$B:$XFD,MATCH($A40,'H334 Master'!$B:$B,0),MATCH($B$10,'H334 Master'!$B$1:$XFD$1,0))+K$11*INDEX('H334 Master'!$B:$XFD,MATCH($A40,'H334 Master'!$B:$B,0),MATCH($B$11,'H334 Master'!$B$1:$XFD$1,0))+K$12*INDEX('H334 Master'!$B:$XFD,MATCH($A40,'H334 Master'!$B:$B,0),MATCH($B$12,'H334 Master'!$B$1:$XFD$1,0))+K$13*INDEX('H334 Master'!$B:$XFD,MATCH($A40,'H334 Master'!$B:$B,0),MATCH($B$13,'H334 Master'!$B$1:$XFD$1,0))+K$14*INDEX('H334 Master'!$B:$XFD,MATCH($A40,'H334 Master'!$B:$B,0),MATCH($B$14,'H334 Master'!$B$1:$XFD$1,0))+K$15*INDEX('H334 Master'!$B:$XFD,MATCH($A40,'H334 Master'!$B:$B,0),MATCH($B$15,'H334 Master'!$B$1:$XFD$1,0))+K$16*INDEX('H334 Master'!$B:$XFD,MATCH($A40,'H334 Master'!$B:$B,0),MATCH($B$16,'H334 Master'!$B$1:$XFD$1,0))+K$17*INDEX('H334 Master'!$B:$XFD,MATCH($A40,'H334 Master'!$B:$B,0),MATCH($B$17,'H334 Master'!$B$1:$XFD$1,0))</f>
        <v>32</v>
      </c>
      <c r="L40" s="1">
        <v>32</v>
      </c>
      <c r="M40" s="1">
        <v>32</v>
      </c>
      <c r="N40" s="1">
        <v>48</v>
      </c>
      <c r="O40" s="1">
        <v>48</v>
      </c>
      <c r="P40" s="1">
        <v>48</v>
      </c>
      <c r="Q40" s="1">
        <v>64</v>
      </c>
      <c r="R40" s="1">
        <v>64</v>
      </c>
      <c r="S40" s="1">
        <v>64</v>
      </c>
      <c r="T40" s="1">
        <v>64</v>
      </c>
      <c r="U40" s="1">
        <v>64</v>
      </c>
      <c r="V40" s="1">
        <v>64</v>
      </c>
      <c r="W40" s="1">
        <v>64</v>
      </c>
      <c r="X40" s="1">
        <v>64</v>
      </c>
      <c r="Y40" s="1">
        <v>64</v>
      </c>
      <c r="Z40" s="1">
        <v>80</v>
      </c>
      <c r="AA40" s="1">
        <v>80</v>
      </c>
      <c r="AB40" s="1">
        <v>80</v>
      </c>
      <c r="AC40" s="1">
        <v>80</v>
      </c>
      <c r="AD40" s="1">
        <v>80</v>
      </c>
      <c r="AE40" s="1">
        <v>80</v>
      </c>
      <c r="AF40" s="1">
        <v>96</v>
      </c>
      <c r="AG40" s="1">
        <v>96</v>
      </c>
      <c r="AH40" s="1">
        <v>96</v>
      </c>
      <c r="AI40" s="3">
        <f>AI$5*INDEX('H334 Master'!$B:$XFD,MATCH($A40,'H334 Master'!$B:$B,0),MATCH($B$5,'H334 Master'!$B$1:$XFD$1,0))+AI$6*INDEX('H334 Master'!$B:$XFD,MATCH($A40,'H334 Master'!$B:$B,0),MATCH($B$6,'H334 Master'!$B$1:$XFD$1,0))+AI$7*INDEX('H334 Master'!$B:$XFD,MATCH($A40,'H334 Master'!$B:$B,0),MATCH($B$7,'H334 Master'!$B$1:$XFD$1,0))+AI$8*INDEX('H334 Master'!$B:$XFD,MATCH($A40,'H334 Master'!$B:$B,0),MATCH($B$8,'H334 Master'!$B$1:$XFD$1,0))+AI$9*INDEX('H334 Master'!$B:$XFD,MATCH($A40,'H334 Master'!$B:$B,0),MATCH($B$9,'H334 Master'!$B$1:$XFD$1,0))+AI$10*INDEX('H334 Master'!$B:$XFD,MATCH($A40,'H334 Master'!$B:$B,0),MATCH($B$10,'H334 Master'!$B$1:$XFD$1,0))+AI$11*INDEX('H334 Master'!$B:$XFD,MATCH($A40,'H334 Master'!$B:$B,0),MATCH($B$11,'H334 Master'!$B$1:$XFD$1,0))+AI$12*INDEX('H334 Master'!$B:$XFD,MATCH($A40,'H334 Master'!$B:$B,0),MATCH($B$12,'H334 Master'!$B$1:$XFD$1,0))+AI$13*INDEX('H334 Master'!$B:$XFD,MATCH($A40,'H334 Master'!$B:$B,0),MATCH($B$13,'H334 Master'!$B$1:$XFD$1,0))+AI$14*INDEX('H334 Master'!$B:$XFD,MATCH($A40,'H334 Master'!$B:$B,0),MATCH($B$14,'H334 Master'!$B$1:$XFD$1,0))+AI$15*INDEX('H334 Master'!$B:$XFD,MATCH($A40,'H334 Master'!$B:$B,0),MATCH($B$15,'H334 Master'!$B$1:$XFD$1,0))+AI$16*INDEX('H334 Master'!$B:$XFD,MATCH($A40,'H334 Master'!$B:$B,0),MATCH($B$16,'H334 Master'!$B$1:$XFD$1,0))+AI$17*INDEX('H334 Master'!$B:$XFD,MATCH($A40,'H334 Master'!$B:$B,0),MATCH($B$17,'H334 Master'!$B$1:$XFD$1,0))</f>
        <v>64</v>
      </c>
      <c r="AJ40" s="1">
        <v>96</v>
      </c>
    </row>
    <row r="41" spans="1:36" x14ac:dyDescent="0.25">
      <c r="A41" t="s">
        <v>228</v>
      </c>
      <c r="B41">
        <v>6118</v>
      </c>
      <c r="C41" t="s">
        <v>229</v>
      </c>
      <c r="D41" s="1">
        <v>16</v>
      </c>
      <c r="E41" s="1">
        <v>16</v>
      </c>
      <c r="F41" s="1">
        <v>16</v>
      </c>
      <c r="G41" s="1">
        <v>32</v>
      </c>
      <c r="H41" s="1">
        <v>32</v>
      </c>
      <c r="I41" s="3">
        <f>I$5*INDEX('H334 Master'!$B:$XFD,MATCH($A41,'H334 Master'!$B:$B,0),MATCH($B$5,'H334 Master'!$B$1:$XFD$1,0))+I$6*INDEX('H334 Master'!$B:$XFD,MATCH($A41,'H334 Master'!$B:$B,0),MATCH($B$6,'H334 Master'!$B$1:$XFD$1,0))+I$7*INDEX('H334 Master'!$B:$XFD,MATCH($A41,'H334 Master'!$B:$B,0),MATCH($B$7,'H334 Master'!$B$1:$XFD$1,0))+I$8*INDEX('H334 Master'!$B:$XFD,MATCH($A41,'H334 Master'!$B:$B,0),MATCH($B$8,'H334 Master'!$B$1:$XFD$1,0))+I$9*INDEX('H334 Master'!$B:$XFD,MATCH($A41,'H334 Master'!$B:$B,0),MATCH($B$9,'H334 Master'!$B$1:$XFD$1,0))+I$10*INDEX('H334 Master'!$B:$XFD,MATCH($A41,'H334 Master'!$B:$B,0),MATCH($B$10,'H334 Master'!$B$1:$XFD$1,0))+I$11*INDEX('H334 Master'!$B:$XFD,MATCH($A41,'H334 Master'!$B:$B,0),MATCH($B$11,'H334 Master'!$B$1:$XFD$1,0))+I$12*INDEX('H334 Master'!$B:$XFD,MATCH($A41,'H334 Master'!$B:$B,0),MATCH($B$12,'H334 Master'!$B$1:$XFD$1,0))+I$13*INDEX('H334 Master'!$B:$XFD,MATCH($A41,'H334 Master'!$B:$B,0),MATCH($B$13,'H334 Master'!$B$1:$XFD$1,0))+I$14*INDEX('H334 Master'!$B:$XFD,MATCH($A41,'H334 Master'!$B:$B,0),MATCH($B$14,'H334 Master'!$B$1:$XFD$1,0))+I$15*INDEX('H334 Master'!$B:$XFD,MATCH($A41,'H334 Master'!$B:$B,0),MATCH($B$15,'H334 Master'!$B$1:$XFD$1,0))+I$16*INDEX('H334 Master'!$B:$XFD,MATCH($A41,'H334 Master'!$B:$B,0),MATCH($B$16,'H334 Master'!$B$1:$XFD$1,0))+I$17*INDEX('H334 Master'!$B:$XFD,MATCH($A41,'H334 Master'!$B:$B,0),MATCH($B$17,'H334 Master'!$B$1:$XFD$1,0))</f>
        <v>32</v>
      </c>
      <c r="J41" s="1">
        <v>32</v>
      </c>
      <c r="K41" s="3">
        <f>K$5*INDEX('H334 Master'!$B:$XFD,MATCH($A41,'H334 Master'!$B:$B,0),MATCH($B$5,'H334 Master'!$B$1:$XFD$1,0))+K$6*INDEX('H334 Master'!$B:$XFD,MATCH($A41,'H334 Master'!$B:$B,0),MATCH($B$6,'H334 Master'!$B$1:$XFD$1,0))+K$7*INDEX('H334 Master'!$B:$XFD,MATCH($A41,'H334 Master'!$B:$B,0),MATCH($B$7,'H334 Master'!$B$1:$XFD$1,0))+K$8*INDEX('H334 Master'!$B:$XFD,MATCH($A41,'H334 Master'!$B:$B,0),MATCH($B$8,'H334 Master'!$B$1:$XFD$1,0))+K$9*INDEX('H334 Master'!$B:$XFD,MATCH($A41,'H334 Master'!$B:$B,0),MATCH($B$9,'H334 Master'!$B$1:$XFD$1,0))+K$10*INDEX('H334 Master'!$B:$XFD,MATCH($A41,'H334 Master'!$B:$B,0),MATCH($B$10,'H334 Master'!$B$1:$XFD$1,0))+K$11*INDEX('H334 Master'!$B:$XFD,MATCH($A41,'H334 Master'!$B:$B,0),MATCH($B$11,'H334 Master'!$B$1:$XFD$1,0))+K$12*INDEX('H334 Master'!$B:$XFD,MATCH($A41,'H334 Master'!$B:$B,0),MATCH($B$12,'H334 Master'!$B$1:$XFD$1,0))+K$13*INDEX('H334 Master'!$B:$XFD,MATCH($A41,'H334 Master'!$B:$B,0),MATCH($B$13,'H334 Master'!$B$1:$XFD$1,0))+K$14*INDEX('H334 Master'!$B:$XFD,MATCH($A41,'H334 Master'!$B:$B,0),MATCH($B$14,'H334 Master'!$B$1:$XFD$1,0))+K$15*INDEX('H334 Master'!$B:$XFD,MATCH($A41,'H334 Master'!$B:$B,0),MATCH($B$15,'H334 Master'!$B$1:$XFD$1,0))+K$16*INDEX('H334 Master'!$B:$XFD,MATCH($A41,'H334 Master'!$B:$B,0),MATCH($B$16,'H334 Master'!$B$1:$XFD$1,0))+K$17*INDEX('H334 Master'!$B:$XFD,MATCH($A41,'H334 Master'!$B:$B,0),MATCH($B$17,'H334 Master'!$B$1:$XFD$1,0))</f>
        <v>32</v>
      </c>
      <c r="L41" s="1">
        <v>32</v>
      </c>
      <c r="M41" s="1">
        <v>32</v>
      </c>
      <c r="N41" s="1">
        <v>48</v>
      </c>
      <c r="O41" s="1">
        <v>48</v>
      </c>
      <c r="P41" s="1">
        <v>48</v>
      </c>
      <c r="Q41" s="1">
        <v>64</v>
      </c>
      <c r="R41" s="1">
        <v>64</v>
      </c>
      <c r="S41" s="1">
        <v>64</v>
      </c>
      <c r="T41" s="1">
        <v>64</v>
      </c>
      <c r="U41" s="1">
        <v>64</v>
      </c>
      <c r="V41" s="1">
        <v>64</v>
      </c>
      <c r="W41" s="1">
        <v>64</v>
      </c>
      <c r="X41" s="1">
        <v>64</v>
      </c>
      <c r="Y41" s="1">
        <v>64</v>
      </c>
      <c r="Z41" s="1">
        <v>80</v>
      </c>
      <c r="AA41" s="1">
        <v>80</v>
      </c>
      <c r="AB41" s="1">
        <v>80</v>
      </c>
      <c r="AC41" s="1">
        <v>80</v>
      </c>
      <c r="AD41" s="1">
        <v>80</v>
      </c>
      <c r="AE41" s="1">
        <v>80</v>
      </c>
      <c r="AF41" s="1">
        <v>96</v>
      </c>
      <c r="AG41" s="1">
        <v>96</v>
      </c>
      <c r="AH41" s="1">
        <v>96</v>
      </c>
      <c r="AI41" s="3">
        <f>AI$5*INDEX('H334 Master'!$B:$XFD,MATCH($A41,'H334 Master'!$B:$B,0),MATCH($B$5,'H334 Master'!$B$1:$XFD$1,0))+AI$6*INDEX('H334 Master'!$B:$XFD,MATCH($A41,'H334 Master'!$B:$B,0),MATCH($B$6,'H334 Master'!$B$1:$XFD$1,0))+AI$7*INDEX('H334 Master'!$B:$XFD,MATCH($A41,'H334 Master'!$B:$B,0),MATCH($B$7,'H334 Master'!$B$1:$XFD$1,0))+AI$8*INDEX('H334 Master'!$B:$XFD,MATCH($A41,'H334 Master'!$B:$B,0),MATCH($B$8,'H334 Master'!$B$1:$XFD$1,0))+AI$9*INDEX('H334 Master'!$B:$XFD,MATCH($A41,'H334 Master'!$B:$B,0),MATCH($B$9,'H334 Master'!$B$1:$XFD$1,0))+AI$10*INDEX('H334 Master'!$B:$XFD,MATCH($A41,'H334 Master'!$B:$B,0),MATCH($B$10,'H334 Master'!$B$1:$XFD$1,0))+AI$11*INDEX('H334 Master'!$B:$XFD,MATCH($A41,'H334 Master'!$B:$B,0),MATCH($B$11,'H334 Master'!$B$1:$XFD$1,0))+AI$12*INDEX('H334 Master'!$B:$XFD,MATCH($A41,'H334 Master'!$B:$B,0),MATCH($B$12,'H334 Master'!$B$1:$XFD$1,0))+AI$13*INDEX('H334 Master'!$B:$XFD,MATCH($A41,'H334 Master'!$B:$B,0),MATCH($B$13,'H334 Master'!$B$1:$XFD$1,0))+AI$14*INDEX('H334 Master'!$B:$XFD,MATCH($A41,'H334 Master'!$B:$B,0),MATCH($B$14,'H334 Master'!$B$1:$XFD$1,0))+AI$15*INDEX('H334 Master'!$B:$XFD,MATCH($A41,'H334 Master'!$B:$B,0),MATCH($B$15,'H334 Master'!$B$1:$XFD$1,0))+AI$16*INDEX('H334 Master'!$B:$XFD,MATCH($A41,'H334 Master'!$B:$B,0),MATCH($B$16,'H334 Master'!$B$1:$XFD$1,0))+AI$17*INDEX('H334 Master'!$B:$XFD,MATCH($A41,'H334 Master'!$B:$B,0),MATCH($B$17,'H334 Master'!$B$1:$XFD$1,0))</f>
        <v>64</v>
      </c>
      <c r="AJ41" s="1">
        <v>96</v>
      </c>
    </row>
    <row r="42" spans="1:36" x14ac:dyDescent="0.25">
      <c r="A42" t="s">
        <v>238</v>
      </c>
      <c r="B42">
        <v>6127</v>
      </c>
      <c r="C42" t="s">
        <v>239</v>
      </c>
      <c r="D42" s="1">
        <v>2</v>
      </c>
      <c r="E42" s="1">
        <v>2</v>
      </c>
      <c r="F42" s="1">
        <v>2</v>
      </c>
      <c r="G42" s="1">
        <v>4</v>
      </c>
      <c r="H42" s="1">
        <v>4</v>
      </c>
      <c r="I42" s="3">
        <f>I$5*INDEX('H334 Master'!$B:$XFD,MATCH($A42,'H334 Master'!$B:$B,0),MATCH($B$5,'H334 Master'!$B$1:$XFD$1,0))+I$6*INDEX('H334 Master'!$B:$XFD,MATCH($A42,'H334 Master'!$B:$B,0),MATCH($B$6,'H334 Master'!$B$1:$XFD$1,0))+I$7*INDEX('H334 Master'!$B:$XFD,MATCH($A42,'H334 Master'!$B:$B,0),MATCH($B$7,'H334 Master'!$B$1:$XFD$1,0))+I$8*INDEX('H334 Master'!$B:$XFD,MATCH($A42,'H334 Master'!$B:$B,0),MATCH($B$8,'H334 Master'!$B$1:$XFD$1,0))+I$9*INDEX('H334 Master'!$B:$XFD,MATCH($A42,'H334 Master'!$B:$B,0),MATCH($B$9,'H334 Master'!$B$1:$XFD$1,0))+I$10*INDEX('H334 Master'!$B:$XFD,MATCH($A42,'H334 Master'!$B:$B,0),MATCH($B$10,'H334 Master'!$B$1:$XFD$1,0))+I$11*INDEX('H334 Master'!$B:$XFD,MATCH($A42,'H334 Master'!$B:$B,0),MATCH($B$11,'H334 Master'!$B$1:$XFD$1,0))+I$12*INDEX('H334 Master'!$B:$XFD,MATCH($A42,'H334 Master'!$B:$B,0),MATCH($B$12,'H334 Master'!$B$1:$XFD$1,0))+I$13*INDEX('H334 Master'!$B:$XFD,MATCH($A42,'H334 Master'!$B:$B,0),MATCH($B$13,'H334 Master'!$B$1:$XFD$1,0))+I$14*INDEX('H334 Master'!$B:$XFD,MATCH($A42,'H334 Master'!$B:$B,0),MATCH($B$14,'H334 Master'!$B$1:$XFD$1,0))+I$15*INDEX('H334 Master'!$B:$XFD,MATCH($A42,'H334 Master'!$B:$B,0),MATCH($B$15,'H334 Master'!$B$1:$XFD$1,0))+I$16*INDEX('H334 Master'!$B:$XFD,MATCH($A42,'H334 Master'!$B:$B,0),MATCH($B$16,'H334 Master'!$B$1:$XFD$1,0))+I$17*INDEX('H334 Master'!$B:$XFD,MATCH($A42,'H334 Master'!$B:$B,0),MATCH($B$17,'H334 Master'!$B$1:$XFD$1,0))</f>
        <v>0</v>
      </c>
      <c r="J42" s="1">
        <v>4</v>
      </c>
      <c r="K42" s="3">
        <f>K$5*INDEX('H334 Master'!$B:$XFD,MATCH($A42,'H334 Master'!$B:$B,0),MATCH($B$5,'H334 Master'!$B$1:$XFD$1,0))+K$6*INDEX('H334 Master'!$B:$XFD,MATCH($A42,'H334 Master'!$B:$B,0),MATCH($B$6,'H334 Master'!$B$1:$XFD$1,0))+K$7*INDEX('H334 Master'!$B:$XFD,MATCH($A42,'H334 Master'!$B:$B,0),MATCH($B$7,'H334 Master'!$B$1:$XFD$1,0))+K$8*INDEX('H334 Master'!$B:$XFD,MATCH($A42,'H334 Master'!$B:$B,0),MATCH($B$8,'H334 Master'!$B$1:$XFD$1,0))+K$9*INDEX('H334 Master'!$B:$XFD,MATCH($A42,'H334 Master'!$B:$B,0),MATCH($B$9,'H334 Master'!$B$1:$XFD$1,0))+K$10*INDEX('H334 Master'!$B:$XFD,MATCH($A42,'H334 Master'!$B:$B,0),MATCH($B$10,'H334 Master'!$B$1:$XFD$1,0))+K$11*INDEX('H334 Master'!$B:$XFD,MATCH($A42,'H334 Master'!$B:$B,0),MATCH($B$11,'H334 Master'!$B$1:$XFD$1,0))+K$12*INDEX('H334 Master'!$B:$XFD,MATCH($A42,'H334 Master'!$B:$B,0),MATCH($B$12,'H334 Master'!$B$1:$XFD$1,0))+K$13*INDEX('H334 Master'!$B:$XFD,MATCH($A42,'H334 Master'!$B:$B,0),MATCH($B$13,'H334 Master'!$B$1:$XFD$1,0))+K$14*INDEX('H334 Master'!$B:$XFD,MATCH($A42,'H334 Master'!$B:$B,0),MATCH($B$14,'H334 Master'!$B$1:$XFD$1,0))+K$15*INDEX('H334 Master'!$B:$XFD,MATCH($A42,'H334 Master'!$B:$B,0),MATCH($B$15,'H334 Master'!$B$1:$XFD$1,0))+K$16*INDEX('H334 Master'!$B:$XFD,MATCH($A42,'H334 Master'!$B:$B,0),MATCH($B$16,'H334 Master'!$B$1:$XFD$1,0))+K$17*INDEX('H334 Master'!$B:$XFD,MATCH($A42,'H334 Master'!$B:$B,0),MATCH($B$17,'H334 Master'!$B$1:$XFD$1,0))</f>
        <v>0</v>
      </c>
      <c r="L42" s="1">
        <v>4</v>
      </c>
      <c r="M42" s="1">
        <v>4</v>
      </c>
      <c r="N42" s="1">
        <v>6</v>
      </c>
      <c r="O42" s="1">
        <v>6</v>
      </c>
      <c r="P42" s="1">
        <v>6</v>
      </c>
      <c r="Q42" s="1">
        <v>8</v>
      </c>
      <c r="R42" s="1">
        <v>8</v>
      </c>
      <c r="S42" s="1">
        <v>8</v>
      </c>
      <c r="T42" s="1">
        <v>8</v>
      </c>
      <c r="U42" s="1">
        <v>8</v>
      </c>
      <c r="V42" s="1">
        <v>8</v>
      </c>
      <c r="W42" s="1">
        <v>8</v>
      </c>
      <c r="X42" s="1">
        <v>8</v>
      </c>
      <c r="Y42" s="1">
        <v>8</v>
      </c>
      <c r="Z42" s="1">
        <v>10</v>
      </c>
      <c r="AA42" s="1">
        <v>10</v>
      </c>
      <c r="AB42" s="1">
        <v>10</v>
      </c>
      <c r="AC42" s="1">
        <v>10</v>
      </c>
      <c r="AD42" s="1">
        <v>10</v>
      </c>
      <c r="AE42" s="1">
        <v>10</v>
      </c>
      <c r="AF42" s="1">
        <v>12</v>
      </c>
      <c r="AG42" s="1">
        <v>12</v>
      </c>
      <c r="AH42" s="1">
        <v>12</v>
      </c>
      <c r="AI42" s="3">
        <f>AI$5*INDEX('H334 Master'!$B:$XFD,MATCH($A42,'H334 Master'!$B:$B,0),MATCH($B$5,'H334 Master'!$B$1:$XFD$1,0))+AI$6*INDEX('H334 Master'!$B:$XFD,MATCH($A42,'H334 Master'!$B:$B,0),MATCH($B$6,'H334 Master'!$B$1:$XFD$1,0))+AI$7*INDEX('H334 Master'!$B:$XFD,MATCH($A42,'H334 Master'!$B:$B,0),MATCH($B$7,'H334 Master'!$B$1:$XFD$1,0))+AI$8*INDEX('H334 Master'!$B:$XFD,MATCH($A42,'H334 Master'!$B:$B,0),MATCH($B$8,'H334 Master'!$B$1:$XFD$1,0))+AI$9*INDEX('H334 Master'!$B:$XFD,MATCH($A42,'H334 Master'!$B:$B,0),MATCH($B$9,'H334 Master'!$B$1:$XFD$1,0))+AI$10*INDEX('H334 Master'!$B:$XFD,MATCH($A42,'H334 Master'!$B:$B,0),MATCH($B$10,'H334 Master'!$B$1:$XFD$1,0))+AI$11*INDEX('H334 Master'!$B:$XFD,MATCH($A42,'H334 Master'!$B:$B,0),MATCH($B$11,'H334 Master'!$B$1:$XFD$1,0))+AI$12*INDEX('H334 Master'!$B:$XFD,MATCH($A42,'H334 Master'!$B:$B,0),MATCH($B$12,'H334 Master'!$B$1:$XFD$1,0))+AI$13*INDEX('H334 Master'!$B:$XFD,MATCH($A42,'H334 Master'!$B:$B,0),MATCH($B$13,'H334 Master'!$B$1:$XFD$1,0))+AI$14*INDEX('H334 Master'!$B:$XFD,MATCH($A42,'H334 Master'!$B:$B,0),MATCH($B$14,'H334 Master'!$B$1:$XFD$1,0))+AI$15*INDEX('H334 Master'!$B:$XFD,MATCH($A42,'H334 Master'!$B:$B,0),MATCH($B$15,'H334 Master'!$B$1:$XFD$1,0))+AI$16*INDEX('H334 Master'!$B:$XFD,MATCH($A42,'H334 Master'!$B:$B,0),MATCH($B$16,'H334 Master'!$B$1:$XFD$1,0))+AI$17*INDEX('H334 Master'!$B:$XFD,MATCH($A42,'H334 Master'!$B:$B,0),MATCH($B$17,'H334 Master'!$B$1:$XFD$1,0))</f>
        <v>0</v>
      </c>
      <c r="AJ42" s="1">
        <v>12</v>
      </c>
    </row>
    <row r="43" spans="1:36" x14ac:dyDescent="0.25">
      <c r="A43" t="s">
        <v>149</v>
      </c>
      <c r="B43">
        <v>6153</v>
      </c>
      <c r="C43" t="s">
        <v>150</v>
      </c>
      <c r="D43" s="1">
        <v>8</v>
      </c>
      <c r="E43" s="1">
        <v>8</v>
      </c>
      <c r="F43" s="1">
        <v>8</v>
      </c>
      <c r="G43" s="1">
        <v>16</v>
      </c>
      <c r="H43" s="1">
        <v>16</v>
      </c>
      <c r="I43" s="3">
        <f>I$5*INDEX('H334 Master'!$B:$XFD,MATCH($A43,'H334 Master'!$B:$B,0),MATCH($B$5,'H334 Master'!$B$1:$XFD$1,0))+I$6*INDEX('H334 Master'!$B:$XFD,MATCH($A43,'H334 Master'!$B:$B,0),MATCH($B$6,'H334 Master'!$B$1:$XFD$1,0))+I$7*INDEX('H334 Master'!$B:$XFD,MATCH($A43,'H334 Master'!$B:$B,0),MATCH($B$7,'H334 Master'!$B$1:$XFD$1,0))+I$8*INDEX('H334 Master'!$B:$XFD,MATCH($A43,'H334 Master'!$B:$B,0),MATCH($B$8,'H334 Master'!$B$1:$XFD$1,0))+I$9*INDEX('H334 Master'!$B:$XFD,MATCH($A43,'H334 Master'!$B:$B,0),MATCH($B$9,'H334 Master'!$B$1:$XFD$1,0))+I$10*INDEX('H334 Master'!$B:$XFD,MATCH($A43,'H334 Master'!$B:$B,0),MATCH($B$10,'H334 Master'!$B$1:$XFD$1,0))+I$11*INDEX('H334 Master'!$B:$XFD,MATCH($A43,'H334 Master'!$B:$B,0),MATCH($B$11,'H334 Master'!$B$1:$XFD$1,0))+I$12*INDEX('H334 Master'!$B:$XFD,MATCH($A43,'H334 Master'!$B:$B,0),MATCH($B$12,'H334 Master'!$B$1:$XFD$1,0))+I$13*INDEX('H334 Master'!$B:$XFD,MATCH($A43,'H334 Master'!$B:$B,0),MATCH($B$13,'H334 Master'!$B$1:$XFD$1,0))+I$14*INDEX('H334 Master'!$B:$XFD,MATCH($A43,'H334 Master'!$B:$B,0),MATCH($B$14,'H334 Master'!$B$1:$XFD$1,0))+I$15*INDEX('H334 Master'!$B:$XFD,MATCH($A43,'H334 Master'!$B:$B,0),MATCH($B$15,'H334 Master'!$B$1:$XFD$1,0))+I$16*INDEX('H334 Master'!$B:$XFD,MATCH($A43,'H334 Master'!$B:$B,0),MATCH($B$16,'H334 Master'!$B$1:$XFD$1,0))+I$17*INDEX('H334 Master'!$B:$XFD,MATCH($A43,'H334 Master'!$B:$B,0),MATCH($B$17,'H334 Master'!$B$1:$XFD$1,0))</f>
        <v>16</v>
      </c>
      <c r="J43" s="1">
        <v>16</v>
      </c>
      <c r="K43" s="3">
        <f>K$5*INDEX('H334 Master'!$B:$XFD,MATCH($A43,'H334 Master'!$B:$B,0),MATCH($B$5,'H334 Master'!$B$1:$XFD$1,0))+K$6*INDEX('H334 Master'!$B:$XFD,MATCH($A43,'H334 Master'!$B:$B,0),MATCH($B$6,'H334 Master'!$B$1:$XFD$1,0))+K$7*INDEX('H334 Master'!$B:$XFD,MATCH($A43,'H334 Master'!$B:$B,0),MATCH($B$7,'H334 Master'!$B$1:$XFD$1,0))+K$8*INDEX('H334 Master'!$B:$XFD,MATCH($A43,'H334 Master'!$B:$B,0),MATCH($B$8,'H334 Master'!$B$1:$XFD$1,0))+K$9*INDEX('H334 Master'!$B:$XFD,MATCH($A43,'H334 Master'!$B:$B,0),MATCH($B$9,'H334 Master'!$B$1:$XFD$1,0))+K$10*INDEX('H334 Master'!$B:$XFD,MATCH($A43,'H334 Master'!$B:$B,0),MATCH($B$10,'H334 Master'!$B$1:$XFD$1,0))+K$11*INDEX('H334 Master'!$B:$XFD,MATCH($A43,'H334 Master'!$B:$B,0),MATCH($B$11,'H334 Master'!$B$1:$XFD$1,0))+K$12*INDEX('H334 Master'!$B:$XFD,MATCH($A43,'H334 Master'!$B:$B,0),MATCH($B$12,'H334 Master'!$B$1:$XFD$1,0))+K$13*INDEX('H334 Master'!$B:$XFD,MATCH($A43,'H334 Master'!$B:$B,0),MATCH($B$13,'H334 Master'!$B$1:$XFD$1,0))+K$14*INDEX('H334 Master'!$B:$XFD,MATCH($A43,'H334 Master'!$B:$B,0),MATCH($B$14,'H334 Master'!$B$1:$XFD$1,0))+K$15*INDEX('H334 Master'!$B:$XFD,MATCH($A43,'H334 Master'!$B:$B,0),MATCH($B$15,'H334 Master'!$B$1:$XFD$1,0))+K$16*INDEX('H334 Master'!$B:$XFD,MATCH($A43,'H334 Master'!$B:$B,0),MATCH($B$16,'H334 Master'!$B$1:$XFD$1,0))+K$17*INDEX('H334 Master'!$B:$XFD,MATCH($A43,'H334 Master'!$B:$B,0),MATCH($B$17,'H334 Master'!$B$1:$XFD$1,0))</f>
        <v>16</v>
      </c>
      <c r="L43" s="1">
        <v>16</v>
      </c>
      <c r="M43" s="1">
        <v>16</v>
      </c>
      <c r="N43" s="1">
        <v>24</v>
      </c>
      <c r="O43" s="1">
        <v>24</v>
      </c>
      <c r="P43" s="1">
        <v>24</v>
      </c>
      <c r="Q43" s="1">
        <v>32</v>
      </c>
      <c r="R43" s="1">
        <v>32</v>
      </c>
      <c r="S43" s="1">
        <v>32</v>
      </c>
      <c r="T43" s="1">
        <v>32</v>
      </c>
      <c r="U43" s="1">
        <v>32</v>
      </c>
      <c r="V43" s="1">
        <v>32</v>
      </c>
      <c r="W43" s="1">
        <v>32</v>
      </c>
      <c r="X43" s="1">
        <v>32</v>
      </c>
      <c r="Y43" s="1">
        <v>32</v>
      </c>
      <c r="Z43" s="1">
        <v>40</v>
      </c>
      <c r="AA43" s="1">
        <v>40</v>
      </c>
      <c r="AB43" s="1">
        <v>40</v>
      </c>
      <c r="AC43" s="1">
        <v>40</v>
      </c>
      <c r="AD43" s="1">
        <v>40</v>
      </c>
      <c r="AE43" s="1">
        <v>40</v>
      </c>
      <c r="AF43" s="1">
        <v>48</v>
      </c>
      <c r="AG43" s="1">
        <v>48</v>
      </c>
      <c r="AH43" s="1">
        <v>48</v>
      </c>
      <c r="AI43" s="3">
        <f>AI$5*INDEX('H334 Master'!$B:$XFD,MATCH($A43,'H334 Master'!$B:$B,0),MATCH($B$5,'H334 Master'!$B$1:$XFD$1,0))+AI$6*INDEX('H334 Master'!$B:$XFD,MATCH($A43,'H334 Master'!$B:$B,0),MATCH($B$6,'H334 Master'!$B$1:$XFD$1,0))+AI$7*INDEX('H334 Master'!$B:$XFD,MATCH($A43,'H334 Master'!$B:$B,0),MATCH($B$7,'H334 Master'!$B$1:$XFD$1,0))+AI$8*INDEX('H334 Master'!$B:$XFD,MATCH($A43,'H334 Master'!$B:$B,0),MATCH($B$8,'H334 Master'!$B$1:$XFD$1,0))+AI$9*INDEX('H334 Master'!$B:$XFD,MATCH($A43,'H334 Master'!$B:$B,0),MATCH($B$9,'H334 Master'!$B$1:$XFD$1,0))+AI$10*INDEX('H334 Master'!$B:$XFD,MATCH($A43,'H334 Master'!$B:$B,0),MATCH($B$10,'H334 Master'!$B$1:$XFD$1,0))+AI$11*INDEX('H334 Master'!$B:$XFD,MATCH($A43,'H334 Master'!$B:$B,0),MATCH($B$11,'H334 Master'!$B$1:$XFD$1,0))+AI$12*INDEX('H334 Master'!$B:$XFD,MATCH($A43,'H334 Master'!$B:$B,0),MATCH($B$12,'H334 Master'!$B$1:$XFD$1,0))+AI$13*INDEX('H334 Master'!$B:$XFD,MATCH($A43,'H334 Master'!$B:$B,0),MATCH($B$13,'H334 Master'!$B$1:$XFD$1,0))+AI$14*INDEX('H334 Master'!$B:$XFD,MATCH($A43,'H334 Master'!$B:$B,0),MATCH($B$14,'H334 Master'!$B$1:$XFD$1,0))+AI$15*INDEX('H334 Master'!$B:$XFD,MATCH($A43,'H334 Master'!$B:$B,0),MATCH($B$15,'H334 Master'!$B$1:$XFD$1,0))+AI$16*INDEX('H334 Master'!$B:$XFD,MATCH($A43,'H334 Master'!$B:$B,0),MATCH($B$16,'H334 Master'!$B$1:$XFD$1,0))+AI$17*INDEX('H334 Master'!$B:$XFD,MATCH($A43,'H334 Master'!$B:$B,0),MATCH($B$17,'H334 Master'!$B$1:$XFD$1,0))</f>
        <v>32</v>
      </c>
      <c r="AJ43" s="1">
        <v>48</v>
      </c>
    </row>
    <row r="44" spans="1:36" x14ac:dyDescent="0.25">
      <c r="A44" t="s">
        <v>187</v>
      </c>
      <c r="B44">
        <v>6129</v>
      </c>
      <c r="C44" t="s">
        <v>188</v>
      </c>
      <c r="D44" s="1">
        <v>8</v>
      </c>
      <c r="E44" s="1">
        <v>8</v>
      </c>
      <c r="F44" s="1">
        <v>8</v>
      </c>
      <c r="G44" s="1">
        <v>12</v>
      </c>
      <c r="H44" s="1">
        <v>12</v>
      </c>
      <c r="I44" s="3">
        <f>I$5*INDEX('H334 Master'!$B:$XFD,MATCH($A44,'H334 Master'!$B:$B,0),MATCH($B$5,'H334 Master'!$B$1:$XFD$1,0))+I$6*INDEX('H334 Master'!$B:$XFD,MATCH($A44,'H334 Master'!$B:$B,0),MATCH($B$6,'H334 Master'!$B$1:$XFD$1,0))+I$7*INDEX('H334 Master'!$B:$XFD,MATCH($A44,'H334 Master'!$B:$B,0),MATCH($B$7,'H334 Master'!$B$1:$XFD$1,0))+I$8*INDEX('H334 Master'!$B:$XFD,MATCH($A44,'H334 Master'!$B:$B,0),MATCH($B$8,'H334 Master'!$B$1:$XFD$1,0))+I$9*INDEX('H334 Master'!$B:$XFD,MATCH($A44,'H334 Master'!$B:$B,0),MATCH($B$9,'H334 Master'!$B$1:$XFD$1,0))+I$10*INDEX('H334 Master'!$B:$XFD,MATCH($A44,'H334 Master'!$B:$B,0),MATCH($B$10,'H334 Master'!$B$1:$XFD$1,0))+I$11*INDEX('H334 Master'!$B:$XFD,MATCH($A44,'H334 Master'!$B:$B,0),MATCH($B$11,'H334 Master'!$B$1:$XFD$1,0))+I$12*INDEX('H334 Master'!$B:$XFD,MATCH($A44,'H334 Master'!$B:$B,0),MATCH($B$12,'H334 Master'!$B$1:$XFD$1,0))+I$13*INDEX('H334 Master'!$B:$XFD,MATCH($A44,'H334 Master'!$B:$B,0),MATCH($B$13,'H334 Master'!$B$1:$XFD$1,0))+I$14*INDEX('H334 Master'!$B:$XFD,MATCH($A44,'H334 Master'!$B:$B,0),MATCH($B$14,'H334 Master'!$B$1:$XFD$1,0))+I$15*INDEX('H334 Master'!$B:$XFD,MATCH($A44,'H334 Master'!$B:$B,0),MATCH($B$15,'H334 Master'!$B$1:$XFD$1,0))+I$16*INDEX('H334 Master'!$B:$XFD,MATCH($A44,'H334 Master'!$B:$B,0),MATCH($B$16,'H334 Master'!$B$1:$XFD$1,0))+I$17*INDEX('H334 Master'!$B:$XFD,MATCH($A44,'H334 Master'!$B:$B,0),MATCH($B$17,'H334 Master'!$B$1:$XFD$1,0))</f>
        <v>16</v>
      </c>
      <c r="J44" s="1">
        <v>16</v>
      </c>
      <c r="K44" s="3">
        <f>K$5*INDEX('H334 Master'!$B:$XFD,MATCH($A44,'H334 Master'!$B:$B,0),MATCH($B$5,'H334 Master'!$B$1:$XFD$1,0))+K$6*INDEX('H334 Master'!$B:$XFD,MATCH($A44,'H334 Master'!$B:$B,0),MATCH($B$6,'H334 Master'!$B$1:$XFD$1,0))+K$7*INDEX('H334 Master'!$B:$XFD,MATCH($A44,'H334 Master'!$B:$B,0),MATCH($B$7,'H334 Master'!$B$1:$XFD$1,0))+K$8*INDEX('H334 Master'!$B:$XFD,MATCH($A44,'H334 Master'!$B:$B,0),MATCH($B$8,'H334 Master'!$B$1:$XFD$1,0))+K$9*INDEX('H334 Master'!$B:$XFD,MATCH($A44,'H334 Master'!$B:$B,0),MATCH($B$9,'H334 Master'!$B$1:$XFD$1,0))+K$10*INDEX('H334 Master'!$B:$XFD,MATCH($A44,'H334 Master'!$B:$B,0),MATCH($B$10,'H334 Master'!$B$1:$XFD$1,0))+K$11*INDEX('H334 Master'!$B:$XFD,MATCH($A44,'H334 Master'!$B:$B,0),MATCH($B$11,'H334 Master'!$B$1:$XFD$1,0))+K$12*INDEX('H334 Master'!$B:$XFD,MATCH($A44,'H334 Master'!$B:$B,0),MATCH($B$12,'H334 Master'!$B$1:$XFD$1,0))+K$13*INDEX('H334 Master'!$B:$XFD,MATCH($A44,'H334 Master'!$B:$B,0),MATCH($B$13,'H334 Master'!$B$1:$XFD$1,0))+K$14*INDEX('H334 Master'!$B:$XFD,MATCH($A44,'H334 Master'!$B:$B,0),MATCH($B$14,'H334 Master'!$B$1:$XFD$1,0))+K$15*INDEX('H334 Master'!$B:$XFD,MATCH($A44,'H334 Master'!$B:$B,0),MATCH($B$15,'H334 Master'!$B$1:$XFD$1,0))+K$16*INDEX('H334 Master'!$B:$XFD,MATCH($A44,'H334 Master'!$B:$B,0),MATCH($B$16,'H334 Master'!$B$1:$XFD$1,0))+K$17*INDEX('H334 Master'!$B:$XFD,MATCH($A44,'H334 Master'!$B:$B,0),MATCH($B$17,'H334 Master'!$B$1:$XFD$1,0))</f>
        <v>16</v>
      </c>
      <c r="L44" s="1">
        <v>16</v>
      </c>
      <c r="M44" s="1">
        <v>16</v>
      </c>
      <c r="N44" s="1">
        <v>20</v>
      </c>
      <c r="O44" s="1">
        <v>20</v>
      </c>
      <c r="P44" s="1">
        <v>20</v>
      </c>
      <c r="Q44" s="1">
        <v>24</v>
      </c>
      <c r="R44" s="1">
        <v>24</v>
      </c>
      <c r="S44" s="1">
        <v>24</v>
      </c>
      <c r="T44" s="1">
        <v>24</v>
      </c>
      <c r="U44" s="1">
        <v>24</v>
      </c>
      <c r="V44" s="1">
        <v>24</v>
      </c>
      <c r="W44" s="1">
        <v>24</v>
      </c>
      <c r="X44" s="1">
        <v>24</v>
      </c>
      <c r="Y44" s="1">
        <v>24</v>
      </c>
      <c r="Z44" s="1">
        <v>28</v>
      </c>
      <c r="AA44" s="1">
        <v>28</v>
      </c>
      <c r="AB44" s="1">
        <v>28</v>
      </c>
      <c r="AC44" s="1">
        <v>28</v>
      </c>
      <c r="AD44" s="1">
        <v>28</v>
      </c>
      <c r="AE44" s="1">
        <v>28</v>
      </c>
      <c r="AF44" s="1">
        <v>32</v>
      </c>
      <c r="AG44" s="1">
        <v>32</v>
      </c>
      <c r="AH44" s="1">
        <v>32</v>
      </c>
      <c r="AI44" s="3">
        <f>AI$5*INDEX('H334 Master'!$B:$XFD,MATCH($A44,'H334 Master'!$B:$B,0),MATCH($B$5,'H334 Master'!$B$1:$XFD$1,0))+AI$6*INDEX('H334 Master'!$B:$XFD,MATCH($A44,'H334 Master'!$B:$B,0),MATCH($B$6,'H334 Master'!$B$1:$XFD$1,0))+AI$7*INDEX('H334 Master'!$B:$XFD,MATCH($A44,'H334 Master'!$B:$B,0),MATCH($B$7,'H334 Master'!$B$1:$XFD$1,0))+AI$8*INDEX('H334 Master'!$B:$XFD,MATCH($A44,'H334 Master'!$B:$B,0),MATCH($B$8,'H334 Master'!$B$1:$XFD$1,0))+AI$9*INDEX('H334 Master'!$B:$XFD,MATCH($A44,'H334 Master'!$B:$B,0),MATCH($B$9,'H334 Master'!$B$1:$XFD$1,0))+AI$10*INDEX('H334 Master'!$B:$XFD,MATCH($A44,'H334 Master'!$B:$B,0),MATCH($B$10,'H334 Master'!$B$1:$XFD$1,0))+AI$11*INDEX('H334 Master'!$B:$XFD,MATCH($A44,'H334 Master'!$B:$B,0),MATCH($B$11,'H334 Master'!$B$1:$XFD$1,0))+AI$12*INDEX('H334 Master'!$B:$XFD,MATCH($A44,'H334 Master'!$B:$B,0),MATCH($B$12,'H334 Master'!$B$1:$XFD$1,0))+AI$13*INDEX('H334 Master'!$B:$XFD,MATCH($A44,'H334 Master'!$B:$B,0),MATCH($B$13,'H334 Master'!$B$1:$XFD$1,0))+AI$14*INDEX('H334 Master'!$B:$XFD,MATCH($A44,'H334 Master'!$B:$B,0),MATCH($B$14,'H334 Master'!$B$1:$XFD$1,0))+AI$15*INDEX('H334 Master'!$B:$XFD,MATCH($A44,'H334 Master'!$B:$B,0),MATCH($B$15,'H334 Master'!$B$1:$XFD$1,0))+AI$16*INDEX('H334 Master'!$B:$XFD,MATCH($A44,'H334 Master'!$B:$B,0),MATCH($B$16,'H334 Master'!$B$1:$XFD$1,0))+AI$17*INDEX('H334 Master'!$B:$XFD,MATCH($A44,'H334 Master'!$B:$B,0),MATCH($B$17,'H334 Master'!$B$1:$XFD$1,0))</f>
        <v>32</v>
      </c>
      <c r="AJ44" s="1">
        <v>32</v>
      </c>
    </row>
    <row r="45" spans="1:36" x14ac:dyDescent="0.25">
      <c r="A45" t="s">
        <v>151</v>
      </c>
      <c r="B45">
        <v>6128</v>
      </c>
      <c r="C45" t="s">
        <v>282</v>
      </c>
      <c r="D45" s="1">
        <v>16</v>
      </c>
      <c r="E45" s="1">
        <v>16</v>
      </c>
      <c r="F45" s="1">
        <v>16</v>
      </c>
      <c r="G45" s="1">
        <v>32</v>
      </c>
      <c r="H45" s="1">
        <v>32</v>
      </c>
      <c r="I45" s="3">
        <f>I$5*INDEX('H334 Master'!$B:$XFD,MATCH($A45,'H334 Master'!$B:$B,0),MATCH($B$5,'H334 Master'!$B$1:$XFD$1,0))+I$6*INDEX('H334 Master'!$B:$XFD,MATCH($A45,'H334 Master'!$B:$B,0),MATCH($B$6,'H334 Master'!$B$1:$XFD$1,0))+I$7*INDEX('H334 Master'!$B:$XFD,MATCH($A45,'H334 Master'!$B:$B,0),MATCH($B$7,'H334 Master'!$B$1:$XFD$1,0))+I$8*INDEX('H334 Master'!$B:$XFD,MATCH($A45,'H334 Master'!$B:$B,0),MATCH($B$8,'H334 Master'!$B$1:$XFD$1,0))+I$9*INDEX('H334 Master'!$B:$XFD,MATCH($A45,'H334 Master'!$B:$B,0),MATCH($B$9,'H334 Master'!$B$1:$XFD$1,0))+I$10*INDEX('H334 Master'!$B:$XFD,MATCH($A45,'H334 Master'!$B:$B,0),MATCH($B$10,'H334 Master'!$B$1:$XFD$1,0))+I$11*INDEX('H334 Master'!$B:$XFD,MATCH($A45,'H334 Master'!$B:$B,0),MATCH($B$11,'H334 Master'!$B$1:$XFD$1,0))+I$12*INDEX('H334 Master'!$B:$XFD,MATCH($A45,'H334 Master'!$B:$B,0),MATCH($B$12,'H334 Master'!$B$1:$XFD$1,0))+I$13*INDEX('H334 Master'!$B:$XFD,MATCH($A45,'H334 Master'!$B:$B,0),MATCH($B$13,'H334 Master'!$B$1:$XFD$1,0))+I$14*INDEX('H334 Master'!$B:$XFD,MATCH($A45,'H334 Master'!$B:$B,0),MATCH($B$14,'H334 Master'!$B$1:$XFD$1,0))+I$15*INDEX('H334 Master'!$B:$XFD,MATCH($A45,'H334 Master'!$B:$B,0),MATCH($B$15,'H334 Master'!$B$1:$XFD$1,0))+I$16*INDEX('H334 Master'!$B:$XFD,MATCH($A45,'H334 Master'!$B:$B,0),MATCH($B$16,'H334 Master'!$B$1:$XFD$1,0))+I$17*INDEX('H334 Master'!$B:$XFD,MATCH($A45,'H334 Master'!$B:$B,0),MATCH($B$17,'H334 Master'!$B$1:$XFD$1,0))</f>
        <v>32</v>
      </c>
      <c r="J45" s="1">
        <v>32</v>
      </c>
      <c r="K45" s="3">
        <f>K$5*INDEX('H334 Master'!$B:$XFD,MATCH($A45,'H334 Master'!$B:$B,0),MATCH($B$5,'H334 Master'!$B$1:$XFD$1,0))+K$6*INDEX('H334 Master'!$B:$XFD,MATCH($A45,'H334 Master'!$B:$B,0),MATCH($B$6,'H334 Master'!$B$1:$XFD$1,0))+K$7*INDEX('H334 Master'!$B:$XFD,MATCH($A45,'H334 Master'!$B:$B,0),MATCH($B$7,'H334 Master'!$B$1:$XFD$1,0))+K$8*INDEX('H334 Master'!$B:$XFD,MATCH($A45,'H334 Master'!$B:$B,0),MATCH($B$8,'H334 Master'!$B$1:$XFD$1,0))+K$9*INDEX('H334 Master'!$B:$XFD,MATCH($A45,'H334 Master'!$B:$B,0),MATCH($B$9,'H334 Master'!$B$1:$XFD$1,0))+K$10*INDEX('H334 Master'!$B:$XFD,MATCH($A45,'H334 Master'!$B:$B,0),MATCH($B$10,'H334 Master'!$B$1:$XFD$1,0))+K$11*INDEX('H334 Master'!$B:$XFD,MATCH($A45,'H334 Master'!$B:$B,0),MATCH($B$11,'H334 Master'!$B$1:$XFD$1,0))+K$12*INDEX('H334 Master'!$B:$XFD,MATCH($A45,'H334 Master'!$B:$B,0),MATCH($B$12,'H334 Master'!$B$1:$XFD$1,0))+K$13*INDEX('H334 Master'!$B:$XFD,MATCH($A45,'H334 Master'!$B:$B,0),MATCH($B$13,'H334 Master'!$B$1:$XFD$1,0))+K$14*INDEX('H334 Master'!$B:$XFD,MATCH($A45,'H334 Master'!$B:$B,0),MATCH($B$14,'H334 Master'!$B$1:$XFD$1,0))+K$15*INDEX('H334 Master'!$B:$XFD,MATCH($A45,'H334 Master'!$B:$B,0),MATCH($B$15,'H334 Master'!$B$1:$XFD$1,0))+K$16*INDEX('H334 Master'!$B:$XFD,MATCH($A45,'H334 Master'!$B:$B,0),MATCH($B$16,'H334 Master'!$B$1:$XFD$1,0))+K$17*INDEX('H334 Master'!$B:$XFD,MATCH($A45,'H334 Master'!$B:$B,0),MATCH($B$17,'H334 Master'!$B$1:$XFD$1,0))</f>
        <v>32</v>
      </c>
      <c r="L45" s="1">
        <v>32</v>
      </c>
      <c r="M45" s="1">
        <v>32</v>
      </c>
      <c r="N45" s="1">
        <v>48</v>
      </c>
      <c r="O45" s="1">
        <v>48</v>
      </c>
      <c r="P45" s="1">
        <v>48</v>
      </c>
      <c r="Q45" s="1">
        <v>64</v>
      </c>
      <c r="R45" s="1">
        <v>64</v>
      </c>
      <c r="S45" s="1">
        <v>64</v>
      </c>
      <c r="T45" s="1">
        <v>64</v>
      </c>
      <c r="U45" s="1">
        <v>64</v>
      </c>
      <c r="V45" s="1">
        <v>64</v>
      </c>
      <c r="W45" s="1">
        <v>64</v>
      </c>
      <c r="X45" s="1">
        <v>64</v>
      </c>
      <c r="Y45" s="1">
        <v>64</v>
      </c>
      <c r="Z45" s="1">
        <v>80</v>
      </c>
      <c r="AA45" s="1">
        <v>80</v>
      </c>
      <c r="AB45" s="1">
        <v>80</v>
      </c>
      <c r="AC45" s="1">
        <v>80</v>
      </c>
      <c r="AD45" s="1">
        <v>80</v>
      </c>
      <c r="AE45" s="1">
        <v>80</v>
      </c>
      <c r="AF45" s="1">
        <v>96</v>
      </c>
      <c r="AG45" s="1">
        <v>96</v>
      </c>
      <c r="AH45" s="1">
        <v>96</v>
      </c>
      <c r="AI45" s="3">
        <f>AI$5*INDEX('H334 Master'!$B:$XFD,MATCH($A45,'H334 Master'!$B:$B,0),MATCH($B$5,'H334 Master'!$B$1:$XFD$1,0))+AI$6*INDEX('H334 Master'!$B:$XFD,MATCH($A45,'H334 Master'!$B:$B,0),MATCH($B$6,'H334 Master'!$B$1:$XFD$1,0))+AI$7*INDEX('H334 Master'!$B:$XFD,MATCH($A45,'H334 Master'!$B:$B,0),MATCH($B$7,'H334 Master'!$B$1:$XFD$1,0))+AI$8*INDEX('H334 Master'!$B:$XFD,MATCH($A45,'H334 Master'!$B:$B,0),MATCH($B$8,'H334 Master'!$B$1:$XFD$1,0))+AI$9*INDEX('H334 Master'!$B:$XFD,MATCH($A45,'H334 Master'!$B:$B,0),MATCH($B$9,'H334 Master'!$B$1:$XFD$1,0))+AI$10*INDEX('H334 Master'!$B:$XFD,MATCH($A45,'H334 Master'!$B:$B,0),MATCH($B$10,'H334 Master'!$B$1:$XFD$1,0))+AI$11*INDEX('H334 Master'!$B:$XFD,MATCH($A45,'H334 Master'!$B:$B,0),MATCH($B$11,'H334 Master'!$B$1:$XFD$1,0))+AI$12*INDEX('H334 Master'!$B:$XFD,MATCH($A45,'H334 Master'!$B:$B,0),MATCH($B$12,'H334 Master'!$B$1:$XFD$1,0))+AI$13*INDEX('H334 Master'!$B:$XFD,MATCH($A45,'H334 Master'!$B:$B,0),MATCH($B$13,'H334 Master'!$B$1:$XFD$1,0))+AI$14*INDEX('H334 Master'!$B:$XFD,MATCH($A45,'H334 Master'!$B:$B,0),MATCH($B$14,'H334 Master'!$B$1:$XFD$1,0))+AI$15*INDEX('H334 Master'!$B:$XFD,MATCH($A45,'H334 Master'!$B:$B,0),MATCH($B$15,'H334 Master'!$B$1:$XFD$1,0))+AI$16*INDEX('H334 Master'!$B:$XFD,MATCH($A45,'H334 Master'!$B:$B,0),MATCH($B$16,'H334 Master'!$B$1:$XFD$1,0))+AI$17*INDEX('H334 Master'!$B:$XFD,MATCH($A45,'H334 Master'!$B:$B,0),MATCH($B$17,'H334 Master'!$B$1:$XFD$1,0))</f>
        <v>64</v>
      </c>
      <c r="AJ45" s="1">
        <v>96</v>
      </c>
    </row>
    <row r="46" spans="1:36" x14ac:dyDescent="0.25">
      <c r="A46" t="s">
        <v>153</v>
      </c>
      <c r="B46">
        <v>6093</v>
      </c>
      <c r="C46" t="s">
        <v>154</v>
      </c>
      <c r="D46" s="1">
        <v>6</v>
      </c>
      <c r="E46" s="1">
        <v>8</v>
      </c>
      <c r="F46" s="1">
        <v>10</v>
      </c>
      <c r="G46" s="1">
        <v>12</v>
      </c>
      <c r="H46" s="1">
        <v>14</v>
      </c>
      <c r="I46" s="3">
        <f>I$5*INDEX('H334 Master'!$B:$XFD,MATCH($A46,'H334 Master'!$B:$B,0),MATCH($B$5,'H334 Master'!$B$1:$XFD$1,0))+I$6*INDEX('H334 Master'!$B:$XFD,MATCH($A46,'H334 Master'!$B:$B,0),MATCH($B$6,'H334 Master'!$B$1:$XFD$1,0))+I$7*INDEX('H334 Master'!$B:$XFD,MATCH($A46,'H334 Master'!$B:$B,0),MATCH($B$7,'H334 Master'!$B$1:$XFD$1,0))+I$8*INDEX('H334 Master'!$B:$XFD,MATCH($A46,'H334 Master'!$B:$B,0),MATCH($B$8,'H334 Master'!$B$1:$XFD$1,0))+I$9*INDEX('H334 Master'!$B:$XFD,MATCH($A46,'H334 Master'!$B:$B,0),MATCH($B$9,'H334 Master'!$B$1:$XFD$1,0))+I$10*INDEX('H334 Master'!$B:$XFD,MATCH($A46,'H334 Master'!$B:$B,0),MATCH($B$10,'H334 Master'!$B$1:$XFD$1,0))+I$11*INDEX('H334 Master'!$B:$XFD,MATCH($A46,'H334 Master'!$B:$B,0),MATCH($B$11,'H334 Master'!$B$1:$XFD$1,0))+I$12*INDEX('H334 Master'!$B:$XFD,MATCH($A46,'H334 Master'!$B:$B,0),MATCH($B$12,'H334 Master'!$B$1:$XFD$1,0))+I$13*INDEX('H334 Master'!$B:$XFD,MATCH($A46,'H334 Master'!$B:$B,0),MATCH($B$13,'H334 Master'!$B$1:$XFD$1,0))+I$14*INDEX('H334 Master'!$B:$XFD,MATCH($A46,'H334 Master'!$B:$B,0),MATCH($B$14,'H334 Master'!$B$1:$XFD$1,0))+I$15*INDEX('H334 Master'!$B:$XFD,MATCH($A46,'H334 Master'!$B:$B,0),MATCH($B$15,'H334 Master'!$B$1:$XFD$1,0))+I$16*INDEX('H334 Master'!$B:$XFD,MATCH($A46,'H334 Master'!$B:$B,0),MATCH($B$16,'H334 Master'!$B$1:$XFD$1,0))+I$17*INDEX('H334 Master'!$B:$XFD,MATCH($A46,'H334 Master'!$B:$B,0),MATCH($B$17,'H334 Master'!$B$1:$XFD$1,0))</f>
        <v>14</v>
      </c>
      <c r="J46" s="1">
        <v>16</v>
      </c>
      <c r="K46" s="3">
        <f>K$5*INDEX('H334 Master'!$B:$XFD,MATCH($A46,'H334 Master'!$B:$B,0),MATCH($B$5,'H334 Master'!$B$1:$XFD$1,0))+K$6*INDEX('H334 Master'!$B:$XFD,MATCH($A46,'H334 Master'!$B:$B,0),MATCH($B$6,'H334 Master'!$B$1:$XFD$1,0))+K$7*INDEX('H334 Master'!$B:$XFD,MATCH($A46,'H334 Master'!$B:$B,0),MATCH($B$7,'H334 Master'!$B$1:$XFD$1,0))+K$8*INDEX('H334 Master'!$B:$XFD,MATCH($A46,'H334 Master'!$B:$B,0),MATCH($B$8,'H334 Master'!$B$1:$XFD$1,0))+K$9*INDEX('H334 Master'!$B:$XFD,MATCH($A46,'H334 Master'!$B:$B,0),MATCH($B$9,'H334 Master'!$B$1:$XFD$1,0))+K$10*INDEX('H334 Master'!$B:$XFD,MATCH($A46,'H334 Master'!$B:$B,0),MATCH($B$10,'H334 Master'!$B$1:$XFD$1,0))+K$11*INDEX('H334 Master'!$B:$XFD,MATCH($A46,'H334 Master'!$B:$B,0),MATCH($B$11,'H334 Master'!$B$1:$XFD$1,0))+K$12*INDEX('H334 Master'!$B:$XFD,MATCH($A46,'H334 Master'!$B:$B,0),MATCH($B$12,'H334 Master'!$B$1:$XFD$1,0))+K$13*INDEX('H334 Master'!$B:$XFD,MATCH($A46,'H334 Master'!$B:$B,0),MATCH($B$13,'H334 Master'!$B$1:$XFD$1,0))+K$14*INDEX('H334 Master'!$B:$XFD,MATCH($A46,'H334 Master'!$B:$B,0),MATCH($B$14,'H334 Master'!$B$1:$XFD$1,0))+K$15*INDEX('H334 Master'!$B:$XFD,MATCH($A46,'H334 Master'!$B:$B,0),MATCH($B$15,'H334 Master'!$B$1:$XFD$1,0))+K$16*INDEX('H334 Master'!$B:$XFD,MATCH($A46,'H334 Master'!$B:$B,0),MATCH($B$16,'H334 Master'!$B$1:$XFD$1,0))+K$17*INDEX('H334 Master'!$B:$XFD,MATCH($A46,'H334 Master'!$B:$B,0),MATCH($B$17,'H334 Master'!$B$1:$XFD$1,0))</f>
        <v>16</v>
      </c>
      <c r="L46" s="1">
        <v>18</v>
      </c>
      <c r="M46" s="1">
        <v>20</v>
      </c>
      <c r="N46" s="1">
        <v>22</v>
      </c>
      <c r="O46" s="1">
        <v>24</v>
      </c>
      <c r="P46" s="1">
        <v>26</v>
      </c>
      <c r="Q46" s="1">
        <v>28</v>
      </c>
      <c r="R46" s="1">
        <v>30</v>
      </c>
      <c r="S46" s="1">
        <v>32</v>
      </c>
      <c r="T46" s="1">
        <v>34</v>
      </c>
      <c r="U46" s="1">
        <v>36</v>
      </c>
      <c r="V46" s="1">
        <v>38</v>
      </c>
      <c r="W46" s="1">
        <v>40</v>
      </c>
      <c r="X46" s="1">
        <v>42</v>
      </c>
      <c r="Y46" s="1">
        <v>44</v>
      </c>
      <c r="Z46" s="1">
        <v>46</v>
      </c>
      <c r="AA46" s="1">
        <v>48</v>
      </c>
      <c r="AB46" s="1">
        <v>50</v>
      </c>
      <c r="AC46" s="1">
        <v>52</v>
      </c>
      <c r="AD46" s="1">
        <v>54</v>
      </c>
      <c r="AE46" s="1">
        <v>56</v>
      </c>
      <c r="AF46" s="1">
        <v>58</v>
      </c>
      <c r="AG46" s="1">
        <v>60</v>
      </c>
      <c r="AH46" s="1">
        <v>62</v>
      </c>
      <c r="AI46" s="3">
        <f>AI$5*INDEX('H334 Master'!$B:$XFD,MATCH($A46,'H334 Master'!$B:$B,0),MATCH($B$5,'H334 Master'!$B$1:$XFD$1,0))+AI$6*INDEX('H334 Master'!$B:$XFD,MATCH($A46,'H334 Master'!$B:$B,0),MATCH($B$6,'H334 Master'!$B$1:$XFD$1,0))+AI$7*INDEX('H334 Master'!$B:$XFD,MATCH($A46,'H334 Master'!$B:$B,0),MATCH($B$7,'H334 Master'!$B$1:$XFD$1,0))+AI$8*INDEX('H334 Master'!$B:$XFD,MATCH($A46,'H334 Master'!$B:$B,0),MATCH($B$8,'H334 Master'!$B$1:$XFD$1,0))+AI$9*INDEX('H334 Master'!$B:$XFD,MATCH($A46,'H334 Master'!$B:$B,0),MATCH($B$9,'H334 Master'!$B$1:$XFD$1,0))+AI$10*INDEX('H334 Master'!$B:$XFD,MATCH($A46,'H334 Master'!$B:$B,0),MATCH($B$10,'H334 Master'!$B$1:$XFD$1,0))+AI$11*INDEX('H334 Master'!$B:$XFD,MATCH($A46,'H334 Master'!$B:$B,0),MATCH($B$11,'H334 Master'!$B$1:$XFD$1,0))+AI$12*INDEX('H334 Master'!$B:$XFD,MATCH($A46,'H334 Master'!$B:$B,0),MATCH($B$12,'H334 Master'!$B$1:$XFD$1,0))+AI$13*INDEX('H334 Master'!$B:$XFD,MATCH($A46,'H334 Master'!$B:$B,0),MATCH($B$13,'H334 Master'!$B$1:$XFD$1,0))+AI$14*INDEX('H334 Master'!$B:$XFD,MATCH($A46,'H334 Master'!$B:$B,0),MATCH($B$14,'H334 Master'!$B$1:$XFD$1,0))+AI$15*INDEX('H334 Master'!$B:$XFD,MATCH($A46,'H334 Master'!$B:$B,0),MATCH($B$15,'H334 Master'!$B$1:$XFD$1,0))+AI$16*INDEX('H334 Master'!$B:$XFD,MATCH($A46,'H334 Master'!$B:$B,0),MATCH($B$16,'H334 Master'!$B$1:$XFD$1,0))+AI$17*INDEX('H334 Master'!$B:$XFD,MATCH($A46,'H334 Master'!$B:$B,0),MATCH($B$17,'H334 Master'!$B$1:$XFD$1,0))</f>
        <v>62</v>
      </c>
      <c r="AJ46" s="1">
        <v>64</v>
      </c>
    </row>
    <row r="47" spans="1:36" x14ac:dyDescent="0.25">
      <c r="A47" t="s">
        <v>155</v>
      </c>
      <c r="B47">
        <v>6092</v>
      </c>
      <c r="C47" t="s">
        <v>156</v>
      </c>
      <c r="D47" s="1">
        <v>18</v>
      </c>
      <c r="E47" s="1">
        <v>18</v>
      </c>
      <c r="F47" s="1">
        <v>18</v>
      </c>
      <c r="G47" s="1">
        <v>18</v>
      </c>
      <c r="H47" s="1">
        <v>18</v>
      </c>
      <c r="I47" s="3">
        <f>I$5*INDEX('H334 Master'!$B:$XFD,MATCH($A47,'H334 Master'!$B:$B,0),MATCH($B$5,'H334 Master'!$B$1:$XFD$1,0))+I$6*INDEX('H334 Master'!$B:$XFD,MATCH($A47,'H334 Master'!$B:$B,0),MATCH($B$6,'H334 Master'!$B$1:$XFD$1,0))+I$7*INDEX('H334 Master'!$B:$XFD,MATCH($A47,'H334 Master'!$B:$B,0),MATCH($B$7,'H334 Master'!$B$1:$XFD$1,0))+I$8*INDEX('H334 Master'!$B:$XFD,MATCH($A47,'H334 Master'!$B:$B,0),MATCH($B$8,'H334 Master'!$B$1:$XFD$1,0))+I$9*INDEX('H334 Master'!$B:$XFD,MATCH($A47,'H334 Master'!$B:$B,0),MATCH($B$9,'H334 Master'!$B$1:$XFD$1,0))+I$10*INDEX('H334 Master'!$B:$XFD,MATCH($A47,'H334 Master'!$B:$B,0),MATCH($B$10,'H334 Master'!$B$1:$XFD$1,0))+I$11*INDEX('H334 Master'!$B:$XFD,MATCH($A47,'H334 Master'!$B:$B,0),MATCH($B$11,'H334 Master'!$B$1:$XFD$1,0))+I$12*INDEX('H334 Master'!$B:$XFD,MATCH($A47,'H334 Master'!$B:$B,0),MATCH($B$12,'H334 Master'!$B$1:$XFD$1,0))+I$13*INDEX('H334 Master'!$B:$XFD,MATCH($A47,'H334 Master'!$B:$B,0),MATCH($B$13,'H334 Master'!$B$1:$XFD$1,0))+I$14*INDEX('H334 Master'!$B:$XFD,MATCH($A47,'H334 Master'!$B:$B,0),MATCH($B$14,'H334 Master'!$B$1:$XFD$1,0))+I$15*INDEX('H334 Master'!$B:$XFD,MATCH($A47,'H334 Master'!$B:$B,0),MATCH($B$15,'H334 Master'!$B$1:$XFD$1,0))+I$16*INDEX('H334 Master'!$B:$XFD,MATCH($A47,'H334 Master'!$B:$B,0),MATCH($B$16,'H334 Master'!$B$1:$XFD$1,0))+I$17*INDEX('H334 Master'!$B:$XFD,MATCH($A47,'H334 Master'!$B:$B,0),MATCH($B$17,'H334 Master'!$B$1:$XFD$1,0))</f>
        <v>18</v>
      </c>
      <c r="J47" s="1">
        <v>18</v>
      </c>
      <c r="K47" s="3">
        <f>K$5*INDEX('H334 Master'!$B:$XFD,MATCH($A47,'H334 Master'!$B:$B,0),MATCH($B$5,'H334 Master'!$B$1:$XFD$1,0))+K$6*INDEX('H334 Master'!$B:$XFD,MATCH($A47,'H334 Master'!$B:$B,0),MATCH($B$6,'H334 Master'!$B$1:$XFD$1,0))+K$7*INDEX('H334 Master'!$B:$XFD,MATCH($A47,'H334 Master'!$B:$B,0),MATCH($B$7,'H334 Master'!$B$1:$XFD$1,0))+K$8*INDEX('H334 Master'!$B:$XFD,MATCH($A47,'H334 Master'!$B:$B,0),MATCH($B$8,'H334 Master'!$B$1:$XFD$1,0))+K$9*INDEX('H334 Master'!$B:$XFD,MATCH($A47,'H334 Master'!$B:$B,0),MATCH($B$9,'H334 Master'!$B$1:$XFD$1,0))+K$10*INDEX('H334 Master'!$B:$XFD,MATCH($A47,'H334 Master'!$B:$B,0),MATCH($B$10,'H334 Master'!$B$1:$XFD$1,0))+K$11*INDEX('H334 Master'!$B:$XFD,MATCH($A47,'H334 Master'!$B:$B,0),MATCH($B$11,'H334 Master'!$B$1:$XFD$1,0))+K$12*INDEX('H334 Master'!$B:$XFD,MATCH($A47,'H334 Master'!$B:$B,0),MATCH($B$12,'H334 Master'!$B$1:$XFD$1,0))+K$13*INDEX('H334 Master'!$B:$XFD,MATCH($A47,'H334 Master'!$B:$B,0),MATCH($B$13,'H334 Master'!$B$1:$XFD$1,0))+K$14*INDEX('H334 Master'!$B:$XFD,MATCH($A47,'H334 Master'!$B:$B,0),MATCH($B$14,'H334 Master'!$B$1:$XFD$1,0))+K$15*INDEX('H334 Master'!$B:$XFD,MATCH($A47,'H334 Master'!$B:$B,0),MATCH($B$15,'H334 Master'!$B$1:$XFD$1,0))+K$16*INDEX('H334 Master'!$B:$XFD,MATCH($A47,'H334 Master'!$B:$B,0),MATCH($B$16,'H334 Master'!$B$1:$XFD$1,0))+K$17*INDEX('H334 Master'!$B:$XFD,MATCH($A47,'H334 Master'!$B:$B,0),MATCH($B$17,'H334 Master'!$B$1:$XFD$1,0))</f>
        <v>18</v>
      </c>
      <c r="L47" s="1">
        <v>18</v>
      </c>
      <c r="M47" s="1">
        <v>18</v>
      </c>
      <c r="N47" s="1">
        <v>18</v>
      </c>
      <c r="O47" s="1">
        <v>18</v>
      </c>
      <c r="P47" s="1">
        <v>18</v>
      </c>
      <c r="Q47" s="1">
        <v>18</v>
      </c>
      <c r="R47" s="1">
        <v>18</v>
      </c>
      <c r="S47" s="1">
        <v>18</v>
      </c>
      <c r="T47" s="1">
        <v>18</v>
      </c>
      <c r="U47" s="1">
        <v>18</v>
      </c>
      <c r="V47" s="1">
        <v>18</v>
      </c>
      <c r="W47" s="1">
        <v>18</v>
      </c>
      <c r="X47" s="1">
        <v>18</v>
      </c>
      <c r="Y47" s="1">
        <v>18</v>
      </c>
      <c r="Z47" s="1">
        <v>18</v>
      </c>
      <c r="AA47" s="1">
        <v>18</v>
      </c>
      <c r="AB47" s="1">
        <v>18</v>
      </c>
      <c r="AC47" s="1">
        <v>18</v>
      </c>
      <c r="AD47" s="1">
        <v>18</v>
      </c>
      <c r="AE47" s="1">
        <v>18</v>
      </c>
      <c r="AF47" s="1">
        <v>18</v>
      </c>
      <c r="AG47" s="1">
        <v>18</v>
      </c>
      <c r="AH47" s="1">
        <v>18</v>
      </c>
      <c r="AI47" s="3">
        <f>AI$5*INDEX('H334 Master'!$B:$XFD,MATCH($A47,'H334 Master'!$B:$B,0),MATCH($B$5,'H334 Master'!$B$1:$XFD$1,0))+AI$6*INDEX('H334 Master'!$B:$XFD,MATCH($A47,'H334 Master'!$B:$B,0),MATCH($B$6,'H334 Master'!$B$1:$XFD$1,0))+AI$7*INDEX('H334 Master'!$B:$XFD,MATCH($A47,'H334 Master'!$B:$B,0),MATCH($B$7,'H334 Master'!$B$1:$XFD$1,0))+AI$8*INDEX('H334 Master'!$B:$XFD,MATCH($A47,'H334 Master'!$B:$B,0),MATCH($B$8,'H334 Master'!$B$1:$XFD$1,0))+AI$9*INDEX('H334 Master'!$B:$XFD,MATCH($A47,'H334 Master'!$B:$B,0),MATCH($B$9,'H334 Master'!$B$1:$XFD$1,0))+AI$10*INDEX('H334 Master'!$B:$XFD,MATCH($A47,'H334 Master'!$B:$B,0),MATCH($B$10,'H334 Master'!$B$1:$XFD$1,0))+AI$11*INDEX('H334 Master'!$B:$XFD,MATCH($A47,'H334 Master'!$B:$B,0),MATCH($B$11,'H334 Master'!$B$1:$XFD$1,0))+AI$12*INDEX('H334 Master'!$B:$XFD,MATCH($A47,'H334 Master'!$B:$B,0),MATCH($B$12,'H334 Master'!$B$1:$XFD$1,0))+AI$13*INDEX('H334 Master'!$B:$XFD,MATCH($A47,'H334 Master'!$B:$B,0),MATCH($B$13,'H334 Master'!$B$1:$XFD$1,0))+AI$14*INDEX('H334 Master'!$B:$XFD,MATCH($A47,'H334 Master'!$B:$B,0),MATCH($B$14,'H334 Master'!$B$1:$XFD$1,0))+AI$15*INDEX('H334 Master'!$B:$XFD,MATCH($A47,'H334 Master'!$B:$B,0),MATCH($B$15,'H334 Master'!$B$1:$XFD$1,0))+AI$16*INDEX('H334 Master'!$B:$XFD,MATCH($A47,'H334 Master'!$B:$B,0),MATCH($B$16,'H334 Master'!$B$1:$XFD$1,0))+AI$17*INDEX('H334 Master'!$B:$XFD,MATCH($A47,'H334 Master'!$B:$B,0),MATCH($B$17,'H334 Master'!$B$1:$XFD$1,0))</f>
        <v>18</v>
      </c>
      <c r="AJ47" s="1">
        <v>18</v>
      </c>
    </row>
    <row r="48" spans="1:36" x14ac:dyDescent="0.25">
      <c r="A48" t="s">
        <v>157</v>
      </c>
      <c r="B48">
        <v>6108</v>
      </c>
      <c r="C48" t="s">
        <v>158</v>
      </c>
      <c r="D48" s="1">
        <v>32</v>
      </c>
      <c r="E48" s="1">
        <v>48</v>
      </c>
      <c r="F48" s="1">
        <v>64</v>
      </c>
      <c r="G48" s="1">
        <v>80</v>
      </c>
      <c r="H48" s="1">
        <v>96</v>
      </c>
      <c r="I48" s="3">
        <f>I$5*INDEX('H334 Master'!$B:$XFD,MATCH($A48,'H334 Master'!$B:$B,0),MATCH($B$5,'H334 Master'!$B$1:$XFD$1,0))+I$6*INDEX('H334 Master'!$B:$XFD,MATCH($A48,'H334 Master'!$B:$B,0),MATCH($B$6,'H334 Master'!$B$1:$XFD$1,0))+I$7*INDEX('H334 Master'!$B:$XFD,MATCH($A48,'H334 Master'!$B:$B,0),MATCH($B$7,'H334 Master'!$B$1:$XFD$1,0))+I$8*INDEX('H334 Master'!$B:$XFD,MATCH($A48,'H334 Master'!$B:$B,0),MATCH($B$8,'H334 Master'!$B$1:$XFD$1,0))+I$9*INDEX('H334 Master'!$B:$XFD,MATCH($A48,'H334 Master'!$B:$B,0),MATCH($B$9,'H334 Master'!$B$1:$XFD$1,0))+I$10*INDEX('H334 Master'!$B:$XFD,MATCH($A48,'H334 Master'!$B:$B,0),MATCH($B$10,'H334 Master'!$B$1:$XFD$1,0))+I$11*INDEX('H334 Master'!$B:$XFD,MATCH($A48,'H334 Master'!$B:$B,0),MATCH($B$11,'H334 Master'!$B$1:$XFD$1,0))+I$12*INDEX('H334 Master'!$B:$XFD,MATCH($A48,'H334 Master'!$B:$B,0),MATCH($B$12,'H334 Master'!$B$1:$XFD$1,0))+I$13*INDEX('H334 Master'!$B:$XFD,MATCH($A48,'H334 Master'!$B:$B,0),MATCH($B$13,'H334 Master'!$B$1:$XFD$1,0))+I$14*INDEX('H334 Master'!$B:$XFD,MATCH($A48,'H334 Master'!$B:$B,0),MATCH($B$14,'H334 Master'!$B$1:$XFD$1,0))+I$15*INDEX('H334 Master'!$B:$XFD,MATCH($A48,'H334 Master'!$B:$B,0),MATCH($B$15,'H334 Master'!$B$1:$XFD$1,0))+I$16*INDEX('H334 Master'!$B:$XFD,MATCH($A48,'H334 Master'!$B:$B,0),MATCH($B$16,'H334 Master'!$B$1:$XFD$1,0))+I$17*INDEX('H334 Master'!$B:$XFD,MATCH($A48,'H334 Master'!$B:$B,0),MATCH($B$17,'H334 Master'!$B$1:$XFD$1,0))</f>
        <v>96</v>
      </c>
      <c r="J48" s="1">
        <v>112</v>
      </c>
      <c r="K48" s="3">
        <f>K$5*INDEX('H334 Master'!$B:$XFD,MATCH($A48,'H334 Master'!$B:$B,0),MATCH($B$5,'H334 Master'!$B$1:$XFD$1,0))+K$6*INDEX('H334 Master'!$B:$XFD,MATCH($A48,'H334 Master'!$B:$B,0),MATCH($B$6,'H334 Master'!$B$1:$XFD$1,0))+K$7*INDEX('H334 Master'!$B:$XFD,MATCH($A48,'H334 Master'!$B:$B,0),MATCH($B$7,'H334 Master'!$B$1:$XFD$1,0))+K$8*INDEX('H334 Master'!$B:$XFD,MATCH($A48,'H334 Master'!$B:$B,0),MATCH($B$8,'H334 Master'!$B$1:$XFD$1,0))+K$9*INDEX('H334 Master'!$B:$XFD,MATCH($A48,'H334 Master'!$B:$B,0),MATCH($B$9,'H334 Master'!$B$1:$XFD$1,0))+K$10*INDEX('H334 Master'!$B:$XFD,MATCH($A48,'H334 Master'!$B:$B,0),MATCH($B$10,'H334 Master'!$B$1:$XFD$1,0))+K$11*INDEX('H334 Master'!$B:$XFD,MATCH($A48,'H334 Master'!$B:$B,0),MATCH($B$11,'H334 Master'!$B$1:$XFD$1,0))+K$12*INDEX('H334 Master'!$B:$XFD,MATCH($A48,'H334 Master'!$B:$B,0),MATCH($B$12,'H334 Master'!$B$1:$XFD$1,0))+K$13*INDEX('H334 Master'!$B:$XFD,MATCH($A48,'H334 Master'!$B:$B,0),MATCH($B$13,'H334 Master'!$B$1:$XFD$1,0))+K$14*INDEX('H334 Master'!$B:$XFD,MATCH($A48,'H334 Master'!$B:$B,0),MATCH($B$14,'H334 Master'!$B$1:$XFD$1,0))+K$15*INDEX('H334 Master'!$B:$XFD,MATCH($A48,'H334 Master'!$B:$B,0),MATCH($B$15,'H334 Master'!$B$1:$XFD$1,0))+K$16*INDEX('H334 Master'!$B:$XFD,MATCH($A48,'H334 Master'!$B:$B,0),MATCH($B$16,'H334 Master'!$B$1:$XFD$1,0))+K$17*INDEX('H334 Master'!$B:$XFD,MATCH($A48,'H334 Master'!$B:$B,0),MATCH($B$17,'H334 Master'!$B$1:$XFD$1,0))</f>
        <v>112</v>
      </c>
      <c r="L48" s="1">
        <v>128</v>
      </c>
      <c r="M48" s="1">
        <v>144</v>
      </c>
      <c r="N48" s="1">
        <v>160</v>
      </c>
      <c r="O48" s="1">
        <v>176</v>
      </c>
      <c r="P48" s="1">
        <v>192</v>
      </c>
      <c r="Q48" s="1">
        <v>208</v>
      </c>
      <c r="R48" s="1">
        <v>224</v>
      </c>
      <c r="S48" s="1">
        <v>240</v>
      </c>
      <c r="T48" s="1">
        <v>256</v>
      </c>
      <c r="U48" s="1">
        <v>272</v>
      </c>
      <c r="V48" s="1">
        <v>288</v>
      </c>
      <c r="W48" s="1">
        <v>304</v>
      </c>
      <c r="X48" s="1">
        <v>320</v>
      </c>
      <c r="Y48" s="1">
        <v>336</v>
      </c>
      <c r="Z48" s="1">
        <v>352</v>
      </c>
      <c r="AA48" s="1">
        <v>368</v>
      </c>
      <c r="AB48" s="1">
        <v>384</v>
      </c>
      <c r="AC48" s="1">
        <v>400</v>
      </c>
      <c r="AD48" s="1">
        <v>416</v>
      </c>
      <c r="AE48" s="1">
        <v>432</v>
      </c>
      <c r="AF48" s="1">
        <v>448</v>
      </c>
      <c r="AG48" s="1">
        <v>464</v>
      </c>
      <c r="AH48" s="1">
        <v>480</v>
      </c>
      <c r="AI48" s="3">
        <f>AI$5*INDEX('H334 Master'!$B:$XFD,MATCH($A48,'H334 Master'!$B:$B,0),MATCH($B$5,'H334 Master'!$B$1:$XFD$1,0))+AI$6*INDEX('H334 Master'!$B:$XFD,MATCH($A48,'H334 Master'!$B:$B,0),MATCH($B$6,'H334 Master'!$B$1:$XFD$1,0))+AI$7*INDEX('H334 Master'!$B:$XFD,MATCH($A48,'H334 Master'!$B:$B,0),MATCH($B$7,'H334 Master'!$B$1:$XFD$1,0))+AI$8*INDEX('H334 Master'!$B:$XFD,MATCH($A48,'H334 Master'!$B:$B,0),MATCH($B$8,'H334 Master'!$B$1:$XFD$1,0))+AI$9*INDEX('H334 Master'!$B:$XFD,MATCH($A48,'H334 Master'!$B:$B,0),MATCH($B$9,'H334 Master'!$B$1:$XFD$1,0))+AI$10*INDEX('H334 Master'!$B:$XFD,MATCH($A48,'H334 Master'!$B:$B,0),MATCH($B$10,'H334 Master'!$B$1:$XFD$1,0))+AI$11*INDEX('H334 Master'!$B:$XFD,MATCH($A48,'H334 Master'!$B:$B,0),MATCH($B$11,'H334 Master'!$B$1:$XFD$1,0))+AI$12*INDEX('H334 Master'!$B:$XFD,MATCH($A48,'H334 Master'!$B:$B,0),MATCH($B$12,'H334 Master'!$B$1:$XFD$1,0))+AI$13*INDEX('H334 Master'!$B:$XFD,MATCH($A48,'H334 Master'!$B:$B,0),MATCH($B$13,'H334 Master'!$B$1:$XFD$1,0))+AI$14*INDEX('H334 Master'!$B:$XFD,MATCH($A48,'H334 Master'!$B:$B,0),MATCH($B$14,'H334 Master'!$B$1:$XFD$1,0))+AI$15*INDEX('H334 Master'!$B:$XFD,MATCH($A48,'H334 Master'!$B:$B,0),MATCH($B$15,'H334 Master'!$B$1:$XFD$1,0))+AI$16*INDEX('H334 Master'!$B:$XFD,MATCH($A48,'H334 Master'!$B:$B,0),MATCH($B$16,'H334 Master'!$B$1:$XFD$1,0))+AI$17*INDEX('H334 Master'!$B:$XFD,MATCH($A48,'H334 Master'!$B:$B,0),MATCH($B$17,'H334 Master'!$B$1:$XFD$1,0))</f>
        <v>480</v>
      </c>
      <c r="AJ48" s="1">
        <v>496</v>
      </c>
    </row>
    <row r="49" spans="1:36" x14ac:dyDescent="0.25">
      <c r="A49" t="s">
        <v>159</v>
      </c>
      <c r="B49">
        <v>6109</v>
      </c>
      <c r="C49" t="s">
        <v>160</v>
      </c>
      <c r="D49" s="1">
        <v>8</v>
      </c>
      <c r="E49" s="1">
        <v>12</v>
      </c>
      <c r="F49" s="1">
        <v>16</v>
      </c>
      <c r="G49" s="1">
        <v>20</v>
      </c>
      <c r="H49" s="1">
        <v>24</v>
      </c>
      <c r="I49" s="3">
        <f>I$5*INDEX('H334 Master'!$B:$XFD,MATCH($A49,'H334 Master'!$B:$B,0),MATCH($B$5,'H334 Master'!$B$1:$XFD$1,0))+I$6*INDEX('H334 Master'!$B:$XFD,MATCH($A49,'H334 Master'!$B:$B,0),MATCH($B$6,'H334 Master'!$B$1:$XFD$1,0))+I$7*INDEX('H334 Master'!$B:$XFD,MATCH($A49,'H334 Master'!$B:$B,0),MATCH($B$7,'H334 Master'!$B$1:$XFD$1,0))+I$8*INDEX('H334 Master'!$B:$XFD,MATCH($A49,'H334 Master'!$B:$B,0),MATCH($B$8,'H334 Master'!$B$1:$XFD$1,0))+I$9*INDEX('H334 Master'!$B:$XFD,MATCH($A49,'H334 Master'!$B:$B,0),MATCH($B$9,'H334 Master'!$B$1:$XFD$1,0))+I$10*INDEX('H334 Master'!$B:$XFD,MATCH($A49,'H334 Master'!$B:$B,0),MATCH($B$10,'H334 Master'!$B$1:$XFD$1,0))+I$11*INDEX('H334 Master'!$B:$XFD,MATCH($A49,'H334 Master'!$B:$B,0),MATCH($B$11,'H334 Master'!$B$1:$XFD$1,0))+I$12*INDEX('H334 Master'!$B:$XFD,MATCH($A49,'H334 Master'!$B:$B,0),MATCH($B$12,'H334 Master'!$B$1:$XFD$1,0))+I$13*INDEX('H334 Master'!$B:$XFD,MATCH($A49,'H334 Master'!$B:$B,0),MATCH($B$13,'H334 Master'!$B$1:$XFD$1,0))+I$14*INDEX('H334 Master'!$B:$XFD,MATCH($A49,'H334 Master'!$B:$B,0),MATCH($B$14,'H334 Master'!$B$1:$XFD$1,0))+I$15*INDEX('H334 Master'!$B:$XFD,MATCH($A49,'H334 Master'!$B:$B,0),MATCH($B$15,'H334 Master'!$B$1:$XFD$1,0))+I$16*INDEX('H334 Master'!$B:$XFD,MATCH($A49,'H334 Master'!$B:$B,0),MATCH($B$16,'H334 Master'!$B$1:$XFD$1,0))+I$17*INDEX('H334 Master'!$B:$XFD,MATCH($A49,'H334 Master'!$B:$B,0),MATCH($B$17,'H334 Master'!$B$1:$XFD$1,0))</f>
        <v>24</v>
      </c>
      <c r="J49" s="1">
        <v>28</v>
      </c>
      <c r="K49" s="3">
        <f>K$5*INDEX('H334 Master'!$B:$XFD,MATCH($A49,'H334 Master'!$B:$B,0),MATCH($B$5,'H334 Master'!$B$1:$XFD$1,0))+K$6*INDEX('H334 Master'!$B:$XFD,MATCH($A49,'H334 Master'!$B:$B,0),MATCH($B$6,'H334 Master'!$B$1:$XFD$1,0))+K$7*INDEX('H334 Master'!$B:$XFD,MATCH($A49,'H334 Master'!$B:$B,0),MATCH($B$7,'H334 Master'!$B$1:$XFD$1,0))+K$8*INDEX('H334 Master'!$B:$XFD,MATCH($A49,'H334 Master'!$B:$B,0),MATCH($B$8,'H334 Master'!$B$1:$XFD$1,0))+K$9*INDEX('H334 Master'!$B:$XFD,MATCH($A49,'H334 Master'!$B:$B,0),MATCH($B$9,'H334 Master'!$B$1:$XFD$1,0))+K$10*INDEX('H334 Master'!$B:$XFD,MATCH($A49,'H334 Master'!$B:$B,0),MATCH($B$10,'H334 Master'!$B$1:$XFD$1,0))+K$11*INDEX('H334 Master'!$B:$XFD,MATCH($A49,'H334 Master'!$B:$B,0),MATCH($B$11,'H334 Master'!$B$1:$XFD$1,0))+K$12*INDEX('H334 Master'!$B:$XFD,MATCH($A49,'H334 Master'!$B:$B,0),MATCH($B$12,'H334 Master'!$B$1:$XFD$1,0))+K$13*INDEX('H334 Master'!$B:$XFD,MATCH($A49,'H334 Master'!$B:$B,0),MATCH($B$13,'H334 Master'!$B$1:$XFD$1,0))+K$14*INDEX('H334 Master'!$B:$XFD,MATCH($A49,'H334 Master'!$B:$B,0),MATCH($B$14,'H334 Master'!$B$1:$XFD$1,0))+K$15*INDEX('H334 Master'!$B:$XFD,MATCH($A49,'H334 Master'!$B:$B,0),MATCH($B$15,'H334 Master'!$B$1:$XFD$1,0))+K$16*INDEX('H334 Master'!$B:$XFD,MATCH($A49,'H334 Master'!$B:$B,0),MATCH($B$16,'H334 Master'!$B$1:$XFD$1,0))+K$17*INDEX('H334 Master'!$B:$XFD,MATCH($A49,'H334 Master'!$B:$B,0),MATCH($B$17,'H334 Master'!$B$1:$XFD$1,0))</f>
        <v>28</v>
      </c>
      <c r="L49" s="1">
        <v>32</v>
      </c>
      <c r="M49" s="1">
        <v>36</v>
      </c>
      <c r="N49" s="1">
        <v>40</v>
      </c>
      <c r="O49" s="1">
        <v>44</v>
      </c>
      <c r="P49" s="1">
        <v>48</v>
      </c>
      <c r="Q49" s="1">
        <v>52</v>
      </c>
      <c r="R49" s="1">
        <v>56</v>
      </c>
      <c r="S49" s="1">
        <v>60</v>
      </c>
      <c r="T49" s="1">
        <v>64</v>
      </c>
      <c r="U49" s="1">
        <v>68</v>
      </c>
      <c r="V49" s="1">
        <v>72</v>
      </c>
      <c r="W49" s="1">
        <v>76</v>
      </c>
      <c r="X49" s="1">
        <v>80</v>
      </c>
      <c r="Y49" s="1">
        <v>84</v>
      </c>
      <c r="Z49" s="1">
        <v>88</v>
      </c>
      <c r="AA49" s="1">
        <v>92</v>
      </c>
      <c r="AB49" s="1">
        <v>96</v>
      </c>
      <c r="AC49" s="1">
        <v>100</v>
      </c>
      <c r="AD49" s="1">
        <v>104</v>
      </c>
      <c r="AE49" s="1">
        <v>108</v>
      </c>
      <c r="AF49" s="1">
        <v>112</v>
      </c>
      <c r="AG49" s="1">
        <v>116</v>
      </c>
      <c r="AH49" s="1">
        <v>120</v>
      </c>
      <c r="AI49" s="3">
        <f>AI$5*INDEX('H334 Master'!$B:$XFD,MATCH($A49,'H334 Master'!$B:$B,0),MATCH($B$5,'H334 Master'!$B$1:$XFD$1,0))+AI$6*INDEX('H334 Master'!$B:$XFD,MATCH($A49,'H334 Master'!$B:$B,0),MATCH($B$6,'H334 Master'!$B$1:$XFD$1,0))+AI$7*INDEX('H334 Master'!$B:$XFD,MATCH($A49,'H334 Master'!$B:$B,0),MATCH($B$7,'H334 Master'!$B$1:$XFD$1,0))+AI$8*INDEX('H334 Master'!$B:$XFD,MATCH($A49,'H334 Master'!$B:$B,0),MATCH($B$8,'H334 Master'!$B$1:$XFD$1,0))+AI$9*INDEX('H334 Master'!$B:$XFD,MATCH($A49,'H334 Master'!$B:$B,0),MATCH($B$9,'H334 Master'!$B$1:$XFD$1,0))+AI$10*INDEX('H334 Master'!$B:$XFD,MATCH($A49,'H334 Master'!$B:$B,0),MATCH($B$10,'H334 Master'!$B$1:$XFD$1,0))+AI$11*INDEX('H334 Master'!$B:$XFD,MATCH($A49,'H334 Master'!$B:$B,0),MATCH($B$11,'H334 Master'!$B$1:$XFD$1,0))+AI$12*INDEX('H334 Master'!$B:$XFD,MATCH($A49,'H334 Master'!$B:$B,0),MATCH($B$12,'H334 Master'!$B$1:$XFD$1,0))+AI$13*INDEX('H334 Master'!$B:$XFD,MATCH($A49,'H334 Master'!$B:$B,0),MATCH($B$13,'H334 Master'!$B$1:$XFD$1,0))+AI$14*INDEX('H334 Master'!$B:$XFD,MATCH($A49,'H334 Master'!$B:$B,0),MATCH($B$14,'H334 Master'!$B$1:$XFD$1,0))+AI$15*INDEX('H334 Master'!$B:$XFD,MATCH($A49,'H334 Master'!$B:$B,0),MATCH($B$15,'H334 Master'!$B$1:$XFD$1,0))+AI$16*INDEX('H334 Master'!$B:$XFD,MATCH($A49,'H334 Master'!$B:$B,0),MATCH($B$16,'H334 Master'!$B$1:$XFD$1,0))+AI$17*INDEX('H334 Master'!$B:$XFD,MATCH($A49,'H334 Master'!$B:$B,0),MATCH($B$17,'H334 Master'!$B$1:$XFD$1,0))</f>
        <v>120</v>
      </c>
      <c r="AJ49" s="1">
        <v>124</v>
      </c>
    </row>
    <row r="50" spans="1:36" x14ac:dyDescent="0.25">
      <c r="A50" t="s">
        <v>161</v>
      </c>
      <c r="B50">
        <v>6119</v>
      </c>
      <c r="C50" t="s">
        <v>162</v>
      </c>
      <c r="D50" s="1">
        <v>18</v>
      </c>
      <c r="E50" s="1">
        <v>20</v>
      </c>
      <c r="F50" s="1">
        <v>22</v>
      </c>
      <c r="G50" s="1">
        <v>24</v>
      </c>
      <c r="H50" s="1">
        <v>26</v>
      </c>
      <c r="I50" s="3">
        <f>I$5*INDEX('H334 Master'!$B:$XFD,MATCH($A50,'H334 Master'!$B:$B,0),MATCH($B$5,'H334 Master'!$B$1:$XFD$1,0))+I$6*INDEX('H334 Master'!$B:$XFD,MATCH($A50,'H334 Master'!$B:$B,0),MATCH($B$6,'H334 Master'!$B$1:$XFD$1,0))+I$7*INDEX('H334 Master'!$B:$XFD,MATCH($A50,'H334 Master'!$B:$B,0),MATCH($B$7,'H334 Master'!$B$1:$XFD$1,0))+I$8*INDEX('H334 Master'!$B:$XFD,MATCH($A50,'H334 Master'!$B:$B,0),MATCH($B$8,'H334 Master'!$B$1:$XFD$1,0))+I$9*INDEX('H334 Master'!$B:$XFD,MATCH($A50,'H334 Master'!$B:$B,0),MATCH($B$9,'H334 Master'!$B$1:$XFD$1,0))+I$10*INDEX('H334 Master'!$B:$XFD,MATCH($A50,'H334 Master'!$B:$B,0),MATCH($B$10,'H334 Master'!$B$1:$XFD$1,0))+I$11*INDEX('H334 Master'!$B:$XFD,MATCH($A50,'H334 Master'!$B:$B,0),MATCH($B$11,'H334 Master'!$B$1:$XFD$1,0))+I$12*INDEX('H334 Master'!$B:$XFD,MATCH($A50,'H334 Master'!$B:$B,0),MATCH($B$12,'H334 Master'!$B$1:$XFD$1,0))+I$13*INDEX('H334 Master'!$B:$XFD,MATCH($A50,'H334 Master'!$B:$B,0),MATCH($B$13,'H334 Master'!$B$1:$XFD$1,0))+I$14*INDEX('H334 Master'!$B:$XFD,MATCH($A50,'H334 Master'!$B:$B,0),MATCH($B$14,'H334 Master'!$B$1:$XFD$1,0))+I$15*INDEX('H334 Master'!$B:$XFD,MATCH($A50,'H334 Master'!$B:$B,0),MATCH($B$15,'H334 Master'!$B$1:$XFD$1,0))+I$16*INDEX('H334 Master'!$B:$XFD,MATCH($A50,'H334 Master'!$B:$B,0),MATCH($B$16,'H334 Master'!$B$1:$XFD$1,0))+I$17*INDEX('H334 Master'!$B:$XFD,MATCH($A50,'H334 Master'!$B:$B,0),MATCH($B$17,'H334 Master'!$B$1:$XFD$1,0))</f>
        <v>28</v>
      </c>
      <c r="J50" s="1">
        <v>28</v>
      </c>
      <c r="K50" s="3">
        <f>K$5*INDEX('H334 Master'!$B:$XFD,MATCH($A50,'H334 Master'!$B:$B,0),MATCH($B$5,'H334 Master'!$B$1:$XFD$1,0))+K$6*INDEX('H334 Master'!$B:$XFD,MATCH($A50,'H334 Master'!$B:$B,0),MATCH($B$6,'H334 Master'!$B$1:$XFD$1,0))+K$7*INDEX('H334 Master'!$B:$XFD,MATCH($A50,'H334 Master'!$B:$B,0),MATCH($B$7,'H334 Master'!$B$1:$XFD$1,0))+K$8*INDEX('H334 Master'!$B:$XFD,MATCH($A50,'H334 Master'!$B:$B,0),MATCH($B$8,'H334 Master'!$B$1:$XFD$1,0))+K$9*INDEX('H334 Master'!$B:$XFD,MATCH($A50,'H334 Master'!$B:$B,0),MATCH($B$9,'H334 Master'!$B$1:$XFD$1,0))+K$10*INDEX('H334 Master'!$B:$XFD,MATCH($A50,'H334 Master'!$B:$B,0),MATCH($B$10,'H334 Master'!$B$1:$XFD$1,0))+K$11*INDEX('H334 Master'!$B:$XFD,MATCH($A50,'H334 Master'!$B:$B,0),MATCH($B$11,'H334 Master'!$B$1:$XFD$1,0))+K$12*INDEX('H334 Master'!$B:$XFD,MATCH($A50,'H334 Master'!$B:$B,0),MATCH($B$12,'H334 Master'!$B$1:$XFD$1,0))+K$13*INDEX('H334 Master'!$B:$XFD,MATCH($A50,'H334 Master'!$B:$B,0),MATCH($B$13,'H334 Master'!$B$1:$XFD$1,0))+K$14*INDEX('H334 Master'!$B:$XFD,MATCH($A50,'H334 Master'!$B:$B,0),MATCH($B$14,'H334 Master'!$B$1:$XFD$1,0))+K$15*INDEX('H334 Master'!$B:$XFD,MATCH($A50,'H334 Master'!$B:$B,0),MATCH($B$15,'H334 Master'!$B$1:$XFD$1,0))+K$16*INDEX('H334 Master'!$B:$XFD,MATCH($A50,'H334 Master'!$B:$B,0),MATCH($B$16,'H334 Master'!$B$1:$XFD$1,0))+K$17*INDEX('H334 Master'!$B:$XFD,MATCH($A50,'H334 Master'!$B:$B,0),MATCH($B$17,'H334 Master'!$B$1:$XFD$1,0))</f>
        <v>30</v>
      </c>
      <c r="L50" s="1">
        <v>30</v>
      </c>
      <c r="M50" s="1">
        <v>32</v>
      </c>
      <c r="N50" s="1">
        <v>34</v>
      </c>
      <c r="O50" s="1">
        <v>36</v>
      </c>
      <c r="P50" s="1">
        <v>38</v>
      </c>
      <c r="Q50" s="1">
        <v>40</v>
      </c>
      <c r="R50" s="1">
        <v>42</v>
      </c>
      <c r="S50" s="1">
        <v>44</v>
      </c>
      <c r="T50" s="1">
        <v>46</v>
      </c>
      <c r="U50" s="1">
        <v>48</v>
      </c>
      <c r="V50" s="1">
        <v>50</v>
      </c>
      <c r="W50" s="1">
        <v>52</v>
      </c>
      <c r="X50" s="1">
        <v>54</v>
      </c>
      <c r="Y50" s="1">
        <v>56</v>
      </c>
      <c r="Z50" s="1">
        <v>58</v>
      </c>
      <c r="AA50" s="1">
        <v>60</v>
      </c>
      <c r="AB50" s="1">
        <v>62</v>
      </c>
      <c r="AC50" s="1">
        <v>64</v>
      </c>
      <c r="AD50" s="1">
        <v>66</v>
      </c>
      <c r="AE50" s="1">
        <v>68</v>
      </c>
      <c r="AF50" s="1">
        <v>70</v>
      </c>
      <c r="AG50" s="1">
        <v>72</v>
      </c>
      <c r="AH50" s="1">
        <v>74</v>
      </c>
      <c r="AI50" s="3">
        <f>AI$5*INDEX('H334 Master'!$B:$XFD,MATCH($A50,'H334 Master'!$B:$B,0),MATCH($B$5,'H334 Master'!$B$1:$XFD$1,0))+AI$6*INDEX('H334 Master'!$B:$XFD,MATCH($A50,'H334 Master'!$B:$B,0),MATCH($B$6,'H334 Master'!$B$1:$XFD$1,0))+AI$7*INDEX('H334 Master'!$B:$XFD,MATCH($A50,'H334 Master'!$B:$B,0),MATCH($B$7,'H334 Master'!$B$1:$XFD$1,0))+AI$8*INDEX('H334 Master'!$B:$XFD,MATCH($A50,'H334 Master'!$B:$B,0),MATCH($B$8,'H334 Master'!$B$1:$XFD$1,0))+AI$9*INDEX('H334 Master'!$B:$XFD,MATCH($A50,'H334 Master'!$B:$B,0),MATCH($B$9,'H334 Master'!$B$1:$XFD$1,0))+AI$10*INDEX('H334 Master'!$B:$XFD,MATCH($A50,'H334 Master'!$B:$B,0),MATCH($B$10,'H334 Master'!$B$1:$XFD$1,0))+AI$11*INDEX('H334 Master'!$B:$XFD,MATCH($A50,'H334 Master'!$B:$B,0),MATCH($B$11,'H334 Master'!$B$1:$XFD$1,0))+AI$12*INDEX('H334 Master'!$B:$XFD,MATCH($A50,'H334 Master'!$B:$B,0),MATCH($B$12,'H334 Master'!$B$1:$XFD$1,0))+AI$13*INDEX('H334 Master'!$B:$XFD,MATCH($A50,'H334 Master'!$B:$B,0),MATCH($B$13,'H334 Master'!$B$1:$XFD$1,0))+AI$14*INDEX('H334 Master'!$B:$XFD,MATCH($A50,'H334 Master'!$B:$B,0),MATCH($B$14,'H334 Master'!$B$1:$XFD$1,0))+AI$15*INDEX('H334 Master'!$B:$XFD,MATCH($A50,'H334 Master'!$B:$B,0),MATCH($B$15,'H334 Master'!$B$1:$XFD$1,0))+AI$16*INDEX('H334 Master'!$B:$XFD,MATCH($A50,'H334 Master'!$B:$B,0),MATCH($B$16,'H334 Master'!$B$1:$XFD$1,0))+AI$17*INDEX('H334 Master'!$B:$XFD,MATCH($A50,'H334 Master'!$B:$B,0),MATCH($B$17,'H334 Master'!$B$1:$XFD$1,0))</f>
        <v>76</v>
      </c>
      <c r="AJ50" s="1">
        <v>76</v>
      </c>
    </row>
    <row r="51" spans="1:36" x14ac:dyDescent="0.25">
      <c r="A51" t="s">
        <v>163</v>
      </c>
      <c r="B51">
        <v>6098</v>
      </c>
      <c r="C51" t="s">
        <v>164</v>
      </c>
      <c r="D51" s="1">
        <v>2</v>
      </c>
      <c r="E51" s="1">
        <v>3</v>
      </c>
      <c r="F51" s="1">
        <v>4</v>
      </c>
      <c r="G51" s="1">
        <v>5</v>
      </c>
      <c r="H51" s="1">
        <v>6</v>
      </c>
      <c r="I51" s="3">
        <f>I$5*INDEX('H334 Master'!$B:$XFD,MATCH($A51,'H334 Master'!$B:$B,0),MATCH($B$5,'H334 Master'!$B$1:$XFD$1,0))+I$6*INDEX('H334 Master'!$B:$XFD,MATCH($A51,'H334 Master'!$B:$B,0),MATCH($B$6,'H334 Master'!$B$1:$XFD$1,0))+I$7*INDEX('H334 Master'!$B:$XFD,MATCH($A51,'H334 Master'!$B:$B,0),MATCH($B$7,'H334 Master'!$B$1:$XFD$1,0))+I$8*INDEX('H334 Master'!$B:$XFD,MATCH($A51,'H334 Master'!$B:$B,0),MATCH($B$8,'H334 Master'!$B$1:$XFD$1,0))+I$9*INDEX('H334 Master'!$B:$XFD,MATCH($A51,'H334 Master'!$B:$B,0),MATCH($B$9,'H334 Master'!$B$1:$XFD$1,0))+I$10*INDEX('H334 Master'!$B:$XFD,MATCH($A51,'H334 Master'!$B:$B,0),MATCH($B$10,'H334 Master'!$B$1:$XFD$1,0))+I$11*INDEX('H334 Master'!$B:$XFD,MATCH($A51,'H334 Master'!$B:$B,0),MATCH($B$11,'H334 Master'!$B$1:$XFD$1,0))+I$12*INDEX('H334 Master'!$B:$XFD,MATCH($A51,'H334 Master'!$B:$B,0),MATCH($B$12,'H334 Master'!$B$1:$XFD$1,0))+I$13*INDEX('H334 Master'!$B:$XFD,MATCH($A51,'H334 Master'!$B:$B,0),MATCH($B$13,'H334 Master'!$B$1:$XFD$1,0))+I$14*INDEX('H334 Master'!$B:$XFD,MATCH($A51,'H334 Master'!$B:$B,0),MATCH($B$14,'H334 Master'!$B$1:$XFD$1,0))+I$15*INDEX('H334 Master'!$B:$XFD,MATCH($A51,'H334 Master'!$B:$B,0),MATCH($B$15,'H334 Master'!$B$1:$XFD$1,0))+I$16*INDEX('H334 Master'!$B:$XFD,MATCH($A51,'H334 Master'!$B:$B,0),MATCH($B$16,'H334 Master'!$B$1:$XFD$1,0))+I$17*INDEX('H334 Master'!$B:$XFD,MATCH($A51,'H334 Master'!$B:$B,0),MATCH($B$17,'H334 Master'!$B$1:$XFD$1,0))</f>
        <v>6</v>
      </c>
      <c r="J51" s="1">
        <v>7</v>
      </c>
      <c r="K51" s="3">
        <f>K$5*INDEX('H334 Master'!$B:$XFD,MATCH($A51,'H334 Master'!$B:$B,0),MATCH($B$5,'H334 Master'!$B$1:$XFD$1,0))+K$6*INDEX('H334 Master'!$B:$XFD,MATCH($A51,'H334 Master'!$B:$B,0),MATCH($B$6,'H334 Master'!$B$1:$XFD$1,0))+K$7*INDEX('H334 Master'!$B:$XFD,MATCH($A51,'H334 Master'!$B:$B,0),MATCH($B$7,'H334 Master'!$B$1:$XFD$1,0))+K$8*INDEX('H334 Master'!$B:$XFD,MATCH($A51,'H334 Master'!$B:$B,0),MATCH($B$8,'H334 Master'!$B$1:$XFD$1,0))+K$9*INDEX('H334 Master'!$B:$XFD,MATCH($A51,'H334 Master'!$B:$B,0),MATCH($B$9,'H334 Master'!$B$1:$XFD$1,0))+K$10*INDEX('H334 Master'!$B:$XFD,MATCH($A51,'H334 Master'!$B:$B,0),MATCH($B$10,'H334 Master'!$B$1:$XFD$1,0))+K$11*INDEX('H334 Master'!$B:$XFD,MATCH($A51,'H334 Master'!$B:$B,0),MATCH($B$11,'H334 Master'!$B$1:$XFD$1,0))+K$12*INDEX('H334 Master'!$B:$XFD,MATCH($A51,'H334 Master'!$B:$B,0),MATCH($B$12,'H334 Master'!$B$1:$XFD$1,0))+K$13*INDEX('H334 Master'!$B:$XFD,MATCH($A51,'H334 Master'!$B:$B,0),MATCH($B$13,'H334 Master'!$B$1:$XFD$1,0))+K$14*INDEX('H334 Master'!$B:$XFD,MATCH($A51,'H334 Master'!$B:$B,0),MATCH($B$14,'H334 Master'!$B$1:$XFD$1,0))+K$15*INDEX('H334 Master'!$B:$XFD,MATCH($A51,'H334 Master'!$B:$B,0),MATCH($B$15,'H334 Master'!$B$1:$XFD$1,0))+K$16*INDEX('H334 Master'!$B:$XFD,MATCH($A51,'H334 Master'!$B:$B,0),MATCH($B$16,'H334 Master'!$B$1:$XFD$1,0))+K$17*INDEX('H334 Master'!$B:$XFD,MATCH($A51,'H334 Master'!$B:$B,0),MATCH($B$17,'H334 Master'!$B$1:$XFD$1,0))</f>
        <v>7</v>
      </c>
      <c r="L51" s="1">
        <v>8</v>
      </c>
      <c r="M51" s="1">
        <v>9</v>
      </c>
      <c r="N51" s="1">
        <v>10</v>
      </c>
      <c r="O51" s="1">
        <v>11</v>
      </c>
      <c r="P51" s="1">
        <v>12</v>
      </c>
      <c r="Q51" s="1">
        <v>13</v>
      </c>
      <c r="R51" s="1">
        <v>14</v>
      </c>
      <c r="S51" s="1">
        <v>15</v>
      </c>
      <c r="T51" s="1">
        <v>16</v>
      </c>
      <c r="U51" s="1">
        <v>17</v>
      </c>
      <c r="V51" s="1">
        <v>18</v>
      </c>
      <c r="W51" s="1">
        <v>19</v>
      </c>
      <c r="X51" s="1">
        <v>20</v>
      </c>
      <c r="Y51" s="1">
        <v>21</v>
      </c>
      <c r="Z51" s="1">
        <v>22</v>
      </c>
      <c r="AA51" s="1">
        <v>23</v>
      </c>
      <c r="AB51" s="1">
        <v>24</v>
      </c>
      <c r="AC51" s="1">
        <v>25</v>
      </c>
      <c r="AD51" s="1">
        <v>26</v>
      </c>
      <c r="AE51" s="1">
        <v>27</v>
      </c>
      <c r="AF51" s="1">
        <v>28</v>
      </c>
      <c r="AG51" s="1">
        <v>29</v>
      </c>
      <c r="AH51" s="1">
        <v>30</v>
      </c>
      <c r="AI51" s="3">
        <f>AI$5*INDEX('H334 Master'!$B:$XFD,MATCH($A51,'H334 Master'!$B:$B,0),MATCH($B$5,'H334 Master'!$B$1:$XFD$1,0))+AI$6*INDEX('H334 Master'!$B:$XFD,MATCH($A51,'H334 Master'!$B:$B,0),MATCH($B$6,'H334 Master'!$B$1:$XFD$1,0))+AI$7*INDEX('H334 Master'!$B:$XFD,MATCH($A51,'H334 Master'!$B:$B,0),MATCH($B$7,'H334 Master'!$B$1:$XFD$1,0))+AI$8*INDEX('H334 Master'!$B:$XFD,MATCH($A51,'H334 Master'!$B:$B,0),MATCH($B$8,'H334 Master'!$B$1:$XFD$1,0))+AI$9*INDEX('H334 Master'!$B:$XFD,MATCH($A51,'H334 Master'!$B:$B,0),MATCH($B$9,'H334 Master'!$B$1:$XFD$1,0))+AI$10*INDEX('H334 Master'!$B:$XFD,MATCH($A51,'H334 Master'!$B:$B,0),MATCH($B$10,'H334 Master'!$B$1:$XFD$1,0))+AI$11*INDEX('H334 Master'!$B:$XFD,MATCH($A51,'H334 Master'!$B:$B,0),MATCH($B$11,'H334 Master'!$B$1:$XFD$1,0))+AI$12*INDEX('H334 Master'!$B:$XFD,MATCH($A51,'H334 Master'!$B:$B,0),MATCH($B$12,'H334 Master'!$B$1:$XFD$1,0))+AI$13*INDEX('H334 Master'!$B:$XFD,MATCH($A51,'H334 Master'!$B:$B,0),MATCH($B$13,'H334 Master'!$B$1:$XFD$1,0))+AI$14*INDEX('H334 Master'!$B:$XFD,MATCH($A51,'H334 Master'!$B:$B,0),MATCH($B$14,'H334 Master'!$B$1:$XFD$1,0))+AI$15*INDEX('H334 Master'!$B:$XFD,MATCH($A51,'H334 Master'!$B:$B,0),MATCH($B$15,'H334 Master'!$B$1:$XFD$1,0))+AI$16*INDEX('H334 Master'!$B:$XFD,MATCH($A51,'H334 Master'!$B:$B,0),MATCH($B$16,'H334 Master'!$B$1:$XFD$1,0))+AI$17*INDEX('H334 Master'!$B:$XFD,MATCH($A51,'H334 Master'!$B:$B,0),MATCH($B$17,'H334 Master'!$B$1:$XFD$1,0))</f>
        <v>30</v>
      </c>
      <c r="AJ51" s="1">
        <v>31</v>
      </c>
    </row>
    <row r="52" spans="1:36" x14ac:dyDescent="0.25">
      <c r="A52" t="s">
        <v>165</v>
      </c>
      <c r="B52">
        <v>6110</v>
      </c>
      <c r="C52" t="s">
        <v>166</v>
      </c>
      <c r="D52" s="1">
        <v>24</v>
      </c>
      <c r="E52" s="1">
        <v>26</v>
      </c>
      <c r="F52" s="1">
        <v>28</v>
      </c>
      <c r="G52" s="1">
        <v>30</v>
      </c>
      <c r="H52" s="1">
        <v>32</v>
      </c>
      <c r="I52" s="3">
        <f>I$5*INDEX('H334 Master'!$B:$XFD,MATCH($A52,'H334 Master'!$B:$B,0),MATCH($B$5,'H334 Master'!$B$1:$XFD$1,0))+I$6*INDEX('H334 Master'!$B:$XFD,MATCH($A52,'H334 Master'!$B:$B,0),MATCH($B$6,'H334 Master'!$B$1:$XFD$1,0))+I$7*INDEX('H334 Master'!$B:$XFD,MATCH($A52,'H334 Master'!$B:$B,0),MATCH($B$7,'H334 Master'!$B$1:$XFD$1,0))+I$8*INDEX('H334 Master'!$B:$XFD,MATCH($A52,'H334 Master'!$B:$B,0),MATCH($B$8,'H334 Master'!$B$1:$XFD$1,0))+I$9*INDEX('H334 Master'!$B:$XFD,MATCH($A52,'H334 Master'!$B:$B,0),MATCH($B$9,'H334 Master'!$B$1:$XFD$1,0))+I$10*INDEX('H334 Master'!$B:$XFD,MATCH($A52,'H334 Master'!$B:$B,0),MATCH($B$10,'H334 Master'!$B$1:$XFD$1,0))+I$11*INDEX('H334 Master'!$B:$XFD,MATCH($A52,'H334 Master'!$B:$B,0),MATCH($B$11,'H334 Master'!$B$1:$XFD$1,0))+I$12*INDEX('H334 Master'!$B:$XFD,MATCH($A52,'H334 Master'!$B:$B,0),MATCH($B$12,'H334 Master'!$B$1:$XFD$1,0))+I$13*INDEX('H334 Master'!$B:$XFD,MATCH($A52,'H334 Master'!$B:$B,0),MATCH($B$13,'H334 Master'!$B$1:$XFD$1,0))+I$14*INDEX('H334 Master'!$B:$XFD,MATCH($A52,'H334 Master'!$B:$B,0),MATCH($B$14,'H334 Master'!$B$1:$XFD$1,0))+I$15*INDEX('H334 Master'!$B:$XFD,MATCH($A52,'H334 Master'!$B:$B,0),MATCH($B$15,'H334 Master'!$B$1:$XFD$1,0))+I$16*INDEX('H334 Master'!$B:$XFD,MATCH($A52,'H334 Master'!$B:$B,0),MATCH($B$16,'H334 Master'!$B$1:$XFD$1,0))+I$17*INDEX('H334 Master'!$B:$XFD,MATCH($A52,'H334 Master'!$B:$B,0),MATCH($B$17,'H334 Master'!$B$1:$XFD$1,0))</f>
        <v>32</v>
      </c>
      <c r="J52" s="1">
        <v>34</v>
      </c>
      <c r="K52" s="3">
        <f>K$5*INDEX('H334 Master'!$B:$XFD,MATCH($A52,'H334 Master'!$B:$B,0),MATCH($B$5,'H334 Master'!$B$1:$XFD$1,0))+K$6*INDEX('H334 Master'!$B:$XFD,MATCH($A52,'H334 Master'!$B:$B,0),MATCH($B$6,'H334 Master'!$B$1:$XFD$1,0))+K$7*INDEX('H334 Master'!$B:$XFD,MATCH($A52,'H334 Master'!$B:$B,0),MATCH($B$7,'H334 Master'!$B$1:$XFD$1,0))+K$8*INDEX('H334 Master'!$B:$XFD,MATCH($A52,'H334 Master'!$B:$B,0),MATCH($B$8,'H334 Master'!$B$1:$XFD$1,0))+K$9*INDEX('H334 Master'!$B:$XFD,MATCH($A52,'H334 Master'!$B:$B,0),MATCH($B$9,'H334 Master'!$B$1:$XFD$1,0))+K$10*INDEX('H334 Master'!$B:$XFD,MATCH($A52,'H334 Master'!$B:$B,0),MATCH($B$10,'H334 Master'!$B$1:$XFD$1,0))+K$11*INDEX('H334 Master'!$B:$XFD,MATCH($A52,'H334 Master'!$B:$B,0),MATCH($B$11,'H334 Master'!$B$1:$XFD$1,0))+K$12*INDEX('H334 Master'!$B:$XFD,MATCH($A52,'H334 Master'!$B:$B,0),MATCH($B$12,'H334 Master'!$B$1:$XFD$1,0))+K$13*INDEX('H334 Master'!$B:$XFD,MATCH($A52,'H334 Master'!$B:$B,0),MATCH($B$13,'H334 Master'!$B$1:$XFD$1,0))+K$14*INDEX('H334 Master'!$B:$XFD,MATCH($A52,'H334 Master'!$B:$B,0),MATCH($B$14,'H334 Master'!$B$1:$XFD$1,0))+K$15*INDEX('H334 Master'!$B:$XFD,MATCH($A52,'H334 Master'!$B:$B,0),MATCH($B$15,'H334 Master'!$B$1:$XFD$1,0))+K$16*INDEX('H334 Master'!$B:$XFD,MATCH($A52,'H334 Master'!$B:$B,0),MATCH($B$16,'H334 Master'!$B$1:$XFD$1,0))+K$17*INDEX('H334 Master'!$B:$XFD,MATCH($A52,'H334 Master'!$B:$B,0),MATCH($B$17,'H334 Master'!$B$1:$XFD$1,0))</f>
        <v>34</v>
      </c>
      <c r="L52" s="1">
        <v>36</v>
      </c>
      <c r="M52" s="1">
        <v>38</v>
      </c>
      <c r="N52" s="1">
        <v>40</v>
      </c>
      <c r="O52" s="1">
        <v>42</v>
      </c>
      <c r="P52" s="1">
        <v>44</v>
      </c>
      <c r="Q52" s="1">
        <v>46</v>
      </c>
      <c r="R52" s="1">
        <v>48</v>
      </c>
      <c r="S52" s="1">
        <v>50</v>
      </c>
      <c r="T52" s="1">
        <v>52</v>
      </c>
      <c r="U52" s="1">
        <v>54</v>
      </c>
      <c r="V52" s="1">
        <v>56</v>
      </c>
      <c r="W52" s="1">
        <v>58</v>
      </c>
      <c r="X52" s="1">
        <v>60</v>
      </c>
      <c r="Y52" s="1">
        <v>62</v>
      </c>
      <c r="Z52" s="1">
        <v>64</v>
      </c>
      <c r="AA52" s="1">
        <v>66</v>
      </c>
      <c r="AB52" s="1">
        <v>68</v>
      </c>
      <c r="AC52" s="1">
        <v>70</v>
      </c>
      <c r="AD52" s="1">
        <v>72</v>
      </c>
      <c r="AE52" s="1">
        <v>74</v>
      </c>
      <c r="AF52" s="1">
        <v>76</v>
      </c>
      <c r="AG52" s="1">
        <v>78</v>
      </c>
      <c r="AH52" s="1">
        <v>80</v>
      </c>
      <c r="AI52" s="3">
        <f>AI$5*INDEX('H334 Master'!$B:$XFD,MATCH($A52,'H334 Master'!$B:$B,0),MATCH($B$5,'H334 Master'!$B$1:$XFD$1,0))+AI$6*INDEX('H334 Master'!$B:$XFD,MATCH($A52,'H334 Master'!$B:$B,0),MATCH($B$6,'H334 Master'!$B$1:$XFD$1,0))+AI$7*INDEX('H334 Master'!$B:$XFD,MATCH($A52,'H334 Master'!$B:$B,0),MATCH($B$7,'H334 Master'!$B$1:$XFD$1,0))+AI$8*INDEX('H334 Master'!$B:$XFD,MATCH($A52,'H334 Master'!$B:$B,0),MATCH($B$8,'H334 Master'!$B$1:$XFD$1,0))+AI$9*INDEX('H334 Master'!$B:$XFD,MATCH($A52,'H334 Master'!$B:$B,0),MATCH($B$9,'H334 Master'!$B$1:$XFD$1,0))+AI$10*INDEX('H334 Master'!$B:$XFD,MATCH($A52,'H334 Master'!$B:$B,0),MATCH($B$10,'H334 Master'!$B$1:$XFD$1,0))+AI$11*INDEX('H334 Master'!$B:$XFD,MATCH($A52,'H334 Master'!$B:$B,0),MATCH($B$11,'H334 Master'!$B$1:$XFD$1,0))+AI$12*INDEX('H334 Master'!$B:$XFD,MATCH($A52,'H334 Master'!$B:$B,0),MATCH($B$12,'H334 Master'!$B$1:$XFD$1,0))+AI$13*INDEX('H334 Master'!$B:$XFD,MATCH($A52,'H334 Master'!$B:$B,0),MATCH($B$13,'H334 Master'!$B$1:$XFD$1,0))+AI$14*INDEX('H334 Master'!$B:$XFD,MATCH($A52,'H334 Master'!$B:$B,0),MATCH($B$14,'H334 Master'!$B$1:$XFD$1,0))+AI$15*INDEX('H334 Master'!$B:$XFD,MATCH($A52,'H334 Master'!$B:$B,0),MATCH($B$15,'H334 Master'!$B$1:$XFD$1,0))+AI$16*INDEX('H334 Master'!$B:$XFD,MATCH($A52,'H334 Master'!$B:$B,0),MATCH($B$16,'H334 Master'!$B$1:$XFD$1,0))+AI$17*INDEX('H334 Master'!$B:$XFD,MATCH($A52,'H334 Master'!$B:$B,0),MATCH($B$17,'H334 Master'!$B$1:$XFD$1,0))</f>
        <v>80</v>
      </c>
      <c r="AJ52" s="1">
        <v>82</v>
      </c>
    </row>
    <row r="53" spans="1:36" x14ac:dyDescent="0.25">
      <c r="A53" t="s">
        <v>167</v>
      </c>
      <c r="B53">
        <v>6107</v>
      </c>
      <c r="C53" t="s">
        <v>168</v>
      </c>
      <c r="D53" s="1">
        <v>24</v>
      </c>
      <c r="E53" s="1">
        <v>26</v>
      </c>
      <c r="F53" s="1">
        <v>28</v>
      </c>
      <c r="G53" s="1">
        <v>30</v>
      </c>
      <c r="H53" s="1">
        <v>32</v>
      </c>
      <c r="I53" s="3">
        <f>I$5*INDEX('H334 Master'!$B:$XFD,MATCH($A53,'H334 Master'!$B:$B,0),MATCH($B$5,'H334 Master'!$B$1:$XFD$1,0))+I$6*INDEX('H334 Master'!$B:$XFD,MATCH($A53,'H334 Master'!$B:$B,0),MATCH($B$6,'H334 Master'!$B$1:$XFD$1,0))+I$7*INDEX('H334 Master'!$B:$XFD,MATCH($A53,'H334 Master'!$B:$B,0),MATCH($B$7,'H334 Master'!$B$1:$XFD$1,0))+I$8*INDEX('H334 Master'!$B:$XFD,MATCH($A53,'H334 Master'!$B:$B,0),MATCH($B$8,'H334 Master'!$B$1:$XFD$1,0))+I$9*INDEX('H334 Master'!$B:$XFD,MATCH($A53,'H334 Master'!$B:$B,0),MATCH($B$9,'H334 Master'!$B$1:$XFD$1,0))+I$10*INDEX('H334 Master'!$B:$XFD,MATCH($A53,'H334 Master'!$B:$B,0),MATCH($B$10,'H334 Master'!$B$1:$XFD$1,0))+I$11*INDEX('H334 Master'!$B:$XFD,MATCH($A53,'H334 Master'!$B:$B,0),MATCH($B$11,'H334 Master'!$B$1:$XFD$1,0))+I$12*INDEX('H334 Master'!$B:$XFD,MATCH($A53,'H334 Master'!$B:$B,0),MATCH($B$12,'H334 Master'!$B$1:$XFD$1,0))+I$13*INDEX('H334 Master'!$B:$XFD,MATCH($A53,'H334 Master'!$B:$B,0),MATCH($B$13,'H334 Master'!$B$1:$XFD$1,0))+I$14*INDEX('H334 Master'!$B:$XFD,MATCH($A53,'H334 Master'!$B:$B,0),MATCH($B$14,'H334 Master'!$B$1:$XFD$1,0))+I$15*INDEX('H334 Master'!$B:$XFD,MATCH($A53,'H334 Master'!$B:$B,0),MATCH($B$15,'H334 Master'!$B$1:$XFD$1,0))+I$16*INDEX('H334 Master'!$B:$XFD,MATCH($A53,'H334 Master'!$B:$B,0),MATCH($B$16,'H334 Master'!$B$1:$XFD$1,0))+I$17*INDEX('H334 Master'!$B:$XFD,MATCH($A53,'H334 Master'!$B:$B,0),MATCH($B$17,'H334 Master'!$B$1:$XFD$1,0))</f>
        <v>32</v>
      </c>
      <c r="J53" s="1">
        <v>34</v>
      </c>
      <c r="K53" s="3">
        <f>K$5*INDEX('H334 Master'!$B:$XFD,MATCH($A53,'H334 Master'!$B:$B,0),MATCH($B$5,'H334 Master'!$B$1:$XFD$1,0))+K$6*INDEX('H334 Master'!$B:$XFD,MATCH($A53,'H334 Master'!$B:$B,0),MATCH($B$6,'H334 Master'!$B$1:$XFD$1,0))+K$7*INDEX('H334 Master'!$B:$XFD,MATCH($A53,'H334 Master'!$B:$B,0),MATCH($B$7,'H334 Master'!$B$1:$XFD$1,0))+K$8*INDEX('H334 Master'!$B:$XFD,MATCH($A53,'H334 Master'!$B:$B,0),MATCH($B$8,'H334 Master'!$B$1:$XFD$1,0))+K$9*INDEX('H334 Master'!$B:$XFD,MATCH($A53,'H334 Master'!$B:$B,0),MATCH($B$9,'H334 Master'!$B$1:$XFD$1,0))+K$10*INDEX('H334 Master'!$B:$XFD,MATCH($A53,'H334 Master'!$B:$B,0),MATCH($B$10,'H334 Master'!$B$1:$XFD$1,0))+K$11*INDEX('H334 Master'!$B:$XFD,MATCH($A53,'H334 Master'!$B:$B,0),MATCH($B$11,'H334 Master'!$B$1:$XFD$1,0))+K$12*INDEX('H334 Master'!$B:$XFD,MATCH($A53,'H334 Master'!$B:$B,0),MATCH($B$12,'H334 Master'!$B$1:$XFD$1,0))+K$13*INDEX('H334 Master'!$B:$XFD,MATCH($A53,'H334 Master'!$B:$B,0),MATCH($B$13,'H334 Master'!$B$1:$XFD$1,0))+K$14*INDEX('H334 Master'!$B:$XFD,MATCH($A53,'H334 Master'!$B:$B,0),MATCH($B$14,'H334 Master'!$B$1:$XFD$1,0))+K$15*INDEX('H334 Master'!$B:$XFD,MATCH($A53,'H334 Master'!$B:$B,0),MATCH($B$15,'H334 Master'!$B$1:$XFD$1,0))+K$16*INDEX('H334 Master'!$B:$XFD,MATCH($A53,'H334 Master'!$B:$B,0),MATCH($B$16,'H334 Master'!$B$1:$XFD$1,0))+K$17*INDEX('H334 Master'!$B:$XFD,MATCH($A53,'H334 Master'!$B:$B,0),MATCH($B$17,'H334 Master'!$B$1:$XFD$1,0))</f>
        <v>34</v>
      </c>
      <c r="L53" s="1">
        <v>36</v>
      </c>
      <c r="M53" s="1">
        <v>38</v>
      </c>
      <c r="N53" s="1">
        <v>40</v>
      </c>
      <c r="O53" s="1">
        <v>42</v>
      </c>
      <c r="P53" s="1">
        <v>44</v>
      </c>
      <c r="Q53" s="1">
        <v>46</v>
      </c>
      <c r="R53" s="1">
        <v>48</v>
      </c>
      <c r="S53" s="1">
        <v>50</v>
      </c>
      <c r="T53" s="1">
        <v>52</v>
      </c>
      <c r="U53" s="1">
        <v>54</v>
      </c>
      <c r="V53" s="1">
        <v>56</v>
      </c>
      <c r="W53" s="1">
        <v>58</v>
      </c>
      <c r="X53" s="1">
        <v>60</v>
      </c>
      <c r="Y53" s="1">
        <v>62</v>
      </c>
      <c r="Z53" s="1">
        <v>64</v>
      </c>
      <c r="AA53" s="1">
        <v>66</v>
      </c>
      <c r="AB53" s="1">
        <v>68</v>
      </c>
      <c r="AC53" s="1">
        <v>70</v>
      </c>
      <c r="AD53" s="1">
        <v>72</v>
      </c>
      <c r="AE53" s="1">
        <v>74</v>
      </c>
      <c r="AF53" s="1">
        <v>76</v>
      </c>
      <c r="AG53" s="1">
        <v>78</v>
      </c>
      <c r="AH53" s="1">
        <v>80</v>
      </c>
      <c r="AI53" s="3">
        <f>AI$5*INDEX('H334 Master'!$B:$XFD,MATCH($A53,'H334 Master'!$B:$B,0),MATCH($B$5,'H334 Master'!$B$1:$XFD$1,0))+AI$6*INDEX('H334 Master'!$B:$XFD,MATCH($A53,'H334 Master'!$B:$B,0),MATCH($B$6,'H334 Master'!$B$1:$XFD$1,0))+AI$7*INDEX('H334 Master'!$B:$XFD,MATCH($A53,'H334 Master'!$B:$B,0),MATCH($B$7,'H334 Master'!$B$1:$XFD$1,0))+AI$8*INDEX('H334 Master'!$B:$XFD,MATCH($A53,'H334 Master'!$B:$B,0),MATCH($B$8,'H334 Master'!$B$1:$XFD$1,0))+AI$9*INDEX('H334 Master'!$B:$XFD,MATCH($A53,'H334 Master'!$B:$B,0),MATCH($B$9,'H334 Master'!$B$1:$XFD$1,0))+AI$10*INDEX('H334 Master'!$B:$XFD,MATCH($A53,'H334 Master'!$B:$B,0),MATCH($B$10,'H334 Master'!$B$1:$XFD$1,0))+AI$11*INDEX('H334 Master'!$B:$XFD,MATCH($A53,'H334 Master'!$B:$B,0),MATCH($B$11,'H334 Master'!$B$1:$XFD$1,0))+AI$12*INDEX('H334 Master'!$B:$XFD,MATCH($A53,'H334 Master'!$B:$B,0),MATCH($B$12,'H334 Master'!$B$1:$XFD$1,0))+AI$13*INDEX('H334 Master'!$B:$XFD,MATCH($A53,'H334 Master'!$B:$B,0),MATCH($B$13,'H334 Master'!$B$1:$XFD$1,0))+AI$14*INDEX('H334 Master'!$B:$XFD,MATCH($A53,'H334 Master'!$B:$B,0),MATCH($B$14,'H334 Master'!$B$1:$XFD$1,0))+AI$15*INDEX('H334 Master'!$B:$XFD,MATCH($A53,'H334 Master'!$B:$B,0),MATCH($B$15,'H334 Master'!$B$1:$XFD$1,0))+AI$16*INDEX('H334 Master'!$B:$XFD,MATCH($A53,'H334 Master'!$B:$B,0),MATCH($B$16,'H334 Master'!$B$1:$XFD$1,0))+AI$17*INDEX('H334 Master'!$B:$XFD,MATCH($A53,'H334 Master'!$B:$B,0),MATCH($B$17,'H334 Master'!$B$1:$XFD$1,0))</f>
        <v>80</v>
      </c>
      <c r="AJ53" s="1">
        <v>82</v>
      </c>
    </row>
    <row r="54" spans="1:36" x14ac:dyDescent="0.25">
      <c r="A54" t="s">
        <v>169</v>
      </c>
      <c r="B54">
        <v>6089</v>
      </c>
      <c r="C54" t="s">
        <v>170</v>
      </c>
      <c r="D54" s="1">
        <v>4</v>
      </c>
      <c r="E54" s="1">
        <v>4</v>
      </c>
      <c r="F54" s="1">
        <v>4</v>
      </c>
      <c r="G54" s="1">
        <v>4</v>
      </c>
      <c r="H54" s="1">
        <v>4</v>
      </c>
      <c r="I54" s="3">
        <f>I$5*INDEX('H334 Master'!$B:$XFD,MATCH($A54,'H334 Master'!$B:$B,0),MATCH($B$5,'H334 Master'!$B$1:$XFD$1,0))+I$6*INDEX('H334 Master'!$B:$XFD,MATCH($A54,'H334 Master'!$B:$B,0),MATCH($B$6,'H334 Master'!$B$1:$XFD$1,0))+I$7*INDEX('H334 Master'!$B:$XFD,MATCH($A54,'H334 Master'!$B:$B,0),MATCH($B$7,'H334 Master'!$B$1:$XFD$1,0))+I$8*INDEX('H334 Master'!$B:$XFD,MATCH($A54,'H334 Master'!$B:$B,0),MATCH($B$8,'H334 Master'!$B$1:$XFD$1,0))+I$9*INDEX('H334 Master'!$B:$XFD,MATCH($A54,'H334 Master'!$B:$B,0),MATCH($B$9,'H334 Master'!$B$1:$XFD$1,0))+I$10*INDEX('H334 Master'!$B:$XFD,MATCH($A54,'H334 Master'!$B:$B,0),MATCH($B$10,'H334 Master'!$B$1:$XFD$1,0))+I$11*INDEX('H334 Master'!$B:$XFD,MATCH($A54,'H334 Master'!$B:$B,0),MATCH($B$11,'H334 Master'!$B$1:$XFD$1,0))+I$12*INDEX('H334 Master'!$B:$XFD,MATCH($A54,'H334 Master'!$B:$B,0),MATCH($B$12,'H334 Master'!$B$1:$XFD$1,0))+I$13*INDEX('H334 Master'!$B:$XFD,MATCH($A54,'H334 Master'!$B:$B,0),MATCH($B$13,'H334 Master'!$B$1:$XFD$1,0))+I$14*INDEX('H334 Master'!$B:$XFD,MATCH($A54,'H334 Master'!$B:$B,0),MATCH($B$14,'H334 Master'!$B$1:$XFD$1,0))+I$15*INDEX('H334 Master'!$B:$XFD,MATCH($A54,'H334 Master'!$B:$B,0),MATCH($B$15,'H334 Master'!$B$1:$XFD$1,0))+I$16*INDEX('H334 Master'!$B:$XFD,MATCH($A54,'H334 Master'!$B:$B,0),MATCH($B$16,'H334 Master'!$B$1:$XFD$1,0))+I$17*INDEX('H334 Master'!$B:$XFD,MATCH($A54,'H334 Master'!$B:$B,0),MATCH($B$17,'H334 Master'!$B$1:$XFD$1,0))</f>
        <v>4</v>
      </c>
      <c r="J54" s="1">
        <v>4</v>
      </c>
      <c r="K54" s="3">
        <f>K$5*INDEX('H334 Master'!$B:$XFD,MATCH($A54,'H334 Master'!$B:$B,0),MATCH($B$5,'H334 Master'!$B$1:$XFD$1,0))+K$6*INDEX('H334 Master'!$B:$XFD,MATCH($A54,'H334 Master'!$B:$B,0),MATCH($B$6,'H334 Master'!$B$1:$XFD$1,0))+K$7*INDEX('H334 Master'!$B:$XFD,MATCH($A54,'H334 Master'!$B:$B,0),MATCH($B$7,'H334 Master'!$B$1:$XFD$1,0))+K$8*INDEX('H334 Master'!$B:$XFD,MATCH($A54,'H334 Master'!$B:$B,0),MATCH($B$8,'H334 Master'!$B$1:$XFD$1,0))+K$9*INDEX('H334 Master'!$B:$XFD,MATCH($A54,'H334 Master'!$B:$B,0),MATCH($B$9,'H334 Master'!$B$1:$XFD$1,0))+K$10*INDEX('H334 Master'!$B:$XFD,MATCH($A54,'H334 Master'!$B:$B,0),MATCH($B$10,'H334 Master'!$B$1:$XFD$1,0))+K$11*INDEX('H334 Master'!$B:$XFD,MATCH($A54,'H334 Master'!$B:$B,0),MATCH($B$11,'H334 Master'!$B$1:$XFD$1,0))+K$12*INDEX('H334 Master'!$B:$XFD,MATCH($A54,'H334 Master'!$B:$B,0),MATCH($B$12,'H334 Master'!$B$1:$XFD$1,0))+K$13*INDEX('H334 Master'!$B:$XFD,MATCH($A54,'H334 Master'!$B:$B,0),MATCH($B$13,'H334 Master'!$B$1:$XFD$1,0))+K$14*INDEX('H334 Master'!$B:$XFD,MATCH($A54,'H334 Master'!$B:$B,0),MATCH($B$14,'H334 Master'!$B$1:$XFD$1,0))+K$15*INDEX('H334 Master'!$B:$XFD,MATCH($A54,'H334 Master'!$B:$B,0),MATCH($B$15,'H334 Master'!$B$1:$XFD$1,0))+K$16*INDEX('H334 Master'!$B:$XFD,MATCH($A54,'H334 Master'!$B:$B,0),MATCH($B$16,'H334 Master'!$B$1:$XFD$1,0))+K$17*INDEX('H334 Master'!$B:$XFD,MATCH($A54,'H334 Master'!$B:$B,0),MATCH($B$17,'H334 Master'!$B$1:$XFD$1,0))</f>
        <v>4</v>
      </c>
      <c r="L54" s="1">
        <v>4</v>
      </c>
      <c r="M54" s="1">
        <v>4</v>
      </c>
      <c r="N54" s="1">
        <v>4</v>
      </c>
      <c r="O54" s="1">
        <v>4</v>
      </c>
      <c r="P54" s="1">
        <v>4</v>
      </c>
      <c r="Q54" s="1">
        <v>4</v>
      </c>
      <c r="R54" s="1">
        <v>4</v>
      </c>
      <c r="S54" s="1">
        <v>4</v>
      </c>
      <c r="T54" s="1">
        <v>4</v>
      </c>
      <c r="U54" s="1">
        <v>4</v>
      </c>
      <c r="V54" s="1">
        <v>4</v>
      </c>
      <c r="W54" s="1">
        <v>4</v>
      </c>
      <c r="X54" s="1">
        <v>4</v>
      </c>
      <c r="Y54" s="1">
        <v>4</v>
      </c>
      <c r="Z54" s="1">
        <v>4</v>
      </c>
      <c r="AA54" s="1">
        <v>4</v>
      </c>
      <c r="AB54" s="1">
        <v>4</v>
      </c>
      <c r="AC54" s="1">
        <v>4</v>
      </c>
      <c r="AD54" s="1">
        <v>4</v>
      </c>
      <c r="AE54" s="1">
        <v>4</v>
      </c>
      <c r="AF54" s="1">
        <v>4</v>
      </c>
      <c r="AG54" s="1">
        <v>4</v>
      </c>
      <c r="AH54" s="1">
        <v>4</v>
      </c>
      <c r="AI54" s="3">
        <f>AI$5*INDEX('H334 Master'!$B:$XFD,MATCH($A54,'H334 Master'!$B:$B,0),MATCH($B$5,'H334 Master'!$B$1:$XFD$1,0))+AI$6*INDEX('H334 Master'!$B:$XFD,MATCH($A54,'H334 Master'!$B:$B,0),MATCH($B$6,'H334 Master'!$B$1:$XFD$1,0))+AI$7*INDEX('H334 Master'!$B:$XFD,MATCH($A54,'H334 Master'!$B:$B,0),MATCH($B$7,'H334 Master'!$B$1:$XFD$1,0))+AI$8*INDEX('H334 Master'!$B:$XFD,MATCH($A54,'H334 Master'!$B:$B,0),MATCH($B$8,'H334 Master'!$B$1:$XFD$1,0))+AI$9*INDEX('H334 Master'!$B:$XFD,MATCH($A54,'H334 Master'!$B:$B,0),MATCH($B$9,'H334 Master'!$B$1:$XFD$1,0))+AI$10*INDEX('H334 Master'!$B:$XFD,MATCH($A54,'H334 Master'!$B:$B,0),MATCH($B$10,'H334 Master'!$B$1:$XFD$1,0))+AI$11*INDEX('H334 Master'!$B:$XFD,MATCH($A54,'H334 Master'!$B:$B,0),MATCH($B$11,'H334 Master'!$B$1:$XFD$1,0))+AI$12*INDEX('H334 Master'!$B:$XFD,MATCH($A54,'H334 Master'!$B:$B,0),MATCH($B$12,'H334 Master'!$B$1:$XFD$1,0))+AI$13*INDEX('H334 Master'!$B:$XFD,MATCH($A54,'H334 Master'!$B:$B,0),MATCH($B$13,'H334 Master'!$B$1:$XFD$1,0))+AI$14*INDEX('H334 Master'!$B:$XFD,MATCH($A54,'H334 Master'!$B:$B,0),MATCH($B$14,'H334 Master'!$B$1:$XFD$1,0))+AI$15*INDEX('H334 Master'!$B:$XFD,MATCH($A54,'H334 Master'!$B:$B,0),MATCH($B$15,'H334 Master'!$B$1:$XFD$1,0))+AI$16*INDEX('H334 Master'!$B:$XFD,MATCH($A54,'H334 Master'!$B:$B,0),MATCH($B$16,'H334 Master'!$B$1:$XFD$1,0))+AI$17*INDEX('H334 Master'!$B:$XFD,MATCH($A54,'H334 Master'!$B:$B,0),MATCH($B$17,'H334 Master'!$B$1:$XFD$1,0))</f>
        <v>4</v>
      </c>
      <c r="AJ54" s="1">
        <v>4</v>
      </c>
    </row>
    <row r="55" spans="1:36" x14ac:dyDescent="0.25">
      <c r="A55" t="s">
        <v>171</v>
      </c>
      <c r="B55">
        <v>6090</v>
      </c>
      <c r="C55" t="s">
        <v>172</v>
      </c>
      <c r="D55" s="1">
        <v>2</v>
      </c>
      <c r="E55" s="1">
        <v>4</v>
      </c>
      <c r="F55" s="1">
        <v>6</v>
      </c>
      <c r="G55" s="1">
        <v>8</v>
      </c>
      <c r="H55" s="1">
        <v>10</v>
      </c>
      <c r="I55" s="3">
        <f>I$5*INDEX('H334 Master'!$B:$XFD,MATCH($A55,'H334 Master'!$B:$B,0),MATCH($B$5,'H334 Master'!$B$1:$XFD$1,0))+I$6*INDEX('H334 Master'!$B:$XFD,MATCH($A55,'H334 Master'!$B:$B,0),MATCH($B$6,'H334 Master'!$B$1:$XFD$1,0))+I$7*INDEX('H334 Master'!$B:$XFD,MATCH($A55,'H334 Master'!$B:$B,0),MATCH($B$7,'H334 Master'!$B$1:$XFD$1,0))+I$8*INDEX('H334 Master'!$B:$XFD,MATCH($A55,'H334 Master'!$B:$B,0),MATCH($B$8,'H334 Master'!$B$1:$XFD$1,0))+I$9*INDEX('H334 Master'!$B:$XFD,MATCH($A55,'H334 Master'!$B:$B,0),MATCH($B$9,'H334 Master'!$B$1:$XFD$1,0))+I$10*INDEX('H334 Master'!$B:$XFD,MATCH($A55,'H334 Master'!$B:$B,0),MATCH($B$10,'H334 Master'!$B$1:$XFD$1,0))+I$11*INDEX('H334 Master'!$B:$XFD,MATCH($A55,'H334 Master'!$B:$B,0),MATCH($B$11,'H334 Master'!$B$1:$XFD$1,0))+I$12*INDEX('H334 Master'!$B:$XFD,MATCH($A55,'H334 Master'!$B:$B,0),MATCH($B$12,'H334 Master'!$B$1:$XFD$1,0))+I$13*INDEX('H334 Master'!$B:$XFD,MATCH($A55,'H334 Master'!$B:$B,0),MATCH($B$13,'H334 Master'!$B$1:$XFD$1,0))+I$14*INDEX('H334 Master'!$B:$XFD,MATCH($A55,'H334 Master'!$B:$B,0),MATCH($B$14,'H334 Master'!$B$1:$XFD$1,0))+I$15*INDEX('H334 Master'!$B:$XFD,MATCH($A55,'H334 Master'!$B:$B,0),MATCH($B$15,'H334 Master'!$B$1:$XFD$1,0))+I$16*INDEX('H334 Master'!$B:$XFD,MATCH($A55,'H334 Master'!$B:$B,0),MATCH($B$16,'H334 Master'!$B$1:$XFD$1,0))+I$17*INDEX('H334 Master'!$B:$XFD,MATCH($A55,'H334 Master'!$B:$B,0),MATCH($B$17,'H334 Master'!$B$1:$XFD$1,0))</f>
        <v>10</v>
      </c>
      <c r="J55" s="1">
        <v>12</v>
      </c>
      <c r="K55" s="3">
        <f>K$5*INDEX('H334 Master'!$B:$XFD,MATCH($A55,'H334 Master'!$B:$B,0),MATCH($B$5,'H334 Master'!$B$1:$XFD$1,0))+K$6*INDEX('H334 Master'!$B:$XFD,MATCH($A55,'H334 Master'!$B:$B,0),MATCH($B$6,'H334 Master'!$B$1:$XFD$1,0))+K$7*INDEX('H334 Master'!$B:$XFD,MATCH($A55,'H334 Master'!$B:$B,0),MATCH($B$7,'H334 Master'!$B$1:$XFD$1,0))+K$8*INDEX('H334 Master'!$B:$XFD,MATCH($A55,'H334 Master'!$B:$B,0),MATCH($B$8,'H334 Master'!$B$1:$XFD$1,0))+K$9*INDEX('H334 Master'!$B:$XFD,MATCH($A55,'H334 Master'!$B:$B,0),MATCH($B$9,'H334 Master'!$B$1:$XFD$1,0))+K$10*INDEX('H334 Master'!$B:$XFD,MATCH($A55,'H334 Master'!$B:$B,0),MATCH($B$10,'H334 Master'!$B$1:$XFD$1,0))+K$11*INDEX('H334 Master'!$B:$XFD,MATCH($A55,'H334 Master'!$B:$B,0),MATCH($B$11,'H334 Master'!$B$1:$XFD$1,0))+K$12*INDEX('H334 Master'!$B:$XFD,MATCH($A55,'H334 Master'!$B:$B,0),MATCH($B$12,'H334 Master'!$B$1:$XFD$1,0))+K$13*INDEX('H334 Master'!$B:$XFD,MATCH($A55,'H334 Master'!$B:$B,0),MATCH($B$13,'H334 Master'!$B$1:$XFD$1,0))+K$14*INDEX('H334 Master'!$B:$XFD,MATCH($A55,'H334 Master'!$B:$B,0),MATCH($B$14,'H334 Master'!$B$1:$XFD$1,0))+K$15*INDEX('H334 Master'!$B:$XFD,MATCH($A55,'H334 Master'!$B:$B,0),MATCH($B$15,'H334 Master'!$B$1:$XFD$1,0))+K$16*INDEX('H334 Master'!$B:$XFD,MATCH($A55,'H334 Master'!$B:$B,0),MATCH($B$16,'H334 Master'!$B$1:$XFD$1,0))+K$17*INDEX('H334 Master'!$B:$XFD,MATCH($A55,'H334 Master'!$B:$B,0),MATCH($B$17,'H334 Master'!$B$1:$XFD$1,0))</f>
        <v>12</v>
      </c>
      <c r="L55" s="1">
        <v>14</v>
      </c>
      <c r="M55" s="1">
        <v>16</v>
      </c>
      <c r="N55" s="1">
        <v>18</v>
      </c>
      <c r="O55" s="1">
        <v>20</v>
      </c>
      <c r="P55" s="1">
        <v>22</v>
      </c>
      <c r="Q55" s="1">
        <v>24</v>
      </c>
      <c r="R55" s="1">
        <v>26</v>
      </c>
      <c r="S55" s="1">
        <v>28</v>
      </c>
      <c r="T55" s="1">
        <v>30</v>
      </c>
      <c r="U55" s="1">
        <v>32</v>
      </c>
      <c r="V55" s="1">
        <v>34</v>
      </c>
      <c r="W55" s="1">
        <v>36</v>
      </c>
      <c r="X55" s="1">
        <v>38</v>
      </c>
      <c r="Y55" s="1">
        <v>40</v>
      </c>
      <c r="Z55" s="1">
        <v>42</v>
      </c>
      <c r="AA55" s="1">
        <v>44</v>
      </c>
      <c r="AB55" s="1">
        <v>46</v>
      </c>
      <c r="AC55" s="1">
        <v>48</v>
      </c>
      <c r="AD55" s="1">
        <v>50</v>
      </c>
      <c r="AE55" s="1">
        <v>52</v>
      </c>
      <c r="AF55" s="1">
        <v>54</v>
      </c>
      <c r="AG55" s="1">
        <v>56</v>
      </c>
      <c r="AH55" s="1">
        <v>58</v>
      </c>
      <c r="AI55" s="3">
        <f>AI$5*INDEX('H334 Master'!$B:$XFD,MATCH($A55,'H334 Master'!$B:$B,0),MATCH($B$5,'H334 Master'!$B$1:$XFD$1,0))+AI$6*INDEX('H334 Master'!$B:$XFD,MATCH($A55,'H334 Master'!$B:$B,0),MATCH($B$6,'H334 Master'!$B$1:$XFD$1,0))+AI$7*INDEX('H334 Master'!$B:$XFD,MATCH($A55,'H334 Master'!$B:$B,0),MATCH($B$7,'H334 Master'!$B$1:$XFD$1,0))+AI$8*INDEX('H334 Master'!$B:$XFD,MATCH($A55,'H334 Master'!$B:$B,0),MATCH($B$8,'H334 Master'!$B$1:$XFD$1,0))+AI$9*INDEX('H334 Master'!$B:$XFD,MATCH($A55,'H334 Master'!$B:$B,0),MATCH($B$9,'H334 Master'!$B$1:$XFD$1,0))+AI$10*INDEX('H334 Master'!$B:$XFD,MATCH($A55,'H334 Master'!$B:$B,0),MATCH($B$10,'H334 Master'!$B$1:$XFD$1,0))+AI$11*INDEX('H334 Master'!$B:$XFD,MATCH($A55,'H334 Master'!$B:$B,0),MATCH($B$11,'H334 Master'!$B$1:$XFD$1,0))+AI$12*INDEX('H334 Master'!$B:$XFD,MATCH($A55,'H334 Master'!$B:$B,0),MATCH($B$12,'H334 Master'!$B$1:$XFD$1,0))+AI$13*INDEX('H334 Master'!$B:$XFD,MATCH($A55,'H334 Master'!$B:$B,0),MATCH($B$13,'H334 Master'!$B$1:$XFD$1,0))+AI$14*INDEX('H334 Master'!$B:$XFD,MATCH($A55,'H334 Master'!$B:$B,0),MATCH($B$14,'H334 Master'!$B$1:$XFD$1,0))+AI$15*INDEX('H334 Master'!$B:$XFD,MATCH($A55,'H334 Master'!$B:$B,0),MATCH($B$15,'H334 Master'!$B$1:$XFD$1,0))+AI$16*INDEX('H334 Master'!$B:$XFD,MATCH($A55,'H334 Master'!$B:$B,0),MATCH($B$16,'H334 Master'!$B$1:$XFD$1,0))+AI$17*INDEX('H334 Master'!$B:$XFD,MATCH($A55,'H334 Master'!$B:$B,0),MATCH($B$17,'H334 Master'!$B$1:$XFD$1,0))</f>
        <v>58</v>
      </c>
      <c r="AJ55" s="1">
        <v>60</v>
      </c>
    </row>
    <row r="56" spans="1:36" x14ac:dyDescent="0.25">
      <c r="A56" t="s">
        <v>173</v>
      </c>
      <c r="B56">
        <v>6086</v>
      </c>
      <c r="C56" t="s">
        <v>174</v>
      </c>
      <c r="D56" s="1">
        <v>6</v>
      </c>
      <c r="E56" s="1">
        <v>8</v>
      </c>
      <c r="F56" s="1">
        <v>10</v>
      </c>
      <c r="G56" s="1">
        <v>12</v>
      </c>
      <c r="H56" s="1">
        <v>14</v>
      </c>
      <c r="I56" s="3">
        <f>I$5*INDEX('H334 Master'!$B:$XFD,MATCH($A56,'H334 Master'!$B:$B,0),MATCH($B$5,'H334 Master'!$B$1:$XFD$1,0))+I$6*INDEX('H334 Master'!$B:$XFD,MATCH($A56,'H334 Master'!$B:$B,0),MATCH($B$6,'H334 Master'!$B$1:$XFD$1,0))+I$7*INDEX('H334 Master'!$B:$XFD,MATCH($A56,'H334 Master'!$B:$B,0),MATCH($B$7,'H334 Master'!$B$1:$XFD$1,0))+I$8*INDEX('H334 Master'!$B:$XFD,MATCH($A56,'H334 Master'!$B:$B,0),MATCH($B$8,'H334 Master'!$B$1:$XFD$1,0))+I$9*INDEX('H334 Master'!$B:$XFD,MATCH($A56,'H334 Master'!$B:$B,0),MATCH($B$9,'H334 Master'!$B$1:$XFD$1,0))+I$10*INDEX('H334 Master'!$B:$XFD,MATCH($A56,'H334 Master'!$B:$B,0),MATCH($B$10,'H334 Master'!$B$1:$XFD$1,0))+I$11*INDEX('H334 Master'!$B:$XFD,MATCH($A56,'H334 Master'!$B:$B,0),MATCH($B$11,'H334 Master'!$B$1:$XFD$1,0))+I$12*INDEX('H334 Master'!$B:$XFD,MATCH($A56,'H334 Master'!$B:$B,0),MATCH($B$12,'H334 Master'!$B$1:$XFD$1,0))+I$13*INDEX('H334 Master'!$B:$XFD,MATCH($A56,'H334 Master'!$B:$B,0),MATCH($B$13,'H334 Master'!$B$1:$XFD$1,0))+I$14*INDEX('H334 Master'!$B:$XFD,MATCH($A56,'H334 Master'!$B:$B,0),MATCH($B$14,'H334 Master'!$B$1:$XFD$1,0))+I$15*INDEX('H334 Master'!$B:$XFD,MATCH($A56,'H334 Master'!$B:$B,0),MATCH($B$15,'H334 Master'!$B$1:$XFD$1,0))+I$16*INDEX('H334 Master'!$B:$XFD,MATCH($A56,'H334 Master'!$B:$B,0),MATCH($B$16,'H334 Master'!$B$1:$XFD$1,0))+I$17*INDEX('H334 Master'!$B:$XFD,MATCH($A56,'H334 Master'!$B:$B,0),MATCH($B$17,'H334 Master'!$B$1:$XFD$1,0))</f>
        <v>14</v>
      </c>
      <c r="J56" s="1">
        <v>16</v>
      </c>
      <c r="K56" s="3">
        <f>K$5*INDEX('H334 Master'!$B:$XFD,MATCH($A56,'H334 Master'!$B:$B,0),MATCH($B$5,'H334 Master'!$B$1:$XFD$1,0))+K$6*INDEX('H334 Master'!$B:$XFD,MATCH($A56,'H334 Master'!$B:$B,0),MATCH($B$6,'H334 Master'!$B$1:$XFD$1,0))+K$7*INDEX('H334 Master'!$B:$XFD,MATCH($A56,'H334 Master'!$B:$B,0),MATCH($B$7,'H334 Master'!$B$1:$XFD$1,0))+K$8*INDEX('H334 Master'!$B:$XFD,MATCH($A56,'H334 Master'!$B:$B,0),MATCH($B$8,'H334 Master'!$B$1:$XFD$1,0))+K$9*INDEX('H334 Master'!$B:$XFD,MATCH($A56,'H334 Master'!$B:$B,0),MATCH($B$9,'H334 Master'!$B$1:$XFD$1,0))+K$10*INDEX('H334 Master'!$B:$XFD,MATCH($A56,'H334 Master'!$B:$B,0),MATCH($B$10,'H334 Master'!$B$1:$XFD$1,0))+K$11*INDEX('H334 Master'!$B:$XFD,MATCH($A56,'H334 Master'!$B:$B,0),MATCH($B$11,'H334 Master'!$B$1:$XFD$1,0))+K$12*INDEX('H334 Master'!$B:$XFD,MATCH($A56,'H334 Master'!$B:$B,0),MATCH($B$12,'H334 Master'!$B$1:$XFD$1,0))+K$13*INDEX('H334 Master'!$B:$XFD,MATCH($A56,'H334 Master'!$B:$B,0),MATCH($B$13,'H334 Master'!$B$1:$XFD$1,0))+K$14*INDEX('H334 Master'!$B:$XFD,MATCH($A56,'H334 Master'!$B:$B,0),MATCH($B$14,'H334 Master'!$B$1:$XFD$1,0))+K$15*INDEX('H334 Master'!$B:$XFD,MATCH($A56,'H334 Master'!$B:$B,0),MATCH($B$15,'H334 Master'!$B$1:$XFD$1,0))+K$16*INDEX('H334 Master'!$B:$XFD,MATCH($A56,'H334 Master'!$B:$B,0),MATCH($B$16,'H334 Master'!$B$1:$XFD$1,0))+K$17*INDEX('H334 Master'!$B:$XFD,MATCH($A56,'H334 Master'!$B:$B,0),MATCH($B$17,'H334 Master'!$B$1:$XFD$1,0))</f>
        <v>16</v>
      </c>
      <c r="L56" s="1">
        <v>18</v>
      </c>
      <c r="M56" s="1">
        <v>20</v>
      </c>
      <c r="N56" s="1">
        <v>22</v>
      </c>
      <c r="O56" s="1">
        <v>24</v>
      </c>
      <c r="P56" s="1">
        <v>26</v>
      </c>
      <c r="Q56" s="1">
        <v>28</v>
      </c>
      <c r="R56" s="1">
        <v>30</v>
      </c>
      <c r="S56" s="1">
        <v>32</v>
      </c>
      <c r="T56" s="1">
        <v>34</v>
      </c>
      <c r="U56" s="1">
        <v>36</v>
      </c>
      <c r="V56" s="1">
        <v>38</v>
      </c>
      <c r="W56" s="1">
        <v>40</v>
      </c>
      <c r="X56" s="1">
        <v>42</v>
      </c>
      <c r="Y56" s="1">
        <v>44</v>
      </c>
      <c r="Z56" s="1">
        <v>46</v>
      </c>
      <c r="AA56" s="1">
        <v>48</v>
      </c>
      <c r="AB56" s="1">
        <v>50</v>
      </c>
      <c r="AC56" s="1">
        <v>52</v>
      </c>
      <c r="AD56" s="1">
        <v>54</v>
      </c>
      <c r="AE56" s="1">
        <v>56</v>
      </c>
      <c r="AF56" s="1">
        <v>58</v>
      </c>
      <c r="AG56" s="1">
        <v>60</v>
      </c>
      <c r="AH56" s="1">
        <v>62</v>
      </c>
      <c r="AI56" s="3">
        <f>AI$5*INDEX('H334 Master'!$B:$XFD,MATCH($A56,'H334 Master'!$B:$B,0),MATCH($B$5,'H334 Master'!$B$1:$XFD$1,0))+AI$6*INDEX('H334 Master'!$B:$XFD,MATCH($A56,'H334 Master'!$B:$B,0),MATCH($B$6,'H334 Master'!$B$1:$XFD$1,0))+AI$7*INDEX('H334 Master'!$B:$XFD,MATCH($A56,'H334 Master'!$B:$B,0),MATCH($B$7,'H334 Master'!$B$1:$XFD$1,0))+AI$8*INDEX('H334 Master'!$B:$XFD,MATCH($A56,'H334 Master'!$B:$B,0),MATCH($B$8,'H334 Master'!$B$1:$XFD$1,0))+AI$9*INDEX('H334 Master'!$B:$XFD,MATCH($A56,'H334 Master'!$B:$B,0),MATCH($B$9,'H334 Master'!$B$1:$XFD$1,0))+AI$10*INDEX('H334 Master'!$B:$XFD,MATCH($A56,'H334 Master'!$B:$B,0),MATCH($B$10,'H334 Master'!$B$1:$XFD$1,0))+AI$11*INDEX('H334 Master'!$B:$XFD,MATCH($A56,'H334 Master'!$B:$B,0),MATCH($B$11,'H334 Master'!$B$1:$XFD$1,0))+AI$12*INDEX('H334 Master'!$B:$XFD,MATCH($A56,'H334 Master'!$B:$B,0),MATCH($B$12,'H334 Master'!$B$1:$XFD$1,0))+AI$13*INDEX('H334 Master'!$B:$XFD,MATCH($A56,'H334 Master'!$B:$B,0),MATCH($B$13,'H334 Master'!$B$1:$XFD$1,0))+AI$14*INDEX('H334 Master'!$B:$XFD,MATCH($A56,'H334 Master'!$B:$B,0),MATCH($B$14,'H334 Master'!$B$1:$XFD$1,0))+AI$15*INDEX('H334 Master'!$B:$XFD,MATCH($A56,'H334 Master'!$B:$B,0),MATCH($B$15,'H334 Master'!$B$1:$XFD$1,0))+AI$16*INDEX('H334 Master'!$B:$XFD,MATCH($A56,'H334 Master'!$B:$B,0),MATCH($B$16,'H334 Master'!$B$1:$XFD$1,0))+AI$17*INDEX('H334 Master'!$B:$XFD,MATCH($A56,'H334 Master'!$B:$B,0),MATCH($B$17,'H334 Master'!$B$1:$XFD$1,0))</f>
        <v>62</v>
      </c>
      <c r="AJ56" s="1">
        <v>64</v>
      </c>
    </row>
    <row r="57" spans="1:36" x14ac:dyDescent="0.25">
      <c r="A57" t="s">
        <v>247</v>
      </c>
      <c r="B57">
        <v>6087</v>
      </c>
      <c r="C57" t="s">
        <v>248</v>
      </c>
      <c r="D57" s="1">
        <v>6</v>
      </c>
      <c r="E57" s="1">
        <v>8</v>
      </c>
      <c r="F57" s="1">
        <v>10</v>
      </c>
      <c r="G57" s="1">
        <v>12</v>
      </c>
      <c r="H57" s="1">
        <v>14</v>
      </c>
      <c r="I57" s="3">
        <f>I$5*INDEX('H334 Master'!$B:$XFD,MATCH($A57,'H334 Master'!$B:$B,0),MATCH($B$5,'H334 Master'!$B$1:$XFD$1,0))+I$6*INDEX('H334 Master'!$B:$XFD,MATCH($A57,'H334 Master'!$B:$B,0),MATCH($B$6,'H334 Master'!$B$1:$XFD$1,0))+I$7*INDEX('H334 Master'!$B:$XFD,MATCH($A57,'H334 Master'!$B:$B,0),MATCH($B$7,'H334 Master'!$B$1:$XFD$1,0))+I$8*INDEX('H334 Master'!$B:$XFD,MATCH($A57,'H334 Master'!$B:$B,0),MATCH($B$8,'H334 Master'!$B$1:$XFD$1,0))+I$9*INDEX('H334 Master'!$B:$XFD,MATCH($A57,'H334 Master'!$B:$B,0),MATCH($B$9,'H334 Master'!$B$1:$XFD$1,0))+I$10*INDEX('H334 Master'!$B:$XFD,MATCH($A57,'H334 Master'!$B:$B,0),MATCH($B$10,'H334 Master'!$B$1:$XFD$1,0))+I$11*INDEX('H334 Master'!$B:$XFD,MATCH($A57,'H334 Master'!$B:$B,0),MATCH($B$11,'H334 Master'!$B$1:$XFD$1,0))+I$12*INDEX('H334 Master'!$B:$XFD,MATCH($A57,'H334 Master'!$B:$B,0),MATCH($B$12,'H334 Master'!$B$1:$XFD$1,0))+I$13*INDEX('H334 Master'!$B:$XFD,MATCH($A57,'H334 Master'!$B:$B,0),MATCH($B$13,'H334 Master'!$B$1:$XFD$1,0))+I$14*INDEX('H334 Master'!$B:$XFD,MATCH($A57,'H334 Master'!$B:$B,0),MATCH($B$14,'H334 Master'!$B$1:$XFD$1,0))+I$15*INDEX('H334 Master'!$B:$XFD,MATCH($A57,'H334 Master'!$B:$B,0),MATCH($B$15,'H334 Master'!$B$1:$XFD$1,0))+I$16*INDEX('H334 Master'!$B:$XFD,MATCH($A57,'H334 Master'!$B:$B,0),MATCH($B$16,'H334 Master'!$B$1:$XFD$1,0))+I$17*INDEX('H334 Master'!$B:$XFD,MATCH($A57,'H334 Master'!$B:$B,0),MATCH($B$17,'H334 Master'!$B$1:$XFD$1,0))</f>
        <v>14</v>
      </c>
      <c r="J57" s="1">
        <v>16</v>
      </c>
      <c r="K57" s="3">
        <f>K$5*INDEX('H334 Master'!$B:$XFD,MATCH($A57,'H334 Master'!$B:$B,0),MATCH($B$5,'H334 Master'!$B$1:$XFD$1,0))+K$6*INDEX('H334 Master'!$B:$XFD,MATCH($A57,'H334 Master'!$B:$B,0),MATCH($B$6,'H334 Master'!$B$1:$XFD$1,0))+K$7*INDEX('H334 Master'!$B:$XFD,MATCH($A57,'H334 Master'!$B:$B,0),MATCH($B$7,'H334 Master'!$B$1:$XFD$1,0))+K$8*INDEX('H334 Master'!$B:$XFD,MATCH($A57,'H334 Master'!$B:$B,0),MATCH($B$8,'H334 Master'!$B$1:$XFD$1,0))+K$9*INDEX('H334 Master'!$B:$XFD,MATCH($A57,'H334 Master'!$B:$B,0),MATCH($B$9,'H334 Master'!$B$1:$XFD$1,0))+K$10*INDEX('H334 Master'!$B:$XFD,MATCH($A57,'H334 Master'!$B:$B,0),MATCH($B$10,'H334 Master'!$B$1:$XFD$1,0))+K$11*INDEX('H334 Master'!$B:$XFD,MATCH($A57,'H334 Master'!$B:$B,0),MATCH($B$11,'H334 Master'!$B$1:$XFD$1,0))+K$12*INDEX('H334 Master'!$B:$XFD,MATCH($A57,'H334 Master'!$B:$B,0),MATCH($B$12,'H334 Master'!$B$1:$XFD$1,0))+K$13*INDEX('H334 Master'!$B:$XFD,MATCH($A57,'H334 Master'!$B:$B,0),MATCH($B$13,'H334 Master'!$B$1:$XFD$1,0))+K$14*INDEX('H334 Master'!$B:$XFD,MATCH($A57,'H334 Master'!$B:$B,0),MATCH($B$14,'H334 Master'!$B$1:$XFD$1,0))+K$15*INDEX('H334 Master'!$B:$XFD,MATCH($A57,'H334 Master'!$B:$B,0),MATCH($B$15,'H334 Master'!$B$1:$XFD$1,0))+K$16*INDEX('H334 Master'!$B:$XFD,MATCH($A57,'H334 Master'!$B:$B,0),MATCH($B$16,'H334 Master'!$B$1:$XFD$1,0))+K$17*INDEX('H334 Master'!$B:$XFD,MATCH($A57,'H334 Master'!$B:$B,0),MATCH($B$17,'H334 Master'!$B$1:$XFD$1,0))</f>
        <v>16</v>
      </c>
      <c r="L57" s="1">
        <v>18</v>
      </c>
      <c r="M57" s="1">
        <v>20</v>
      </c>
      <c r="N57" s="1">
        <v>22</v>
      </c>
      <c r="O57" s="1">
        <v>24</v>
      </c>
      <c r="P57" s="1">
        <v>26</v>
      </c>
      <c r="Q57" s="1">
        <v>28</v>
      </c>
      <c r="R57" s="1">
        <v>30</v>
      </c>
      <c r="S57" s="1">
        <v>32</v>
      </c>
      <c r="T57" s="1">
        <v>34</v>
      </c>
      <c r="U57" s="1">
        <v>36</v>
      </c>
      <c r="V57" s="1">
        <v>38</v>
      </c>
      <c r="W57" s="1">
        <v>40</v>
      </c>
      <c r="X57" s="1">
        <v>42</v>
      </c>
      <c r="Y57" s="1">
        <v>44</v>
      </c>
      <c r="Z57" s="1">
        <v>46</v>
      </c>
      <c r="AA57" s="1">
        <v>48</v>
      </c>
      <c r="AB57" s="1">
        <v>50</v>
      </c>
      <c r="AC57" s="1">
        <v>52</v>
      </c>
      <c r="AD57" s="1">
        <v>54</v>
      </c>
      <c r="AE57" s="1">
        <v>56</v>
      </c>
      <c r="AF57" s="1">
        <v>58</v>
      </c>
      <c r="AG57" s="1">
        <v>60</v>
      </c>
      <c r="AH57" s="1">
        <v>62</v>
      </c>
      <c r="AI57" s="3">
        <f>AI$5*INDEX('H334 Master'!$B:$XFD,MATCH($A57,'H334 Master'!$B:$B,0),MATCH($B$5,'H334 Master'!$B$1:$XFD$1,0))+AI$6*INDEX('H334 Master'!$B:$XFD,MATCH($A57,'H334 Master'!$B:$B,0),MATCH($B$6,'H334 Master'!$B$1:$XFD$1,0))+AI$7*INDEX('H334 Master'!$B:$XFD,MATCH($A57,'H334 Master'!$B:$B,0),MATCH($B$7,'H334 Master'!$B$1:$XFD$1,0))+AI$8*INDEX('H334 Master'!$B:$XFD,MATCH($A57,'H334 Master'!$B:$B,0),MATCH($B$8,'H334 Master'!$B$1:$XFD$1,0))+AI$9*INDEX('H334 Master'!$B:$XFD,MATCH($A57,'H334 Master'!$B:$B,0),MATCH($B$9,'H334 Master'!$B$1:$XFD$1,0))+AI$10*INDEX('H334 Master'!$B:$XFD,MATCH($A57,'H334 Master'!$B:$B,0),MATCH($B$10,'H334 Master'!$B$1:$XFD$1,0))+AI$11*INDEX('H334 Master'!$B:$XFD,MATCH($A57,'H334 Master'!$B:$B,0),MATCH($B$11,'H334 Master'!$B$1:$XFD$1,0))+AI$12*INDEX('H334 Master'!$B:$XFD,MATCH($A57,'H334 Master'!$B:$B,0),MATCH($B$12,'H334 Master'!$B$1:$XFD$1,0))+AI$13*INDEX('H334 Master'!$B:$XFD,MATCH($A57,'H334 Master'!$B:$B,0),MATCH($B$13,'H334 Master'!$B$1:$XFD$1,0))+AI$14*INDEX('H334 Master'!$B:$XFD,MATCH($A57,'H334 Master'!$B:$B,0),MATCH($B$14,'H334 Master'!$B$1:$XFD$1,0))+AI$15*INDEX('H334 Master'!$B:$XFD,MATCH($A57,'H334 Master'!$B:$B,0),MATCH($B$15,'H334 Master'!$B$1:$XFD$1,0))+AI$16*INDEX('H334 Master'!$B:$XFD,MATCH($A57,'H334 Master'!$B:$B,0),MATCH($B$16,'H334 Master'!$B$1:$XFD$1,0))+AI$17*INDEX('H334 Master'!$B:$XFD,MATCH($A57,'H334 Master'!$B:$B,0),MATCH($B$17,'H334 Master'!$B$1:$XFD$1,0))</f>
        <v>62</v>
      </c>
      <c r="AJ57" s="1">
        <v>64</v>
      </c>
    </row>
    <row r="58" spans="1:36" x14ac:dyDescent="0.25">
      <c r="A58" t="s">
        <v>230</v>
      </c>
      <c r="B58">
        <v>6088</v>
      </c>
      <c r="C58" t="s">
        <v>231</v>
      </c>
      <c r="D58" s="1">
        <v>6</v>
      </c>
      <c r="E58" s="1">
        <v>8</v>
      </c>
      <c r="F58" s="1">
        <v>10</v>
      </c>
      <c r="G58" s="1">
        <v>12</v>
      </c>
      <c r="H58" s="1">
        <v>14</v>
      </c>
      <c r="I58" s="3">
        <f>I$5*INDEX('H334 Master'!$B:$XFD,MATCH($A58,'H334 Master'!$B:$B,0),MATCH($B$5,'H334 Master'!$B$1:$XFD$1,0))+I$6*INDEX('H334 Master'!$B:$XFD,MATCH($A58,'H334 Master'!$B:$B,0),MATCH($B$6,'H334 Master'!$B$1:$XFD$1,0))+I$7*INDEX('H334 Master'!$B:$XFD,MATCH($A58,'H334 Master'!$B:$B,0),MATCH($B$7,'H334 Master'!$B$1:$XFD$1,0))+I$8*INDEX('H334 Master'!$B:$XFD,MATCH($A58,'H334 Master'!$B:$B,0),MATCH($B$8,'H334 Master'!$B$1:$XFD$1,0))+I$9*INDEX('H334 Master'!$B:$XFD,MATCH($A58,'H334 Master'!$B:$B,0),MATCH($B$9,'H334 Master'!$B$1:$XFD$1,0))+I$10*INDEX('H334 Master'!$B:$XFD,MATCH($A58,'H334 Master'!$B:$B,0),MATCH($B$10,'H334 Master'!$B$1:$XFD$1,0))+I$11*INDEX('H334 Master'!$B:$XFD,MATCH($A58,'H334 Master'!$B:$B,0),MATCH($B$11,'H334 Master'!$B$1:$XFD$1,0))+I$12*INDEX('H334 Master'!$B:$XFD,MATCH($A58,'H334 Master'!$B:$B,0),MATCH($B$12,'H334 Master'!$B$1:$XFD$1,0))+I$13*INDEX('H334 Master'!$B:$XFD,MATCH($A58,'H334 Master'!$B:$B,0),MATCH($B$13,'H334 Master'!$B$1:$XFD$1,0))+I$14*INDEX('H334 Master'!$B:$XFD,MATCH($A58,'H334 Master'!$B:$B,0),MATCH($B$14,'H334 Master'!$B$1:$XFD$1,0))+I$15*INDEX('H334 Master'!$B:$XFD,MATCH($A58,'H334 Master'!$B:$B,0),MATCH($B$15,'H334 Master'!$B$1:$XFD$1,0))+I$16*INDEX('H334 Master'!$B:$XFD,MATCH($A58,'H334 Master'!$B:$B,0),MATCH($B$16,'H334 Master'!$B$1:$XFD$1,0))+I$17*INDEX('H334 Master'!$B:$XFD,MATCH($A58,'H334 Master'!$B:$B,0),MATCH($B$17,'H334 Master'!$B$1:$XFD$1,0))</f>
        <v>14</v>
      </c>
      <c r="J58" s="1">
        <v>16</v>
      </c>
      <c r="K58" s="3">
        <f>K$5*INDEX('H334 Master'!$B:$XFD,MATCH($A58,'H334 Master'!$B:$B,0),MATCH($B$5,'H334 Master'!$B$1:$XFD$1,0))+K$6*INDEX('H334 Master'!$B:$XFD,MATCH($A58,'H334 Master'!$B:$B,0),MATCH($B$6,'H334 Master'!$B$1:$XFD$1,0))+K$7*INDEX('H334 Master'!$B:$XFD,MATCH($A58,'H334 Master'!$B:$B,0),MATCH($B$7,'H334 Master'!$B$1:$XFD$1,0))+K$8*INDEX('H334 Master'!$B:$XFD,MATCH($A58,'H334 Master'!$B:$B,0),MATCH($B$8,'H334 Master'!$B$1:$XFD$1,0))+K$9*INDEX('H334 Master'!$B:$XFD,MATCH($A58,'H334 Master'!$B:$B,0),MATCH($B$9,'H334 Master'!$B$1:$XFD$1,0))+K$10*INDEX('H334 Master'!$B:$XFD,MATCH($A58,'H334 Master'!$B:$B,0),MATCH($B$10,'H334 Master'!$B$1:$XFD$1,0))+K$11*INDEX('H334 Master'!$B:$XFD,MATCH($A58,'H334 Master'!$B:$B,0),MATCH($B$11,'H334 Master'!$B$1:$XFD$1,0))+K$12*INDEX('H334 Master'!$B:$XFD,MATCH($A58,'H334 Master'!$B:$B,0),MATCH($B$12,'H334 Master'!$B$1:$XFD$1,0))+K$13*INDEX('H334 Master'!$B:$XFD,MATCH($A58,'H334 Master'!$B:$B,0),MATCH($B$13,'H334 Master'!$B$1:$XFD$1,0))+K$14*INDEX('H334 Master'!$B:$XFD,MATCH($A58,'H334 Master'!$B:$B,0),MATCH($B$14,'H334 Master'!$B$1:$XFD$1,0))+K$15*INDEX('H334 Master'!$B:$XFD,MATCH($A58,'H334 Master'!$B:$B,0),MATCH($B$15,'H334 Master'!$B$1:$XFD$1,0))+K$16*INDEX('H334 Master'!$B:$XFD,MATCH($A58,'H334 Master'!$B:$B,0),MATCH($B$16,'H334 Master'!$B$1:$XFD$1,0))+K$17*INDEX('H334 Master'!$B:$XFD,MATCH($A58,'H334 Master'!$B:$B,0),MATCH($B$17,'H334 Master'!$B$1:$XFD$1,0))</f>
        <v>16</v>
      </c>
      <c r="L58" s="1">
        <v>18</v>
      </c>
      <c r="M58" s="1">
        <v>20</v>
      </c>
      <c r="N58" s="1">
        <v>22</v>
      </c>
      <c r="O58" s="1">
        <v>24</v>
      </c>
      <c r="P58" s="1">
        <v>26</v>
      </c>
      <c r="Q58" s="1">
        <v>28</v>
      </c>
      <c r="R58" s="1">
        <v>30</v>
      </c>
      <c r="S58" s="1">
        <v>32</v>
      </c>
      <c r="T58" s="1">
        <v>34</v>
      </c>
      <c r="U58" s="1">
        <v>36</v>
      </c>
      <c r="V58" s="1">
        <v>38</v>
      </c>
      <c r="W58" s="1">
        <v>40</v>
      </c>
      <c r="X58" s="1">
        <v>42</v>
      </c>
      <c r="Y58" s="1">
        <v>44</v>
      </c>
      <c r="Z58" s="1">
        <v>46</v>
      </c>
      <c r="AA58" s="1">
        <v>48</v>
      </c>
      <c r="AB58" s="1">
        <v>50</v>
      </c>
      <c r="AC58" s="1">
        <v>52</v>
      </c>
      <c r="AD58" s="1">
        <v>54</v>
      </c>
      <c r="AE58" s="1">
        <v>56</v>
      </c>
      <c r="AF58" s="1">
        <v>58</v>
      </c>
      <c r="AG58" s="1">
        <v>60</v>
      </c>
      <c r="AH58" s="1">
        <v>62</v>
      </c>
      <c r="AI58" s="3">
        <f>AI$5*INDEX('H334 Master'!$B:$XFD,MATCH($A58,'H334 Master'!$B:$B,0),MATCH($B$5,'H334 Master'!$B$1:$XFD$1,0))+AI$6*INDEX('H334 Master'!$B:$XFD,MATCH($A58,'H334 Master'!$B:$B,0),MATCH($B$6,'H334 Master'!$B$1:$XFD$1,0))+AI$7*INDEX('H334 Master'!$B:$XFD,MATCH($A58,'H334 Master'!$B:$B,0),MATCH($B$7,'H334 Master'!$B$1:$XFD$1,0))+AI$8*INDEX('H334 Master'!$B:$XFD,MATCH($A58,'H334 Master'!$B:$B,0),MATCH($B$8,'H334 Master'!$B$1:$XFD$1,0))+AI$9*INDEX('H334 Master'!$B:$XFD,MATCH($A58,'H334 Master'!$B:$B,0),MATCH($B$9,'H334 Master'!$B$1:$XFD$1,0))+AI$10*INDEX('H334 Master'!$B:$XFD,MATCH($A58,'H334 Master'!$B:$B,0),MATCH($B$10,'H334 Master'!$B$1:$XFD$1,0))+AI$11*INDEX('H334 Master'!$B:$XFD,MATCH($A58,'H334 Master'!$B:$B,0),MATCH($B$11,'H334 Master'!$B$1:$XFD$1,0))+AI$12*INDEX('H334 Master'!$B:$XFD,MATCH($A58,'H334 Master'!$B:$B,0),MATCH($B$12,'H334 Master'!$B$1:$XFD$1,0))+AI$13*INDEX('H334 Master'!$B:$XFD,MATCH($A58,'H334 Master'!$B:$B,0),MATCH($B$13,'H334 Master'!$B$1:$XFD$1,0))+AI$14*INDEX('H334 Master'!$B:$XFD,MATCH($A58,'H334 Master'!$B:$B,0),MATCH($B$14,'H334 Master'!$B$1:$XFD$1,0))+AI$15*INDEX('H334 Master'!$B:$XFD,MATCH($A58,'H334 Master'!$B:$B,0),MATCH($B$15,'H334 Master'!$B$1:$XFD$1,0))+AI$16*INDEX('H334 Master'!$B:$XFD,MATCH($A58,'H334 Master'!$B:$B,0),MATCH($B$16,'H334 Master'!$B$1:$XFD$1,0))+AI$17*INDEX('H334 Master'!$B:$XFD,MATCH($A58,'H334 Master'!$B:$B,0),MATCH($B$17,'H334 Master'!$B$1:$XFD$1,0))</f>
        <v>62</v>
      </c>
      <c r="AJ58" s="1">
        <v>64</v>
      </c>
    </row>
    <row r="59" spans="1:36" x14ac:dyDescent="0.25">
      <c r="A59" t="s">
        <v>175</v>
      </c>
      <c r="B59">
        <v>6099</v>
      </c>
      <c r="C59" t="s">
        <v>176</v>
      </c>
      <c r="D59" s="1">
        <v>3</v>
      </c>
      <c r="E59" s="1">
        <v>4</v>
      </c>
      <c r="F59" s="1">
        <v>5</v>
      </c>
      <c r="G59" s="1">
        <v>6</v>
      </c>
      <c r="H59" s="1">
        <v>7</v>
      </c>
      <c r="I59" s="3">
        <f>I$5*INDEX('H334 Master'!$B:$XFD,MATCH($A59,'H334 Master'!$B:$B,0),MATCH($B$5,'H334 Master'!$B$1:$XFD$1,0))+I$6*INDEX('H334 Master'!$B:$XFD,MATCH($A59,'H334 Master'!$B:$B,0),MATCH($B$6,'H334 Master'!$B$1:$XFD$1,0))+I$7*INDEX('H334 Master'!$B:$XFD,MATCH($A59,'H334 Master'!$B:$B,0),MATCH($B$7,'H334 Master'!$B$1:$XFD$1,0))+I$8*INDEX('H334 Master'!$B:$XFD,MATCH($A59,'H334 Master'!$B:$B,0),MATCH($B$8,'H334 Master'!$B$1:$XFD$1,0))+I$9*INDEX('H334 Master'!$B:$XFD,MATCH($A59,'H334 Master'!$B:$B,0),MATCH($B$9,'H334 Master'!$B$1:$XFD$1,0))+I$10*INDEX('H334 Master'!$B:$XFD,MATCH($A59,'H334 Master'!$B:$B,0),MATCH($B$10,'H334 Master'!$B$1:$XFD$1,0))+I$11*INDEX('H334 Master'!$B:$XFD,MATCH($A59,'H334 Master'!$B:$B,0),MATCH($B$11,'H334 Master'!$B$1:$XFD$1,0))+I$12*INDEX('H334 Master'!$B:$XFD,MATCH($A59,'H334 Master'!$B:$B,0),MATCH($B$12,'H334 Master'!$B$1:$XFD$1,0))+I$13*INDEX('H334 Master'!$B:$XFD,MATCH($A59,'H334 Master'!$B:$B,0),MATCH($B$13,'H334 Master'!$B$1:$XFD$1,0))+I$14*INDEX('H334 Master'!$B:$XFD,MATCH($A59,'H334 Master'!$B:$B,0),MATCH($B$14,'H334 Master'!$B$1:$XFD$1,0))+I$15*INDEX('H334 Master'!$B:$XFD,MATCH($A59,'H334 Master'!$B:$B,0),MATCH($B$15,'H334 Master'!$B$1:$XFD$1,0))+I$16*INDEX('H334 Master'!$B:$XFD,MATCH($A59,'H334 Master'!$B:$B,0),MATCH($B$16,'H334 Master'!$B$1:$XFD$1,0))+I$17*INDEX('H334 Master'!$B:$XFD,MATCH($A59,'H334 Master'!$B:$B,0),MATCH($B$17,'H334 Master'!$B$1:$XFD$1,0))</f>
        <v>7</v>
      </c>
      <c r="J59" s="1">
        <v>8</v>
      </c>
      <c r="K59" s="3">
        <f>K$5*INDEX('H334 Master'!$B:$XFD,MATCH($A59,'H334 Master'!$B:$B,0),MATCH($B$5,'H334 Master'!$B$1:$XFD$1,0))+K$6*INDEX('H334 Master'!$B:$XFD,MATCH($A59,'H334 Master'!$B:$B,0),MATCH($B$6,'H334 Master'!$B$1:$XFD$1,0))+K$7*INDEX('H334 Master'!$B:$XFD,MATCH($A59,'H334 Master'!$B:$B,0),MATCH($B$7,'H334 Master'!$B$1:$XFD$1,0))+K$8*INDEX('H334 Master'!$B:$XFD,MATCH($A59,'H334 Master'!$B:$B,0),MATCH($B$8,'H334 Master'!$B$1:$XFD$1,0))+K$9*INDEX('H334 Master'!$B:$XFD,MATCH($A59,'H334 Master'!$B:$B,0),MATCH($B$9,'H334 Master'!$B$1:$XFD$1,0))+K$10*INDEX('H334 Master'!$B:$XFD,MATCH($A59,'H334 Master'!$B:$B,0),MATCH($B$10,'H334 Master'!$B$1:$XFD$1,0))+K$11*INDEX('H334 Master'!$B:$XFD,MATCH($A59,'H334 Master'!$B:$B,0),MATCH($B$11,'H334 Master'!$B$1:$XFD$1,0))+K$12*INDEX('H334 Master'!$B:$XFD,MATCH($A59,'H334 Master'!$B:$B,0),MATCH($B$12,'H334 Master'!$B$1:$XFD$1,0))+K$13*INDEX('H334 Master'!$B:$XFD,MATCH($A59,'H334 Master'!$B:$B,0),MATCH($B$13,'H334 Master'!$B$1:$XFD$1,0))+K$14*INDEX('H334 Master'!$B:$XFD,MATCH($A59,'H334 Master'!$B:$B,0),MATCH($B$14,'H334 Master'!$B$1:$XFD$1,0))+K$15*INDEX('H334 Master'!$B:$XFD,MATCH($A59,'H334 Master'!$B:$B,0),MATCH($B$15,'H334 Master'!$B$1:$XFD$1,0))+K$16*INDEX('H334 Master'!$B:$XFD,MATCH($A59,'H334 Master'!$B:$B,0),MATCH($B$16,'H334 Master'!$B$1:$XFD$1,0))+K$17*INDEX('H334 Master'!$B:$XFD,MATCH($A59,'H334 Master'!$B:$B,0),MATCH($B$17,'H334 Master'!$B$1:$XFD$1,0))</f>
        <v>8</v>
      </c>
      <c r="L59" s="1">
        <v>9</v>
      </c>
      <c r="M59" s="1">
        <v>10</v>
      </c>
      <c r="N59" s="1">
        <v>11</v>
      </c>
      <c r="O59" s="1">
        <v>12</v>
      </c>
      <c r="P59" s="1">
        <v>13</v>
      </c>
      <c r="Q59" s="1">
        <v>14</v>
      </c>
      <c r="R59" s="1">
        <v>15</v>
      </c>
      <c r="S59" s="1">
        <v>16</v>
      </c>
      <c r="T59" s="1">
        <v>17</v>
      </c>
      <c r="U59" s="1">
        <v>18</v>
      </c>
      <c r="V59" s="1">
        <v>19</v>
      </c>
      <c r="W59" s="1">
        <v>20</v>
      </c>
      <c r="X59" s="1">
        <v>21</v>
      </c>
      <c r="Y59" s="1">
        <v>22</v>
      </c>
      <c r="Z59" s="1">
        <v>23</v>
      </c>
      <c r="AA59" s="1">
        <v>24</v>
      </c>
      <c r="AB59" s="1">
        <v>25</v>
      </c>
      <c r="AC59" s="1">
        <v>26</v>
      </c>
      <c r="AD59" s="1">
        <v>27</v>
      </c>
      <c r="AE59" s="1">
        <v>28</v>
      </c>
      <c r="AF59" s="1">
        <v>29</v>
      </c>
      <c r="AG59" s="1">
        <v>30</v>
      </c>
      <c r="AH59" s="1">
        <v>31</v>
      </c>
      <c r="AI59" s="3">
        <f>AI$5*INDEX('H334 Master'!$B:$XFD,MATCH($A59,'H334 Master'!$B:$B,0),MATCH($B$5,'H334 Master'!$B$1:$XFD$1,0))+AI$6*INDEX('H334 Master'!$B:$XFD,MATCH($A59,'H334 Master'!$B:$B,0),MATCH($B$6,'H334 Master'!$B$1:$XFD$1,0))+AI$7*INDEX('H334 Master'!$B:$XFD,MATCH($A59,'H334 Master'!$B:$B,0),MATCH($B$7,'H334 Master'!$B$1:$XFD$1,0))+AI$8*INDEX('H334 Master'!$B:$XFD,MATCH($A59,'H334 Master'!$B:$B,0),MATCH($B$8,'H334 Master'!$B$1:$XFD$1,0))+AI$9*INDEX('H334 Master'!$B:$XFD,MATCH($A59,'H334 Master'!$B:$B,0),MATCH($B$9,'H334 Master'!$B$1:$XFD$1,0))+AI$10*INDEX('H334 Master'!$B:$XFD,MATCH($A59,'H334 Master'!$B:$B,0),MATCH($B$10,'H334 Master'!$B$1:$XFD$1,0))+AI$11*INDEX('H334 Master'!$B:$XFD,MATCH($A59,'H334 Master'!$B:$B,0),MATCH($B$11,'H334 Master'!$B$1:$XFD$1,0))+AI$12*INDEX('H334 Master'!$B:$XFD,MATCH($A59,'H334 Master'!$B:$B,0),MATCH($B$12,'H334 Master'!$B$1:$XFD$1,0))+AI$13*INDEX('H334 Master'!$B:$XFD,MATCH($A59,'H334 Master'!$B:$B,0),MATCH($B$13,'H334 Master'!$B$1:$XFD$1,0))+AI$14*INDEX('H334 Master'!$B:$XFD,MATCH($A59,'H334 Master'!$B:$B,0),MATCH($B$14,'H334 Master'!$B$1:$XFD$1,0))+AI$15*INDEX('H334 Master'!$B:$XFD,MATCH($A59,'H334 Master'!$B:$B,0),MATCH($B$15,'H334 Master'!$B$1:$XFD$1,0))+AI$16*INDEX('H334 Master'!$B:$XFD,MATCH($A59,'H334 Master'!$B:$B,0),MATCH($B$16,'H334 Master'!$B$1:$XFD$1,0))+AI$17*INDEX('H334 Master'!$B:$XFD,MATCH($A59,'H334 Master'!$B:$B,0),MATCH($B$17,'H334 Master'!$B$1:$XFD$1,0))</f>
        <v>31</v>
      </c>
      <c r="AJ59" s="1">
        <v>32</v>
      </c>
    </row>
    <row r="60" spans="1:36" x14ac:dyDescent="0.25">
      <c r="A60" t="s">
        <v>177</v>
      </c>
      <c r="B60">
        <v>6095</v>
      </c>
      <c r="C60" t="s">
        <v>178</v>
      </c>
      <c r="D60" s="1">
        <v>2</v>
      </c>
      <c r="E60" s="1">
        <v>2</v>
      </c>
      <c r="F60" s="1">
        <v>2</v>
      </c>
      <c r="G60" s="1">
        <v>2</v>
      </c>
      <c r="H60" s="1">
        <v>2</v>
      </c>
      <c r="I60" s="3">
        <f>I$5*INDEX('H334 Master'!$B:$XFD,MATCH($A60,'H334 Master'!$B:$B,0),MATCH($B$5,'H334 Master'!$B$1:$XFD$1,0))+I$6*INDEX('H334 Master'!$B:$XFD,MATCH($A60,'H334 Master'!$B:$B,0),MATCH($B$6,'H334 Master'!$B$1:$XFD$1,0))+I$7*INDEX('H334 Master'!$B:$XFD,MATCH($A60,'H334 Master'!$B:$B,0),MATCH($B$7,'H334 Master'!$B$1:$XFD$1,0))+I$8*INDEX('H334 Master'!$B:$XFD,MATCH($A60,'H334 Master'!$B:$B,0),MATCH($B$8,'H334 Master'!$B$1:$XFD$1,0))+I$9*INDEX('H334 Master'!$B:$XFD,MATCH($A60,'H334 Master'!$B:$B,0),MATCH($B$9,'H334 Master'!$B$1:$XFD$1,0))+I$10*INDEX('H334 Master'!$B:$XFD,MATCH($A60,'H334 Master'!$B:$B,0),MATCH($B$10,'H334 Master'!$B$1:$XFD$1,0))+I$11*INDEX('H334 Master'!$B:$XFD,MATCH($A60,'H334 Master'!$B:$B,0),MATCH($B$11,'H334 Master'!$B$1:$XFD$1,0))+I$12*INDEX('H334 Master'!$B:$XFD,MATCH($A60,'H334 Master'!$B:$B,0),MATCH($B$12,'H334 Master'!$B$1:$XFD$1,0))+I$13*INDEX('H334 Master'!$B:$XFD,MATCH($A60,'H334 Master'!$B:$B,0),MATCH($B$13,'H334 Master'!$B$1:$XFD$1,0))+I$14*INDEX('H334 Master'!$B:$XFD,MATCH($A60,'H334 Master'!$B:$B,0),MATCH($B$14,'H334 Master'!$B$1:$XFD$1,0))+I$15*INDEX('H334 Master'!$B:$XFD,MATCH($A60,'H334 Master'!$B:$B,0),MATCH($B$15,'H334 Master'!$B$1:$XFD$1,0))+I$16*INDEX('H334 Master'!$B:$XFD,MATCH($A60,'H334 Master'!$B:$B,0),MATCH($B$16,'H334 Master'!$B$1:$XFD$1,0))+I$17*INDEX('H334 Master'!$B:$XFD,MATCH($A60,'H334 Master'!$B:$B,0),MATCH($B$17,'H334 Master'!$B$1:$XFD$1,0))</f>
        <v>4</v>
      </c>
      <c r="J60" s="1">
        <v>4</v>
      </c>
      <c r="K60" s="3">
        <f>K$5*INDEX('H334 Master'!$B:$XFD,MATCH($A60,'H334 Master'!$B:$B,0),MATCH($B$5,'H334 Master'!$B$1:$XFD$1,0))+K$6*INDEX('H334 Master'!$B:$XFD,MATCH($A60,'H334 Master'!$B:$B,0),MATCH($B$6,'H334 Master'!$B$1:$XFD$1,0))+K$7*INDEX('H334 Master'!$B:$XFD,MATCH($A60,'H334 Master'!$B:$B,0),MATCH($B$7,'H334 Master'!$B$1:$XFD$1,0))+K$8*INDEX('H334 Master'!$B:$XFD,MATCH($A60,'H334 Master'!$B:$B,0),MATCH($B$8,'H334 Master'!$B$1:$XFD$1,0))+K$9*INDEX('H334 Master'!$B:$XFD,MATCH($A60,'H334 Master'!$B:$B,0),MATCH($B$9,'H334 Master'!$B$1:$XFD$1,0))+K$10*INDEX('H334 Master'!$B:$XFD,MATCH($A60,'H334 Master'!$B:$B,0),MATCH($B$10,'H334 Master'!$B$1:$XFD$1,0))+K$11*INDEX('H334 Master'!$B:$XFD,MATCH($A60,'H334 Master'!$B:$B,0),MATCH($B$11,'H334 Master'!$B$1:$XFD$1,0))+K$12*INDEX('H334 Master'!$B:$XFD,MATCH($A60,'H334 Master'!$B:$B,0),MATCH($B$12,'H334 Master'!$B$1:$XFD$1,0))+K$13*INDEX('H334 Master'!$B:$XFD,MATCH($A60,'H334 Master'!$B:$B,0),MATCH($B$13,'H334 Master'!$B$1:$XFD$1,0))+K$14*INDEX('H334 Master'!$B:$XFD,MATCH($A60,'H334 Master'!$B:$B,0),MATCH($B$14,'H334 Master'!$B$1:$XFD$1,0))+K$15*INDEX('H334 Master'!$B:$XFD,MATCH($A60,'H334 Master'!$B:$B,0),MATCH($B$15,'H334 Master'!$B$1:$XFD$1,0))+K$16*INDEX('H334 Master'!$B:$XFD,MATCH($A60,'H334 Master'!$B:$B,0),MATCH($B$16,'H334 Master'!$B$1:$XFD$1,0))+K$17*INDEX('H334 Master'!$B:$XFD,MATCH($A60,'H334 Master'!$B:$B,0),MATCH($B$17,'H334 Master'!$B$1:$XFD$1,0))</f>
        <v>4</v>
      </c>
      <c r="L60" s="1">
        <v>4</v>
      </c>
      <c r="M60" s="1">
        <v>4</v>
      </c>
      <c r="N60" s="1">
        <v>4</v>
      </c>
      <c r="O60" s="1">
        <v>4</v>
      </c>
      <c r="P60" s="1">
        <v>4</v>
      </c>
      <c r="Q60" s="1">
        <v>4</v>
      </c>
      <c r="R60" s="1">
        <v>4</v>
      </c>
      <c r="S60" s="1">
        <v>4</v>
      </c>
      <c r="T60" s="1">
        <v>4</v>
      </c>
      <c r="U60" s="1">
        <v>4</v>
      </c>
      <c r="V60" s="1">
        <v>4</v>
      </c>
      <c r="W60" s="1">
        <v>4</v>
      </c>
      <c r="X60" s="1">
        <v>4</v>
      </c>
      <c r="Y60" s="1">
        <v>4</v>
      </c>
      <c r="Z60" s="1">
        <v>4</v>
      </c>
      <c r="AA60" s="1">
        <v>4</v>
      </c>
      <c r="AB60" s="1">
        <v>4</v>
      </c>
      <c r="AC60" s="1">
        <v>4</v>
      </c>
      <c r="AD60" s="1">
        <v>4</v>
      </c>
      <c r="AE60" s="1">
        <v>4</v>
      </c>
      <c r="AF60" s="1">
        <v>4</v>
      </c>
      <c r="AG60" s="1">
        <v>4</v>
      </c>
      <c r="AH60" s="1">
        <v>4</v>
      </c>
      <c r="AI60" s="3">
        <f>AI$5*INDEX('H334 Master'!$B:$XFD,MATCH($A60,'H334 Master'!$B:$B,0),MATCH($B$5,'H334 Master'!$B$1:$XFD$1,0))+AI$6*INDEX('H334 Master'!$B:$XFD,MATCH($A60,'H334 Master'!$B:$B,0),MATCH($B$6,'H334 Master'!$B$1:$XFD$1,0))+AI$7*INDEX('H334 Master'!$B:$XFD,MATCH($A60,'H334 Master'!$B:$B,0),MATCH($B$7,'H334 Master'!$B$1:$XFD$1,0))+AI$8*INDEX('H334 Master'!$B:$XFD,MATCH($A60,'H334 Master'!$B:$B,0),MATCH($B$8,'H334 Master'!$B$1:$XFD$1,0))+AI$9*INDEX('H334 Master'!$B:$XFD,MATCH($A60,'H334 Master'!$B:$B,0),MATCH($B$9,'H334 Master'!$B$1:$XFD$1,0))+AI$10*INDEX('H334 Master'!$B:$XFD,MATCH($A60,'H334 Master'!$B:$B,0),MATCH($B$10,'H334 Master'!$B$1:$XFD$1,0))+AI$11*INDEX('H334 Master'!$B:$XFD,MATCH($A60,'H334 Master'!$B:$B,0),MATCH($B$11,'H334 Master'!$B$1:$XFD$1,0))+AI$12*INDEX('H334 Master'!$B:$XFD,MATCH($A60,'H334 Master'!$B:$B,0),MATCH($B$12,'H334 Master'!$B$1:$XFD$1,0))+AI$13*INDEX('H334 Master'!$B:$XFD,MATCH($A60,'H334 Master'!$B:$B,0),MATCH($B$13,'H334 Master'!$B$1:$XFD$1,0))+AI$14*INDEX('H334 Master'!$B:$XFD,MATCH($A60,'H334 Master'!$B:$B,0),MATCH($B$14,'H334 Master'!$B$1:$XFD$1,0))+AI$15*INDEX('H334 Master'!$B:$XFD,MATCH($A60,'H334 Master'!$B:$B,0),MATCH($B$15,'H334 Master'!$B$1:$XFD$1,0))+AI$16*INDEX('H334 Master'!$B:$XFD,MATCH($A60,'H334 Master'!$B:$B,0),MATCH($B$16,'H334 Master'!$B$1:$XFD$1,0))+AI$17*INDEX('H334 Master'!$B:$XFD,MATCH($A60,'H334 Master'!$B:$B,0),MATCH($B$17,'H334 Master'!$B$1:$XFD$1,0))</f>
        <v>4</v>
      </c>
      <c r="AJ60" s="1">
        <v>4</v>
      </c>
    </row>
    <row r="61" spans="1:36" x14ac:dyDescent="0.25">
      <c r="A61" t="s">
        <v>179</v>
      </c>
      <c r="B61">
        <v>6096</v>
      </c>
      <c r="C61" t="s">
        <v>180</v>
      </c>
      <c r="D61" s="1">
        <v>2</v>
      </c>
      <c r="E61" s="1">
        <v>4</v>
      </c>
      <c r="F61" s="1">
        <v>6</v>
      </c>
      <c r="G61" s="1">
        <v>8</v>
      </c>
      <c r="H61" s="1">
        <v>10</v>
      </c>
      <c r="I61" s="3">
        <f>I$5*INDEX('H334 Master'!$B:$XFD,MATCH($A61,'H334 Master'!$B:$B,0),MATCH($B$5,'H334 Master'!$B$1:$XFD$1,0))+I$6*INDEX('H334 Master'!$B:$XFD,MATCH($A61,'H334 Master'!$B:$B,0),MATCH($B$6,'H334 Master'!$B$1:$XFD$1,0))+I$7*INDEX('H334 Master'!$B:$XFD,MATCH($A61,'H334 Master'!$B:$B,0),MATCH($B$7,'H334 Master'!$B$1:$XFD$1,0))+I$8*INDEX('H334 Master'!$B:$XFD,MATCH($A61,'H334 Master'!$B:$B,0),MATCH($B$8,'H334 Master'!$B$1:$XFD$1,0))+I$9*INDEX('H334 Master'!$B:$XFD,MATCH($A61,'H334 Master'!$B:$B,0),MATCH($B$9,'H334 Master'!$B$1:$XFD$1,0))+I$10*INDEX('H334 Master'!$B:$XFD,MATCH($A61,'H334 Master'!$B:$B,0),MATCH($B$10,'H334 Master'!$B$1:$XFD$1,0))+I$11*INDEX('H334 Master'!$B:$XFD,MATCH($A61,'H334 Master'!$B:$B,0),MATCH($B$11,'H334 Master'!$B$1:$XFD$1,0))+I$12*INDEX('H334 Master'!$B:$XFD,MATCH($A61,'H334 Master'!$B:$B,0),MATCH($B$12,'H334 Master'!$B$1:$XFD$1,0))+I$13*INDEX('H334 Master'!$B:$XFD,MATCH($A61,'H334 Master'!$B:$B,0),MATCH($B$13,'H334 Master'!$B$1:$XFD$1,0))+I$14*INDEX('H334 Master'!$B:$XFD,MATCH($A61,'H334 Master'!$B:$B,0),MATCH($B$14,'H334 Master'!$B$1:$XFD$1,0))+I$15*INDEX('H334 Master'!$B:$XFD,MATCH($A61,'H334 Master'!$B:$B,0),MATCH($B$15,'H334 Master'!$B$1:$XFD$1,0))+I$16*INDEX('H334 Master'!$B:$XFD,MATCH($A61,'H334 Master'!$B:$B,0),MATCH($B$16,'H334 Master'!$B$1:$XFD$1,0))+I$17*INDEX('H334 Master'!$B:$XFD,MATCH($A61,'H334 Master'!$B:$B,0),MATCH($B$17,'H334 Master'!$B$1:$XFD$1,0))</f>
        <v>10</v>
      </c>
      <c r="J61" s="1">
        <v>8</v>
      </c>
      <c r="K61" s="3">
        <f>K$5*INDEX('H334 Master'!$B:$XFD,MATCH($A61,'H334 Master'!$B:$B,0),MATCH($B$5,'H334 Master'!$B$1:$XFD$1,0))+K$6*INDEX('H334 Master'!$B:$XFD,MATCH($A61,'H334 Master'!$B:$B,0),MATCH($B$6,'H334 Master'!$B$1:$XFD$1,0))+K$7*INDEX('H334 Master'!$B:$XFD,MATCH($A61,'H334 Master'!$B:$B,0),MATCH($B$7,'H334 Master'!$B$1:$XFD$1,0))+K$8*INDEX('H334 Master'!$B:$XFD,MATCH($A61,'H334 Master'!$B:$B,0),MATCH($B$8,'H334 Master'!$B$1:$XFD$1,0))+K$9*INDEX('H334 Master'!$B:$XFD,MATCH($A61,'H334 Master'!$B:$B,0),MATCH($B$9,'H334 Master'!$B$1:$XFD$1,0))+K$10*INDEX('H334 Master'!$B:$XFD,MATCH($A61,'H334 Master'!$B:$B,0),MATCH($B$10,'H334 Master'!$B$1:$XFD$1,0))+K$11*INDEX('H334 Master'!$B:$XFD,MATCH($A61,'H334 Master'!$B:$B,0),MATCH($B$11,'H334 Master'!$B$1:$XFD$1,0))+K$12*INDEX('H334 Master'!$B:$XFD,MATCH($A61,'H334 Master'!$B:$B,0),MATCH($B$12,'H334 Master'!$B$1:$XFD$1,0))+K$13*INDEX('H334 Master'!$B:$XFD,MATCH($A61,'H334 Master'!$B:$B,0),MATCH($B$13,'H334 Master'!$B$1:$XFD$1,0))+K$14*INDEX('H334 Master'!$B:$XFD,MATCH($A61,'H334 Master'!$B:$B,0),MATCH($B$14,'H334 Master'!$B$1:$XFD$1,0))+K$15*INDEX('H334 Master'!$B:$XFD,MATCH($A61,'H334 Master'!$B:$B,0),MATCH($B$15,'H334 Master'!$B$1:$XFD$1,0))+K$16*INDEX('H334 Master'!$B:$XFD,MATCH($A61,'H334 Master'!$B:$B,0),MATCH($B$16,'H334 Master'!$B$1:$XFD$1,0))+K$17*INDEX('H334 Master'!$B:$XFD,MATCH($A61,'H334 Master'!$B:$B,0),MATCH($B$17,'H334 Master'!$B$1:$XFD$1,0))</f>
        <v>12</v>
      </c>
      <c r="L61" s="1">
        <v>10</v>
      </c>
      <c r="M61" s="1">
        <v>12</v>
      </c>
      <c r="N61" s="1">
        <v>14</v>
      </c>
      <c r="O61" s="1">
        <v>16</v>
      </c>
      <c r="P61" s="1">
        <v>18</v>
      </c>
      <c r="Q61" s="1">
        <v>20</v>
      </c>
      <c r="R61" s="1">
        <v>22</v>
      </c>
      <c r="S61" s="1">
        <v>24</v>
      </c>
      <c r="T61" s="1">
        <v>26</v>
      </c>
      <c r="U61" s="1">
        <v>28</v>
      </c>
      <c r="V61" s="1">
        <v>30</v>
      </c>
      <c r="W61" s="1">
        <v>32</v>
      </c>
      <c r="X61" s="1">
        <v>34</v>
      </c>
      <c r="Y61" s="1">
        <v>36</v>
      </c>
      <c r="Z61" s="1">
        <v>38</v>
      </c>
      <c r="AA61" s="1">
        <v>40</v>
      </c>
      <c r="AB61" s="1">
        <v>42</v>
      </c>
      <c r="AC61" s="1">
        <v>44</v>
      </c>
      <c r="AD61" s="1">
        <v>46</v>
      </c>
      <c r="AE61" s="1">
        <v>48</v>
      </c>
      <c r="AF61" s="1">
        <v>50</v>
      </c>
      <c r="AG61" s="1">
        <v>52</v>
      </c>
      <c r="AH61" s="1">
        <v>54</v>
      </c>
      <c r="AI61" s="3">
        <f>AI$5*INDEX('H334 Master'!$B:$XFD,MATCH($A61,'H334 Master'!$B:$B,0),MATCH($B$5,'H334 Master'!$B$1:$XFD$1,0))+AI$6*INDEX('H334 Master'!$B:$XFD,MATCH($A61,'H334 Master'!$B:$B,0),MATCH($B$6,'H334 Master'!$B$1:$XFD$1,0))+AI$7*INDEX('H334 Master'!$B:$XFD,MATCH($A61,'H334 Master'!$B:$B,0),MATCH($B$7,'H334 Master'!$B$1:$XFD$1,0))+AI$8*INDEX('H334 Master'!$B:$XFD,MATCH($A61,'H334 Master'!$B:$B,0),MATCH($B$8,'H334 Master'!$B$1:$XFD$1,0))+AI$9*INDEX('H334 Master'!$B:$XFD,MATCH($A61,'H334 Master'!$B:$B,0),MATCH($B$9,'H334 Master'!$B$1:$XFD$1,0))+AI$10*INDEX('H334 Master'!$B:$XFD,MATCH($A61,'H334 Master'!$B:$B,0),MATCH($B$10,'H334 Master'!$B$1:$XFD$1,0))+AI$11*INDEX('H334 Master'!$B:$XFD,MATCH($A61,'H334 Master'!$B:$B,0),MATCH($B$11,'H334 Master'!$B$1:$XFD$1,0))+AI$12*INDEX('H334 Master'!$B:$XFD,MATCH($A61,'H334 Master'!$B:$B,0),MATCH($B$12,'H334 Master'!$B$1:$XFD$1,0))+AI$13*INDEX('H334 Master'!$B:$XFD,MATCH($A61,'H334 Master'!$B:$B,0),MATCH($B$13,'H334 Master'!$B$1:$XFD$1,0))+AI$14*INDEX('H334 Master'!$B:$XFD,MATCH($A61,'H334 Master'!$B:$B,0),MATCH($B$14,'H334 Master'!$B$1:$XFD$1,0))+AI$15*INDEX('H334 Master'!$B:$XFD,MATCH($A61,'H334 Master'!$B:$B,0),MATCH($B$15,'H334 Master'!$B$1:$XFD$1,0))+AI$16*INDEX('H334 Master'!$B:$XFD,MATCH($A61,'H334 Master'!$B:$B,0),MATCH($B$16,'H334 Master'!$B$1:$XFD$1,0))+AI$17*INDEX('H334 Master'!$B:$XFD,MATCH($A61,'H334 Master'!$B:$B,0),MATCH($B$17,'H334 Master'!$B$1:$XFD$1,0))</f>
        <v>58</v>
      </c>
      <c r="AJ61" s="1">
        <v>56</v>
      </c>
    </row>
    <row r="62" spans="1:36" x14ac:dyDescent="0.25">
      <c r="A62" t="s">
        <v>203</v>
      </c>
      <c r="B62">
        <v>6097</v>
      </c>
      <c r="C62" t="s">
        <v>204</v>
      </c>
      <c r="D62" s="1">
        <v>2</v>
      </c>
      <c r="E62" s="1">
        <v>2</v>
      </c>
      <c r="F62" s="1">
        <v>2</v>
      </c>
      <c r="G62" s="1">
        <v>2</v>
      </c>
      <c r="H62" s="1">
        <v>2</v>
      </c>
      <c r="I62" s="3">
        <f>I$5*INDEX('H334 Master'!$B:$XFD,MATCH($A62,'H334 Master'!$B:$B,0),MATCH($B$5,'H334 Master'!$B$1:$XFD$1,0))+I$6*INDEX('H334 Master'!$B:$XFD,MATCH($A62,'H334 Master'!$B:$B,0),MATCH($B$6,'H334 Master'!$B$1:$XFD$1,0))+I$7*INDEX('H334 Master'!$B:$XFD,MATCH($A62,'H334 Master'!$B:$B,0),MATCH($B$7,'H334 Master'!$B$1:$XFD$1,0))+I$8*INDEX('H334 Master'!$B:$XFD,MATCH($A62,'H334 Master'!$B:$B,0),MATCH($B$8,'H334 Master'!$B$1:$XFD$1,0))+I$9*INDEX('H334 Master'!$B:$XFD,MATCH($A62,'H334 Master'!$B:$B,0),MATCH($B$9,'H334 Master'!$B$1:$XFD$1,0))+I$10*INDEX('H334 Master'!$B:$XFD,MATCH($A62,'H334 Master'!$B:$B,0),MATCH($B$10,'H334 Master'!$B$1:$XFD$1,0))+I$11*INDEX('H334 Master'!$B:$XFD,MATCH($A62,'H334 Master'!$B:$B,0),MATCH($B$11,'H334 Master'!$B$1:$XFD$1,0))+I$12*INDEX('H334 Master'!$B:$XFD,MATCH($A62,'H334 Master'!$B:$B,0),MATCH($B$12,'H334 Master'!$B$1:$XFD$1,0))+I$13*INDEX('H334 Master'!$B:$XFD,MATCH($A62,'H334 Master'!$B:$B,0),MATCH($B$13,'H334 Master'!$B$1:$XFD$1,0))+I$14*INDEX('H334 Master'!$B:$XFD,MATCH($A62,'H334 Master'!$B:$B,0),MATCH($B$14,'H334 Master'!$B$1:$XFD$1,0))+I$15*INDEX('H334 Master'!$B:$XFD,MATCH($A62,'H334 Master'!$B:$B,0),MATCH($B$15,'H334 Master'!$B$1:$XFD$1,0))+I$16*INDEX('H334 Master'!$B:$XFD,MATCH($A62,'H334 Master'!$B:$B,0),MATCH($B$16,'H334 Master'!$B$1:$XFD$1,0))+I$17*INDEX('H334 Master'!$B:$XFD,MATCH($A62,'H334 Master'!$B:$B,0),MATCH($B$17,'H334 Master'!$B$1:$XFD$1,0))</f>
        <v>0</v>
      </c>
      <c r="J62" s="1">
        <v>4</v>
      </c>
      <c r="K62" s="3">
        <f>K$5*INDEX('H334 Master'!$B:$XFD,MATCH($A62,'H334 Master'!$B:$B,0),MATCH($B$5,'H334 Master'!$B$1:$XFD$1,0))+K$6*INDEX('H334 Master'!$B:$XFD,MATCH($A62,'H334 Master'!$B:$B,0),MATCH($B$6,'H334 Master'!$B$1:$XFD$1,0))+K$7*INDEX('H334 Master'!$B:$XFD,MATCH($A62,'H334 Master'!$B:$B,0),MATCH($B$7,'H334 Master'!$B$1:$XFD$1,0))+K$8*INDEX('H334 Master'!$B:$XFD,MATCH($A62,'H334 Master'!$B:$B,0),MATCH($B$8,'H334 Master'!$B$1:$XFD$1,0))+K$9*INDEX('H334 Master'!$B:$XFD,MATCH($A62,'H334 Master'!$B:$B,0),MATCH($B$9,'H334 Master'!$B$1:$XFD$1,0))+K$10*INDEX('H334 Master'!$B:$XFD,MATCH($A62,'H334 Master'!$B:$B,0),MATCH($B$10,'H334 Master'!$B$1:$XFD$1,0))+K$11*INDEX('H334 Master'!$B:$XFD,MATCH($A62,'H334 Master'!$B:$B,0),MATCH($B$11,'H334 Master'!$B$1:$XFD$1,0))+K$12*INDEX('H334 Master'!$B:$XFD,MATCH($A62,'H334 Master'!$B:$B,0),MATCH($B$12,'H334 Master'!$B$1:$XFD$1,0))+K$13*INDEX('H334 Master'!$B:$XFD,MATCH($A62,'H334 Master'!$B:$B,0),MATCH($B$13,'H334 Master'!$B$1:$XFD$1,0))+K$14*INDEX('H334 Master'!$B:$XFD,MATCH($A62,'H334 Master'!$B:$B,0),MATCH($B$14,'H334 Master'!$B$1:$XFD$1,0))+K$15*INDEX('H334 Master'!$B:$XFD,MATCH($A62,'H334 Master'!$B:$B,0),MATCH($B$15,'H334 Master'!$B$1:$XFD$1,0))+K$16*INDEX('H334 Master'!$B:$XFD,MATCH($A62,'H334 Master'!$B:$B,0),MATCH($B$16,'H334 Master'!$B$1:$XFD$1,0))+K$17*INDEX('H334 Master'!$B:$XFD,MATCH($A62,'H334 Master'!$B:$B,0),MATCH($B$17,'H334 Master'!$B$1:$XFD$1,0))</f>
        <v>0</v>
      </c>
      <c r="L62" s="1">
        <v>4</v>
      </c>
      <c r="M62" s="1">
        <v>4</v>
      </c>
      <c r="N62" s="1">
        <v>4</v>
      </c>
      <c r="O62" s="1">
        <v>4</v>
      </c>
      <c r="P62" s="1">
        <v>4</v>
      </c>
      <c r="Q62" s="1">
        <v>4</v>
      </c>
      <c r="R62" s="1">
        <v>4</v>
      </c>
      <c r="S62" s="1">
        <v>4</v>
      </c>
      <c r="T62" s="1">
        <v>4</v>
      </c>
      <c r="U62" s="1">
        <v>4</v>
      </c>
      <c r="V62" s="1">
        <v>4</v>
      </c>
      <c r="W62" s="1">
        <v>4</v>
      </c>
      <c r="X62" s="1">
        <v>4</v>
      </c>
      <c r="Y62" s="1">
        <v>4</v>
      </c>
      <c r="Z62" s="1">
        <v>4</v>
      </c>
      <c r="AA62" s="1">
        <v>4</v>
      </c>
      <c r="AB62" s="1">
        <v>4</v>
      </c>
      <c r="AC62" s="1">
        <v>4</v>
      </c>
      <c r="AD62" s="1">
        <v>4</v>
      </c>
      <c r="AE62" s="1">
        <v>4</v>
      </c>
      <c r="AF62" s="1">
        <v>4</v>
      </c>
      <c r="AG62" s="1">
        <v>4</v>
      </c>
      <c r="AH62" s="1">
        <v>4</v>
      </c>
      <c r="AI62" s="3">
        <f>AI$5*INDEX('H334 Master'!$B:$XFD,MATCH($A62,'H334 Master'!$B:$B,0),MATCH($B$5,'H334 Master'!$B$1:$XFD$1,0))+AI$6*INDEX('H334 Master'!$B:$XFD,MATCH($A62,'H334 Master'!$B:$B,0),MATCH($B$6,'H334 Master'!$B$1:$XFD$1,0))+AI$7*INDEX('H334 Master'!$B:$XFD,MATCH($A62,'H334 Master'!$B:$B,0),MATCH($B$7,'H334 Master'!$B$1:$XFD$1,0))+AI$8*INDEX('H334 Master'!$B:$XFD,MATCH($A62,'H334 Master'!$B:$B,0),MATCH($B$8,'H334 Master'!$B$1:$XFD$1,0))+AI$9*INDEX('H334 Master'!$B:$XFD,MATCH($A62,'H334 Master'!$B:$B,0),MATCH($B$9,'H334 Master'!$B$1:$XFD$1,0))+AI$10*INDEX('H334 Master'!$B:$XFD,MATCH($A62,'H334 Master'!$B:$B,0),MATCH($B$10,'H334 Master'!$B$1:$XFD$1,0))+AI$11*INDEX('H334 Master'!$B:$XFD,MATCH($A62,'H334 Master'!$B:$B,0),MATCH($B$11,'H334 Master'!$B$1:$XFD$1,0))+AI$12*INDEX('H334 Master'!$B:$XFD,MATCH($A62,'H334 Master'!$B:$B,0),MATCH($B$12,'H334 Master'!$B$1:$XFD$1,0))+AI$13*INDEX('H334 Master'!$B:$XFD,MATCH($A62,'H334 Master'!$B:$B,0),MATCH($B$13,'H334 Master'!$B$1:$XFD$1,0))+AI$14*INDEX('H334 Master'!$B:$XFD,MATCH($A62,'H334 Master'!$B:$B,0),MATCH($B$14,'H334 Master'!$B$1:$XFD$1,0))+AI$15*INDEX('H334 Master'!$B:$XFD,MATCH($A62,'H334 Master'!$B:$B,0),MATCH($B$15,'H334 Master'!$B$1:$XFD$1,0))+AI$16*INDEX('H334 Master'!$B:$XFD,MATCH($A62,'H334 Master'!$B:$B,0),MATCH($B$16,'H334 Master'!$B$1:$XFD$1,0))+AI$17*INDEX('H334 Master'!$B:$XFD,MATCH($A62,'H334 Master'!$B:$B,0),MATCH($B$17,'H334 Master'!$B$1:$XFD$1,0))</f>
        <v>0</v>
      </c>
      <c r="AJ62" s="1">
        <v>4</v>
      </c>
    </row>
    <row r="63" spans="1:36" x14ac:dyDescent="0.25">
      <c r="A63" t="s">
        <v>193</v>
      </c>
      <c r="B63">
        <v>6123</v>
      </c>
      <c r="C63" t="s">
        <v>194</v>
      </c>
      <c r="D63" s="1">
        <v>4</v>
      </c>
      <c r="E63" s="1">
        <v>4</v>
      </c>
      <c r="F63" s="1">
        <v>4</v>
      </c>
      <c r="G63" s="1">
        <v>4</v>
      </c>
      <c r="H63" s="1">
        <v>4</v>
      </c>
      <c r="I63" s="3">
        <f>I$5*INDEX('H334 Master'!$B:$XFD,MATCH($A63,'H334 Master'!$B:$B,0),MATCH($B$5,'H334 Master'!$B$1:$XFD$1,0))+I$6*INDEX('H334 Master'!$B:$XFD,MATCH($A63,'H334 Master'!$B:$B,0),MATCH($B$6,'H334 Master'!$B$1:$XFD$1,0))+I$7*INDEX('H334 Master'!$B:$XFD,MATCH($A63,'H334 Master'!$B:$B,0),MATCH($B$7,'H334 Master'!$B$1:$XFD$1,0))+I$8*INDEX('H334 Master'!$B:$XFD,MATCH($A63,'H334 Master'!$B:$B,0),MATCH($B$8,'H334 Master'!$B$1:$XFD$1,0))+I$9*INDEX('H334 Master'!$B:$XFD,MATCH($A63,'H334 Master'!$B:$B,0),MATCH($B$9,'H334 Master'!$B$1:$XFD$1,0))+I$10*INDEX('H334 Master'!$B:$XFD,MATCH($A63,'H334 Master'!$B:$B,0),MATCH($B$10,'H334 Master'!$B$1:$XFD$1,0))+I$11*INDEX('H334 Master'!$B:$XFD,MATCH($A63,'H334 Master'!$B:$B,0),MATCH($B$11,'H334 Master'!$B$1:$XFD$1,0))+I$12*INDEX('H334 Master'!$B:$XFD,MATCH($A63,'H334 Master'!$B:$B,0),MATCH($B$12,'H334 Master'!$B$1:$XFD$1,0))+I$13*INDEX('H334 Master'!$B:$XFD,MATCH($A63,'H334 Master'!$B:$B,0),MATCH($B$13,'H334 Master'!$B$1:$XFD$1,0))+I$14*INDEX('H334 Master'!$B:$XFD,MATCH($A63,'H334 Master'!$B:$B,0),MATCH($B$14,'H334 Master'!$B$1:$XFD$1,0))+I$15*INDEX('H334 Master'!$B:$XFD,MATCH($A63,'H334 Master'!$B:$B,0),MATCH($B$15,'H334 Master'!$B$1:$XFD$1,0))+I$16*INDEX('H334 Master'!$B:$XFD,MATCH($A63,'H334 Master'!$B:$B,0),MATCH($B$16,'H334 Master'!$B$1:$XFD$1,0))+I$17*INDEX('H334 Master'!$B:$XFD,MATCH($A63,'H334 Master'!$B:$B,0),MATCH($B$17,'H334 Master'!$B$1:$XFD$1,0))</f>
        <v>0</v>
      </c>
      <c r="J63" s="1">
        <v>4</v>
      </c>
      <c r="K63" s="3">
        <f>K$5*INDEX('H334 Master'!$B:$XFD,MATCH($A63,'H334 Master'!$B:$B,0),MATCH($B$5,'H334 Master'!$B$1:$XFD$1,0))+K$6*INDEX('H334 Master'!$B:$XFD,MATCH($A63,'H334 Master'!$B:$B,0),MATCH($B$6,'H334 Master'!$B$1:$XFD$1,0))+K$7*INDEX('H334 Master'!$B:$XFD,MATCH($A63,'H334 Master'!$B:$B,0),MATCH($B$7,'H334 Master'!$B$1:$XFD$1,0))+K$8*INDEX('H334 Master'!$B:$XFD,MATCH($A63,'H334 Master'!$B:$B,0),MATCH($B$8,'H334 Master'!$B$1:$XFD$1,0))+K$9*INDEX('H334 Master'!$B:$XFD,MATCH($A63,'H334 Master'!$B:$B,0),MATCH($B$9,'H334 Master'!$B$1:$XFD$1,0))+K$10*INDEX('H334 Master'!$B:$XFD,MATCH($A63,'H334 Master'!$B:$B,0),MATCH($B$10,'H334 Master'!$B$1:$XFD$1,0))+K$11*INDEX('H334 Master'!$B:$XFD,MATCH($A63,'H334 Master'!$B:$B,0),MATCH($B$11,'H334 Master'!$B$1:$XFD$1,0))+K$12*INDEX('H334 Master'!$B:$XFD,MATCH($A63,'H334 Master'!$B:$B,0),MATCH($B$12,'H334 Master'!$B$1:$XFD$1,0))+K$13*INDEX('H334 Master'!$B:$XFD,MATCH($A63,'H334 Master'!$B:$B,0),MATCH($B$13,'H334 Master'!$B$1:$XFD$1,0))+K$14*INDEX('H334 Master'!$B:$XFD,MATCH($A63,'H334 Master'!$B:$B,0),MATCH($B$14,'H334 Master'!$B$1:$XFD$1,0))+K$15*INDEX('H334 Master'!$B:$XFD,MATCH($A63,'H334 Master'!$B:$B,0),MATCH($B$15,'H334 Master'!$B$1:$XFD$1,0))+K$16*INDEX('H334 Master'!$B:$XFD,MATCH($A63,'H334 Master'!$B:$B,0),MATCH($B$16,'H334 Master'!$B$1:$XFD$1,0))+K$17*INDEX('H334 Master'!$B:$XFD,MATCH($A63,'H334 Master'!$B:$B,0),MATCH($B$17,'H334 Master'!$B$1:$XFD$1,0))</f>
        <v>0</v>
      </c>
      <c r="L63" s="1">
        <v>4</v>
      </c>
      <c r="M63" s="1">
        <v>4</v>
      </c>
      <c r="N63" s="1">
        <v>4</v>
      </c>
      <c r="O63" s="1">
        <v>4</v>
      </c>
      <c r="P63" s="1">
        <v>4</v>
      </c>
      <c r="Q63" s="1">
        <v>4</v>
      </c>
      <c r="R63" s="1">
        <v>4</v>
      </c>
      <c r="S63" s="1">
        <v>4</v>
      </c>
      <c r="T63" s="1">
        <v>4</v>
      </c>
      <c r="U63" s="1">
        <v>4</v>
      </c>
      <c r="V63" s="1">
        <v>4</v>
      </c>
      <c r="W63" s="1">
        <v>4</v>
      </c>
      <c r="X63" s="1">
        <v>4</v>
      </c>
      <c r="Y63" s="1">
        <v>4</v>
      </c>
      <c r="Z63" s="1">
        <v>4</v>
      </c>
      <c r="AA63" s="1">
        <v>4</v>
      </c>
      <c r="AB63" s="1">
        <v>4</v>
      </c>
      <c r="AC63" s="1">
        <v>4</v>
      </c>
      <c r="AD63" s="1">
        <v>4</v>
      </c>
      <c r="AE63" s="1">
        <v>4</v>
      </c>
      <c r="AF63" s="1">
        <v>4</v>
      </c>
      <c r="AG63" s="1">
        <v>4</v>
      </c>
      <c r="AH63" s="1">
        <v>4</v>
      </c>
      <c r="AI63" s="3">
        <f>AI$5*INDEX('H334 Master'!$B:$XFD,MATCH($A63,'H334 Master'!$B:$B,0),MATCH($B$5,'H334 Master'!$B$1:$XFD$1,0))+AI$6*INDEX('H334 Master'!$B:$XFD,MATCH($A63,'H334 Master'!$B:$B,0),MATCH($B$6,'H334 Master'!$B$1:$XFD$1,0))+AI$7*INDEX('H334 Master'!$B:$XFD,MATCH($A63,'H334 Master'!$B:$B,0),MATCH($B$7,'H334 Master'!$B$1:$XFD$1,0))+AI$8*INDEX('H334 Master'!$B:$XFD,MATCH($A63,'H334 Master'!$B:$B,0),MATCH($B$8,'H334 Master'!$B$1:$XFD$1,0))+AI$9*INDEX('H334 Master'!$B:$XFD,MATCH($A63,'H334 Master'!$B:$B,0),MATCH($B$9,'H334 Master'!$B$1:$XFD$1,0))+AI$10*INDEX('H334 Master'!$B:$XFD,MATCH($A63,'H334 Master'!$B:$B,0),MATCH($B$10,'H334 Master'!$B$1:$XFD$1,0))+AI$11*INDEX('H334 Master'!$B:$XFD,MATCH($A63,'H334 Master'!$B:$B,0),MATCH($B$11,'H334 Master'!$B$1:$XFD$1,0))+AI$12*INDEX('H334 Master'!$B:$XFD,MATCH($A63,'H334 Master'!$B:$B,0),MATCH($B$12,'H334 Master'!$B$1:$XFD$1,0))+AI$13*INDEX('H334 Master'!$B:$XFD,MATCH($A63,'H334 Master'!$B:$B,0),MATCH($B$13,'H334 Master'!$B$1:$XFD$1,0))+AI$14*INDEX('H334 Master'!$B:$XFD,MATCH($A63,'H334 Master'!$B:$B,0),MATCH($B$14,'H334 Master'!$B$1:$XFD$1,0))+AI$15*INDEX('H334 Master'!$B:$XFD,MATCH($A63,'H334 Master'!$B:$B,0),MATCH($B$15,'H334 Master'!$B$1:$XFD$1,0))+AI$16*INDEX('H334 Master'!$B:$XFD,MATCH($A63,'H334 Master'!$B:$B,0),MATCH($B$16,'H334 Master'!$B$1:$XFD$1,0))+AI$17*INDEX('H334 Master'!$B:$XFD,MATCH($A63,'H334 Master'!$B:$B,0),MATCH($B$17,'H334 Master'!$B$1:$XFD$1,0))</f>
        <v>0</v>
      </c>
      <c r="AJ63" s="1">
        <v>4</v>
      </c>
    </row>
    <row r="64" spans="1:36" x14ac:dyDescent="0.25">
      <c r="A64" t="s">
        <v>181</v>
      </c>
      <c r="B64">
        <v>6100</v>
      </c>
      <c r="C64" t="s">
        <v>182</v>
      </c>
      <c r="D64" s="1">
        <v>4</v>
      </c>
      <c r="E64" s="1">
        <v>4</v>
      </c>
      <c r="F64" s="1">
        <v>4</v>
      </c>
      <c r="G64" s="1">
        <v>4</v>
      </c>
      <c r="H64" s="1">
        <v>4</v>
      </c>
      <c r="I64" s="3">
        <f>I$5*INDEX('H334 Master'!$B:$XFD,MATCH($A64,'H334 Master'!$B:$B,0),MATCH($B$5,'H334 Master'!$B$1:$XFD$1,0))+I$6*INDEX('H334 Master'!$B:$XFD,MATCH($A64,'H334 Master'!$B:$B,0),MATCH($B$6,'H334 Master'!$B$1:$XFD$1,0))+I$7*INDEX('H334 Master'!$B:$XFD,MATCH($A64,'H334 Master'!$B:$B,0),MATCH($B$7,'H334 Master'!$B$1:$XFD$1,0))+I$8*INDEX('H334 Master'!$B:$XFD,MATCH($A64,'H334 Master'!$B:$B,0),MATCH($B$8,'H334 Master'!$B$1:$XFD$1,0))+I$9*INDEX('H334 Master'!$B:$XFD,MATCH($A64,'H334 Master'!$B:$B,0),MATCH($B$9,'H334 Master'!$B$1:$XFD$1,0))+I$10*INDEX('H334 Master'!$B:$XFD,MATCH($A64,'H334 Master'!$B:$B,0),MATCH($B$10,'H334 Master'!$B$1:$XFD$1,0))+I$11*INDEX('H334 Master'!$B:$XFD,MATCH($A64,'H334 Master'!$B:$B,0),MATCH($B$11,'H334 Master'!$B$1:$XFD$1,0))+I$12*INDEX('H334 Master'!$B:$XFD,MATCH($A64,'H334 Master'!$B:$B,0),MATCH($B$12,'H334 Master'!$B$1:$XFD$1,0))+I$13*INDEX('H334 Master'!$B:$XFD,MATCH($A64,'H334 Master'!$B:$B,0),MATCH($B$13,'H334 Master'!$B$1:$XFD$1,0))+I$14*INDEX('H334 Master'!$B:$XFD,MATCH($A64,'H334 Master'!$B:$B,0),MATCH($B$14,'H334 Master'!$B$1:$XFD$1,0))+I$15*INDEX('H334 Master'!$B:$XFD,MATCH($A64,'H334 Master'!$B:$B,0),MATCH($B$15,'H334 Master'!$B$1:$XFD$1,0))+I$16*INDEX('H334 Master'!$B:$XFD,MATCH($A64,'H334 Master'!$B:$B,0),MATCH($B$16,'H334 Master'!$B$1:$XFD$1,0))+I$17*INDEX('H334 Master'!$B:$XFD,MATCH($A64,'H334 Master'!$B:$B,0),MATCH($B$17,'H334 Master'!$B$1:$XFD$1,0))</f>
        <v>4</v>
      </c>
      <c r="J64" s="1">
        <v>4</v>
      </c>
      <c r="K64" s="3">
        <f>K$5*INDEX('H334 Master'!$B:$XFD,MATCH($A64,'H334 Master'!$B:$B,0),MATCH($B$5,'H334 Master'!$B$1:$XFD$1,0))+K$6*INDEX('H334 Master'!$B:$XFD,MATCH($A64,'H334 Master'!$B:$B,0),MATCH($B$6,'H334 Master'!$B$1:$XFD$1,0))+K$7*INDEX('H334 Master'!$B:$XFD,MATCH($A64,'H334 Master'!$B:$B,0),MATCH($B$7,'H334 Master'!$B$1:$XFD$1,0))+K$8*INDEX('H334 Master'!$B:$XFD,MATCH($A64,'H334 Master'!$B:$B,0),MATCH($B$8,'H334 Master'!$B$1:$XFD$1,0))+K$9*INDEX('H334 Master'!$B:$XFD,MATCH($A64,'H334 Master'!$B:$B,0),MATCH($B$9,'H334 Master'!$B$1:$XFD$1,0))+K$10*INDEX('H334 Master'!$B:$XFD,MATCH($A64,'H334 Master'!$B:$B,0),MATCH($B$10,'H334 Master'!$B$1:$XFD$1,0))+K$11*INDEX('H334 Master'!$B:$XFD,MATCH($A64,'H334 Master'!$B:$B,0),MATCH($B$11,'H334 Master'!$B$1:$XFD$1,0))+K$12*INDEX('H334 Master'!$B:$XFD,MATCH($A64,'H334 Master'!$B:$B,0),MATCH($B$12,'H334 Master'!$B$1:$XFD$1,0))+K$13*INDEX('H334 Master'!$B:$XFD,MATCH($A64,'H334 Master'!$B:$B,0),MATCH($B$13,'H334 Master'!$B$1:$XFD$1,0))+K$14*INDEX('H334 Master'!$B:$XFD,MATCH($A64,'H334 Master'!$B:$B,0),MATCH($B$14,'H334 Master'!$B$1:$XFD$1,0))+K$15*INDEX('H334 Master'!$B:$XFD,MATCH($A64,'H334 Master'!$B:$B,0),MATCH($B$15,'H334 Master'!$B$1:$XFD$1,0))+K$16*INDEX('H334 Master'!$B:$XFD,MATCH($A64,'H334 Master'!$B:$B,0),MATCH($B$16,'H334 Master'!$B$1:$XFD$1,0))+K$17*INDEX('H334 Master'!$B:$XFD,MATCH($A64,'H334 Master'!$B:$B,0),MATCH($B$17,'H334 Master'!$B$1:$XFD$1,0))</f>
        <v>4</v>
      </c>
      <c r="L64" s="1">
        <v>4</v>
      </c>
      <c r="M64" s="1">
        <v>4</v>
      </c>
      <c r="N64" s="1">
        <v>4</v>
      </c>
      <c r="O64" s="1">
        <v>4</v>
      </c>
      <c r="P64" s="1">
        <v>4</v>
      </c>
      <c r="Q64" s="1">
        <v>4</v>
      </c>
      <c r="R64" s="1">
        <v>4</v>
      </c>
      <c r="S64" s="1">
        <v>4</v>
      </c>
      <c r="T64" s="1">
        <v>4</v>
      </c>
      <c r="U64" s="1">
        <v>4</v>
      </c>
      <c r="V64" s="1">
        <v>4</v>
      </c>
      <c r="W64" s="1">
        <v>4</v>
      </c>
      <c r="X64" s="1">
        <v>4</v>
      </c>
      <c r="Y64" s="1">
        <v>4</v>
      </c>
      <c r="Z64" s="1">
        <v>4</v>
      </c>
      <c r="AA64" s="1">
        <v>4</v>
      </c>
      <c r="AB64" s="1">
        <v>4</v>
      </c>
      <c r="AC64" s="1">
        <v>4</v>
      </c>
      <c r="AD64" s="1">
        <v>4</v>
      </c>
      <c r="AE64" s="1">
        <v>4</v>
      </c>
      <c r="AF64" s="1">
        <v>4</v>
      </c>
      <c r="AG64" s="1">
        <v>4</v>
      </c>
      <c r="AH64" s="1">
        <v>4</v>
      </c>
      <c r="AI64" s="3">
        <f>AI$5*INDEX('H334 Master'!$B:$XFD,MATCH($A64,'H334 Master'!$B:$B,0),MATCH($B$5,'H334 Master'!$B$1:$XFD$1,0))+AI$6*INDEX('H334 Master'!$B:$XFD,MATCH($A64,'H334 Master'!$B:$B,0),MATCH($B$6,'H334 Master'!$B$1:$XFD$1,0))+AI$7*INDEX('H334 Master'!$B:$XFD,MATCH($A64,'H334 Master'!$B:$B,0),MATCH($B$7,'H334 Master'!$B$1:$XFD$1,0))+AI$8*INDEX('H334 Master'!$B:$XFD,MATCH($A64,'H334 Master'!$B:$B,0),MATCH($B$8,'H334 Master'!$B$1:$XFD$1,0))+AI$9*INDEX('H334 Master'!$B:$XFD,MATCH($A64,'H334 Master'!$B:$B,0),MATCH($B$9,'H334 Master'!$B$1:$XFD$1,0))+AI$10*INDEX('H334 Master'!$B:$XFD,MATCH($A64,'H334 Master'!$B:$B,0),MATCH($B$10,'H334 Master'!$B$1:$XFD$1,0))+AI$11*INDEX('H334 Master'!$B:$XFD,MATCH($A64,'H334 Master'!$B:$B,0),MATCH($B$11,'H334 Master'!$B$1:$XFD$1,0))+AI$12*INDEX('H334 Master'!$B:$XFD,MATCH($A64,'H334 Master'!$B:$B,0),MATCH($B$12,'H334 Master'!$B$1:$XFD$1,0))+AI$13*INDEX('H334 Master'!$B:$XFD,MATCH($A64,'H334 Master'!$B:$B,0),MATCH($B$13,'H334 Master'!$B$1:$XFD$1,0))+AI$14*INDEX('H334 Master'!$B:$XFD,MATCH($A64,'H334 Master'!$B:$B,0),MATCH($B$14,'H334 Master'!$B$1:$XFD$1,0))+AI$15*INDEX('H334 Master'!$B:$XFD,MATCH($A64,'H334 Master'!$B:$B,0),MATCH($B$15,'H334 Master'!$B$1:$XFD$1,0))+AI$16*INDEX('H334 Master'!$B:$XFD,MATCH($A64,'H334 Master'!$B:$B,0),MATCH($B$16,'H334 Master'!$B$1:$XFD$1,0))+AI$17*INDEX('H334 Master'!$B:$XFD,MATCH($A64,'H334 Master'!$B:$B,0),MATCH($B$17,'H334 Master'!$B$1:$XFD$1,0))</f>
        <v>4</v>
      </c>
      <c r="AJ64" s="1">
        <v>4</v>
      </c>
    </row>
    <row r="65" spans="1:36" x14ac:dyDescent="0.25">
      <c r="A65" t="s">
        <v>183</v>
      </c>
      <c r="B65">
        <v>6141</v>
      </c>
      <c r="C65" t="s">
        <v>184</v>
      </c>
      <c r="D65" s="1">
        <v>4</v>
      </c>
      <c r="E65" s="1">
        <v>4</v>
      </c>
      <c r="F65" s="1">
        <v>4</v>
      </c>
      <c r="G65" s="1">
        <v>4</v>
      </c>
      <c r="H65" s="1">
        <v>4</v>
      </c>
      <c r="I65" s="3">
        <f>I$5*INDEX('H334 Master'!$B:$XFD,MATCH($A65,'H334 Master'!$B:$B,0),MATCH($B$5,'H334 Master'!$B$1:$XFD$1,0))+I$6*INDEX('H334 Master'!$B:$XFD,MATCH($A65,'H334 Master'!$B:$B,0),MATCH($B$6,'H334 Master'!$B$1:$XFD$1,0))+I$7*INDEX('H334 Master'!$B:$XFD,MATCH($A65,'H334 Master'!$B:$B,0),MATCH($B$7,'H334 Master'!$B$1:$XFD$1,0))+I$8*INDEX('H334 Master'!$B:$XFD,MATCH($A65,'H334 Master'!$B:$B,0),MATCH($B$8,'H334 Master'!$B$1:$XFD$1,0))+I$9*INDEX('H334 Master'!$B:$XFD,MATCH($A65,'H334 Master'!$B:$B,0),MATCH($B$9,'H334 Master'!$B$1:$XFD$1,0))+I$10*INDEX('H334 Master'!$B:$XFD,MATCH($A65,'H334 Master'!$B:$B,0),MATCH($B$10,'H334 Master'!$B$1:$XFD$1,0))+I$11*INDEX('H334 Master'!$B:$XFD,MATCH($A65,'H334 Master'!$B:$B,0),MATCH($B$11,'H334 Master'!$B$1:$XFD$1,0))+I$12*INDEX('H334 Master'!$B:$XFD,MATCH($A65,'H334 Master'!$B:$B,0),MATCH($B$12,'H334 Master'!$B$1:$XFD$1,0))+I$13*INDEX('H334 Master'!$B:$XFD,MATCH($A65,'H334 Master'!$B:$B,0),MATCH($B$13,'H334 Master'!$B$1:$XFD$1,0))+I$14*INDEX('H334 Master'!$B:$XFD,MATCH($A65,'H334 Master'!$B:$B,0),MATCH($B$14,'H334 Master'!$B$1:$XFD$1,0))+I$15*INDEX('H334 Master'!$B:$XFD,MATCH($A65,'H334 Master'!$B:$B,0),MATCH($B$15,'H334 Master'!$B$1:$XFD$1,0))+I$16*INDEX('H334 Master'!$B:$XFD,MATCH($A65,'H334 Master'!$B:$B,0),MATCH($B$16,'H334 Master'!$B$1:$XFD$1,0))+I$17*INDEX('H334 Master'!$B:$XFD,MATCH($A65,'H334 Master'!$B:$B,0),MATCH($B$17,'H334 Master'!$B$1:$XFD$1,0))</f>
        <v>4</v>
      </c>
      <c r="J65" s="1">
        <v>4</v>
      </c>
      <c r="K65" s="3">
        <f>K$5*INDEX('H334 Master'!$B:$XFD,MATCH($A65,'H334 Master'!$B:$B,0),MATCH($B$5,'H334 Master'!$B$1:$XFD$1,0))+K$6*INDEX('H334 Master'!$B:$XFD,MATCH($A65,'H334 Master'!$B:$B,0),MATCH($B$6,'H334 Master'!$B$1:$XFD$1,0))+K$7*INDEX('H334 Master'!$B:$XFD,MATCH($A65,'H334 Master'!$B:$B,0),MATCH($B$7,'H334 Master'!$B$1:$XFD$1,0))+K$8*INDEX('H334 Master'!$B:$XFD,MATCH($A65,'H334 Master'!$B:$B,0),MATCH($B$8,'H334 Master'!$B$1:$XFD$1,0))+K$9*INDEX('H334 Master'!$B:$XFD,MATCH($A65,'H334 Master'!$B:$B,0),MATCH($B$9,'H334 Master'!$B$1:$XFD$1,0))+K$10*INDEX('H334 Master'!$B:$XFD,MATCH($A65,'H334 Master'!$B:$B,0),MATCH($B$10,'H334 Master'!$B$1:$XFD$1,0))+K$11*INDEX('H334 Master'!$B:$XFD,MATCH($A65,'H334 Master'!$B:$B,0),MATCH($B$11,'H334 Master'!$B$1:$XFD$1,0))+K$12*INDEX('H334 Master'!$B:$XFD,MATCH($A65,'H334 Master'!$B:$B,0),MATCH($B$12,'H334 Master'!$B$1:$XFD$1,0))+K$13*INDEX('H334 Master'!$B:$XFD,MATCH($A65,'H334 Master'!$B:$B,0),MATCH($B$13,'H334 Master'!$B$1:$XFD$1,0))+K$14*INDEX('H334 Master'!$B:$XFD,MATCH($A65,'H334 Master'!$B:$B,0),MATCH($B$14,'H334 Master'!$B$1:$XFD$1,0))+K$15*INDEX('H334 Master'!$B:$XFD,MATCH($A65,'H334 Master'!$B:$B,0),MATCH($B$15,'H334 Master'!$B$1:$XFD$1,0))+K$16*INDEX('H334 Master'!$B:$XFD,MATCH($A65,'H334 Master'!$B:$B,0),MATCH($B$16,'H334 Master'!$B$1:$XFD$1,0))+K$17*INDEX('H334 Master'!$B:$XFD,MATCH($A65,'H334 Master'!$B:$B,0),MATCH($B$17,'H334 Master'!$B$1:$XFD$1,0))</f>
        <v>4</v>
      </c>
      <c r="L65" s="1">
        <v>4</v>
      </c>
      <c r="M65" s="1">
        <v>4</v>
      </c>
      <c r="N65" s="1">
        <v>4</v>
      </c>
      <c r="O65" s="1">
        <v>4</v>
      </c>
      <c r="P65" s="1">
        <v>4</v>
      </c>
      <c r="Q65" s="1">
        <v>4</v>
      </c>
      <c r="R65" s="1">
        <v>4</v>
      </c>
      <c r="S65" s="1">
        <v>4</v>
      </c>
      <c r="T65" s="1">
        <v>4</v>
      </c>
      <c r="U65" s="1">
        <v>4</v>
      </c>
      <c r="V65" s="1">
        <v>4</v>
      </c>
      <c r="W65" s="1">
        <v>4</v>
      </c>
      <c r="X65" s="1">
        <v>4</v>
      </c>
      <c r="Y65" s="1">
        <v>4</v>
      </c>
      <c r="Z65" s="1">
        <v>4</v>
      </c>
      <c r="AA65" s="1">
        <v>4</v>
      </c>
      <c r="AB65" s="1">
        <v>4</v>
      </c>
      <c r="AC65" s="1">
        <v>4</v>
      </c>
      <c r="AD65" s="1">
        <v>4</v>
      </c>
      <c r="AE65" s="1">
        <v>4</v>
      </c>
      <c r="AF65" s="1">
        <v>4</v>
      </c>
      <c r="AG65" s="1">
        <v>4</v>
      </c>
      <c r="AH65" s="1">
        <v>4</v>
      </c>
      <c r="AI65" s="3">
        <f>AI$5*INDEX('H334 Master'!$B:$XFD,MATCH($A65,'H334 Master'!$B:$B,0),MATCH($B$5,'H334 Master'!$B$1:$XFD$1,0))+AI$6*INDEX('H334 Master'!$B:$XFD,MATCH($A65,'H334 Master'!$B:$B,0),MATCH($B$6,'H334 Master'!$B$1:$XFD$1,0))+AI$7*INDEX('H334 Master'!$B:$XFD,MATCH($A65,'H334 Master'!$B:$B,0),MATCH($B$7,'H334 Master'!$B$1:$XFD$1,0))+AI$8*INDEX('H334 Master'!$B:$XFD,MATCH($A65,'H334 Master'!$B:$B,0),MATCH($B$8,'H334 Master'!$B$1:$XFD$1,0))+AI$9*INDEX('H334 Master'!$B:$XFD,MATCH($A65,'H334 Master'!$B:$B,0),MATCH($B$9,'H334 Master'!$B$1:$XFD$1,0))+AI$10*INDEX('H334 Master'!$B:$XFD,MATCH($A65,'H334 Master'!$B:$B,0),MATCH($B$10,'H334 Master'!$B$1:$XFD$1,0))+AI$11*INDEX('H334 Master'!$B:$XFD,MATCH($A65,'H334 Master'!$B:$B,0),MATCH($B$11,'H334 Master'!$B$1:$XFD$1,0))+AI$12*INDEX('H334 Master'!$B:$XFD,MATCH($A65,'H334 Master'!$B:$B,0),MATCH($B$12,'H334 Master'!$B$1:$XFD$1,0))+AI$13*INDEX('H334 Master'!$B:$XFD,MATCH($A65,'H334 Master'!$B:$B,0),MATCH($B$13,'H334 Master'!$B$1:$XFD$1,0))+AI$14*INDEX('H334 Master'!$B:$XFD,MATCH($A65,'H334 Master'!$B:$B,0),MATCH($B$14,'H334 Master'!$B$1:$XFD$1,0))+AI$15*INDEX('H334 Master'!$B:$XFD,MATCH($A65,'H334 Master'!$B:$B,0),MATCH($B$15,'H334 Master'!$B$1:$XFD$1,0))+AI$16*INDEX('H334 Master'!$B:$XFD,MATCH($A65,'H334 Master'!$B:$B,0),MATCH($B$16,'H334 Master'!$B$1:$XFD$1,0))+AI$17*INDEX('H334 Master'!$B:$XFD,MATCH($A65,'H334 Master'!$B:$B,0),MATCH($B$17,'H334 Master'!$B$1:$XFD$1,0))</f>
        <v>4</v>
      </c>
      <c r="AJ65" s="1">
        <v>4</v>
      </c>
    </row>
    <row r="66" spans="1:36" x14ac:dyDescent="0.25">
      <c r="A66" t="s">
        <v>185</v>
      </c>
      <c r="B66">
        <v>6142</v>
      </c>
      <c r="C66" t="s">
        <v>186</v>
      </c>
      <c r="D66" s="1">
        <v>4</v>
      </c>
      <c r="E66" s="1">
        <v>4</v>
      </c>
      <c r="F66" s="1">
        <v>4</v>
      </c>
      <c r="G66" s="1">
        <v>4</v>
      </c>
      <c r="H66" s="1">
        <v>4</v>
      </c>
      <c r="I66" s="3">
        <f>I$5*INDEX('H334 Master'!$B:$XFD,MATCH($A66,'H334 Master'!$B:$B,0),MATCH($B$5,'H334 Master'!$B$1:$XFD$1,0))+I$6*INDEX('H334 Master'!$B:$XFD,MATCH($A66,'H334 Master'!$B:$B,0),MATCH($B$6,'H334 Master'!$B$1:$XFD$1,0))+I$7*INDEX('H334 Master'!$B:$XFD,MATCH($A66,'H334 Master'!$B:$B,0),MATCH($B$7,'H334 Master'!$B$1:$XFD$1,0))+I$8*INDEX('H334 Master'!$B:$XFD,MATCH($A66,'H334 Master'!$B:$B,0),MATCH($B$8,'H334 Master'!$B$1:$XFD$1,0))+I$9*INDEX('H334 Master'!$B:$XFD,MATCH($A66,'H334 Master'!$B:$B,0),MATCH($B$9,'H334 Master'!$B$1:$XFD$1,0))+I$10*INDEX('H334 Master'!$B:$XFD,MATCH($A66,'H334 Master'!$B:$B,0),MATCH($B$10,'H334 Master'!$B$1:$XFD$1,0))+I$11*INDEX('H334 Master'!$B:$XFD,MATCH($A66,'H334 Master'!$B:$B,0),MATCH($B$11,'H334 Master'!$B$1:$XFD$1,0))+I$12*INDEX('H334 Master'!$B:$XFD,MATCH($A66,'H334 Master'!$B:$B,0),MATCH($B$12,'H334 Master'!$B$1:$XFD$1,0))+I$13*INDEX('H334 Master'!$B:$XFD,MATCH($A66,'H334 Master'!$B:$B,0),MATCH($B$13,'H334 Master'!$B$1:$XFD$1,0))+I$14*INDEX('H334 Master'!$B:$XFD,MATCH($A66,'H334 Master'!$B:$B,0),MATCH($B$14,'H334 Master'!$B$1:$XFD$1,0))+I$15*INDEX('H334 Master'!$B:$XFD,MATCH($A66,'H334 Master'!$B:$B,0),MATCH($B$15,'H334 Master'!$B$1:$XFD$1,0))+I$16*INDEX('H334 Master'!$B:$XFD,MATCH($A66,'H334 Master'!$B:$B,0),MATCH($B$16,'H334 Master'!$B$1:$XFD$1,0))+I$17*INDEX('H334 Master'!$B:$XFD,MATCH($A66,'H334 Master'!$B:$B,0),MATCH($B$17,'H334 Master'!$B$1:$XFD$1,0))</f>
        <v>4</v>
      </c>
      <c r="J66" s="1">
        <v>4</v>
      </c>
      <c r="K66" s="3">
        <f>K$5*INDEX('H334 Master'!$B:$XFD,MATCH($A66,'H334 Master'!$B:$B,0),MATCH($B$5,'H334 Master'!$B$1:$XFD$1,0))+K$6*INDEX('H334 Master'!$B:$XFD,MATCH($A66,'H334 Master'!$B:$B,0),MATCH($B$6,'H334 Master'!$B$1:$XFD$1,0))+K$7*INDEX('H334 Master'!$B:$XFD,MATCH($A66,'H334 Master'!$B:$B,0),MATCH($B$7,'H334 Master'!$B$1:$XFD$1,0))+K$8*INDEX('H334 Master'!$B:$XFD,MATCH($A66,'H334 Master'!$B:$B,0),MATCH($B$8,'H334 Master'!$B$1:$XFD$1,0))+K$9*INDEX('H334 Master'!$B:$XFD,MATCH($A66,'H334 Master'!$B:$B,0),MATCH($B$9,'H334 Master'!$B$1:$XFD$1,0))+K$10*INDEX('H334 Master'!$B:$XFD,MATCH($A66,'H334 Master'!$B:$B,0),MATCH($B$10,'H334 Master'!$B$1:$XFD$1,0))+K$11*INDEX('H334 Master'!$B:$XFD,MATCH($A66,'H334 Master'!$B:$B,0),MATCH($B$11,'H334 Master'!$B$1:$XFD$1,0))+K$12*INDEX('H334 Master'!$B:$XFD,MATCH($A66,'H334 Master'!$B:$B,0),MATCH($B$12,'H334 Master'!$B$1:$XFD$1,0))+K$13*INDEX('H334 Master'!$B:$XFD,MATCH($A66,'H334 Master'!$B:$B,0),MATCH($B$13,'H334 Master'!$B$1:$XFD$1,0))+K$14*INDEX('H334 Master'!$B:$XFD,MATCH($A66,'H334 Master'!$B:$B,0),MATCH($B$14,'H334 Master'!$B$1:$XFD$1,0))+K$15*INDEX('H334 Master'!$B:$XFD,MATCH($A66,'H334 Master'!$B:$B,0),MATCH($B$15,'H334 Master'!$B$1:$XFD$1,0))+K$16*INDEX('H334 Master'!$B:$XFD,MATCH($A66,'H334 Master'!$B:$B,0),MATCH($B$16,'H334 Master'!$B$1:$XFD$1,0))+K$17*INDEX('H334 Master'!$B:$XFD,MATCH($A66,'H334 Master'!$B:$B,0),MATCH($B$17,'H334 Master'!$B$1:$XFD$1,0))</f>
        <v>4</v>
      </c>
      <c r="L66" s="1">
        <v>4</v>
      </c>
      <c r="M66" s="1">
        <v>4</v>
      </c>
      <c r="N66" s="1">
        <v>4</v>
      </c>
      <c r="O66" s="1">
        <v>4</v>
      </c>
      <c r="P66" s="1">
        <v>4</v>
      </c>
      <c r="Q66" s="1">
        <v>4</v>
      </c>
      <c r="R66" s="1">
        <v>4</v>
      </c>
      <c r="S66" s="1">
        <v>4</v>
      </c>
      <c r="T66" s="1">
        <v>4</v>
      </c>
      <c r="U66" s="1">
        <v>4</v>
      </c>
      <c r="V66" s="1">
        <v>4</v>
      </c>
      <c r="W66" s="1">
        <v>4</v>
      </c>
      <c r="X66" s="1">
        <v>4</v>
      </c>
      <c r="Y66" s="1">
        <v>4</v>
      </c>
      <c r="Z66" s="1">
        <v>4</v>
      </c>
      <c r="AA66" s="1">
        <v>4</v>
      </c>
      <c r="AB66" s="1">
        <v>4</v>
      </c>
      <c r="AC66" s="1">
        <v>4</v>
      </c>
      <c r="AD66" s="1">
        <v>4</v>
      </c>
      <c r="AE66" s="1">
        <v>4</v>
      </c>
      <c r="AF66" s="1">
        <v>4</v>
      </c>
      <c r="AG66" s="1">
        <v>4</v>
      </c>
      <c r="AH66" s="1">
        <v>4</v>
      </c>
      <c r="AI66" s="3">
        <f>AI$5*INDEX('H334 Master'!$B:$XFD,MATCH($A66,'H334 Master'!$B:$B,0),MATCH($B$5,'H334 Master'!$B$1:$XFD$1,0))+AI$6*INDEX('H334 Master'!$B:$XFD,MATCH($A66,'H334 Master'!$B:$B,0),MATCH($B$6,'H334 Master'!$B$1:$XFD$1,0))+AI$7*INDEX('H334 Master'!$B:$XFD,MATCH($A66,'H334 Master'!$B:$B,0),MATCH($B$7,'H334 Master'!$B$1:$XFD$1,0))+AI$8*INDEX('H334 Master'!$B:$XFD,MATCH($A66,'H334 Master'!$B:$B,0),MATCH($B$8,'H334 Master'!$B$1:$XFD$1,0))+AI$9*INDEX('H334 Master'!$B:$XFD,MATCH($A66,'H334 Master'!$B:$B,0),MATCH($B$9,'H334 Master'!$B$1:$XFD$1,0))+AI$10*INDEX('H334 Master'!$B:$XFD,MATCH($A66,'H334 Master'!$B:$B,0),MATCH($B$10,'H334 Master'!$B$1:$XFD$1,0))+AI$11*INDEX('H334 Master'!$B:$XFD,MATCH($A66,'H334 Master'!$B:$B,0),MATCH($B$11,'H334 Master'!$B$1:$XFD$1,0))+AI$12*INDEX('H334 Master'!$B:$XFD,MATCH($A66,'H334 Master'!$B:$B,0),MATCH($B$12,'H334 Master'!$B$1:$XFD$1,0))+AI$13*INDEX('H334 Master'!$B:$XFD,MATCH($A66,'H334 Master'!$B:$B,0),MATCH($B$13,'H334 Master'!$B$1:$XFD$1,0))+AI$14*INDEX('H334 Master'!$B:$XFD,MATCH($A66,'H334 Master'!$B:$B,0),MATCH($B$14,'H334 Master'!$B$1:$XFD$1,0))+AI$15*INDEX('H334 Master'!$B:$XFD,MATCH($A66,'H334 Master'!$B:$B,0),MATCH($B$15,'H334 Master'!$B$1:$XFD$1,0))+AI$16*INDEX('H334 Master'!$B:$XFD,MATCH($A66,'H334 Master'!$B:$B,0),MATCH($B$16,'H334 Master'!$B$1:$XFD$1,0))+AI$17*INDEX('H334 Master'!$B:$XFD,MATCH($A66,'H334 Master'!$B:$B,0),MATCH($B$17,'H334 Master'!$B$1:$XFD$1,0))</f>
        <v>4</v>
      </c>
      <c r="AJ66" s="1">
        <v>4</v>
      </c>
    </row>
    <row r="67" spans="1:36" x14ac:dyDescent="0.25">
      <c r="A67" t="s">
        <v>232</v>
      </c>
      <c r="B67">
        <v>6143</v>
      </c>
      <c r="C67" t="s">
        <v>233</v>
      </c>
      <c r="D67" s="1">
        <v>4</v>
      </c>
      <c r="E67" s="1">
        <v>4</v>
      </c>
      <c r="F67" s="1">
        <v>4</v>
      </c>
      <c r="G67" s="1">
        <v>4</v>
      </c>
      <c r="H67" s="1">
        <v>4</v>
      </c>
      <c r="I67" s="3">
        <f>I$5*INDEX('H334 Master'!$B:$XFD,MATCH($A67,'H334 Master'!$B:$B,0),MATCH($B$5,'H334 Master'!$B$1:$XFD$1,0))+I$6*INDEX('H334 Master'!$B:$XFD,MATCH($A67,'H334 Master'!$B:$B,0),MATCH($B$6,'H334 Master'!$B$1:$XFD$1,0))+I$7*INDEX('H334 Master'!$B:$XFD,MATCH($A67,'H334 Master'!$B:$B,0),MATCH($B$7,'H334 Master'!$B$1:$XFD$1,0))+I$8*INDEX('H334 Master'!$B:$XFD,MATCH($A67,'H334 Master'!$B:$B,0),MATCH($B$8,'H334 Master'!$B$1:$XFD$1,0))+I$9*INDEX('H334 Master'!$B:$XFD,MATCH($A67,'H334 Master'!$B:$B,0),MATCH($B$9,'H334 Master'!$B$1:$XFD$1,0))+I$10*INDEX('H334 Master'!$B:$XFD,MATCH($A67,'H334 Master'!$B:$B,0),MATCH($B$10,'H334 Master'!$B$1:$XFD$1,0))+I$11*INDEX('H334 Master'!$B:$XFD,MATCH($A67,'H334 Master'!$B:$B,0),MATCH($B$11,'H334 Master'!$B$1:$XFD$1,0))+I$12*INDEX('H334 Master'!$B:$XFD,MATCH($A67,'H334 Master'!$B:$B,0),MATCH($B$12,'H334 Master'!$B$1:$XFD$1,0))+I$13*INDEX('H334 Master'!$B:$XFD,MATCH($A67,'H334 Master'!$B:$B,0),MATCH($B$13,'H334 Master'!$B$1:$XFD$1,0))+I$14*INDEX('H334 Master'!$B:$XFD,MATCH($A67,'H334 Master'!$B:$B,0),MATCH($B$14,'H334 Master'!$B$1:$XFD$1,0))+I$15*INDEX('H334 Master'!$B:$XFD,MATCH($A67,'H334 Master'!$B:$B,0),MATCH($B$15,'H334 Master'!$B$1:$XFD$1,0))+I$16*INDEX('H334 Master'!$B:$XFD,MATCH($A67,'H334 Master'!$B:$B,0),MATCH($B$16,'H334 Master'!$B$1:$XFD$1,0))+I$17*INDEX('H334 Master'!$B:$XFD,MATCH($A67,'H334 Master'!$B:$B,0),MATCH($B$17,'H334 Master'!$B$1:$XFD$1,0))</f>
        <v>4</v>
      </c>
      <c r="J67" s="1">
        <v>4</v>
      </c>
      <c r="K67" s="3">
        <f>K$5*INDEX('H334 Master'!$B:$XFD,MATCH($A67,'H334 Master'!$B:$B,0),MATCH($B$5,'H334 Master'!$B$1:$XFD$1,0))+K$6*INDEX('H334 Master'!$B:$XFD,MATCH($A67,'H334 Master'!$B:$B,0),MATCH($B$6,'H334 Master'!$B$1:$XFD$1,0))+K$7*INDEX('H334 Master'!$B:$XFD,MATCH($A67,'H334 Master'!$B:$B,0),MATCH($B$7,'H334 Master'!$B$1:$XFD$1,0))+K$8*INDEX('H334 Master'!$B:$XFD,MATCH($A67,'H334 Master'!$B:$B,0),MATCH($B$8,'H334 Master'!$B$1:$XFD$1,0))+K$9*INDEX('H334 Master'!$B:$XFD,MATCH($A67,'H334 Master'!$B:$B,0),MATCH($B$9,'H334 Master'!$B$1:$XFD$1,0))+K$10*INDEX('H334 Master'!$B:$XFD,MATCH($A67,'H334 Master'!$B:$B,0),MATCH($B$10,'H334 Master'!$B$1:$XFD$1,0))+K$11*INDEX('H334 Master'!$B:$XFD,MATCH($A67,'H334 Master'!$B:$B,0),MATCH($B$11,'H334 Master'!$B$1:$XFD$1,0))+K$12*INDEX('H334 Master'!$B:$XFD,MATCH($A67,'H334 Master'!$B:$B,0),MATCH($B$12,'H334 Master'!$B$1:$XFD$1,0))+K$13*INDEX('H334 Master'!$B:$XFD,MATCH($A67,'H334 Master'!$B:$B,0),MATCH($B$13,'H334 Master'!$B$1:$XFD$1,0))+K$14*INDEX('H334 Master'!$B:$XFD,MATCH($A67,'H334 Master'!$B:$B,0),MATCH($B$14,'H334 Master'!$B$1:$XFD$1,0))+K$15*INDEX('H334 Master'!$B:$XFD,MATCH($A67,'H334 Master'!$B:$B,0),MATCH($B$15,'H334 Master'!$B$1:$XFD$1,0))+K$16*INDEX('H334 Master'!$B:$XFD,MATCH($A67,'H334 Master'!$B:$B,0),MATCH($B$16,'H334 Master'!$B$1:$XFD$1,0))+K$17*INDEX('H334 Master'!$B:$XFD,MATCH($A67,'H334 Master'!$B:$B,0),MATCH($B$17,'H334 Master'!$B$1:$XFD$1,0))</f>
        <v>4</v>
      </c>
      <c r="L67" s="1">
        <v>4</v>
      </c>
      <c r="M67" s="1">
        <v>4</v>
      </c>
      <c r="N67" s="1">
        <v>4</v>
      </c>
      <c r="O67" s="1">
        <v>4</v>
      </c>
      <c r="P67" s="1">
        <v>4</v>
      </c>
      <c r="Q67" s="1">
        <v>4</v>
      </c>
      <c r="R67" s="1">
        <v>4</v>
      </c>
      <c r="S67" s="1">
        <v>4</v>
      </c>
      <c r="T67" s="1">
        <v>4</v>
      </c>
      <c r="U67" s="1">
        <v>4</v>
      </c>
      <c r="V67" s="1">
        <v>4</v>
      </c>
      <c r="W67" s="1">
        <v>4</v>
      </c>
      <c r="X67" s="1">
        <v>4</v>
      </c>
      <c r="Y67" s="1">
        <v>4</v>
      </c>
      <c r="Z67" s="1">
        <v>4</v>
      </c>
      <c r="AA67" s="1">
        <v>4</v>
      </c>
      <c r="AB67" s="1">
        <v>4</v>
      </c>
      <c r="AC67" s="1">
        <v>4</v>
      </c>
      <c r="AD67" s="1">
        <v>4</v>
      </c>
      <c r="AE67" s="1">
        <v>4</v>
      </c>
      <c r="AF67" s="1">
        <v>4</v>
      </c>
      <c r="AG67" s="1">
        <v>4</v>
      </c>
      <c r="AH67" s="1">
        <v>4</v>
      </c>
      <c r="AI67" s="3">
        <f>AI$5*INDEX('H334 Master'!$B:$XFD,MATCH($A67,'H334 Master'!$B:$B,0),MATCH($B$5,'H334 Master'!$B$1:$XFD$1,0))+AI$6*INDEX('H334 Master'!$B:$XFD,MATCH($A67,'H334 Master'!$B:$B,0),MATCH($B$6,'H334 Master'!$B$1:$XFD$1,0))+AI$7*INDEX('H334 Master'!$B:$XFD,MATCH($A67,'H334 Master'!$B:$B,0),MATCH($B$7,'H334 Master'!$B$1:$XFD$1,0))+AI$8*INDEX('H334 Master'!$B:$XFD,MATCH($A67,'H334 Master'!$B:$B,0),MATCH($B$8,'H334 Master'!$B$1:$XFD$1,0))+AI$9*INDEX('H334 Master'!$B:$XFD,MATCH($A67,'H334 Master'!$B:$B,0),MATCH($B$9,'H334 Master'!$B$1:$XFD$1,0))+AI$10*INDEX('H334 Master'!$B:$XFD,MATCH($A67,'H334 Master'!$B:$B,0),MATCH($B$10,'H334 Master'!$B$1:$XFD$1,0))+AI$11*INDEX('H334 Master'!$B:$XFD,MATCH($A67,'H334 Master'!$B:$B,0),MATCH($B$11,'H334 Master'!$B$1:$XFD$1,0))+AI$12*INDEX('H334 Master'!$B:$XFD,MATCH($A67,'H334 Master'!$B:$B,0),MATCH($B$12,'H334 Master'!$B$1:$XFD$1,0))+AI$13*INDEX('H334 Master'!$B:$XFD,MATCH($A67,'H334 Master'!$B:$B,0),MATCH($B$13,'H334 Master'!$B$1:$XFD$1,0))+AI$14*INDEX('H334 Master'!$B:$XFD,MATCH($A67,'H334 Master'!$B:$B,0),MATCH($B$14,'H334 Master'!$B$1:$XFD$1,0))+AI$15*INDEX('H334 Master'!$B:$XFD,MATCH($A67,'H334 Master'!$B:$B,0),MATCH($B$15,'H334 Master'!$B$1:$XFD$1,0))+AI$16*INDEX('H334 Master'!$B:$XFD,MATCH($A67,'H334 Master'!$B:$B,0),MATCH($B$16,'H334 Master'!$B$1:$XFD$1,0))+AI$17*INDEX('H334 Master'!$B:$XFD,MATCH($A67,'H334 Master'!$B:$B,0),MATCH($B$17,'H334 Master'!$B$1:$XFD$1,0))</f>
        <v>4</v>
      </c>
      <c r="AJ67" s="1">
        <v>4</v>
      </c>
    </row>
    <row r="68" spans="1:36" x14ac:dyDescent="0.25">
      <c r="A68" t="s">
        <v>249</v>
      </c>
      <c r="B68">
        <v>6144</v>
      </c>
      <c r="C68" t="s">
        <v>250</v>
      </c>
      <c r="D68" s="1">
        <v>4</v>
      </c>
      <c r="E68" s="1">
        <v>4</v>
      </c>
      <c r="F68" s="1">
        <v>4</v>
      </c>
      <c r="G68" s="1">
        <v>4</v>
      </c>
      <c r="H68" s="1">
        <v>4</v>
      </c>
      <c r="I68" s="3">
        <f>I$5*INDEX('H334 Master'!$B:$XFD,MATCH($A68,'H334 Master'!$B:$B,0),MATCH($B$5,'H334 Master'!$B$1:$XFD$1,0))+I$6*INDEX('H334 Master'!$B:$XFD,MATCH($A68,'H334 Master'!$B:$B,0),MATCH($B$6,'H334 Master'!$B$1:$XFD$1,0))+I$7*INDEX('H334 Master'!$B:$XFD,MATCH($A68,'H334 Master'!$B:$B,0),MATCH($B$7,'H334 Master'!$B$1:$XFD$1,0))+I$8*INDEX('H334 Master'!$B:$XFD,MATCH($A68,'H334 Master'!$B:$B,0),MATCH($B$8,'H334 Master'!$B$1:$XFD$1,0))+I$9*INDEX('H334 Master'!$B:$XFD,MATCH($A68,'H334 Master'!$B:$B,0),MATCH($B$9,'H334 Master'!$B$1:$XFD$1,0))+I$10*INDEX('H334 Master'!$B:$XFD,MATCH($A68,'H334 Master'!$B:$B,0),MATCH($B$10,'H334 Master'!$B$1:$XFD$1,0))+I$11*INDEX('H334 Master'!$B:$XFD,MATCH($A68,'H334 Master'!$B:$B,0),MATCH($B$11,'H334 Master'!$B$1:$XFD$1,0))+I$12*INDEX('H334 Master'!$B:$XFD,MATCH($A68,'H334 Master'!$B:$B,0),MATCH($B$12,'H334 Master'!$B$1:$XFD$1,0))+I$13*INDEX('H334 Master'!$B:$XFD,MATCH($A68,'H334 Master'!$B:$B,0),MATCH($B$13,'H334 Master'!$B$1:$XFD$1,0))+I$14*INDEX('H334 Master'!$B:$XFD,MATCH($A68,'H334 Master'!$B:$B,0),MATCH($B$14,'H334 Master'!$B$1:$XFD$1,0))+I$15*INDEX('H334 Master'!$B:$XFD,MATCH($A68,'H334 Master'!$B:$B,0),MATCH($B$15,'H334 Master'!$B$1:$XFD$1,0))+I$16*INDEX('H334 Master'!$B:$XFD,MATCH($A68,'H334 Master'!$B:$B,0),MATCH($B$16,'H334 Master'!$B$1:$XFD$1,0))+I$17*INDEX('H334 Master'!$B:$XFD,MATCH($A68,'H334 Master'!$B:$B,0),MATCH($B$17,'H334 Master'!$B$1:$XFD$1,0))</f>
        <v>4</v>
      </c>
      <c r="J68" s="1">
        <v>4</v>
      </c>
      <c r="K68" s="3">
        <f>K$5*INDEX('H334 Master'!$B:$XFD,MATCH($A68,'H334 Master'!$B:$B,0),MATCH($B$5,'H334 Master'!$B$1:$XFD$1,0))+K$6*INDEX('H334 Master'!$B:$XFD,MATCH($A68,'H334 Master'!$B:$B,0),MATCH($B$6,'H334 Master'!$B$1:$XFD$1,0))+K$7*INDEX('H334 Master'!$B:$XFD,MATCH($A68,'H334 Master'!$B:$B,0),MATCH($B$7,'H334 Master'!$B$1:$XFD$1,0))+K$8*INDEX('H334 Master'!$B:$XFD,MATCH($A68,'H334 Master'!$B:$B,0),MATCH($B$8,'H334 Master'!$B$1:$XFD$1,0))+K$9*INDEX('H334 Master'!$B:$XFD,MATCH($A68,'H334 Master'!$B:$B,0),MATCH($B$9,'H334 Master'!$B$1:$XFD$1,0))+K$10*INDEX('H334 Master'!$B:$XFD,MATCH($A68,'H334 Master'!$B:$B,0),MATCH($B$10,'H334 Master'!$B$1:$XFD$1,0))+K$11*INDEX('H334 Master'!$B:$XFD,MATCH($A68,'H334 Master'!$B:$B,0),MATCH($B$11,'H334 Master'!$B$1:$XFD$1,0))+K$12*INDEX('H334 Master'!$B:$XFD,MATCH($A68,'H334 Master'!$B:$B,0),MATCH($B$12,'H334 Master'!$B$1:$XFD$1,0))+K$13*INDEX('H334 Master'!$B:$XFD,MATCH($A68,'H334 Master'!$B:$B,0),MATCH($B$13,'H334 Master'!$B$1:$XFD$1,0))+K$14*INDEX('H334 Master'!$B:$XFD,MATCH($A68,'H334 Master'!$B:$B,0),MATCH($B$14,'H334 Master'!$B$1:$XFD$1,0))+K$15*INDEX('H334 Master'!$B:$XFD,MATCH($A68,'H334 Master'!$B:$B,0),MATCH($B$15,'H334 Master'!$B$1:$XFD$1,0))+K$16*INDEX('H334 Master'!$B:$XFD,MATCH($A68,'H334 Master'!$B:$B,0),MATCH($B$16,'H334 Master'!$B$1:$XFD$1,0))+K$17*INDEX('H334 Master'!$B:$XFD,MATCH($A68,'H334 Master'!$B:$B,0),MATCH($B$17,'H334 Master'!$B$1:$XFD$1,0))</f>
        <v>4</v>
      </c>
      <c r="L68" s="1">
        <v>4</v>
      </c>
      <c r="M68" s="1">
        <v>4</v>
      </c>
      <c r="N68" s="1">
        <v>4</v>
      </c>
      <c r="O68" s="1">
        <v>4</v>
      </c>
      <c r="P68" s="1">
        <v>4</v>
      </c>
      <c r="Q68" s="1">
        <v>4</v>
      </c>
      <c r="R68" s="1">
        <v>4</v>
      </c>
      <c r="S68" s="1">
        <v>4</v>
      </c>
      <c r="T68" s="1">
        <v>4</v>
      </c>
      <c r="U68" s="1">
        <v>4</v>
      </c>
      <c r="V68" s="1">
        <v>4</v>
      </c>
      <c r="W68" s="1">
        <v>4</v>
      </c>
      <c r="X68" s="1">
        <v>4</v>
      </c>
      <c r="Y68" s="1">
        <v>4</v>
      </c>
      <c r="Z68" s="1">
        <v>4</v>
      </c>
      <c r="AA68" s="1">
        <v>4</v>
      </c>
      <c r="AB68" s="1">
        <v>4</v>
      </c>
      <c r="AC68" s="1">
        <v>4</v>
      </c>
      <c r="AD68" s="1">
        <v>4</v>
      </c>
      <c r="AE68" s="1">
        <v>4</v>
      </c>
      <c r="AF68" s="1">
        <v>4</v>
      </c>
      <c r="AG68" s="1">
        <v>4</v>
      </c>
      <c r="AH68" s="1">
        <v>4</v>
      </c>
      <c r="AI68" s="3">
        <f>AI$5*INDEX('H334 Master'!$B:$XFD,MATCH($A68,'H334 Master'!$B:$B,0),MATCH($B$5,'H334 Master'!$B$1:$XFD$1,0))+AI$6*INDEX('H334 Master'!$B:$XFD,MATCH($A68,'H334 Master'!$B:$B,0),MATCH($B$6,'H334 Master'!$B$1:$XFD$1,0))+AI$7*INDEX('H334 Master'!$B:$XFD,MATCH($A68,'H334 Master'!$B:$B,0),MATCH($B$7,'H334 Master'!$B$1:$XFD$1,0))+AI$8*INDEX('H334 Master'!$B:$XFD,MATCH($A68,'H334 Master'!$B:$B,0),MATCH($B$8,'H334 Master'!$B$1:$XFD$1,0))+AI$9*INDEX('H334 Master'!$B:$XFD,MATCH($A68,'H334 Master'!$B:$B,0),MATCH($B$9,'H334 Master'!$B$1:$XFD$1,0))+AI$10*INDEX('H334 Master'!$B:$XFD,MATCH($A68,'H334 Master'!$B:$B,0),MATCH($B$10,'H334 Master'!$B$1:$XFD$1,0))+AI$11*INDEX('H334 Master'!$B:$XFD,MATCH($A68,'H334 Master'!$B:$B,0),MATCH($B$11,'H334 Master'!$B$1:$XFD$1,0))+AI$12*INDEX('H334 Master'!$B:$XFD,MATCH($A68,'H334 Master'!$B:$B,0),MATCH($B$12,'H334 Master'!$B$1:$XFD$1,0))+AI$13*INDEX('H334 Master'!$B:$XFD,MATCH($A68,'H334 Master'!$B:$B,0),MATCH($B$13,'H334 Master'!$B$1:$XFD$1,0))+AI$14*INDEX('H334 Master'!$B:$XFD,MATCH($A68,'H334 Master'!$B:$B,0),MATCH($B$14,'H334 Master'!$B$1:$XFD$1,0))+AI$15*INDEX('H334 Master'!$B:$XFD,MATCH($A68,'H334 Master'!$B:$B,0),MATCH($B$15,'H334 Master'!$B$1:$XFD$1,0))+AI$16*INDEX('H334 Master'!$B:$XFD,MATCH($A68,'H334 Master'!$B:$B,0),MATCH($B$16,'H334 Master'!$B$1:$XFD$1,0))+AI$17*INDEX('H334 Master'!$B:$XFD,MATCH($A68,'H334 Master'!$B:$B,0),MATCH($B$17,'H334 Master'!$B$1:$XFD$1,0))</f>
        <v>4</v>
      </c>
      <c r="AJ68" s="1">
        <v>4</v>
      </c>
    </row>
    <row r="69" spans="1:36" x14ac:dyDescent="0.25">
      <c r="A69" t="s">
        <v>283</v>
      </c>
      <c r="B69">
        <v>6145</v>
      </c>
      <c r="C69" t="s">
        <v>284</v>
      </c>
      <c r="D69" s="1">
        <v>2</v>
      </c>
      <c r="E69" s="1">
        <v>2</v>
      </c>
      <c r="F69" s="1">
        <v>2</v>
      </c>
      <c r="G69" s="1">
        <v>2</v>
      </c>
      <c r="H69" s="1">
        <v>2</v>
      </c>
      <c r="I69" s="3">
        <f>I$5*INDEX('H334 Master'!$B:$XFD,MATCH($A69,'H334 Master'!$B:$B,0),MATCH($B$5,'H334 Master'!$B$1:$XFD$1,0))+I$6*INDEX('H334 Master'!$B:$XFD,MATCH($A69,'H334 Master'!$B:$B,0),MATCH($B$6,'H334 Master'!$B$1:$XFD$1,0))+I$7*INDEX('H334 Master'!$B:$XFD,MATCH($A69,'H334 Master'!$B:$B,0),MATCH($B$7,'H334 Master'!$B$1:$XFD$1,0))+I$8*INDEX('H334 Master'!$B:$XFD,MATCH($A69,'H334 Master'!$B:$B,0),MATCH($B$8,'H334 Master'!$B$1:$XFD$1,0))+I$9*INDEX('H334 Master'!$B:$XFD,MATCH($A69,'H334 Master'!$B:$B,0),MATCH($B$9,'H334 Master'!$B$1:$XFD$1,0))+I$10*INDEX('H334 Master'!$B:$XFD,MATCH($A69,'H334 Master'!$B:$B,0),MATCH($B$10,'H334 Master'!$B$1:$XFD$1,0))+I$11*INDEX('H334 Master'!$B:$XFD,MATCH($A69,'H334 Master'!$B:$B,0),MATCH($B$11,'H334 Master'!$B$1:$XFD$1,0))+I$12*INDEX('H334 Master'!$B:$XFD,MATCH($A69,'H334 Master'!$B:$B,0),MATCH($B$12,'H334 Master'!$B$1:$XFD$1,0))+I$13*INDEX('H334 Master'!$B:$XFD,MATCH($A69,'H334 Master'!$B:$B,0),MATCH($B$13,'H334 Master'!$B$1:$XFD$1,0))+I$14*INDEX('H334 Master'!$B:$XFD,MATCH($A69,'H334 Master'!$B:$B,0),MATCH($B$14,'H334 Master'!$B$1:$XFD$1,0))+I$15*INDEX('H334 Master'!$B:$XFD,MATCH($A69,'H334 Master'!$B:$B,0),MATCH($B$15,'H334 Master'!$B$1:$XFD$1,0))+I$16*INDEX('H334 Master'!$B:$XFD,MATCH($A69,'H334 Master'!$B:$B,0),MATCH($B$16,'H334 Master'!$B$1:$XFD$1,0))+I$17*INDEX('H334 Master'!$B:$XFD,MATCH($A69,'H334 Master'!$B:$B,0),MATCH($B$17,'H334 Master'!$B$1:$XFD$1,0))</f>
        <v>2</v>
      </c>
      <c r="J69" s="1">
        <v>2</v>
      </c>
      <c r="K69" s="3">
        <f>K$5*INDEX('H334 Master'!$B:$XFD,MATCH($A69,'H334 Master'!$B:$B,0),MATCH($B$5,'H334 Master'!$B$1:$XFD$1,0))+K$6*INDEX('H334 Master'!$B:$XFD,MATCH($A69,'H334 Master'!$B:$B,0),MATCH($B$6,'H334 Master'!$B$1:$XFD$1,0))+K$7*INDEX('H334 Master'!$B:$XFD,MATCH($A69,'H334 Master'!$B:$B,0),MATCH($B$7,'H334 Master'!$B$1:$XFD$1,0))+K$8*INDEX('H334 Master'!$B:$XFD,MATCH($A69,'H334 Master'!$B:$B,0),MATCH($B$8,'H334 Master'!$B$1:$XFD$1,0))+K$9*INDEX('H334 Master'!$B:$XFD,MATCH($A69,'H334 Master'!$B:$B,0),MATCH($B$9,'H334 Master'!$B$1:$XFD$1,0))+K$10*INDEX('H334 Master'!$B:$XFD,MATCH($A69,'H334 Master'!$B:$B,0),MATCH($B$10,'H334 Master'!$B$1:$XFD$1,0))+K$11*INDEX('H334 Master'!$B:$XFD,MATCH($A69,'H334 Master'!$B:$B,0),MATCH($B$11,'H334 Master'!$B$1:$XFD$1,0))+K$12*INDEX('H334 Master'!$B:$XFD,MATCH($A69,'H334 Master'!$B:$B,0),MATCH($B$12,'H334 Master'!$B$1:$XFD$1,0))+K$13*INDEX('H334 Master'!$B:$XFD,MATCH($A69,'H334 Master'!$B:$B,0),MATCH($B$13,'H334 Master'!$B$1:$XFD$1,0))+K$14*INDEX('H334 Master'!$B:$XFD,MATCH($A69,'H334 Master'!$B:$B,0),MATCH($B$14,'H334 Master'!$B$1:$XFD$1,0))+K$15*INDEX('H334 Master'!$B:$XFD,MATCH($A69,'H334 Master'!$B:$B,0),MATCH($B$15,'H334 Master'!$B$1:$XFD$1,0))+K$16*INDEX('H334 Master'!$B:$XFD,MATCH($A69,'H334 Master'!$B:$B,0),MATCH($B$16,'H334 Master'!$B$1:$XFD$1,0))+K$17*INDEX('H334 Master'!$B:$XFD,MATCH($A69,'H334 Master'!$B:$B,0),MATCH($B$17,'H334 Master'!$B$1:$XFD$1,0))</f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2</v>
      </c>
      <c r="S69" s="1">
        <v>2</v>
      </c>
      <c r="T69" s="1">
        <v>2</v>
      </c>
      <c r="U69" s="1">
        <v>2</v>
      </c>
      <c r="V69" s="1">
        <v>2</v>
      </c>
      <c r="W69" s="1">
        <v>2</v>
      </c>
      <c r="X69" s="1">
        <v>2</v>
      </c>
      <c r="Y69" s="1">
        <v>2</v>
      </c>
      <c r="Z69" s="1">
        <v>2</v>
      </c>
      <c r="AA69" s="1">
        <v>2</v>
      </c>
      <c r="AB69" s="1">
        <v>2</v>
      </c>
      <c r="AC69" s="1">
        <v>2</v>
      </c>
      <c r="AD69" s="1">
        <v>2</v>
      </c>
      <c r="AE69" s="1">
        <v>2</v>
      </c>
      <c r="AF69" s="1">
        <v>2</v>
      </c>
      <c r="AG69" s="1">
        <v>2</v>
      </c>
      <c r="AH69" s="1">
        <v>2</v>
      </c>
      <c r="AI69" s="3">
        <f>AI$5*INDEX('H334 Master'!$B:$XFD,MATCH($A69,'H334 Master'!$B:$B,0),MATCH($B$5,'H334 Master'!$B$1:$XFD$1,0))+AI$6*INDEX('H334 Master'!$B:$XFD,MATCH($A69,'H334 Master'!$B:$B,0),MATCH($B$6,'H334 Master'!$B$1:$XFD$1,0))+AI$7*INDEX('H334 Master'!$B:$XFD,MATCH($A69,'H334 Master'!$B:$B,0),MATCH($B$7,'H334 Master'!$B$1:$XFD$1,0))+AI$8*INDEX('H334 Master'!$B:$XFD,MATCH($A69,'H334 Master'!$B:$B,0),MATCH($B$8,'H334 Master'!$B$1:$XFD$1,0))+AI$9*INDEX('H334 Master'!$B:$XFD,MATCH($A69,'H334 Master'!$B:$B,0),MATCH($B$9,'H334 Master'!$B$1:$XFD$1,0))+AI$10*INDEX('H334 Master'!$B:$XFD,MATCH($A69,'H334 Master'!$B:$B,0),MATCH($B$10,'H334 Master'!$B$1:$XFD$1,0))+AI$11*INDEX('H334 Master'!$B:$XFD,MATCH($A69,'H334 Master'!$B:$B,0),MATCH($B$11,'H334 Master'!$B$1:$XFD$1,0))+AI$12*INDEX('H334 Master'!$B:$XFD,MATCH($A69,'H334 Master'!$B:$B,0),MATCH($B$12,'H334 Master'!$B$1:$XFD$1,0))+AI$13*INDEX('H334 Master'!$B:$XFD,MATCH($A69,'H334 Master'!$B:$B,0),MATCH($B$13,'H334 Master'!$B$1:$XFD$1,0))+AI$14*INDEX('H334 Master'!$B:$XFD,MATCH($A69,'H334 Master'!$B:$B,0),MATCH($B$14,'H334 Master'!$B$1:$XFD$1,0))+AI$15*INDEX('H334 Master'!$B:$XFD,MATCH($A69,'H334 Master'!$B:$B,0),MATCH($B$15,'H334 Master'!$B$1:$XFD$1,0))+AI$16*INDEX('H334 Master'!$B:$XFD,MATCH($A69,'H334 Master'!$B:$B,0),MATCH($B$16,'H334 Master'!$B$1:$XFD$1,0))+AI$17*INDEX('H334 Master'!$B:$XFD,MATCH($A69,'H334 Master'!$B:$B,0),MATCH($B$17,'H334 Master'!$B$1:$XFD$1,0))</f>
        <v>2</v>
      </c>
      <c r="AJ69" s="1">
        <v>2</v>
      </c>
    </row>
    <row r="70" spans="1:36" x14ac:dyDescent="0.25">
      <c r="A70" t="s">
        <v>33</v>
      </c>
      <c r="B70">
        <v>9922</v>
      </c>
      <c r="C70" t="s">
        <v>34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3">
        <f>I$5*INDEX('H334 Master'!$B:$XFD,MATCH($A70,'H334 Master'!$B:$B,0),MATCH($B$5,'H334 Master'!$B$1:$XFD$1,0))+I$6*INDEX('H334 Master'!$B:$XFD,MATCH($A70,'H334 Master'!$B:$B,0),MATCH($B$6,'H334 Master'!$B$1:$XFD$1,0))+I$7*INDEX('H334 Master'!$B:$XFD,MATCH($A70,'H334 Master'!$B:$B,0),MATCH($B$7,'H334 Master'!$B$1:$XFD$1,0))+I$8*INDEX('H334 Master'!$B:$XFD,MATCH($A70,'H334 Master'!$B:$B,0),MATCH($B$8,'H334 Master'!$B$1:$XFD$1,0))+I$9*INDEX('H334 Master'!$B:$XFD,MATCH($A70,'H334 Master'!$B:$B,0),MATCH($B$9,'H334 Master'!$B$1:$XFD$1,0))+I$10*INDEX('H334 Master'!$B:$XFD,MATCH($A70,'H334 Master'!$B:$B,0),MATCH($B$10,'H334 Master'!$B$1:$XFD$1,0))+I$11*INDEX('H334 Master'!$B:$XFD,MATCH($A70,'H334 Master'!$B:$B,0),MATCH($B$11,'H334 Master'!$B$1:$XFD$1,0))+I$12*INDEX('H334 Master'!$B:$XFD,MATCH($A70,'H334 Master'!$B:$B,0),MATCH($B$12,'H334 Master'!$B$1:$XFD$1,0))+I$13*INDEX('H334 Master'!$B:$XFD,MATCH($A70,'H334 Master'!$B:$B,0),MATCH($B$13,'H334 Master'!$B$1:$XFD$1,0))+I$14*INDEX('H334 Master'!$B:$XFD,MATCH($A70,'H334 Master'!$B:$B,0),MATCH($B$14,'H334 Master'!$B$1:$XFD$1,0))+I$15*INDEX('H334 Master'!$B:$XFD,MATCH($A70,'H334 Master'!$B:$B,0),MATCH($B$15,'H334 Master'!$B$1:$XFD$1,0))+I$16*INDEX('H334 Master'!$B:$XFD,MATCH($A70,'H334 Master'!$B:$B,0),MATCH($B$16,'H334 Master'!$B$1:$XFD$1,0))+I$17*INDEX('H334 Master'!$B:$XFD,MATCH($A70,'H334 Master'!$B:$B,0),MATCH($B$17,'H334 Master'!$B$1:$XFD$1,0))</f>
        <v>1</v>
      </c>
      <c r="J70" s="1">
        <v>1</v>
      </c>
      <c r="K70" s="3">
        <f>K$5*INDEX('H334 Master'!$B:$XFD,MATCH($A70,'H334 Master'!$B:$B,0),MATCH($B$5,'H334 Master'!$B$1:$XFD$1,0))+K$6*INDEX('H334 Master'!$B:$XFD,MATCH($A70,'H334 Master'!$B:$B,0),MATCH($B$6,'H334 Master'!$B$1:$XFD$1,0))+K$7*INDEX('H334 Master'!$B:$XFD,MATCH($A70,'H334 Master'!$B:$B,0),MATCH($B$7,'H334 Master'!$B$1:$XFD$1,0))+K$8*INDEX('H334 Master'!$B:$XFD,MATCH($A70,'H334 Master'!$B:$B,0),MATCH($B$8,'H334 Master'!$B$1:$XFD$1,0))+K$9*INDEX('H334 Master'!$B:$XFD,MATCH($A70,'H334 Master'!$B:$B,0),MATCH($B$9,'H334 Master'!$B$1:$XFD$1,0))+K$10*INDEX('H334 Master'!$B:$XFD,MATCH($A70,'H334 Master'!$B:$B,0),MATCH($B$10,'H334 Master'!$B$1:$XFD$1,0))+K$11*INDEX('H334 Master'!$B:$XFD,MATCH($A70,'H334 Master'!$B:$B,0),MATCH($B$11,'H334 Master'!$B$1:$XFD$1,0))+K$12*INDEX('H334 Master'!$B:$XFD,MATCH($A70,'H334 Master'!$B:$B,0),MATCH($B$12,'H334 Master'!$B$1:$XFD$1,0))+K$13*INDEX('H334 Master'!$B:$XFD,MATCH($A70,'H334 Master'!$B:$B,0),MATCH($B$13,'H334 Master'!$B$1:$XFD$1,0))+K$14*INDEX('H334 Master'!$B:$XFD,MATCH($A70,'H334 Master'!$B:$B,0),MATCH($B$14,'H334 Master'!$B$1:$XFD$1,0))+K$15*INDEX('H334 Master'!$B:$XFD,MATCH($A70,'H334 Master'!$B:$B,0),MATCH($B$15,'H334 Master'!$B$1:$XFD$1,0))+K$16*INDEX('H334 Master'!$B:$XFD,MATCH($A70,'H334 Master'!$B:$B,0),MATCH($B$16,'H334 Master'!$B$1:$XFD$1,0))+K$17*INDEX('H334 Master'!$B:$XFD,MATCH($A70,'H334 Master'!$B:$B,0),MATCH($B$17,'H334 Master'!$B$1:$XFD$1,0))</f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1">
        <v>1</v>
      </c>
      <c r="AI70" s="3">
        <f>AI$5*INDEX('H334 Master'!$B:$XFD,MATCH($A70,'H334 Master'!$B:$B,0),MATCH($B$5,'H334 Master'!$B$1:$XFD$1,0))+AI$6*INDEX('H334 Master'!$B:$XFD,MATCH($A70,'H334 Master'!$B:$B,0),MATCH($B$6,'H334 Master'!$B$1:$XFD$1,0))+AI$7*INDEX('H334 Master'!$B:$XFD,MATCH($A70,'H334 Master'!$B:$B,0),MATCH($B$7,'H334 Master'!$B$1:$XFD$1,0))+AI$8*INDEX('H334 Master'!$B:$XFD,MATCH($A70,'H334 Master'!$B:$B,0),MATCH($B$8,'H334 Master'!$B$1:$XFD$1,0))+AI$9*INDEX('H334 Master'!$B:$XFD,MATCH($A70,'H334 Master'!$B:$B,0),MATCH($B$9,'H334 Master'!$B$1:$XFD$1,0))+AI$10*INDEX('H334 Master'!$B:$XFD,MATCH($A70,'H334 Master'!$B:$B,0),MATCH($B$10,'H334 Master'!$B$1:$XFD$1,0))+AI$11*INDEX('H334 Master'!$B:$XFD,MATCH($A70,'H334 Master'!$B:$B,0),MATCH($B$11,'H334 Master'!$B$1:$XFD$1,0))+AI$12*INDEX('H334 Master'!$B:$XFD,MATCH($A70,'H334 Master'!$B:$B,0),MATCH($B$12,'H334 Master'!$B$1:$XFD$1,0))+AI$13*INDEX('H334 Master'!$B:$XFD,MATCH($A70,'H334 Master'!$B:$B,0),MATCH($B$13,'H334 Master'!$B$1:$XFD$1,0))+AI$14*INDEX('H334 Master'!$B:$XFD,MATCH($A70,'H334 Master'!$B:$B,0),MATCH($B$14,'H334 Master'!$B$1:$XFD$1,0))+AI$15*INDEX('H334 Master'!$B:$XFD,MATCH($A70,'H334 Master'!$B:$B,0),MATCH($B$15,'H334 Master'!$B$1:$XFD$1,0))+AI$16*INDEX('H334 Master'!$B:$XFD,MATCH($A70,'H334 Master'!$B:$B,0),MATCH($B$16,'H334 Master'!$B$1:$XFD$1,0))+AI$17*INDEX('H334 Master'!$B:$XFD,MATCH($A70,'H334 Master'!$B:$B,0),MATCH($B$17,'H334 Master'!$B$1:$XFD$1,0))</f>
        <v>1</v>
      </c>
      <c r="AJ70" s="1">
        <v>1</v>
      </c>
    </row>
    <row r="71" spans="1:36" x14ac:dyDescent="0.25">
      <c r="A71" t="s">
        <v>276</v>
      </c>
      <c r="B71">
        <v>6694</v>
      </c>
      <c r="C71" t="s">
        <v>277</v>
      </c>
      <c r="I71" s="3">
        <f>I$5*INDEX('H334 Master'!$B:$XFD,MATCH($A71,'H334 Master'!$B:$B,0),MATCH($B$5,'H334 Master'!$B$1:$XFD$1,0))+I$6*INDEX('H334 Master'!$B:$XFD,MATCH($A71,'H334 Master'!$B:$B,0),MATCH($B$6,'H334 Master'!$B$1:$XFD$1,0))+I$7*INDEX('H334 Master'!$B:$XFD,MATCH($A71,'H334 Master'!$B:$B,0),MATCH($B$7,'H334 Master'!$B$1:$XFD$1,0))+I$8*INDEX('H334 Master'!$B:$XFD,MATCH($A71,'H334 Master'!$B:$B,0),MATCH($B$8,'H334 Master'!$B$1:$XFD$1,0))+I$9*INDEX('H334 Master'!$B:$XFD,MATCH($A71,'H334 Master'!$B:$B,0),MATCH($B$9,'H334 Master'!$B$1:$XFD$1,0))+I$10*INDEX('H334 Master'!$B:$XFD,MATCH($A71,'H334 Master'!$B:$B,0),MATCH($B$10,'H334 Master'!$B$1:$XFD$1,0))+I$11*INDEX('H334 Master'!$B:$XFD,MATCH($A71,'H334 Master'!$B:$B,0),MATCH($B$11,'H334 Master'!$B$1:$XFD$1,0))+I$12*INDEX('H334 Master'!$B:$XFD,MATCH($A71,'H334 Master'!$B:$B,0),MATCH($B$12,'H334 Master'!$B$1:$XFD$1,0))+I$13*INDEX('H334 Master'!$B:$XFD,MATCH($A71,'H334 Master'!$B:$B,0),MATCH($B$13,'H334 Master'!$B$1:$XFD$1,0))+I$14*INDEX('H334 Master'!$B:$XFD,MATCH($A71,'H334 Master'!$B:$B,0),MATCH($B$14,'H334 Master'!$B$1:$XFD$1,0))+I$15*INDEX('H334 Master'!$B:$XFD,MATCH($A71,'H334 Master'!$B:$B,0),MATCH($B$15,'H334 Master'!$B$1:$XFD$1,0))+I$16*INDEX('H334 Master'!$B:$XFD,MATCH($A71,'H334 Master'!$B:$B,0),MATCH($B$16,'H334 Master'!$B$1:$XFD$1,0))+I$17*INDEX('H334 Master'!$B:$XFD,MATCH($A71,'H334 Master'!$B:$B,0),MATCH($B$17,'H334 Master'!$B$1:$XFD$1,0))</f>
        <v>6</v>
      </c>
      <c r="K71" s="3">
        <f>K$5*INDEX('H334 Master'!$B:$XFD,MATCH($A71,'H334 Master'!$B:$B,0),MATCH($B$5,'H334 Master'!$B$1:$XFD$1,0))+K$6*INDEX('H334 Master'!$B:$XFD,MATCH($A71,'H334 Master'!$B:$B,0),MATCH($B$6,'H334 Master'!$B$1:$XFD$1,0))+K$7*INDEX('H334 Master'!$B:$XFD,MATCH($A71,'H334 Master'!$B:$B,0),MATCH($B$7,'H334 Master'!$B$1:$XFD$1,0))+K$8*INDEX('H334 Master'!$B:$XFD,MATCH($A71,'H334 Master'!$B:$B,0),MATCH($B$8,'H334 Master'!$B$1:$XFD$1,0))+K$9*INDEX('H334 Master'!$B:$XFD,MATCH($A71,'H334 Master'!$B:$B,0),MATCH($B$9,'H334 Master'!$B$1:$XFD$1,0))+K$10*INDEX('H334 Master'!$B:$XFD,MATCH($A71,'H334 Master'!$B:$B,0),MATCH($B$10,'H334 Master'!$B$1:$XFD$1,0))+K$11*INDEX('H334 Master'!$B:$XFD,MATCH($A71,'H334 Master'!$B:$B,0),MATCH($B$11,'H334 Master'!$B$1:$XFD$1,0))+K$12*INDEX('H334 Master'!$B:$XFD,MATCH($A71,'H334 Master'!$B:$B,0),MATCH($B$12,'H334 Master'!$B$1:$XFD$1,0))+K$13*INDEX('H334 Master'!$B:$XFD,MATCH($A71,'H334 Master'!$B:$B,0),MATCH($B$13,'H334 Master'!$B$1:$XFD$1,0))+K$14*INDEX('H334 Master'!$B:$XFD,MATCH($A71,'H334 Master'!$B:$B,0),MATCH($B$14,'H334 Master'!$B$1:$XFD$1,0))+K$15*INDEX('H334 Master'!$B:$XFD,MATCH($A71,'H334 Master'!$B:$B,0),MATCH($B$15,'H334 Master'!$B$1:$XFD$1,0))+K$16*INDEX('H334 Master'!$B:$XFD,MATCH($A71,'H334 Master'!$B:$B,0),MATCH($B$16,'H334 Master'!$B$1:$XFD$1,0))+K$17*INDEX('H334 Master'!$B:$XFD,MATCH($A71,'H334 Master'!$B:$B,0),MATCH($B$17,'H334 Master'!$B$1:$XFD$1,0))</f>
        <v>7</v>
      </c>
      <c r="AI71" s="3">
        <f>AI$5*INDEX('H334 Master'!$B:$XFD,MATCH($A71,'H334 Master'!$B:$B,0),MATCH($B$5,'H334 Master'!$B$1:$XFD$1,0))+AI$6*INDEX('H334 Master'!$B:$XFD,MATCH($A71,'H334 Master'!$B:$B,0),MATCH($B$6,'H334 Master'!$B$1:$XFD$1,0))+AI$7*INDEX('H334 Master'!$B:$XFD,MATCH($A71,'H334 Master'!$B:$B,0),MATCH($B$7,'H334 Master'!$B$1:$XFD$1,0))+AI$8*INDEX('H334 Master'!$B:$XFD,MATCH($A71,'H334 Master'!$B:$B,0),MATCH($B$8,'H334 Master'!$B$1:$XFD$1,0))+AI$9*INDEX('H334 Master'!$B:$XFD,MATCH($A71,'H334 Master'!$B:$B,0),MATCH($B$9,'H334 Master'!$B$1:$XFD$1,0))+AI$10*INDEX('H334 Master'!$B:$XFD,MATCH($A71,'H334 Master'!$B:$B,0),MATCH($B$10,'H334 Master'!$B$1:$XFD$1,0))+AI$11*INDEX('H334 Master'!$B:$XFD,MATCH($A71,'H334 Master'!$B:$B,0),MATCH($B$11,'H334 Master'!$B$1:$XFD$1,0))+AI$12*INDEX('H334 Master'!$B:$XFD,MATCH($A71,'H334 Master'!$B:$B,0),MATCH($B$12,'H334 Master'!$B$1:$XFD$1,0))+AI$13*INDEX('H334 Master'!$B:$XFD,MATCH($A71,'H334 Master'!$B:$B,0),MATCH($B$13,'H334 Master'!$B$1:$XFD$1,0))+AI$14*INDEX('H334 Master'!$B:$XFD,MATCH($A71,'H334 Master'!$B:$B,0),MATCH($B$14,'H334 Master'!$B$1:$XFD$1,0))+AI$15*INDEX('H334 Master'!$B:$XFD,MATCH($A71,'H334 Master'!$B:$B,0),MATCH($B$15,'H334 Master'!$B$1:$XFD$1,0))+AI$16*INDEX('H334 Master'!$B:$XFD,MATCH($A71,'H334 Master'!$B:$B,0),MATCH($B$16,'H334 Master'!$B$1:$XFD$1,0))+AI$17*INDEX('H334 Master'!$B:$XFD,MATCH($A71,'H334 Master'!$B:$B,0),MATCH($B$17,'H334 Master'!$B$1:$XFD$1,0))</f>
        <v>30</v>
      </c>
    </row>
    <row r="72" spans="1:36" x14ac:dyDescent="0.25">
      <c r="A72" t="s">
        <v>278</v>
      </c>
      <c r="B72">
        <v>6696</v>
      </c>
      <c r="C72" t="s">
        <v>279</v>
      </c>
      <c r="I72" s="3">
        <f>I$5*INDEX('H334 Master'!$B:$XFD,MATCH($A72,'H334 Master'!$B:$B,0),MATCH($B$5,'H334 Master'!$B$1:$XFD$1,0))+I$6*INDEX('H334 Master'!$B:$XFD,MATCH($A72,'H334 Master'!$B:$B,0),MATCH($B$6,'H334 Master'!$B$1:$XFD$1,0))+I$7*INDEX('H334 Master'!$B:$XFD,MATCH($A72,'H334 Master'!$B:$B,0),MATCH($B$7,'H334 Master'!$B$1:$XFD$1,0))+I$8*INDEX('H334 Master'!$B:$XFD,MATCH($A72,'H334 Master'!$B:$B,0),MATCH($B$8,'H334 Master'!$B$1:$XFD$1,0))+I$9*INDEX('H334 Master'!$B:$XFD,MATCH($A72,'H334 Master'!$B:$B,0),MATCH($B$9,'H334 Master'!$B$1:$XFD$1,0))+I$10*INDEX('H334 Master'!$B:$XFD,MATCH($A72,'H334 Master'!$B:$B,0),MATCH($B$10,'H334 Master'!$B$1:$XFD$1,0))+I$11*INDEX('H334 Master'!$B:$XFD,MATCH($A72,'H334 Master'!$B:$B,0),MATCH($B$11,'H334 Master'!$B$1:$XFD$1,0))+I$12*INDEX('H334 Master'!$B:$XFD,MATCH($A72,'H334 Master'!$B:$B,0),MATCH($B$12,'H334 Master'!$B$1:$XFD$1,0))+I$13*INDEX('H334 Master'!$B:$XFD,MATCH($A72,'H334 Master'!$B:$B,0),MATCH($B$13,'H334 Master'!$B$1:$XFD$1,0))+I$14*INDEX('H334 Master'!$B:$XFD,MATCH($A72,'H334 Master'!$B:$B,0),MATCH($B$14,'H334 Master'!$B$1:$XFD$1,0))+I$15*INDEX('H334 Master'!$B:$XFD,MATCH($A72,'H334 Master'!$B:$B,0),MATCH($B$15,'H334 Master'!$B$1:$XFD$1,0))+I$16*INDEX('H334 Master'!$B:$XFD,MATCH($A72,'H334 Master'!$B:$B,0),MATCH($B$16,'H334 Master'!$B$1:$XFD$1,0))+I$17*INDEX('H334 Master'!$B:$XFD,MATCH($A72,'H334 Master'!$B:$B,0),MATCH($B$17,'H334 Master'!$B$1:$XFD$1,0))</f>
        <v>2</v>
      </c>
      <c r="K72" s="3">
        <f>K$5*INDEX('H334 Master'!$B:$XFD,MATCH($A72,'H334 Master'!$B:$B,0),MATCH($B$5,'H334 Master'!$B$1:$XFD$1,0))+K$6*INDEX('H334 Master'!$B:$XFD,MATCH($A72,'H334 Master'!$B:$B,0),MATCH($B$6,'H334 Master'!$B$1:$XFD$1,0))+K$7*INDEX('H334 Master'!$B:$XFD,MATCH($A72,'H334 Master'!$B:$B,0),MATCH($B$7,'H334 Master'!$B$1:$XFD$1,0))+K$8*INDEX('H334 Master'!$B:$XFD,MATCH($A72,'H334 Master'!$B:$B,0),MATCH($B$8,'H334 Master'!$B$1:$XFD$1,0))+K$9*INDEX('H334 Master'!$B:$XFD,MATCH($A72,'H334 Master'!$B:$B,0),MATCH($B$9,'H334 Master'!$B$1:$XFD$1,0))+K$10*INDEX('H334 Master'!$B:$XFD,MATCH($A72,'H334 Master'!$B:$B,0),MATCH($B$10,'H334 Master'!$B$1:$XFD$1,0))+K$11*INDEX('H334 Master'!$B:$XFD,MATCH($A72,'H334 Master'!$B:$B,0),MATCH($B$11,'H334 Master'!$B$1:$XFD$1,0))+K$12*INDEX('H334 Master'!$B:$XFD,MATCH($A72,'H334 Master'!$B:$B,0),MATCH($B$12,'H334 Master'!$B$1:$XFD$1,0))+K$13*INDEX('H334 Master'!$B:$XFD,MATCH($A72,'H334 Master'!$B:$B,0),MATCH($B$13,'H334 Master'!$B$1:$XFD$1,0))+K$14*INDEX('H334 Master'!$B:$XFD,MATCH($A72,'H334 Master'!$B:$B,0),MATCH($B$14,'H334 Master'!$B$1:$XFD$1,0))+K$15*INDEX('H334 Master'!$B:$XFD,MATCH($A72,'H334 Master'!$B:$B,0),MATCH($B$15,'H334 Master'!$B$1:$XFD$1,0))+K$16*INDEX('H334 Master'!$B:$XFD,MATCH($A72,'H334 Master'!$B:$B,0),MATCH($B$16,'H334 Master'!$B$1:$XFD$1,0))+K$17*INDEX('H334 Master'!$B:$XFD,MATCH($A72,'H334 Master'!$B:$B,0),MATCH($B$17,'H334 Master'!$B$1:$XFD$1,0))</f>
        <v>2</v>
      </c>
      <c r="AI72" s="3">
        <f>AI$5*INDEX('H334 Master'!$B:$XFD,MATCH($A72,'H334 Master'!$B:$B,0),MATCH($B$5,'H334 Master'!$B$1:$XFD$1,0))+AI$6*INDEX('H334 Master'!$B:$XFD,MATCH($A72,'H334 Master'!$B:$B,0),MATCH($B$6,'H334 Master'!$B$1:$XFD$1,0))+AI$7*INDEX('H334 Master'!$B:$XFD,MATCH($A72,'H334 Master'!$B:$B,0),MATCH($B$7,'H334 Master'!$B$1:$XFD$1,0))+AI$8*INDEX('H334 Master'!$B:$XFD,MATCH($A72,'H334 Master'!$B:$B,0),MATCH($B$8,'H334 Master'!$B$1:$XFD$1,0))+AI$9*INDEX('H334 Master'!$B:$XFD,MATCH($A72,'H334 Master'!$B:$B,0),MATCH($B$9,'H334 Master'!$B$1:$XFD$1,0))+AI$10*INDEX('H334 Master'!$B:$XFD,MATCH($A72,'H334 Master'!$B:$B,0),MATCH($B$10,'H334 Master'!$B$1:$XFD$1,0))+AI$11*INDEX('H334 Master'!$B:$XFD,MATCH($A72,'H334 Master'!$B:$B,0),MATCH($B$11,'H334 Master'!$B$1:$XFD$1,0))+AI$12*INDEX('H334 Master'!$B:$XFD,MATCH($A72,'H334 Master'!$B:$B,0),MATCH($B$12,'H334 Master'!$B$1:$XFD$1,0))+AI$13*INDEX('H334 Master'!$B:$XFD,MATCH($A72,'H334 Master'!$B:$B,0),MATCH($B$13,'H334 Master'!$B$1:$XFD$1,0))+AI$14*INDEX('H334 Master'!$B:$XFD,MATCH($A72,'H334 Master'!$B:$B,0),MATCH($B$14,'H334 Master'!$B$1:$XFD$1,0))+AI$15*INDEX('H334 Master'!$B:$XFD,MATCH($A72,'H334 Master'!$B:$B,0),MATCH($B$15,'H334 Master'!$B$1:$XFD$1,0))+AI$16*INDEX('H334 Master'!$B:$XFD,MATCH($A72,'H334 Master'!$B:$B,0),MATCH($B$16,'H334 Master'!$B$1:$XFD$1,0))+AI$17*INDEX('H334 Master'!$B:$XFD,MATCH($A72,'H334 Master'!$B:$B,0),MATCH($B$17,'H334 Master'!$B$1:$XFD$1,0))</f>
        <v>2</v>
      </c>
    </row>
    <row r="73" spans="1:36" x14ac:dyDescent="0.25">
      <c r="A73" t="s">
        <v>262</v>
      </c>
      <c r="B73">
        <v>10193</v>
      </c>
      <c r="C73" t="s">
        <v>263</v>
      </c>
      <c r="I73" s="3">
        <f>I$5*INDEX('H334 Master'!$B:$XFD,MATCH($A73,'H334 Master'!$B:$B,0),MATCH($B$5,'H334 Master'!$B$1:$XFD$1,0))+I$6*INDEX('H334 Master'!$B:$XFD,MATCH($A73,'H334 Master'!$B:$B,0),MATCH($B$6,'H334 Master'!$B$1:$XFD$1,0))+I$7*INDEX('H334 Master'!$B:$XFD,MATCH($A73,'H334 Master'!$B:$B,0),MATCH($B$7,'H334 Master'!$B$1:$XFD$1,0))+I$8*INDEX('H334 Master'!$B:$XFD,MATCH($A73,'H334 Master'!$B:$B,0),MATCH($B$8,'H334 Master'!$B$1:$XFD$1,0))+I$9*INDEX('H334 Master'!$B:$XFD,MATCH($A73,'H334 Master'!$B:$B,0),MATCH($B$9,'H334 Master'!$B$1:$XFD$1,0))+I$10*INDEX('H334 Master'!$B:$XFD,MATCH($A73,'H334 Master'!$B:$B,0),MATCH($B$10,'H334 Master'!$B$1:$XFD$1,0))+I$11*INDEX('H334 Master'!$B:$XFD,MATCH($A73,'H334 Master'!$B:$B,0),MATCH($B$11,'H334 Master'!$B$1:$XFD$1,0))+I$12*INDEX('H334 Master'!$B:$XFD,MATCH($A73,'H334 Master'!$B:$B,0),MATCH($B$12,'H334 Master'!$B$1:$XFD$1,0))+I$13*INDEX('H334 Master'!$B:$XFD,MATCH($A73,'H334 Master'!$B:$B,0),MATCH($B$13,'H334 Master'!$B$1:$XFD$1,0))+I$14*INDEX('H334 Master'!$B:$XFD,MATCH($A73,'H334 Master'!$B:$B,0),MATCH($B$14,'H334 Master'!$B$1:$XFD$1,0))+I$15*INDEX('H334 Master'!$B:$XFD,MATCH($A73,'H334 Master'!$B:$B,0),MATCH($B$15,'H334 Master'!$B$1:$XFD$1,0))+I$16*INDEX('H334 Master'!$B:$XFD,MATCH($A73,'H334 Master'!$B:$B,0),MATCH($B$16,'H334 Master'!$B$1:$XFD$1,0))+I$17*INDEX('H334 Master'!$B:$XFD,MATCH($A73,'H334 Master'!$B:$B,0),MATCH($B$17,'H334 Master'!$B$1:$XFD$1,0))</f>
        <v>32</v>
      </c>
      <c r="K73" s="3">
        <f>K$5*INDEX('H334 Master'!$B:$XFD,MATCH($A73,'H334 Master'!$B:$B,0),MATCH($B$5,'H334 Master'!$B$1:$XFD$1,0))+K$6*INDEX('H334 Master'!$B:$XFD,MATCH($A73,'H334 Master'!$B:$B,0),MATCH($B$6,'H334 Master'!$B$1:$XFD$1,0))+K$7*INDEX('H334 Master'!$B:$XFD,MATCH($A73,'H334 Master'!$B:$B,0),MATCH($B$7,'H334 Master'!$B$1:$XFD$1,0))+K$8*INDEX('H334 Master'!$B:$XFD,MATCH($A73,'H334 Master'!$B:$B,0),MATCH($B$8,'H334 Master'!$B$1:$XFD$1,0))+K$9*INDEX('H334 Master'!$B:$XFD,MATCH($A73,'H334 Master'!$B:$B,0),MATCH($B$9,'H334 Master'!$B$1:$XFD$1,0))+K$10*INDEX('H334 Master'!$B:$XFD,MATCH($A73,'H334 Master'!$B:$B,0),MATCH($B$10,'H334 Master'!$B$1:$XFD$1,0))+K$11*INDEX('H334 Master'!$B:$XFD,MATCH($A73,'H334 Master'!$B:$B,0),MATCH($B$11,'H334 Master'!$B$1:$XFD$1,0))+K$12*INDEX('H334 Master'!$B:$XFD,MATCH($A73,'H334 Master'!$B:$B,0),MATCH($B$12,'H334 Master'!$B$1:$XFD$1,0))+K$13*INDEX('H334 Master'!$B:$XFD,MATCH($A73,'H334 Master'!$B:$B,0),MATCH($B$13,'H334 Master'!$B$1:$XFD$1,0))+K$14*INDEX('H334 Master'!$B:$XFD,MATCH($A73,'H334 Master'!$B:$B,0),MATCH($B$14,'H334 Master'!$B$1:$XFD$1,0))+K$15*INDEX('H334 Master'!$B:$XFD,MATCH($A73,'H334 Master'!$B:$B,0),MATCH($B$15,'H334 Master'!$B$1:$XFD$1,0))+K$16*INDEX('H334 Master'!$B:$XFD,MATCH($A73,'H334 Master'!$B:$B,0),MATCH($B$16,'H334 Master'!$B$1:$XFD$1,0))+K$17*INDEX('H334 Master'!$B:$XFD,MATCH($A73,'H334 Master'!$B:$B,0),MATCH($B$17,'H334 Master'!$B$1:$XFD$1,0))</f>
        <v>34</v>
      </c>
      <c r="AI73" s="3">
        <f>AI$5*INDEX('H334 Master'!$B:$XFD,MATCH($A73,'H334 Master'!$B:$B,0),MATCH($B$5,'H334 Master'!$B$1:$XFD$1,0))+AI$6*INDEX('H334 Master'!$B:$XFD,MATCH($A73,'H334 Master'!$B:$B,0),MATCH($B$6,'H334 Master'!$B$1:$XFD$1,0))+AI$7*INDEX('H334 Master'!$B:$XFD,MATCH($A73,'H334 Master'!$B:$B,0),MATCH($B$7,'H334 Master'!$B$1:$XFD$1,0))+AI$8*INDEX('H334 Master'!$B:$XFD,MATCH($A73,'H334 Master'!$B:$B,0),MATCH($B$8,'H334 Master'!$B$1:$XFD$1,0))+AI$9*INDEX('H334 Master'!$B:$XFD,MATCH($A73,'H334 Master'!$B:$B,0),MATCH($B$9,'H334 Master'!$B$1:$XFD$1,0))+AI$10*INDEX('H334 Master'!$B:$XFD,MATCH($A73,'H334 Master'!$B:$B,0),MATCH($B$10,'H334 Master'!$B$1:$XFD$1,0))+AI$11*INDEX('H334 Master'!$B:$XFD,MATCH($A73,'H334 Master'!$B:$B,0),MATCH($B$11,'H334 Master'!$B$1:$XFD$1,0))+AI$12*INDEX('H334 Master'!$B:$XFD,MATCH($A73,'H334 Master'!$B:$B,0),MATCH($B$12,'H334 Master'!$B$1:$XFD$1,0))+AI$13*INDEX('H334 Master'!$B:$XFD,MATCH($A73,'H334 Master'!$B:$B,0),MATCH($B$13,'H334 Master'!$B$1:$XFD$1,0))+AI$14*INDEX('H334 Master'!$B:$XFD,MATCH($A73,'H334 Master'!$B:$B,0),MATCH($B$14,'H334 Master'!$B$1:$XFD$1,0))+AI$15*INDEX('H334 Master'!$B:$XFD,MATCH($A73,'H334 Master'!$B:$B,0),MATCH($B$15,'H334 Master'!$B$1:$XFD$1,0))+AI$16*INDEX('H334 Master'!$B:$XFD,MATCH($A73,'H334 Master'!$B:$B,0),MATCH($B$16,'H334 Master'!$B$1:$XFD$1,0))+AI$17*INDEX('H334 Master'!$B:$XFD,MATCH($A73,'H334 Master'!$B:$B,0),MATCH($B$17,'H334 Master'!$B$1:$XFD$1,0))</f>
        <v>80</v>
      </c>
    </row>
    <row r="74" spans="1:36" x14ac:dyDescent="0.25">
      <c r="A74" t="s">
        <v>35</v>
      </c>
      <c r="B74">
        <v>9911</v>
      </c>
      <c r="C74" t="s">
        <v>36</v>
      </c>
      <c r="I74" s="3">
        <f>I$5*INDEX('H334 Master'!$B:$XFD,MATCH($A74,'H334 Master'!$B:$B,0),MATCH($B$5,'H334 Master'!$B$1:$XFD$1,0))+I$6*INDEX('H334 Master'!$B:$XFD,MATCH($A74,'H334 Master'!$B:$B,0),MATCH($B$6,'H334 Master'!$B$1:$XFD$1,0))+I$7*INDEX('H334 Master'!$B:$XFD,MATCH($A74,'H334 Master'!$B:$B,0),MATCH($B$7,'H334 Master'!$B$1:$XFD$1,0))+I$8*INDEX('H334 Master'!$B:$XFD,MATCH($A74,'H334 Master'!$B:$B,0),MATCH($B$8,'H334 Master'!$B$1:$XFD$1,0))+I$9*INDEX('H334 Master'!$B:$XFD,MATCH($A74,'H334 Master'!$B:$B,0),MATCH($B$9,'H334 Master'!$B$1:$XFD$1,0))+I$10*INDEX('H334 Master'!$B:$XFD,MATCH($A74,'H334 Master'!$B:$B,0),MATCH($B$10,'H334 Master'!$B$1:$XFD$1,0))+I$11*INDEX('H334 Master'!$B:$XFD,MATCH($A74,'H334 Master'!$B:$B,0),MATCH($B$11,'H334 Master'!$B$1:$XFD$1,0))+I$12*INDEX('H334 Master'!$B:$XFD,MATCH($A74,'H334 Master'!$B:$B,0),MATCH($B$12,'H334 Master'!$B$1:$XFD$1,0))+I$13*INDEX('H334 Master'!$B:$XFD,MATCH($A74,'H334 Master'!$B:$B,0),MATCH($B$13,'H334 Master'!$B$1:$XFD$1,0))+I$14*INDEX('H334 Master'!$B:$XFD,MATCH($A74,'H334 Master'!$B:$B,0),MATCH($B$14,'H334 Master'!$B$1:$XFD$1,0))+I$15*INDEX('H334 Master'!$B:$XFD,MATCH($A74,'H334 Master'!$B:$B,0),MATCH($B$15,'H334 Master'!$B$1:$XFD$1,0))+I$16*INDEX('H334 Master'!$B:$XFD,MATCH($A74,'H334 Master'!$B:$B,0),MATCH($B$16,'H334 Master'!$B$1:$XFD$1,0))+I$17*INDEX('H334 Master'!$B:$XFD,MATCH($A74,'H334 Master'!$B:$B,0),MATCH($B$17,'H334 Master'!$B$1:$XFD$1,0))</f>
        <v>248</v>
      </c>
      <c r="K74" s="3">
        <f>K$5*INDEX('H334 Master'!$B:$XFD,MATCH($A74,'H334 Master'!$B:$B,0),MATCH($B$5,'H334 Master'!$B$1:$XFD$1,0))+K$6*INDEX('H334 Master'!$B:$XFD,MATCH($A74,'H334 Master'!$B:$B,0),MATCH($B$6,'H334 Master'!$B$1:$XFD$1,0))+K$7*INDEX('H334 Master'!$B:$XFD,MATCH($A74,'H334 Master'!$B:$B,0),MATCH($B$7,'H334 Master'!$B$1:$XFD$1,0))+K$8*INDEX('H334 Master'!$B:$XFD,MATCH($A74,'H334 Master'!$B:$B,0),MATCH($B$8,'H334 Master'!$B$1:$XFD$1,0))+K$9*INDEX('H334 Master'!$B:$XFD,MATCH($A74,'H334 Master'!$B:$B,0),MATCH($B$9,'H334 Master'!$B$1:$XFD$1,0))+K$10*INDEX('H334 Master'!$B:$XFD,MATCH($A74,'H334 Master'!$B:$B,0),MATCH($B$10,'H334 Master'!$B$1:$XFD$1,0))+K$11*INDEX('H334 Master'!$B:$XFD,MATCH($A74,'H334 Master'!$B:$B,0),MATCH($B$11,'H334 Master'!$B$1:$XFD$1,0))+K$12*INDEX('H334 Master'!$B:$XFD,MATCH($A74,'H334 Master'!$B:$B,0),MATCH($B$12,'H334 Master'!$B$1:$XFD$1,0))+K$13*INDEX('H334 Master'!$B:$XFD,MATCH($A74,'H334 Master'!$B:$B,0),MATCH($B$13,'H334 Master'!$B$1:$XFD$1,0))+K$14*INDEX('H334 Master'!$B:$XFD,MATCH($A74,'H334 Master'!$B:$B,0),MATCH($B$14,'H334 Master'!$B$1:$XFD$1,0))+K$15*INDEX('H334 Master'!$B:$XFD,MATCH($A74,'H334 Master'!$B:$B,0),MATCH($B$15,'H334 Master'!$B$1:$XFD$1,0))+K$16*INDEX('H334 Master'!$B:$XFD,MATCH($A74,'H334 Master'!$B:$B,0),MATCH($B$16,'H334 Master'!$B$1:$XFD$1,0))+K$17*INDEX('H334 Master'!$B:$XFD,MATCH($A74,'H334 Master'!$B:$B,0),MATCH($B$17,'H334 Master'!$B$1:$XFD$1,0))</f>
        <v>268</v>
      </c>
      <c r="AI74" s="3">
        <f>AI$5*INDEX('H334 Master'!$B:$XFD,MATCH($A74,'H334 Master'!$B:$B,0),MATCH($B$5,'H334 Master'!$B$1:$XFD$1,0))+AI$6*INDEX('H334 Master'!$B:$XFD,MATCH($A74,'H334 Master'!$B:$B,0),MATCH($B$6,'H334 Master'!$B$1:$XFD$1,0))+AI$7*INDEX('H334 Master'!$B:$XFD,MATCH($A74,'H334 Master'!$B:$B,0),MATCH($B$7,'H334 Master'!$B$1:$XFD$1,0))+AI$8*INDEX('H334 Master'!$B:$XFD,MATCH($A74,'H334 Master'!$B:$B,0),MATCH($B$8,'H334 Master'!$B$1:$XFD$1,0))+AI$9*INDEX('H334 Master'!$B:$XFD,MATCH($A74,'H334 Master'!$B:$B,0),MATCH($B$9,'H334 Master'!$B$1:$XFD$1,0))+AI$10*INDEX('H334 Master'!$B:$XFD,MATCH($A74,'H334 Master'!$B:$B,0),MATCH($B$10,'H334 Master'!$B$1:$XFD$1,0))+AI$11*INDEX('H334 Master'!$B:$XFD,MATCH($A74,'H334 Master'!$B:$B,0),MATCH($B$11,'H334 Master'!$B$1:$XFD$1,0))+AI$12*INDEX('H334 Master'!$B:$XFD,MATCH($A74,'H334 Master'!$B:$B,0),MATCH($B$12,'H334 Master'!$B$1:$XFD$1,0))+AI$13*INDEX('H334 Master'!$B:$XFD,MATCH($A74,'H334 Master'!$B:$B,0),MATCH($B$13,'H334 Master'!$B$1:$XFD$1,0))+AI$14*INDEX('H334 Master'!$B:$XFD,MATCH($A74,'H334 Master'!$B:$B,0),MATCH($B$14,'H334 Master'!$B$1:$XFD$1,0))+AI$15*INDEX('H334 Master'!$B:$XFD,MATCH($A74,'H334 Master'!$B:$B,0),MATCH($B$15,'H334 Master'!$B$1:$XFD$1,0))+AI$16*INDEX('H334 Master'!$B:$XFD,MATCH($A74,'H334 Master'!$B:$B,0),MATCH($B$16,'H334 Master'!$B$1:$XFD$1,0))+AI$17*INDEX('H334 Master'!$B:$XFD,MATCH($A74,'H334 Master'!$B:$B,0),MATCH($B$17,'H334 Master'!$B$1:$XFD$1,0))</f>
        <v>728</v>
      </c>
    </row>
    <row r="75" spans="1:36" x14ac:dyDescent="0.25">
      <c r="A75" t="s">
        <v>37</v>
      </c>
      <c r="B75">
        <v>9915</v>
      </c>
      <c r="C75" t="s">
        <v>57</v>
      </c>
      <c r="I75" s="3">
        <f>I$5*INDEX('H334 Master'!$B:$XFD,MATCH($A75,'H334 Master'!$B:$B,0),MATCH($B$5,'H334 Master'!$B$1:$XFD$1,0))+I$6*INDEX('H334 Master'!$B:$XFD,MATCH($A75,'H334 Master'!$B:$B,0),MATCH($B$6,'H334 Master'!$B$1:$XFD$1,0))+I$7*INDEX('H334 Master'!$B:$XFD,MATCH($A75,'H334 Master'!$B:$B,0),MATCH($B$7,'H334 Master'!$B$1:$XFD$1,0))+I$8*INDEX('H334 Master'!$B:$XFD,MATCH($A75,'H334 Master'!$B:$B,0),MATCH($B$8,'H334 Master'!$B$1:$XFD$1,0))+I$9*INDEX('H334 Master'!$B:$XFD,MATCH($A75,'H334 Master'!$B:$B,0),MATCH($B$9,'H334 Master'!$B$1:$XFD$1,0))+I$10*INDEX('H334 Master'!$B:$XFD,MATCH($A75,'H334 Master'!$B:$B,0),MATCH($B$10,'H334 Master'!$B$1:$XFD$1,0))+I$11*INDEX('H334 Master'!$B:$XFD,MATCH($A75,'H334 Master'!$B:$B,0),MATCH($B$11,'H334 Master'!$B$1:$XFD$1,0))+I$12*INDEX('H334 Master'!$B:$XFD,MATCH($A75,'H334 Master'!$B:$B,0),MATCH($B$12,'H334 Master'!$B$1:$XFD$1,0))+I$13*INDEX('H334 Master'!$B:$XFD,MATCH($A75,'H334 Master'!$B:$B,0),MATCH($B$13,'H334 Master'!$B$1:$XFD$1,0))+I$14*INDEX('H334 Master'!$B:$XFD,MATCH($A75,'H334 Master'!$B:$B,0),MATCH($B$14,'H334 Master'!$B$1:$XFD$1,0))+I$15*INDEX('H334 Master'!$B:$XFD,MATCH($A75,'H334 Master'!$B:$B,0),MATCH($B$15,'H334 Master'!$B$1:$XFD$1,0))+I$16*INDEX('H334 Master'!$B:$XFD,MATCH($A75,'H334 Master'!$B:$B,0),MATCH($B$16,'H334 Master'!$B$1:$XFD$1,0))+I$17*INDEX('H334 Master'!$B:$XFD,MATCH($A75,'H334 Master'!$B:$B,0),MATCH($B$17,'H334 Master'!$B$1:$XFD$1,0))</f>
        <v>32</v>
      </c>
      <c r="K75" s="3">
        <f>K$5*INDEX('H334 Master'!$B:$XFD,MATCH($A75,'H334 Master'!$B:$B,0),MATCH($B$5,'H334 Master'!$B$1:$XFD$1,0))+K$6*INDEX('H334 Master'!$B:$XFD,MATCH($A75,'H334 Master'!$B:$B,0),MATCH($B$6,'H334 Master'!$B$1:$XFD$1,0))+K$7*INDEX('H334 Master'!$B:$XFD,MATCH($A75,'H334 Master'!$B:$B,0),MATCH($B$7,'H334 Master'!$B$1:$XFD$1,0))+K$8*INDEX('H334 Master'!$B:$XFD,MATCH($A75,'H334 Master'!$B:$B,0),MATCH($B$8,'H334 Master'!$B$1:$XFD$1,0))+K$9*INDEX('H334 Master'!$B:$XFD,MATCH($A75,'H334 Master'!$B:$B,0),MATCH($B$9,'H334 Master'!$B$1:$XFD$1,0))+K$10*INDEX('H334 Master'!$B:$XFD,MATCH($A75,'H334 Master'!$B:$B,0),MATCH($B$10,'H334 Master'!$B$1:$XFD$1,0))+K$11*INDEX('H334 Master'!$B:$XFD,MATCH($A75,'H334 Master'!$B:$B,0),MATCH($B$11,'H334 Master'!$B$1:$XFD$1,0))+K$12*INDEX('H334 Master'!$B:$XFD,MATCH($A75,'H334 Master'!$B:$B,0),MATCH($B$12,'H334 Master'!$B$1:$XFD$1,0))+K$13*INDEX('H334 Master'!$B:$XFD,MATCH($A75,'H334 Master'!$B:$B,0),MATCH($B$13,'H334 Master'!$B$1:$XFD$1,0))+K$14*INDEX('H334 Master'!$B:$XFD,MATCH($A75,'H334 Master'!$B:$B,0),MATCH($B$14,'H334 Master'!$B$1:$XFD$1,0))+K$15*INDEX('H334 Master'!$B:$XFD,MATCH($A75,'H334 Master'!$B:$B,0),MATCH($B$15,'H334 Master'!$B$1:$XFD$1,0))+K$16*INDEX('H334 Master'!$B:$XFD,MATCH($A75,'H334 Master'!$B:$B,0),MATCH($B$16,'H334 Master'!$B$1:$XFD$1,0))+K$17*INDEX('H334 Master'!$B:$XFD,MATCH($A75,'H334 Master'!$B:$B,0),MATCH($B$17,'H334 Master'!$B$1:$XFD$1,0))</f>
        <v>34</v>
      </c>
      <c r="AI75" s="3">
        <f>AI$5*INDEX('H334 Master'!$B:$XFD,MATCH($A75,'H334 Master'!$B:$B,0),MATCH($B$5,'H334 Master'!$B$1:$XFD$1,0))+AI$6*INDEX('H334 Master'!$B:$XFD,MATCH($A75,'H334 Master'!$B:$B,0),MATCH($B$6,'H334 Master'!$B$1:$XFD$1,0))+AI$7*INDEX('H334 Master'!$B:$XFD,MATCH($A75,'H334 Master'!$B:$B,0),MATCH($B$7,'H334 Master'!$B$1:$XFD$1,0))+AI$8*INDEX('H334 Master'!$B:$XFD,MATCH($A75,'H334 Master'!$B:$B,0),MATCH($B$8,'H334 Master'!$B$1:$XFD$1,0))+AI$9*INDEX('H334 Master'!$B:$XFD,MATCH($A75,'H334 Master'!$B:$B,0),MATCH($B$9,'H334 Master'!$B$1:$XFD$1,0))+AI$10*INDEX('H334 Master'!$B:$XFD,MATCH($A75,'H334 Master'!$B:$B,0),MATCH($B$10,'H334 Master'!$B$1:$XFD$1,0))+AI$11*INDEX('H334 Master'!$B:$XFD,MATCH($A75,'H334 Master'!$B:$B,0),MATCH($B$11,'H334 Master'!$B$1:$XFD$1,0))+AI$12*INDEX('H334 Master'!$B:$XFD,MATCH($A75,'H334 Master'!$B:$B,0),MATCH($B$12,'H334 Master'!$B$1:$XFD$1,0))+AI$13*INDEX('H334 Master'!$B:$XFD,MATCH($A75,'H334 Master'!$B:$B,0),MATCH($B$13,'H334 Master'!$B$1:$XFD$1,0))+AI$14*INDEX('H334 Master'!$B:$XFD,MATCH($A75,'H334 Master'!$B:$B,0),MATCH($B$14,'H334 Master'!$B$1:$XFD$1,0))+AI$15*INDEX('H334 Master'!$B:$XFD,MATCH($A75,'H334 Master'!$B:$B,0),MATCH($B$15,'H334 Master'!$B$1:$XFD$1,0))+AI$16*INDEX('H334 Master'!$B:$XFD,MATCH($A75,'H334 Master'!$B:$B,0),MATCH($B$16,'H334 Master'!$B$1:$XFD$1,0))+AI$17*INDEX('H334 Master'!$B:$XFD,MATCH($A75,'H334 Master'!$B:$B,0),MATCH($B$17,'H334 Master'!$B$1:$XFD$1,0))</f>
        <v>80</v>
      </c>
    </row>
    <row r="78" spans="1:36" x14ac:dyDescent="0.25">
      <c r="A78" t="s">
        <v>56</v>
      </c>
    </row>
    <row r="79" spans="1:36" x14ac:dyDescent="0.25">
      <c r="A79" t="s">
        <v>276</v>
      </c>
      <c r="B79">
        <v>6694</v>
      </c>
      <c r="C79" t="s">
        <v>277</v>
      </c>
      <c r="D79" s="1">
        <v>2</v>
      </c>
      <c r="E79" s="1">
        <v>3</v>
      </c>
      <c r="F79" s="1">
        <v>4</v>
      </c>
      <c r="G79" s="1">
        <v>5</v>
      </c>
      <c r="H79" s="1">
        <v>6</v>
      </c>
      <c r="I79" s="1"/>
      <c r="J79" s="1">
        <v>7</v>
      </c>
      <c r="K79" s="1"/>
      <c r="L79" s="1">
        <v>8</v>
      </c>
      <c r="M79" s="1">
        <v>9</v>
      </c>
      <c r="N79" s="1">
        <v>10</v>
      </c>
      <c r="O79" s="1">
        <v>11</v>
      </c>
      <c r="P79" s="1">
        <v>12</v>
      </c>
      <c r="Q79" s="1">
        <v>13</v>
      </c>
      <c r="R79" s="1">
        <v>14</v>
      </c>
      <c r="S79" s="1">
        <v>15</v>
      </c>
      <c r="T79" s="1">
        <v>16</v>
      </c>
      <c r="U79" s="1">
        <v>17</v>
      </c>
      <c r="V79" s="1">
        <v>18</v>
      </c>
      <c r="W79" s="1">
        <v>19</v>
      </c>
      <c r="X79" s="1">
        <v>20</v>
      </c>
      <c r="Y79" s="1">
        <v>21</v>
      </c>
      <c r="Z79" s="1">
        <v>22</v>
      </c>
      <c r="AA79" s="1">
        <v>23</v>
      </c>
      <c r="AB79" s="1">
        <v>24</v>
      </c>
      <c r="AC79" s="1">
        <v>25</v>
      </c>
      <c r="AD79" s="1">
        <v>26</v>
      </c>
      <c r="AE79" s="1">
        <v>27</v>
      </c>
      <c r="AF79" s="1">
        <v>28</v>
      </c>
      <c r="AG79" s="1">
        <v>29</v>
      </c>
      <c r="AH79" s="1">
        <v>30</v>
      </c>
      <c r="AI79" s="1"/>
      <c r="AJ79" s="1">
        <v>31</v>
      </c>
    </row>
    <row r="80" spans="1:36" x14ac:dyDescent="0.25">
      <c r="A80" t="s">
        <v>278</v>
      </c>
      <c r="B80">
        <v>6696</v>
      </c>
      <c r="C80" t="s">
        <v>279</v>
      </c>
      <c r="D80" s="1">
        <v>2</v>
      </c>
      <c r="E80" s="1">
        <v>2</v>
      </c>
      <c r="F80" s="1">
        <v>2</v>
      </c>
      <c r="G80" s="1">
        <v>2</v>
      </c>
      <c r="H80" s="1">
        <v>2</v>
      </c>
      <c r="I80" s="1"/>
      <c r="J80" s="1">
        <v>2</v>
      </c>
      <c r="K80" s="1"/>
      <c r="L80" s="1">
        <v>2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2</v>
      </c>
      <c r="S80" s="1">
        <v>2</v>
      </c>
      <c r="T80" s="1">
        <v>2</v>
      </c>
      <c r="U80" s="1">
        <v>2</v>
      </c>
      <c r="V80" s="1">
        <v>2</v>
      </c>
      <c r="W80" s="1">
        <v>2</v>
      </c>
      <c r="X80" s="1">
        <v>2</v>
      </c>
      <c r="Y80" s="1">
        <v>2</v>
      </c>
      <c r="Z80" s="1">
        <v>2</v>
      </c>
      <c r="AA80" s="1">
        <v>2</v>
      </c>
      <c r="AB80" s="1">
        <v>2</v>
      </c>
      <c r="AC80" s="1">
        <v>2</v>
      </c>
      <c r="AD80" s="1">
        <v>2</v>
      </c>
      <c r="AE80" s="1">
        <v>2</v>
      </c>
      <c r="AF80" s="1">
        <v>2</v>
      </c>
      <c r="AG80" s="1">
        <v>2</v>
      </c>
      <c r="AH80" s="1">
        <v>2</v>
      </c>
      <c r="AI80" s="1"/>
      <c r="AJ80" s="1">
        <v>2</v>
      </c>
    </row>
    <row r="81" spans="1:36" x14ac:dyDescent="0.25">
      <c r="A81" t="s">
        <v>262</v>
      </c>
      <c r="B81">
        <v>10193</v>
      </c>
      <c r="C81" t="s">
        <v>263</v>
      </c>
      <c r="D81" s="1">
        <v>24</v>
      </c>
      <c r="E81" s="1">
        <v>26</v>
      </c>
      <c r="F81" s="1">
        <v>28</v>
      </c>
      <c r="G81" s="1">
        <v>30</v>
      </c>
      <c r="H81" s="1">
        <v>32</v>
      </c>
      <c r="I81" s="1"/>
      <c r="J81" s="1">
        <v>34</v>
      </c>
      <c r="K81" s="1"/>
      <c r="L81" s="1">
        <v>36</v>
      </c>
      <c r="M81" s="1">
        <v>38</v>
      </c>
      <c r="N81" s="1">
        <v>40</v>
      </c>
      <c r="O81" s="1">
        <v>42</v>
      </c>
      <c r="P81" s="1">
        <v>44</v>
      </c>
      <c r="Q81" s="1">
        <v>46</v>
      </c>
      <c r="R81" s="1">
        <v>48</v>
      </c>
      <c r="S81" s="1">
        <v>50</v>
      </c>
      <c r="T81" s="1">
        <v>52</v>
      </c>
      <c r="U81" s="1">
        <v>54</v>
      </c>
      <c r="V81" s="1">
        <v>56</v>
      </c>
      <c r="W81" s="1">
        <v>58</v>
      </c>
      <c r="X81" s="1">
        <v>60</v>
      </c>
      <c r="Y81" s="1">
        <v>62</v>
      </c>
      <c r="Z81" s="1">
        <v>64</v>
      </c>
      <c r="AA81" s="1">
        <v>66</v>
      </c>
      <c r="AB81" s="1">
        <v>68</v>
      </c>
      <c r="AC81" s="1">
        <v>70</v>
      </c>
      <c r="AD81" s="1">
        <v>72</v>
      </c>
      <c r="AE81" s="1">
        <v>74</v>
      </c>
      <c r="AF81" s="1">
        <v>76</v>
      </c>
      <c r="AG81" s="1">
        <v>78</v>
      </c>
      <c r="AH81" s="1">
        <v>80</v>
      </c>
      <c r="AI81" s="1"/>
      <c r="AJ81" s="1">
        <v>82</v>
      </c>
    </row>
    <row r="82" spans="1:36" x14ac:dyDescent="0.25">
      <c r="A82" t="s">
        <v>35</v>
      </c>
      <c r="B82">
        <v>9911</v>
      </c>
      <c r="C82" t="s">
        <v>36</v>
      </c>
      <c r="D82" s="1">
        <v>240</v>
      </c>
      <c r="E82" s="1">
        <v>260</v>
      </c>
      <c r="F82" s="1">
        <v>280</v>
      </c>
      <c r="G82" s="1">
        <v>300</v>
      </c>
      <c r="H82" s="1">
        <v>320</v>
      </c>
      <c r="I82" s="1"/>
      <c r="J82" s="1">
        <v>340</v>
      </c>
      <c r="K82" s="1"/>
      <c r="L82" s="1">
        <v>360</v>
      </c>
      <c r="M82" s="1">
        <v>380</v>
      </c>
      <c r="N82" s="1">
        <v>400</v>
      </c>
      <c r="O82" s="1">
        <v>420</v>
      </c>
      <c r="P82" s="1">
        <v>440</v>
      </c>
      <c r="Q82" s="1">
        <v>460</v>
      </c>
      <c r="R82" s="1">
        <v>480</v>
      </c>
      <c r="S82" s="1">
        <v>500</v>
      </c>
      <c r="T82" s="1">
        <v>520</v>
      </c>
      <c r="U82" s="1">
        <v>540</v>
      </c>
      <c r="V82" s="1">
        <v>560</v>
      </c>
      <c r="W82" s="1">
        <v>580</v>
      </c>
      <c r="X82" s="1">
        <v>600</v>
      </c>
      <c r="Y82" s="1">
        <v>620</v>
      </c>
      <c r="Z82" s="1">
        <v>640</v>
      </c>
      <c r="AA82" s="1">
        <v>660</v>
      </c>
      <c r="AB82" s="1">
        <v>680</v>
      </c>
      <c r="AC82" s="1">
        <v>700</v>
      </c>
      <c r="AD82" s="1">
        <v>720</v>
      </c>
      <c r="AE82" s="1">
        <v>740</v>
      </c>
      <c r="AF82" s="1">
        <v>760</v>
      </c>
      <c r="AG82" s="1">
        <v>780</v>
      </c>
      <c r="AH82" s="1">
        <v>800</v>
      </c>
      <c r="AI82" s="1"/>
      <c r="AJ82" s="1">
        <v>820</v>
      </c>
    </row>
    <row r="83" spans="1:36" x14ac:dyDescent="0.25">
      <c r="A83" t="s">
        <v>37</v>
      </c>
      <c r="B83">
        <v>9915</v>
      </c>
      <c r="C83" t="s">
        <v>57</v>
      </c>
      <c r="D83" s="1">
        <v>24</v>
      </c>
      <c r="E83" s="1">
        <v>26</v>
      </c>
      <c r="F83" s="1">
        <v>28</v>
      </c>
      <c r="G83" s="1">
        <v>30</v>
      </c>
      <c r="H83" s="1">
        <v>32</v>
      </c>
      <c r="I83" s="1"/>
      <c r="J83" s="1">
        <v>34</v>
      </c>
      <c r="K83" s="1"/>
      <c r="L83" s="1">
        <v>36</v>
      </c>
      <c r="M83" s="1">
        <v>38</v>
      </c>
      <c r="N83" s="1">
        <v>40</v>
      </c>
      <c r="O83" s="1">
        <v>42</v>
      </c>
      <c r="P83" s="1">
        <v>44</v>
      </c>
      <c r="Q83" s="1">
        <v>46</v>
      </c>
      <c r="R83" s="1">
        <v>48</v>
      </c>
      <c r="S83" s="1">
        <v>50</v>
      </c>
      <c r="T83" s="1">
        <v>52</v>
      </c>
      <c r="U83" s="1">
        <v>54</v>
      </c>
      <c r="V83" s="1">
        <v>56</v>
      </c>
      <c r="W83" s="1">
        <v>58</v>
      </c>
      <c r="X83" s="1">
        <v>60</v>
      </c>
      <c r="Y83" s="1">
        <v>62</v>
      </c>
      <c r="Z83" s="1">
        <v>64</v>
      </c>
      <c r="AA83" s="1">
        <v>66</v>
      </c>
      <c r="AB83" s="1">
        <v>68</v>
      </c>
      <c r="AC83" s="1">
        <v>70</v>
      </c>
      <c r="AD83" s="1">
        <v>72</v>
      </c>
      <c r="AE83" s="1">
        <v>74</v>
      </c>
      <c r="AF83" s="1">
        <v>76</v>
      </c>
      <c r="AG83" s="1">
        <v>78</v>
      </c>
      <c r="AH83" s="1">
        <v>80</v>
      </c>
      <c r="AI83" s="1"/>
      <c r="AJ83" s="1">
        <v>82</v>
      </c>
    </row>
    <row r="84" spans="1:36" x14ac:dyDescent="0.25">
      <c r="A84" t="s">
        <v>39</v>
      </c>
      <c r="B84">
        <v>9912</v>
      </c>
      <c r="C84" t="s">
        <v>40</v>
      </c>
    </row>
    <row r="85" spans="1:36" x14ac:dyDescent="0.25">
      <c r="A85" t="s">
        <v>41</v>
      </c>
      <c r="B85">
        <v>9916</v>
      </c>
      <c r="C85" t="s">
        <v>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9FD76-A7BA-41DD-A7E2-A63435689C98}">
  <dimension ref="A1:AM85"/>
  <sheetViews>
    <sheetView tabSelected="1" zoomScale="80" zoomScaleNormal="80" workbookViewId="0">
      <pane xSplit="3" ySplit="22" topLeftCell="X23" activePane="bottomRight" state="frozen"/>
      <selection pane="topRight" activeCell="D1" sqref="D1"/>
      <selection pane="bottomLeft" activeCell="A10" sqref="A10"/>
      <selection pane="bottomRight" activeCell="AH24" sqref="AH24:AH25"/>
    </sheetView>
  </sheetViews>
  <sheetFormatPr defaultRowHeight="15" x14ac:dyDescent="0.25"/>
  <cols>
    <col min="1" max="1" width="17.7109375" bestFit="1" customWidth="1"/>
    <col min="2" max="2" width="6.5703125" bestFit="1" customWidth="1"/>
    <col min="3" max="3" width="45.140625" bestFit="1" customWidth="1"/>
    <col min="4" max="5" width="17.28515625" customWidth="1"/>
    <col min="6" max="6" width="21.5703125" customWidth="1"/>
    <col min="7" max="7" width="23.140625" bestFit="1" customWidth="1"/>
    <col min="8" max="9" width="17.28515625" customWidth="1"/>
    <col min="10" max="10" width="20.140625" bestFit="1" customWidth="1"/>
    <col min="11" max="40" width="17.28515625" customWidth="1"/>
    <col min="41" max="45" width="3" bestFit="1" customWidth="1"/>
  </cols>
  <sheetData>
    <row r="1" spans="2:39" x14ac:dyDescent="0.25">
      <c r="C1" t="s">
        <v>13</v>
      </c>
      <c r="D1" t="s">
        <v>1208</v>
      </c>
      <c r="E1" t="s">
        <v>1209</v>
      </c>
      <c r="F1" t="s">
        <v>1210</v>
      </c>
      <c r="G1" t="s">
        <v>1211</v>
      </c>
      <c r="H1" t="s">
        <v>1212</v>
      </c>
      <c r="J1" t="s">
        <v>1213</v>
      </c>
      <c r="K1" t="s">
        <v>1214</v>
      </c>
      <c r="L1" t="s">
        <v>1215</v>
      </c>
      <c r="M1" t="s">
        <v>1216</v>
      </c>
      <c r="N1" t="s">
        <v>1217</v>
      </c>
      <c r="O1" t="s">
        <v>1218</v>
      </c>
      <c r="P1" t="s">
        <v>1219</v>
      </c>
      <c r="Q1" t="s">
        <v>1220</v>
      </c>
      <c r="R1" t="s">
        <v>1221</v>
      </c>
      <c r="S1" t="s">
        <v>1222</v>
      </c>
      <c r="T1" t="s">
        <v>1223</v>
      </c>
      <c r="U1" t="s">
        <v>1224</v>
      </c>
      <c r="V1" t="s">
        <v>1225</v>
      </c>
      <c r="W1" t="s">
        <v>1226</v>
      </c>
      <c r="X1" t="s">
        <v>1227</v>
      </c>
      <c r="Y1" t="s">
        <v>1228</v>
      </c>
      <c r="Z1" t="s">
        <v>1229</v>
      </c>
      <c r="AA1" t="s">
        <v>1230</v>
      </c>
      <c r="AB1" t="s">
        <v>1231</v>
      </c>
      <c r="AC1" t="s">
        <v>1232</v>
      </c>
      <c r="AD1" t="s">
        <v>1233</v>
      </c>
      <c r="AE1" t="s">
        <v>1234</v>
      </c>
      <c r="AF1" t="s">
        <v>1235</v>
      </c>
      <c r="AG1" t="s">
        <v>1236</v>
      </c>
      <c r="AI1" t="s">
        <v>1237</v>
      </c>
    </row>
    <row r="2" spans="2:39" x14ac:dyDescent="0.25">
      <c r="C2" t="s">
        <v>54</v>
      </c>
      <c r="D2">
        <v>4636</v>
      </c>
      <c r="E2">
        <v>4639</v>
      </c>
      <c r="F2">
        <v>4642</v>
      </c>
      <c r="G2">
        <v>4645</v>
      </c>
      <c r="H2">
        <v>4648</v>
      </c>
      <c r="J2">
        <v>4651</v>
      </c>
      <c r="K2">
        <v>4654</v>
      </c>
      <c r="L2">
        <v>4657</v>
      </c>
      <c r="M2">
        <v>4660</v>
      </c>
      <c r="N2">
        <v>4663</v>
      </c>
      <c r="O2">
        <v>4666</v>
      </c>
      <c r="P2">
        <v>4669</v>
      </c>
      <c r="Q2">
        <v>4672</v>
      </c>
      <c r="R2">
        <v>4675</v>
      </c>
      <c r="S2">
        <v>4678</v>
      </c>
      <c r="T2">
        <v>4681</v>
      </c>
      <c r="U2">
        <v>4684</v>
      </c>
      <c r="V2">
        <v>4687</v>
      </c>
      <c r="W2">
        <v>4690</v>
      </c>
      <c r="X2">
        <v>4693</v>
      </c>
      <c r="Y2">
        <v>4696</v>
      </c>
      <c r="Z2">
        <v>4699</v>
      </c>
      <c r="AA2">
        <v>4702</v>
      </c>
      <c r="AB2">
        <v>4705</v>
      </c>
      <c r="AC2">
        <v>4708</v>
      </c>
      <c r="AD2">
        <v>4711</v>
      </c>
      <c r="AE2">
        <v>4714</v>
      </c>
      <c r="AF2">
        <v>4717</v>
      </c>
      <c r="AG2">
        <v>4720</v>
      </c>
      <c r="AI2">
        <v>4723</v>
      </c>
    </row>
    <row r="3" spans="2:39" ht="45" x14ac:dyDescent="0.25">
      <c r="C3" t="s">
        <v>55</v>
      </c>
      <c r="D3" s="5" t="s">
        <v>1238</v>
      </c>
      <c r="E3" s="5" t="s">
        <v>1239</v>
      </c>
      <c r="F3" s="5" t="s">
        <v>1240</v>
      </c>
      <c r="G3" s="5" t="s">
        <v>1241</v>
      </c>
      <c r="H3" s="5" t="s">
        <v>1242</v>
      </c>
      <c r="I3" s="5"/>
      <c r="J3" s="5" t="s">
        <v>1243</v>
      </c>
      <c r="K3" s="5" t="s">
        <v>1244</v>
      </c>
      <c r="L3" s="5" t="s">
        <v>1245</v>
      </c>
      <c r="M3" s="5" t="s">
        <v>1246</v>
      </c>
      <c r="N3" s="5" t="s">
        <v>1247</v>
      </c>
      <c r="O3" s="5" t="s">
        <v>1248</v>
      </c>
      <c r="P3" s="5" t="s">
        <v>1249</v>
      </c>
      <c r="Q3" s="5" t="s">
        <v>1250</v>
      </c>
      <c r="R3" s="5" t="s">
        <v>1251</v>
      </c>
      <c r="S3" s="5" t="s">
        <v>1252</v>
      </c>
      <c r="T3" s="5" t="s">
        <v>1253</v>
      </c>
      <c r="U3" s="5" t="s">
        <v>1254</v>
      </c>
      <c r="V3" s="5" t="s">
        <v>1255</v>
      </c>
      <c r="W3" s="5" t="s">
        <v>1256</v>
      </c>
      <c r="X3" s="5" t="s">
        <v>1257</v>
      </c>
      <c r="Y3" s="5" t="s">
        <v>1258</v>
      </c>
      <c r="Z3" s="5" t="s">
        <v>1259</v>
      </c>
      <c r="AA3" s="5" t="s">
        <v>1260</v>
      </c>
      <c r="AB3" s="5" t="s">
        <v>1261</v>
      </c>
      <c r="AC3" s="5" t="s">
        <v>1262</v>
      </c>
      <c r="AD3" s="5" t="s">
        <v>1263</v>
      </c>
      <c r="AE3" s="5" t="s">
        <v>1264</v>
      </c>
      <c r="AF3" s="5" t="s">
        <v>1265</v>
      </c>
      <c r="AG3" s="5" t="s">
        <v>1266</v>
      </c>
      <c r="AH3" s="5"/>
      <c r="AI3" s="5" t="s">
        <v>1267</v>
      </c>
      <c r="AJ3" s="5"/>
      <c r="AK3" s="5"/>
      <c r="AL3" s="5"/>
      <c r="AM3" s="5"/>
    </row>
    <row r="5" spans="2:39" x14ac:dyDescent="0.25">
      <c r="B5" s="13">
        <v>26004</v>
      </c>
      <c r="C5" s="13" t="s">
        <v>1193</v>
      </c>
      <c r="D5" s="3">
        <v>3</v>
      </c>
      <c r="E5" s="3">
        <f>D5+1</f>
        <v>4</v>
      </c>
      <c r="F5" s="3">
        <f t="shared" ref="F5:AF5" si="0">E5+1</f>
        <v>5</v>
      </c>
      <c r="G5" s="3">
        <f t="shared" si="0"/>
        <v>6</v>
      </c>
      <c r="I5" s="3">
        <f>G5+1</f>
        <v>7</v>
      </c>
      <c r="J5" s="3">
        <f>I5+1</f>
        <v>8</v>
      </c>
      <c r="K5" s="3">
        <f t="shared" si="0"/>
        <v>9</v>
      </c>
      <c r="L5" s="3">
        <f t="shared" si="0"/>
        <v>10</v>
      </c>
      <c r="M5" s="3">
        <f t="shared" si="0"/>
        <v>11</v>
      </c>
      <c r="N5" s="3">
        <f t="shared" si="0"/>
        <v>12</v>
      </c>
      <c r="O5" s="3">
        <f t="shared" si="0"/>
        <v>13</v>
      </c>
      <c r="P5" s="3">
        <f t="shared" si="0"/>
        <v>14</v>
      </c>
      <c r="Q5" s="3">
        <f t="shared" si="0"/>
        <v>15</v>
      </c>
      <c r="R5" s="3">
        <f t="shared" si="0"/>
        <v>16</v>
      </c>
      <c r="S5" s="3">
        <f t="shared" si="0"/>
        <v>17</v>
      </c>
      <c r="T5" s="3">
        <f t="shared" si="0"/>
        <v>18</v>
      </c>
      <c r="U5" s="3">
        <f t="shared" si="0"/>
        <v>19</v>
      </c>
      <c r="V5" s="3">
        <f t="shared" si="0"/>
        <v>20</v>
      </c>
      <c r="W5" s="3">
        <f t="shared" si="0"/>
        <v>21</v>
      </c>
      <c r="X5" s="3">
        <f t="shared" si="0"/>
        <v>22</v>
      </c>
      <c r="Y5" s="3">
        <f t="shared" si="0"/>
        <v>23</v>
      </c>
      <c r="Z5" s="3">
        <f t="shared" si="0"/>
        <v>24</v>
      </c>
      <c r="AA5" s="3">
        <f t="shared" si="0"/>
        <v>25</v>
      </c>
      <c r="AB5" s="3">
        <f t="shared" si="0"/>
        <v>26</v>
      </c>
      <c r="AC5" s="3">
        <f t="shared" si="0"/>
        <v>27</v>
      </c>
      <c r="AD5" s="3">
        <f t="shared" si="0"/>
        <v>28</v>
      </c>
      <c r="AE5" s="3">
        <f t="shared" si="0"/>
        <v>29</v>
      </c>
      <c r="AF5" s="3">
        <f t="shared" si="0"/>
        <v>30</v>
      </c>
      <c r="AH5" s="3">
        <f>AF5+1</f>
        <v>31</v>
      </c>
      <c r="AI5" s="3">
        <f>AH5+1</f>
        <v>32</v>
      </c>
    </row>
    <row r="6" spans="2:39" x14ac:dyDescent="0.25">
      <c r="B6" s="13">
        <v>26081</v>
      </c>
      <c r="C6" s="13" t="s">
        <v>1194</v>
      </c>
      <c r="D6" s="3">
        <f>SUM(D$19:D$20)</f>
        <v>1</v>
      </c>
      <c r="E6" s="3">
        <f>SUM(E$19:E$20)</f>
        <v>1</v>
      </c>
      <c r="F6" s="3">
        <f t="shared" ref="F6:AI6" si="1">SUM(F$19:F$20)</f>
        <v>2</v>
      </c>
      <c r="G6" s="3">
        <f t="shared" si="1"/>
        <v>2</v>
      </c>
      <c r="I6" s="3">
        <f>SUM(H$19:H$20)</f>
        <v>2</v>
      </c>
      <c r="J6" s="3">
        <f t="shared" si="1"/>
        <v>2</v>
      </c>
      <c r="K6" s="3">
        <f t="shared" si="1"/>
        <v>2</v>
      </c>
      <c r="L6" s="3">
        <f t="shared" si="1"/>
        <v>2</v>
      </c>
      <c r="M6" s="3">
        <f t="shared" si="1"/>
        <v>2</v>
      </c>
      <c r="N6" s="3">
        <f t="shared" si="1"/>
        <v>2</v>
      </c>
      <c r="O6" s="3">
        <f t="shared" si="1"/>
        <v>2</v>
      </c>
      <c r="P6" s="3">
        <f t="shared" si="1"/>
        <v>2</v>
      </c>
      <c r="Q6" s="3">
        <f t="shared" si="1"/>
        <v>2</v>
      </c>
      <c r="R6" s="3">
        <f t="shared" si="1"/>
        <v>2</v>
      </c>
      <c r="S6" s="3">
        <f t="shared" si="1"/>
        <v>2</v>
      </c>
      <c r="T6" s="3">
        <f t="shared" si="1"/>
        <v>2</v>
      </c>
      <c r="U6" s="3">
        <f t="shared" si="1"/>
        <v>2</v>
      </c>
      <c r="V6" s="3">
        <f t="shared" si="1"/>
        <v>2</v>
      </c>
      <c r="W6" s="3">
        <f t="shared" si="1"/>
        <v>2</v>
      </c>
      <c r="X6" s="3">
        <f t="shared" si="1"/>
        <v>2</v>
      </c>
      <c r="Y6" s="3">
        <f t="shared" si="1"/>
        <v>2</v>
      </c>
      <c r="Z6" s="3">
        <f t="shared" si="1"/>
        <v>2</v>
      </c>
      <c r="AA6" s="3">
        <f t="shared" si="1"/>
        <v>2</v>
      </c>
      <c r="AB6" s="3">
        <f t="shared" si="1"/>
        <v>2</v>
      </c>
      <c r="AC6" s="3">
        <f t="shared" si="1"/>
        <v>2</v>
      </c>
      <c r="AD6" s="3">
        <f t="shared" si="1"/>
        <v>2</v>
      </c>
      <c r="AE6" s="3">
        <f t="shared" si="1"/>
        <v>2</v>
      </c>
      <c r="AF6" s="3">
        <f t="shared" si="1"/>
        <v>2</v>
      </c>
      <c r="AH6" s="3">
        <f>SUM(AG$19:AG$20)</f>
        <v>2</v>
      </c>
      <c r="AI6" s="3">
        <f t="shared" si="1"/>
        <v>2</v>
      </c>
    </row>
    <row r="7" spans="2:39" x14ac:dyDescent="0.25">
      <c r="B7" s="13">
        <v>26019</v>
      </c>
      <c r="C7" s="13" t="s">
        <v>1195</v>
      </c>
      <c r="D7" s="3">
        <f>D$21</f>
        <v>0</v>
      </c>
      <c r="E7" s="3">
        <f>E$21</f>
        <v>1</v>
      </c>
      <c r="F7" s="3">
        <f t="shared" ref="F7:AI7" si="2">F$21</f>
        <v>0</v>
      </c>
      <c r="G7" s="3">
        <f t="shared" si="2"/>
        <v>0</v>
      </c>
      <c r="I7" s="3">
        <f>H$21</f>
        <v>0</v>
      </c>
      <c r="J7" s="3">
        <f t="shared" si="2"/>
        <v>0</v>
      </c>
      <c r="K7" s="3">
        <f t="shared" si="2"/>
        <v>0</v>
      </c>
      <c r="L7" s="3">
        <f t="shared" si="2"/>
        <v>0</v>
      </c>
      <c r="M7" s="3">
        <f t="shared" si="2"/>
        <v>1</v>
      </c>
      <c r="N7" s="3">
        <f t="shared" si="2"/>
        <v>1</v>
      </c>
      <c r="O7" s="3">
        <f t="shared" si="2"/>
        <v>1</v>
      </c>
      <c r="P7" s="3">
        <f t="shared" si="2"/>
        <v>1</v>
      </c>
      <c r="Q7" s="3">
        <f t="shared" si="2"/>
        <v>1</v>
      </c>
      <c r="R7" s="3">
        <f t="shared" si="2"/>
        <v>1</v>
      </c>
      <c r="S7" s="3">
        <f t="shared" si="2"/>
        <v>2</v>
      </c>
      <c r="T7" s="3">
        <f t="shared" si="2"/>
        <v>2</v>
      </c>
      <c r="U7" s="3">
        <f t="shared" si="2"/>
        <v>2</v>
      </c>
      <c r="V7" s="3">
        <f t="shared" si="2"/>
        <v>2</v>
      </c>
      <c r="W7" s="3">
        <f t="shared" si="2"/>
        <v>2</v>
      </c>
      <c r="X7" s="3">
        <f t="shared" si="2"/>
        <v>2</v>
      </c>
      <c r="Y7" s="3">
        <f t="shared" si="2"/>
        <v>3</v>
      </c>
      <c r="Z7" s="3">
        <f t="shared" si="2"/>
        <v>3</v>
      </c>
      <c r="AA7" s="3">
        <f t="shared" si="2"/>
        <v>3</v>
      </c>
      <c r="AB7" s="3">
        <f t="shared" si="2"/>
        <v>3</v>
      </c>
      <c r="AC7" s="3">
        <f t="shared" si="2"/>
        <v>3</v>
      </c>
      <c r="AD7" s="3">
        <f t="shared" si="2"/>
        <v>3</v>
      </c>
      <c r="AE7" s="3">
        <f t="shared" si="2"/>
        <v>4</v>
      </c>
      <c r="AF7" s="3">
        <f t="shared" si="2"/>
        <v>4</v>
      </c>
      <c r="AH7" s="3">
        <f>AG$21</f>
        <v>4</v>
      </c>
      <c r="AI7" s="3">
        <f t="shared" si="2"/>
        <v>4</v>
      </c>
    </row>
    <row r="8" spans="2:39" x14ac:dyDescent="0.25">
      <c r="B8" s="13">
        <v>26014</v>
      </c>
      <c r="C8" s="13" t="s">
        <v>1276</v>
      </c>
      <c r="D8" s="3">
        <f>D$5-1</f>
        <v>2</v>
      </c>
      <c r="E8" s="3">
        <f t="shared" ref="E8:AI8" si="3">E$5-1</f>
        <v>3</v>
      </c>
      <c r="F8" s="3">
        <f t="shared" si="3"/>
        <v>4</v>
      </c>
      <c r="G8" s="3">
        <f t="shared" si="3"/>
        <v>5</v>
      </c>
      <c r="I8" s="3">
        <f>I$5-1</f>
        <v>6</v>
      </c>
      <c r="J8" s="3">
        <f t="shared" si="3"/>
        <v>7</v>
      </c>
      <c r="K8" s="3">
        <f t="shared" si="3"/>
        <v>8</v>
      </c>
      <c r="L8" s="3">
        <f t="shared" si="3"/>
        <v>9</v>
      </c>
      <c r="M8" s="3">
        <f t="shared" si="3"/>
        <v>10</v>
      </c>
      <c r="N8" s="3">
        <f t="shared" si="3"/>
        <v>11</v>
      </c>
      <c r="O8" s="3">
        <f t="shared" si="3"/>
        <v>12</v>
      </c>
      <c r="P8" s="3">
        <f t="shared" si="3"/>
        <v>13</v>
      </c>
      <c r="Q8" s="3">
        <f t="shared" si="3"/>
        <v>14</v>
      </c>
      <c r="R8" s="3">
        <f t="shared" si="3"/>
        <v>15</v>
      </c>
      <c r="S8" s="3">
        <f t="shared" si="3"/>
        <v>16</v>
      </c>
      <c r="T8" s="3">
        <f t="shared" si="3"/>
        <v>17</v>
      </c>
      <c r="U8" s="3">
        <f t="shared" si="3"/>
        <v>18</v>
      </c>
      <c r="V8" s="3">
        <f t="shared" si="3"/>
        <v>19</v>
      </c>
      <c r="W8" s="3">
        <f t="shared" si="3"/>
        <v>20</v>
      </c>
      <c r="X8" s="3">
        <f t="shared" si="3"/>
        <v>21</v>
      </c>
      <c r="Y8" s="3">
        <f t="shared" si="3"/>
        <v>22</v>
      </c>
      <c r="Z8" s="3">
        <f t="shared" si="3"/>
        <v>23</v>
      </c>
      <c r="AA8" s="3">
        <f t="shared" si="3"/>
        <v>24</v>
      </c>
      <c r="AB8" s="3">
        <f t="shared" si="3"/>
        <v>25</v>
      </c>
      <c r="AC8" s="3">
        <f t="shared" si="3"/>
        <v>26</v>
      </c>
      <c r="AD8" s="3">
        <f t="shared" si="3"/>
        <v>27</v>
      </c>
      <c r="AE8" s="3">
        <f t="shared" si="3"/>
        <v>28</v>
      </c>
      <c r="AF8" s="3">
        <f t="shared" si="3"/>
        <v>29</v>
      </c>
      <c r="AH8" s="3">
        <f>AH$5-1</f>
        <v>30</v>
      </c>
      <c r="AI8" s="3">
        <f t="shared" si="3"/>
        <v>31</v>
      </c>
    </row>
    <row r="9" spans="2:39" x14ac:dyDescent="0.25">
      <c r="B9" s="13">
        <v>26038</v>
      </c>
      <c r="C9" s="13" t="s">
        <v>429</v>
      </c>
      <c r="D9" s="3">
        <f>(D$5*2)-(D$12*2)</f>
        <v>2</v>
      </c>
      <c r="E9" s="3">
        <f>(E$5*2)-(E$12*2)</f>
        <v>4</v>
      </c>
      <c r="F9" s="3">
        <f>(F$5*2)-(F$12*2)</f>
        <v>6</v>
      </c>
      <c r="G9" s="3">
        <f>(G$5*2)-(G$12*2)</f>
        <v>8</v>
      </c>
      <c r="I9" s="3">
        <f t="shared" ref="I9:AF9" si="4">(I$5*2)-(I$12*2)</f>
        <v>10</v>
      </c>
      <c r="J9" s="3">
        <f t="shared" si="4"/>
        <v>12</v>
      </c>
      <c r="K9" s="3">
        <f t="shared" si="4"/>
        <v>14</v>
      </c>
      <c r="L9" s="3">
        <f t="shared" si="4"/>
        <v>16</v>
      </c>
      <c r="M9" s="3">
        <f t="shared" si="4"/>
        <v>18</v>
      </c>
      <c r="N9" s="3">
        <f t="shared" si="4"/>
        <v>20</v>
      </c>
      <c r="O9" s="3">
        <f t="shared" si="4"/>
        <v>22</v>
      </c>
      <c r="P9" s="3">
        <f t="shared" si="4"/>
        <v>24</v>
      </c>
      <c r="Q9" s="3">
        <f t="shared" si="4"/>
        <v>26</v>
      </c>
      <c r="R9" s="3">
        <f t="shared" si="4"/>
        <v>28</v>
      </c>
      <c r="S9" s="3">
        <f t="shared" si="4"/>
        <v>30</v>
      </c>
      <c r="T9" s="3">
        <f t="shared" si="4"/>
        <v>32</v>
      </c>
      <c r="U9" s="3">
        <f t="shared" si="4"/>
        <v>34</v>
      </c>
      <c r="V9" s="3">
        <f t="shared" si="4"/>
        <v>36</v>
      </c>
      <c r="W9" s="3">
        <f t="shared" si="4"/>
        <v>38</v>
      </c>
      <c r="X9" s="3">
        <f t="shared" si="4"/>
        <v>40</v>
      </c>
      <c r="Y9" s="3">
        <f t="shared" si="4"/>
        <v>42</v>
      </c>
      <c r="Z9" s="3">
        <f t="shared" si="4"/>
        <v>44</v>
      </c>
      <c r="AA9" s="3">
        <f t="shared" si="4"/>
        <v>46</v>
      </c>
      <c r="AB9" s="3">
        <f t="shared" si="4"/>
        <v>48</v>
      </c>
      <c r="AC9" s="3">
        <f t="shared" si="4"/>
        <v>50</v>
      </c>
      <c r="AD9" s="3">
        <f t="shared" si="4"/>
        <v>52</v>
      </c>
      <c r="AE9" s="3">
        <f t="shared" si="4"/>
        <v>54</v>
      </c>
      <c r="AF9" s="3">
        <f t="shared" si="4"/>
        <v>56</v>
      </c>
      <c r="AH9" s="3">
        <f>(AH$5*2)-(AH$12*2)</f>
        <v>58</v>
      </c>
      <c r="AI9" s="3">
        <f>(AI$5*2)-(AI$12*2)</f>
        <v>60</v>
      </c>
    </row>
    <row r="10" spans="2:39" x14ac:dyDescent="0.25">
      <c r="B10" s="13">
        <v>26088</v>
      </c>
      <c r="C10" s="13" t="s">
        <v>817</v>
      </c>
      <c r="D10" s="3">
        <f>SUM(D$19:D$20)</f>
        <v>1</v>
      </c>
      <c r="E10" s="3">
        <f>SUM(E$19:E$20)</f>
        <v>1</v>
      </c>
      <c r="F10" s="3">
        <f t="shared" ref="F10:AI10" si="5">SUM(F$19:F$20)</f>
        <v>2</v>
      </c>
      <c r="G10" s="3">
        <f t="shared" si="5"/>
        <v>2</v>
      </c>
      <c r="I10" s="3">
        <f>SUM(H$19:H$20)</f>
        <v>2</v>
      </c>
      <c r="J10" s="3">
        <f t="shared" si="5"/>
        <v>2</v>
      </c>
      <c r="K10" s="3">
        <f t="shared" si="5"/>
        <v>2</v>
      </c>
      <c r="L10" s="3">
        <f t="shared" si="5"/>
        <v>2</v>
      </c>
      <c r="M10" s="3">
        <f t="shared" si="5"/>
        <v>2</v>
      </c>
      <c r="N10" s="3">
        <f t="shared" si="5"/>
        <v>2</v>
      </c>
      <c r="O10" s="3">
        <f t="shared" si="5"/>
        <v>2</v>
      </c>
      <c r="P10" s="3">
        <f t="shared" si="5"/>
        <v>2</v>
      </c>
      <c r="Q10" s="3">
        <f t="shared" si="5"/>
        <v>2</v>
      </c>
      <c r="R10" s="3">
        <f t="shared" si="5"/>
        <v>2</v>
      </c>
      <c r="S10" s="3">
        <f t="shared" si="5"/>
        <v>2</v>
      </c>
      <c r="T10" s="3">
        <f t="shared" si="5"/>
        <v>2</v>
      </c>
      <c r="U10" s="3">
        <f t="shared" si="5"/>
        <v>2</v>
      </c>
      <c r="V10" s="3">
        <f t="shared" si="5"/>
        <v>2</v>
      </c>
      <c r="W10" s="3">
        <f t="shared" si="5"/>
        <v>2</v>
      </c>
      <c r="X10" s="3">
        <f t="shared" si="5"/>
        <v>2</v>
      </c>
      <c r="Y10" s="3">
        <f t="shared" si="5"/>
        <v>2</v>
      </c>
      <c r="Z10" s="3">
        <f t="shared" si="5"/>
        <v>2</v>
      </c>
      <c r="AA10" s="3">
        <f t="shared" si="5"/>
        <v>2</v>
      </c>
      <c r="AB10" s="3">
        <f t="shared" si="5"/>
        <v>2</v>
      </c>
      <c r="AC10" s="3">
        <f t="shared" si="5"/>
        <v>2</v>
      </c>
      <c r="AD10" s="3">
        <f t="shared" si="5"/>
        <v>2</v>
      </c>
      <c r="AE10" s="3">
        <f t="shared" si="5"/>
        <v>2</v>
      </c>
      <c r="AF10" s="3">
        <f t="shared" si="5"/>
        <v>2</v>
      </c>
      <c r="AH10" s="3">
        <f>SUM(AG$19:AG$20)</f>
        <v>2</v>
      </c>
      <c r="AI10" s="3">
        <f t="shared" si="5"/>
        <v>2</v>
      </c>
    </row>
    <row r="11" spans="2:39" x14ac:dyDescent="0.25">
      <c r="B11" s="13">
        <v>26021</v>
      </c>
      <c r="C11" s="13" t="s">
        <v>430</v>
      </c>
      <c r="D11" s="3">
        <f>D$21</f>
        <v>0</v>
      </c>
      <c r="E11" s="3">
        <f>E$21</f>
        <v>1</v>
      </c>
      <c r="F11" s="3">
        <f t="shared" ref="F11:AI11" si="6">F$21</f>
        <v>0</v>
      </c>
      <c r="G11" s="3">
        <f t="shared" si="6"/>
        <v>0</v>
      </c>
      <c r="I11" s="3">
        <f>H$21</f>
        <v>0</v>
      </c>
      <c r="J11" s="3">
        <f t="shared" si="6"/>
        <v>0</v>
      </c>
      <c r="K11" s="3">
        <f t="shared" si="6"/>
        <v>0</v>
      </c>
      <c r="L11" s="3">
        <f t="shared" si="6"/>
        <v>0</v>
      </c>
      <c r="M11" s="3">
        <f t="shared" si="6"/>
        <v>1</v>
      </c>
      <c r="N11" s="3">
        <f t="shared" si="6"/>
        <v>1</v>
      </c>
      <c r="O11" s="3">
        <f t="shared" si="6"/>
        <v>1</v>
      </c>
      <c r="P11" s="3">
        <f t="shared" si="6"/>
        <v>1</v>
      </c>
      <c r="Q11" s="3">
        <f t="shared" si="6"/>
        <v>1</v>
      </c>
      <c r="R11" s="3">
        <f t="shared" si="6"/>
        <v>1</v>
      </c>
      <c r="S11" s="3">
        <f t="shared" si="6"/>
        <v>2</v>
      </c>
      <c r="T11" s="3">
        <f t="shared" si="6"/>
        <v>2</v>
      </c>
      <c r="U11" s="3">
        <f t="shared" si="6"/>
        <v>2</v>
      </c>
      <c r="V11" s="3">
        <f t="shared" si="6"/>
        <v>2</v>
      </c>
      <c r="W11" s="3">
        <f t="shared" si="6"/>
        <v>2</v>
      </c>
      <c r="X11" s="3">
        <f t="shared" si="6"/>
        <v>2</v>
      </c>
      <c r="Y11" s="3">
        <f t="shared" si="6"/>
        <v>3</v>
      </c>
      <c r="Z11" s="3">
        <f t="shared" si="6"/>
        <v>3</v>
      </c>
      <c r="AA11" s="3">
        <f t="shared" si="6"/>
        <v>3</v>
      </c>
      <c r="AB11" s="3">
        <f t="shared" si="6"/>
        <v>3</v>
      </c>
      <c r="AC11" s="3">
        <f t="shared" si="6"/>
        <v>3</v>
      </c>
      <c r="AD11" s="3">
        <f t="shared" si="6"/>
        <v>3</v>
      </c>
      <c r="AE11" s="3">
        <f t="shared" si="6"/>
        <v>4</v>
      </c>
      <c r="AF11" s="3">
        <f t="shared" si="6"/>
        <v>4</v>
      </c>
      <c r="AH11" s="3">
        <f>AG$21</f>
        <v>4</v>
      </c>
      <c r="AI11" s="3">
        <f t="shared" si="6"/>
        <v>4</v>
      </c>
    </row>
    <row r="12" spans="2:39" x14ac:dyDescent="0.25">
      <c r="B12" s="13">
        <v>26053</v>
      </c>
      <c r="C12" s="13" t="s">
        <v>1034</v>
      </c>
      <c r="D12" s="3">
        <f>D$14</f>
        <v>2</v>
      </c>
      <c r="E12" s="3">
        <f>E$14</f>
        <v>2</v>
      </c>
      <c r="F12" s="3">
        <f t="shared" ref="F12:AI12" si="7">F$14</f>
        <v>2</v>
      </c>
      <c r="G12" s="3">
        <f t="shared" si="7"/>
        <v>2</v>
      </c>
      <c r="I12" s="3">
        <f>I$14</f>
        <v>2</v>
      </c>
      <c r="J12" s="3">
        <f t="shared" si="7"/>
        <v>2</v>
      </c>
      <c r="K12" s="3">
        <f t="shared" si="7"/>
        <v>2</v>
      </c>
      <c r="L12" s="3">
        <f t="shared" si="7"/>
        <v>2</v>
      </c>
      <c r="M12" s="3">
        <f t="shared" si="7"/>
        <v>2</v>
      </c>
      <c r="N12" s="3">
        <f t="shared" si="7"/>
        <v>2</v>
      </c>
      <c r="O12" s="3">
        <f t="shared" si="7"/>
        <v>2</v>
      </c>
      <c r="P12" s="3">
        <f t="shared" si="7"/>
        <v>2</v>
      </c>
      <c r="Q12" s="3">
        <f t="shared" si="7"/>
        <v>2</v>
      </c>
      <c r="R12" s="3">
        <f t="shared" si="7"/>
        <v>2</v>
      </c>
      <c r="S12" s="3">
        <f t="shared" si="7"/>
        <v>2</v>
      </c>
      <c r="T12" s="3">
        <f t="shared" si="7"/>
        <v>2</v>
      </c>
      <c r="U12" s="3">
        <f t="shared" si="7"/>
        <v>2</v>
      </c>
      <c r="V12" s="3">
        <f t="shared" si="7"/>
        <v>2</v>
      </c>
      <c r="W12" s="3">
        <f t="shared" si="7"/>
        <v>2</v>
      </c>
      <c r="X12" s="3">
        <f t="shared" si="7"/>
        <v>2</v>
      </c>
      <c r="Y12" s="3">
        <f t="shared" si="7"/>
        <v>2</v>
      </c>
      <c r="Z12" s="3">
        <f t="shared" si="7"/>
        <v>2</v>
      </c>
      <c r="AA12" s="3">
        <f t="shared" si="7"/>
        <v>2</v>
      </c>
      <c r="AB12" s="3">
        <f t="shared" si="7"/>
        <v>2</v>
      </c>
      <c r="AC12" s="3">
        <f t="shared" si="7"/>
        <v>2</v>
      </c>
      <c r="AD12" s="3">
        <f t="shared" si="7"/>
        <v>2</v>
      </c>
      <c r="AE12" s="3">
        <f t="shared" si="7"/>
        <v>2</v>
      </c>
      <c r="AF12" s="3">
        <f t="shared" si="7"/>
        <v>2</v>
      </c>
      <c r="AH12" s="3">
        <f>AH$14</f>
        <v>2</v>
      </c>
      <c r="AI12" s="3">
        <f t="shared" si="7"/>
        <v>2</v>
      </c>
    </row>
    <row r="13" spans="2:39" x14ac:dyDescent="0.25">
      <c r="B13" s="13">
        <v>26028</v>
      </c>
      <c r="C13" s="13" t="s">
        <v>1198</v>
      </c>
      <c r="D13" s="3">
        <f>D$5-1</f>
        <v>2</v>
      </c>
      <c r="E13" s="3">
        <f>E$5-1</f>
        <v>3</v>
      </c>
      <c r="F13" s="3">
        <f t="shared" ref="F13:AI13" si="8">F$5-1</f>
        <v>4</v>
      </c>
      <c r="G13" s="3">
        <f t="shared" si="8"/>
        <v>5</v>
      </c>
      <c r="I13" s="3">
        <f>I$5-1</f>
        <v>6</v>
      </c>
      <c r="J13" s="3">
        <f t="shared" si="8"/>
        <v>7</v>
      </c>
      <c r="K13" s="3">
        <f t="shared" si="8"/>
        <v>8</v>
      </c>
      <c r="L13" s="3">
        <f t="shared" si="8"/>
        <v>9</v>
      </c>
      <c r="M13" s="3">
        <f t="shared" si="8"/>
        <v>10</v>
      </c>
      <c r="N13" s="3">
        <f t="shared" si="8"/>
        <v>11</v>
      </c>
      <c r="O13" s="3">
        <f t="shared" si="8"/>
        <v>12</v>
      </c>
      <c r="P13" s="3">
        <f t="shared" si="8"/>
        <v>13</v>
      </c>
      <c r="Q13" s="3">
        <f t="shared" si="8"/>
        <v>14</v>
      </c>
      <c r="R13" s="3">
        <f t="shared" si="8"/>
        <v>15</v>
      </c>
      <c r="S13" s="3">
        <f t="shared" si="8"/>
        <v>16</v>
      </c>
      <c r="T13" s="3">
        <f t="shared" si="8"/>
        <v>17</v>
      </c>
      <c r="U13" s="3">
        <f t="shared" si="8"/>
        <v>18</v>
      </c>
      <c r="V13" s="3">
        <f t="shared" si="8"/>
        <v>19</v>
      </c>
      <c r="W13" s="3">
        <f t="shared" si="8"/>
        <v>20</v>
      </c>
      <c r="X13" s="3">
        <f t="shared" si="8"/>
        <v>21</v>
      </c>
      <c r="Y13" s="3">
        <f t="shared" si="8"/>
        <v>22</v>
      </c>
      <c r="Z13" s="3">
        <f t="shared" si="8"/>
        <v>23</v>
      </c>
      <c r="AA13" s="3">
        <f t="shared" si="8"/>
        <v>24</v>
      </c>
      <c r="AB13" s="3">
        <f t="shared" si="8"/>
        <v>25</v>
      </c>
      <c r="AC13" s="3">
        <f t="shared" si="8"/>
        <v>26</v>
      </c>
      <c r="AD13" s="3">
        <f t="shared" si="8"/>
        <v>27</v>
      </c>
      <c r="AE13" s="3">
        <f t="shared" si="8"/>
        <v>28</v>
      </c>
      <c r="AF13" s="3">
        <f t="shared" si="8"/>
        <v>29</v>
      </c>
      <c r="AH13" s="3">
        <f>AH$5-1</f>
        <v>30</v>
      </c>
      <c r="AI13" s="3">
        <f t="shared" si="8"/>
        <v>31</v>
      </c>
    </row>
    <row r="14" spans="2:39" x14ac:dyDescent="0.25">
      <c r="B14" s="13">
        <v>26033</v>
      </c>
      <c r="C14" s="13" t="s">
        <v>1199</v>
      </c>
      <c r="D14" s="3">
        <v>2</v>
      </c>
      <c r="E14" s="3">
        <v>2</v>
      </c>
      <c r="F14" s="3">
        <v>2</v>
      </c>
      <c r="G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H14" s="3">
        <v>2</v>
      </c>
      <c r="AI14" s="3">
        <v>2</v>
      </c>
    </row>
    <row r="15" spans="2:39" x14ac:dyDescent="0.25">
      <c r="B15" s="13">
        <v>26058</v>
      </c>
      <c r="C15" s="13" t="s">
        <v>432</v>
      </c>
      <c r="D15" s="3">
        <f>(D$13*2)+(D$14*8)</f>
        <v>20</v>
      </c>
      <c r="E15" s="3">
        <f t="shared" ref="E15:AI15" si="9">(E$13*2)+(E$14*8)</f>
        <v>22</v>
      </c>
      <c r="F15" s="3">
        <f t="shared" si="9"/>
        <v>24</v>
      </c>
      <c r="G15" s="3">
        <f t="shared" si="9"/>
        <v>26</v>
      </c>
      <c r="I15" s="3">
        <f>(I$13*2)+(I$14*8)</f>
        <v>28</v>
      </c>
      <c r="J15" s="3">
        <f t="shared" si="9"/>
        <v>30</v>
      </c>
      <c r="K15" s="3">
        <f t="shared" si="9"/>
        <v>32</v>
      </c>
      <c r="L15" s="3">
        <f t="shared" si="9"/>
        <v>34</v>
      </c>
      <c r="M15" s="3">
        <f t="shared" si="9"/>
        <v>36</v>
      </c>
      <c r="N15" s="3">
        <f t="shared" si="9"/>
        <v>38</v>
      </c>
      <c r="O15" s="3">
        <f t="shared" si="9"/>
        <v>40</v>
      </c>
      <c r="P15" s="3">
        <f t="shared" si="9"/>
        <v>42</v>
      </c>
      <c r="Q15" s="3">
        <f t="shared" si="9"/>
        <v>44</v>
      </c>
      <c r="R15" s="3">
        <f t="shared" si="9"/>
        <v>46</v>
      </c>
      <c r="S15" s="3">
        <f t="shared" si="9"/>
        <v>48</v>
      </c>
      <c r="T15" s="3">
        <f t="shared" si="9"/>
        <v>50</v>
      </c>
      <c r="U15" s="3">
        <f t="shared" si="9"/>
        <v>52</v>
      </c>
      <c r="V15" s="3">
        <f t="shared" si="9"/>
        <v>54</v>
      </c>
      <c r="W15" s="3">
        <f t="shared" si="9"/>
        <v>56</v>
      </c>
      <c r="X15" s="3">
        <f t="shared" si="9"/>
        <v>58</v>
      </c>
      <c r="Y15" s="3">
        <f t="shared" si="9"/>
        <v>60</v>
      </c>
      <c r="Z15" s="3">
        <f t="shared" si="9"/>
        <v>62</v>
      </c>
      <c r="AA15" s="3">
        <f t="shared" si="9"/>
        <v>64</v>
      </c>
      <c r="AB15" s="3">
        <f t="shared" si="9"/>
        <v>66</v>
      </c>
      <c r="AC15" s="3">
        <f t="shared" si="9"/>
        <v>68</v>
      </c>
      <c r="AD15" s="3">
        <f t="shared" si="9"/>
        <v>70</v>
      </c>
      <c r="AE15" s="3">
        <f t="shared" si="9"/>
        <v>72</v>
      </c>
      <c r="AF15" s="3">
        <f t="shared" si="9"/>
        <v>74</v>
      </c>
      <c r="AH15" s="3">
        <f>(AH$13*2)+(AH$14*8)</f>
        <v>76</v>
      </c>
      <c r="AI15" s="3">
        <f t="shared" si="9"/>
        <v>78</v>
      </c>
    </row>
    <row r="16" spans="2:39" x14ac:dyDescent="0.25">
      <c r="B16" s="13">
        <v>26067</v>
      </c>
      <c r="C16" s="13" t="s">
        <v>433</v>
      </c>
      <c r="D16" s="3">
        <f>D$14*2</f>
        <v>4</v>
      </c>
      <c r="E16" s="3">
        <f>E$14*2</f>
        <v>4</v>
      </c>
      <c r="F16" s="3">
        <f t="shared" ref="F16:AI16" si="10">F$14*2</f>
        <v>4</v>
      </c>
      <c r="G16" s="3">
        <f t="shared" si="10"/>
        <v>4</v>
      </c>
      <c r="I16" s="3">
        <f>I$14*2</f>
        <v>4</v>
      </c>
      <c r="J16" s="3">
        <f t="shared" si="10"/>
        <v>4</v>
      </c>
      <c r="K16" s="3">
        <f t="shared" si="10"/>
        <v>4</v>
      </c>
      <c r="L16" s="3">
        <f t="shared" si="10"/>
        <v>4</v>
      </c>
      <c r="M16" s="3">
        <f t="shared" si="10"/>
        <v>4</v>
      </c>
      <c r="N16" s="3">
        <f t="shared" si="10"/>
        <v>4</v>
      </c>
      <c r="O16" s="3">
        <f t="shared" si="10"/>
        <v>4</v>
      </c>
      <c r="P16" s="3">
        <f t="shared" si="10"/>
        <v>4</v>
      </c>
      <c r="Q16" s="3">
        <f t="shared" si="10"/>
        <v>4</v>
      </c>
      <c r="R16" s="3">
        <f t="shared" si="10"/>
        <v>4</v>
      </c>
      <c r="S16" s="3">
        <f t="shared" si="10"/>
        <v>4</v>
      </c>
      <c r="T16" s="3">
        <f t="shared" si="10"/>
        <v>4</v>
      </c>
      <c r="U16" s="3">
        <f t="shared" si="10"/>
        <v>4</v>
      </c>
      <c r="V16" s="3">
        <f t="shared" si="10"/>
        <v>4</v>
      </c>
      <c r="W16" s="3">
        <f t="shared" si="10"/>
        <v>4</v>
      </c>
      <c r="X16" s="3">
        <f t="shared" si="10"/>
        <v>4</v>
      </c>
      <c r="Y16" s="3">
        <f t="shared" si="10"/>
        <v>4</v>
      </c>
      <c r="Z16" s="3">
        <f t="shared" si="10"/>
        <v>4</v>
      </c>
      <c r="AA16" s="3">
        <f t="shared" si="10"/>
        <v>4</v>
      </c>
      <c r="AB16" s="3">
        <f t="shared" si="10"/>
        <v>4</v>
      </c>
      <c r="AC16" s="3">
        <f t="shared" si="10"/>
        <v>4</v>
      </c>
      <c r="AD16" s="3">
        <f t="shared" si="10"/>
        <v>4</v>
      </c>
      <c r="AE16" s="3">
        <f t="shared" si="10"/>
        <v>4</v>
      </c>
      <c r="AF16" s="3">
        <f t="shared" si="10"/>
        <v>4</v>
      </c>
      <c r="AH16" s="3">
        <f>AH$14*2</f>
        <v>4</v>
      </c>
      <c r="AI16" s="3">
        <f t="shared" si="10"/>
        <v>4</v>
      </c>
    </row>
    <row r="17" spans="1:39" x14ac:dyDescent="0.25">
      <c r="B17" s="13">
        <v>20082</v>
      </c>
      <c r="C17" s="13" t="s">
        <v>10</v>
      </c>
      <c r="D17" s="3">
        <v>1</v>
      </c>
      <c r="E17" s="3">
        <v>1</v>
      </c>
      <c r="F17" s="3">
        <v>1</v>
      </c>
      <c r="G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H17" s="3">
        <v>1</v>
      </c>
      <c r="AI17" s="3">
        <v>1</v>
      </c>
    </row>
    <row r="19" spans="1:39" x14ac:dyDescent="0.25">
      <c r="A19" t="s">
        <v>1268</v>
      </c>
      <c r="B19">
        <v>5238</v>
      </c>
      <c r="C19" t="s">
        <v>1269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/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/>
      <c r="AI19" s="1">
        <v>1</v>
      </c>
    </row>
    <row r="20" spans="1:39" x14ac:dyDescent="0.25">
      <c r="A20" t="s">
        <v>1270</v>
      </c>
      <c r="B20">
        <v>5235</v>
      </c>
      <c r="C20" t="s">
        <v>1271</v>
      </c>
      <c r="D20" s="1"/>
      <c r="E20" s="1"/>
      <c r="F20" s="1">
        <v>1</v>
      </c>
      <c r="G20" s="1">
        <v>1</v>
      </c>
      <c r="H20" s="1">
        <v>1</v>
      </c>
      <c r="I20" s="1"/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/>
      <c r="AI20" s="1">
        <v>1</v>
      </c>
      <c r="AJ20" s="1"/>
      <c r="AK20" s="1"/>
      <c r="AL20" s="1"/>
      <c r="AM20" s="1"/>
    </row>
    <row r="21" spans="1:39" x14ac:dyDescent="0.25">
      <c r="A21" t="s">
        <v>1272</v>
      </c>
      <c r="B21">
        <v>5236</v>
      </c>
      <c r="C21" t="s">
        <v>1273</v>
      </c>
      <c r="D21" s="1"/>
      <c r="E21" s="1">
        <v>1</v>
      </c>
      <c r="F21" s="1"/>
      <c r="G21" s="1"/>
      <c r="H21" s="1"/>
      <c r="I21" s="1"/>
      <c r="J21" s="1"/>
      <c r="K21" s="1"/>
      <c r="L21" s="1"/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3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4</v>
      </c>
      <c r="AF21" s="1">
        <v>4</v>
      </c>
      <c r="AG21" s="1">
        <v>4</v>
      </c>
      <c r="AH21" s="1"/>
      <c r="AI21" s="1">
        <v>4</v>
      </c>
      <c r="AJ21" s="1"/>
      <c r="AK21" s="1"/>
      <c r="AL21" s="1"/>
      <c r="AM21" s="1"/>
    </row>
    <row r="22" spans="1:39" x14ac:dyDescent="0.25">
      <c r="A22" t="s">
        <v>1274</v>
      </c>
      <c r="B22">
        <v>5237</v>
      </c>
      <c r="C22" t="s">
        <v>1275</v>
      </c>
      <c r="D22" s="1"/>
      <c r="E22" s="1">
        <v>1</v>
      </c>
      <c r="F22" s="1">
        <v>2</v>
      </c>
      <c r="G22" s="1">
        <v>2</v>
      </c>
      <c r="H22" s="1">
        <v>3</v>
      </c>
      <c r="I22" s="1"/>
      <c r="J22" s="1">
        <v>3</v>
      </c>
      <c r="K22" s="1">
        <v>4</v>
      </c>
      <c r="L22" s="1">
        <v>5</v>
      </c>
      <c r="M22" s="1">
        <v>5</v>
      </c>
      <c r="N22" s="1">
        <v>6</v>
      </c>
      <c r="O22" s="1">
        <v>7</v>
      </c>
      <c r="P22" s="1">
        <v>7</v>
      </c>
      <c r="Q22" s="1">
        <v>8</v>
      </c>
      <c r="R22" s="1">
        <v>9</v>
      </c>
      <c r="S22" s="1">
        <v>10</v>
      </c>
      <c r="T22" s="1">
        <v>11</v>
      </c>
      <c r="U22" s="1">
        <v>12</v>
      </c>
      <c r="V22" s="1">
        <v>13</v>
      </c>
      <c r="W22" s="1">
        <v>14</v>
      </c>
      <c r="X22" s="1">
        <v>15</v>
      </c>
      <c r="Y22" s="1">
        <v>15</v>
      </c>
      <c r="Z22" s="1">
        <v>16</v>
      </c>
      <c r="AA22" s="1">
        <v>17</v>
      </c>
      <c r="AB22" s="1">
        <v>18</v>
      </c>
      <c r="AC22" s="1">
        <v>19</v>
      </c>
      <c r="AD22" s="1">
        <v>20</v>
      </c>
      <c r="AE22" s="1">
        <v>20</v>
      </c>
      <c r="AF22" s="1">
        <v>21</v>
      </c>
      <c r="AG22" s="1">
        <v>22</v>
      </c>
      <c r="AH22" s="1"/>
      <c r="AI22" s="1">
        <v>23</v>
      </c>
      <c r="AJ22" s="1"/>
      <c r="AK22" s="1"/>
      <c r="AL22" s="1"/>
      <c r="AM22" s="1"/>
    </row>
    <row r="23" spans="1:39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39" x14ac:dyDescent="0.25">
      <c r="A24" t="s">
        <v>127</v>
      </c>
      <c r="B24">
        <v>6138</v>
      </c>
      <c r="C24" t="s">
        <v>128</v>
      </c>
      <c r="D24" s="1">
        <v>36</v>
      </c>
      <c r="E24" s="1">
        <v>48</v>
      </c>
      <c r="F24" s="1">
        <v>60</v>
      </c>
      <c r="G24" s="1">
        <v>72</v>
      </c>
      <c r="H24" s="1">
        <v>84</v>
      </c>
      <c r="I24" s="3">
        <f>I$5*INDEX('H334 Master'!$B:$XFD,MATCH($A24,'H334 Master'!$B:$B,0),MATCH($B$5,'H334 Master'!$B$1:$XFD$1,0))+I$6*INDEX('H334 Master'!$B:$XFD,MATCH($A24,'H334 Master'!$B:$B,0),MATCH($B$6,'H334 Master'!$B$1:$XFD$1,0))+I$7*INDEX('H334 Master'!$B:$XFD,MATCH($A24,'H334 Master'!$B:$B,0),MATCH($B$7,'H334 Master'!$B$1:$XFD$1,0))+I$8*INDEX('H334 Master'!$B:$XFD,MATCH($A24,'H334 Master'!$B:$B,0),MATCH($B$8,'H334 Master'!$B$1:$XFD$1,0))+I$9*INDEX('H334 Master'!$B:$XFD,MATCH($A24,'H334 Master'!$B:$B,0),MATCH($B$9,'H334 Master'!$B$1:$XFD$1,0))+I$10*INDEX('H334 Master'!$B:$XFD,MATCH($A24,'H334 Master'!$B:$B,0),MATCH($B$10,'H334 Master'!$B$1:$XFD$1,0))+I$11*INDEX('H334 Master'!$B:$XFD,MATCH($A24,'H334 Master'!$B:$B,0),MATCH($B$11,'H334 Master'!$B$1:$XFD$1,0))+I$12*INDEX('H334 Master'!$B:$XFD,MATCH($A24,'H334 Master'!$B:$B,0),MATCH($B$12,'H334 Master'!$B$1:$XFD$1,0))+I$13*INDEX('H334 Master'!$B:$XFD,MATCH($A24,'H334 Master'!$B:$B,0),MATCH($B$13,'H334 Master'!$B$1:$XFD$1,0))+I$14*INDEX('H334 Master'!$B:$XFD,MATCH($A24,'H334 Master'!$B:$B,0),MATCH($B$14,'H334 Master'!$B$1:$XFD$1,0))+I$15*INDEX('H334 Master'!$B:$XFD,MATCH($A24,'H334 Master'!$B:$B,0),MATCH($B$15,'H334 Master'!$B$1:$XFD$1,0))+I$16*INDEX('H334 Master'!$B:$XFD,MATCH($A24,'H334 Master'!$B:$B,0),MATCH($B$16,'H334 Master'!$B$1:$XFD$1,0))+I$17*INDEX('H334 Master'!$B:$XFD,MATCH($A24,'H334 Master'!$B:$B,0),MATCH($B$17,'H334 Master'!$B$1:$XFD$1,0))</f>
        <v>84</v>
      </c>
      <c r="J24" s="1">
        <v>96</v>
      </c>
      <c r="K24" s="1">
        <v>108</v>
      </c>
      <c r="L24" s="1">
        <v>120</v>
      </c>
      <c r="M24" s="1">
        <v>132</v>
      </c>
      <c r="N24" s="1">
        <v>144</v>
      </c>
      <c r="O24" s="1">
        <v>156</v>
      </c>
      <c r="P24" s="1">
        <v>168</v>
      </c>
      <c r="Q24" s="1">
        <v>180</v>
      </c>
      <c r="R24" s="1">
        <v>192</v>
      </c>
      <c r="S24" s="1">
        <v>204</v>
      </c>
      <c r="T24" s="1">
        <v>216</v>
      </c>
      <c r="U24" s="1">
        <v>228</v>
      </c>
      <c r="V24" s="1">
        <v>240</v>
      </c>
      <c r="W24" s="1">
        <v>252</v>
      </c>
      <c r="X24" s="1">
        <v>264</v>
      </c>
      <c r="Y24" s="1">
        <v>276</v>
      </c>
      <c r="Z24" s="1">
        <v>288</v>
      </c>
      <c r="AA24" s="1">
        <v>300</v>
      </c>
      <c r="AB24" s="1">
        <v>312</v>
      </c>
      <c r="AC24" s="1">
        <v>324</v>
      </c>
      <c r="AD24" s="1">
        <v>336</v>
      </c>
      <c r="AE24" s="1">
        <v>348</v>
      </c>
      <c r="AF24" s="1">
        <v>360</v>
      </c>
      <c r="AG24" s="1">
        <v>372</v>
      </c>
      <c r="AH24" s="3">
        <f>AH$5*INDEX('H334 Master'!$B:$XFD,MATCH($A24,'H334 Master'!$B:$B,0),MATCH($B$5,'H334 Master'!$B$1:$XFD$1,0))+AH$6*INDEX('H334 Master'!$B:$XFD,MATCH($A24,'H334 Master'!$B:$B,0),MATCH($B$6,'H334 Master'!$B$1:$XFD$1,0))+AH$7*INDEX('H334 Master'!$B:$XFD,MATCH($A24,'H334 Master'!$B:$B,0),MATCH($B$7,'H334 Master'!$B$1:$XFD$1,0))+AH$8*INDEX('H334 Master'!$B:$XFD,MATCH($A24,'H334 Master'!$B:$B,0),MATCH($B$8,'H334 Master'!$B$1:$XFD$1,0))+AH$9*INDEX('H334 Master'!$B:$XFD,MATCH($A24,'H334 Master'!$B:$B,0),MATCH($B$9,'H334 Master'!$B$1:$XFD$1,0))+AH$10*INDEX('H334 Master'!$B:$XFD,MATCH($A24,'H334 Master'!$B:$B,0),MATCH($B$10,'H334 Master'!$B$1:$XFD$1,0))+AH$11*INDEX('H334 Master'!$B:$XFD,MATCH($A24,'H334 Master'!$B:$B,0),MATCH($B$11,'H334 Master'!$B$1:$XFD$1,0))+AH$12*INDEX('H334 Master'!$B:$XFD,MATCH($A24,'H334 Master'!$B:$B,0),MATCH($B$12,'H334 Master'!$B$1:$XFD$1,0))+AH$13*INDEX('H334 Master'!$B:$XFD,MATCH($A24,'H334 Master'!$B:$B,0),MATCH($B$13,'H334 Master'!$B$1:$XFD$1,0))+AH$14*INDEX('H334 Master'!$B:$XFD,MATCH($A24,'H334 Master'!$B:$B,0),MATCH($B$14,'H334 Master'!$B$1:$XFD$1,0))+AH$15*INDEX('H334 Master'!$B:$XFD,MATCH($A24,'H334 Master'!$B:$B,0),MATCH($B$15,'H334 Master'!$B$1:$XFD$1,0))+AH$16*INDEX('H334 Master'!$B:$XFD,MATCH($A24,'H334 Master'!$B:$B,0),MATCH($B$16,'H334 Master'!$B$1:$XFD$1,0))+AH$17*INDEX('H334 Master'!$B:$XFD,MATCH($A24,'H334 Master'!$B:$B,0),MATCH($B$17,'H334 Master'!$B$1:$XFD$1,0))</f>
        <v>372</v>
      </c>
      <c r="AI24" s="1">
        <v>384</v>
      </c>
      <c r="AJ24" s="1"/>
      <c r="AK24" s="1"/>
      <c r="AL24" s="1"/>
      <c r="AM24" s="1"/>
    </row>
    <row r="25" spans="1:39" x14ac:dyDescent="0.25">
      <c r="A25" t="s">
        <v>222</v>
      </c>
      <c r="B25">
        <v>6949</v>
      </c>
      <c r="C25" t="s">
        <v>223</v>
      </c>
      <c r="D25" s="1"/>
      <c r="E25" s="1"/>
      <c r="F25" s="1"/>
      <c r="G25" s="1"/>
      <c r="H25" s="1"/>
      <c r="I25" s="3">
        <f>I$5*INDEX('H334 Master'!$B:$XFD,MATCH($A25,'H334 Master'!$B:$B,0),MATCH($B$5,'H334 Master'!$B$1:$XFD$1,0))+I$6*INDEX('H334 Master'!$B:$XFD,MATCH($A25,'H334 Master'!$B:$B,0),MATCH($B$6,'H334 Master'!$B$1:$XFD$1,0))+I$7*INDEX('H334 Master'!$B:$XFD,MATCH($A25,'H334 Master'!$B:$B,0),MATCH($B$7,'H334 Master'!$B$1:$XFD$1,0))+I$8*INDEX('H334 Master'!$B:$XFD,MATCH($A25,'H334 Master'!$B:$B,0),MATCH($B$8,'H334 Master'!$B$1:$XFD$1,0))+I$9*INDEX('H334 Master'!$B:$XFD,MATCH($A25,'H334 Master'!$B:$B,0),MATCH($B$9,'H334 Master'!$B$1:$XFD$1,0))+I$10*INDEX('H334 Master'!$B:$XFD,MATCH($A25,'H334 Master'!$B:$B,0),MATCH($B$10,'H334 Master'!$B$1:$XFD$1,0))+I$11*INDEX('H334 Master'!$B:$XFD,MATCH($A25,'H334 Master'!$B:$B,0),MATCH($B$11,'H334 Master'!$B$1:$XFD$1,0))+I$12*INDEX('H334 Master'!$B:$XFD,MATCH($A25,'H334 Master'!$B:$B,0),MATCH($B$12,'H334 Master'!$B$1:$XFD$1,0))+I$13*INDEX('H334 Master'!$B:$XFD,MATCH($A25,'H334 Master'!$B:$B,0),MATCH($B$13,'H334 Master'!$B$1:$XFD$1,0))+I$14*INDEX('H334 Master'!$B:$XFD,MATCH($A25,'H334 Master'!$B:$B,0),MATCH($B$14,'H334 Master'!$B$1:$XFD$1,0))+I$15*INDEX('H334 Master'!$B:$XFD,MATCH($A25,'H334 Master'!$B:$B,0),MATCH($B$15,'H334 Master'!$B$1:$XFD$1,0))+I$16*INDEX('H334 Master'!$B:$XFD,MATCH($A25,'H334 Master'!$B:$B,0),MATCH($B$16,'H334 Master'!$B$1:$XFD$1,0))+I$17*INDEX('H334 Master'!$B:$XFD,MATCH($A25,'H334 Master'!$B:$B,0),MATCH($B$17,'H334 Master'!$B$1:$XFD$1,0))</f>
        <v>104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3">
        <f>AH$5*INDEX('H334 Master'!$B:$XFD,MATCH($A25,'H334 Master'!$B:$B,0),MATCH($B$5,'H334 Master'!$B$1:$XFD$1,0))+AH$6*INDEX('H334 Master'!$B:$XFD,MATCH($A25,'H334 Master'!$B:$B,0),MATCH($B$6,'H334 Master'!$B$1:$XFD$1,0))+AH$7*INDEX('H334 Master'!$B:$XFD,MATCH($A25,'H334 Master'!$B:$B,0),MATCH($B$7,'H334 Master'!$B$1:$XFD$1,0))+AH$8*INDEX('H334 Master'!$B:$XFD,MATCH($A25,'H334 Master'!$B:$B,0),MATCH($B$8,'H334 Master'!$B$1:$XFD$1,0))+AH$9*INDEX('H334 Master'!$B:$XFD,MATCH($A25,'H334 Master'!$B:$B,0),MATCH($B$9,'H334 Master'!$B$1:$XFD$1,0))+AH$10*INDEX('H334 Master'!$B:$XFD,MATCH($A25,'H334 Master'!$B:$B,0),MATCH($B$10,'H334 Master'!$B$1:$XFD$1,0))+AH$11*INDEX('H334 Master'!$B:$XFD,MATCH($A25,'H334 Master'!$B:$B,0),MATCH($B$11,'H334 Master'!$B$1:$XFD$1,0))+AH$12*INDEX('H334 Master'!$B:$XFD,MATCH($A25,'H334 Master'!$B:$B,0),MATCH($B$12,'H334 Master'!$B$1:$XFD$1,0))+AH$13*INDEX('H334 Master'!$B:$XFD,MATCH($A25,'H334 Master'!$B:$B,0),MATCH($B$13,'H334 Master'!$B$1:$XFD$1,0))+AH$14*INDEX('H334 Master'!$B:$XFD,MATCH($A25,'H334 Master'!$B:$B,0),MATCH($B$14,'H334 Master'!$B$1:$XFD$1,0))+AH$15*INDEX('H334 Master'!$B:$XFD,MATCH($A25,'H334 Master'!$B:$B,0),MATCH($B$15,'H334 Master'!$B$1:$XFD$1,0))+AH$16*INDEX('H334 Master'!$B:$XFD,MATCH($A25,'H334 Master'!$B:$B,0),MATCH($B$16,'H334 Master'!$B$1:$XFD$1,0))+AH$17*INDEX('H334 Master'!$B:$XFD,MATCH($A25,'H334 Master'!$B:$B,0),MATCH($B$17,'H334 Master'!$B$1:$XFD$1,0))</f>
        <v>208</v>
      </c>
      <c r="AI25" s="1"/>
      <c r="AJ25" s="1"/>
      <c r="AK25" s="1"/>
      <c r="AL25" s="1"/>
      <c r="AM25" s="1"/>
    </row>
    <row r="26" spans="1:39" x14ac:dyDescent="0.25">
      <c r="A26" t="s">
        <v>129</v>
      </c>
      <c r="B26">
        <v>6124</v>
      </c>
      <c r="C26" t="s">
        <v>130</v>
      </c>
      <c r="D26" s="1">
        <v>6</v>
      </c>
      <c r="E26" s="1">
        <v>8</v>
      </c>
      <c r="F26" s="1">
        <v>10</v>
      </c>
      <c r="G26" s="1">
        <v>12</v>
      </c>
      <c r="H26" s="1">
        <v>14</v>
      </c>
      <c r="I26" s="3">
        <f>I$5*INDEX('H334 Master'!$B:$XFD,MATCH($A26,'H334 Master'!$B:$B,0),MATCH($B$5,'H334 Master'!$B$1:$XFD$1,0))+I$6*INDEX('H334 Master'!$B:$XFD,MATCH($A26,'H334 Master'!$B:$B,0),MATCH($B$6,'H334 Master'!$B$1:$XFD$1,0))+I$7*INDEX('H334 Master'!$B:$XFD,MATCH($A26,'H334 Master'!$B:$B,0),MATCH($B$7,'H334 Master'!$B$1:$XFD$1,0))+I$8*INDEX('H334 Master'!$B:$XFD,MATCH($A26,'H334 Master'!$B:$B,0),MATCH($B$8,'H334 Master'!$B$1:$XFD$1,0))+I$9*INDEX('H334 Master'!$B:$XFD,MATCH($A26,'H334 Master'!$B:$B,0),MATCH($B$9,'H334 Master'!$B$1:$XFD$1,0))+I$10*INDEX('H334 Master'!$B:$XFD,MATCH($A26,'H334 Master'!$B:$B,0),MATCH($B$10,'H334 Master'!$B$1:$XFD$1,0))+I$11*INDEX('H334 Master'!$B:$XFD,MATCH($A26,'H334 Master'!$B:$B,0),MATCH($B$11,'H334 Master'!$B$1:$XFD$1,0))+I$12*INDEX('H334 Master'!$B:$XFD,MATCH($A26,'H334 Master'!$B:$B,0),MATCH($B$12,'H334 Master'!$B$1:$XFD$1,0))+I$13*INDEX('H334 Master'!$B:$XFD,MATCH($A26,'H334 Master'!$B:$B,0),MATCH($B$13,'H334 Master'!$B$1:$XFD$1,0))+I$14*INDEX('H334 Master'!$B:$XFD,MATCH($A26,'H334 Master'!$B:$B,0),MATCH($B$14,'H334 Master'!$B$1:$XFD$1,0))+I$15*INDEX('H334 Master'!$B:$XFD,MATCH($A26,'H334 Master'!$B:$B,0),MATCH($B$15,'H334 Master'!$B$1:$XFD$1,0))+I$16*INDEX('H334 Master'!$B:$XFD,MATCH($A26,'H334 Master'!$B:$B,0),MATCH($B$16,'H334 Master'!$B$1:$XFD$1,0))+I$17*INDEX('H334 Master'!$B:$XFD,MATCH($A26,'H334 Master'!$B:$B,0),MATCH($B$17,'H334 Master'!$B$1:$XFD$1,0))</f>
        <v>14</v>
      </c>
      <c r="J26" s="1">
        <v>16</v>
      </c>
      <c r="K26" s="1">
        <v>18</v>
      </c>
      <c r="L26" s="1">
        <v>20</v>
      </c>
      <c r="M26" s="1">
        <v>22</v>
      </c>
      <c r="N26" s="1">
        <v>24</v>
      </c>
      <c r="O26" s="1">
        <v>26</v>
      </c>
      <c r="P26" s="1">
        <v>28</v>
      </c>
      <c r="Q26" s="1">
        <v>30</v>
      </c>
      <c r="R26" s="1">
        <v>32</v>
      </c>
      <c r="S26" s="1">
        <v>34</v>
      </c>
      <c r="T26" s="1">
        <v>36</v>
      </c>
      <c r="U26" s="1">
        <v>38</v>
      </c>
      <c r="V26" s="1">
        <v>40</v>
      </c>
      <c r="W26" s="1">
        <v>42</v>
      </c>
      <c r="X26" s="1">
        <v>44</v>
      </c>
      <c r="Y26" s="1">
        <v>46</v>
      </c>
      <c r="Z26" s="1">
        <v>48</v>
      </c>
      <c r="AA26" s="1">
        <v>50</v>
      </c>
      <c r="AB26" s="1">
        <v>52</v>
      </c>
      <c r="AC26" s="1">
        <v>54</v>
      </c>
      <c r="AD26" s="1">
        <v>56</v>
      </c>
      <c r="AE26" s="1">
        <v>58</v>
      </c>
      <c r="AF26" s="1">
        <v>60</v>
      </c>
      <c r="AG26" s="1">
        <v>62</v>
      </c>
      <c r="AH26" s="3">
        <f>AH$5*INDEX('H334 Master'!$B:$XFD,MATCH($A26,'H334 Master'!$B:$B,0),MATCH($B$5,'H334 Master'!$B$1:$XFD$1,0))+AH$6*INDEX('H334 Master'!$B:$XFD,MATCH($A26,'H334 Master'!$B:$B,0),MATCH($B$6,'H334 Master'!$B$1:$XFD$1,0))+AH$7*INDEX('H334 Master'!$B:$XFD,MATCH($A26,'H334 Master'!$B:$B,0),MATCH($B$7,'H334 Master'!$B$1:$XFD$1,0))+AH$8*INDEX('H334 Master'!$B:$XFD,MATCH($A26,'H334 Master'!$B:$B,0),MATCH($B$8,'H334 Master'!$B$1:$XFD$1,0))+AH$9*INDEX('H334 Master'!$B:$XFD,MATCH($A26,'H334 Master'!$B:$B,0),MATCH($B$9,'H334 Master'!$B$1:$XFD$1,0))+AH$10*INDEX('H334 Master'!$B:$XFD,MATCH($A26,'H334 Master'!$B:$B,0),MATCH($B$10,'H334 Master'!$B$1:$XFD$1,0))+AH$11*INDEX('H334 Master'!$B:$XFD,MATCH($A26,'H334 Master'!$B:$B,0),MATCH($B$11,'H334 Master'!$B$1:$XFD$1,0))+AH$12*INDEX('H334 Master'!$B:$XFD,MATCH($A26,'H334 Master'!$B:$B,0),MATCH($B$12,'H334 Master'!$B$1:$XFD$1,0))+AH$13*INDEX('H334 Master'!$B:$XFD,MATCH($A26,'H334 Master'!$B:$B,0),MATCH($B$13,'H334 Master'!$B$1:$XFD$1,0))+AH$14*INDEX('H334 Master'!$B:$XFD,MATCH($A26,'H334 Master'!$B:$B,0),MATCH($B$14,'H334 Master'!$B$1:$XFD$1,0))+AH$15*INDEX('H334 Master'!$B:$XFD,MATCH($A26,'H334 Master'!$B:$B,0),MATCH($B$15,'H334 Master'!$B$1:$XFD$1,0))+AH$16*INDEX('H334 Master'!$B:$XFD,MATCH($A26,'H334 Master'!$B:$B,0),MATCH($B$16,'H334 Master'!$B$1:$XFD$1,0))+AH$17*INDEX('H334 Master'!$B:$XFD,MATCH($A26,'H334 Master'!$B:$B,0),MATCH($B$17,'H334 Master'!$B$1:$XFD$1,0))</f>
        <v>62</v>
      </c>
      <c r="AI26" s="1">
        <v>64</v>
      </c>
      <c r="AJ26" s="1"/>
      <c r="AK26" s="1"/>
      <c r="AL26" s="1"/>
      <c r="AM26" s="1"/>
    </row>
    <row r="27" spans="1:39" x14ac:dyDescent="0.25">
      <c r="A27" t="s">
        <v>131</v>
      </c>
      <c r="B27">
        <v>6094</v>
      </c>
      <c r="C27" t="s">
        <v>132</v>
      </c>
      <c r="D27" s="1">
        <v>6</v>
      </c>
      <c r="E27" s="1">
        <v>8</v>
      </c>
      <c r="F27" s="1">
        <v>10</v>
      </c>
      <c r="G27" s="1">
        <v>12</v>
      </c>
      <c r="H27" s="1">
        <v>14</v>
      </c>
      <c r="I27" s="3">
        <f>I$5*INDEX('H334 Master'!$B:$XFD,MATCH($A27,'H334 Master'!$B:$B,0),MATCH($B$5,'H334 Master'!$B$1:$XFD$1,0))+I$6*INDEX('H334 Master'!$B:$XFD,MATCH($A27,'H334 Master'!$B:$B,0),MATCH($B$6,'H334 Master'!$B$1:$XFD$1,0))+I$7*INDEX('H334 Master'!$B:$XFD,MATCH($A27,'H334 Master'!$B:$B,0),MATCH($B$7,'H334 Master'!$B$1:$XFD$1,0))+I$8*INDEX('H334 Master'!$B:$XFD,MATCH($A27,'H334 Master'!$B:$B,0),MATCH($B$8,'H334 Master'!$B$1:$XFD$1,0))+I$9*INDEX('H334 Master'!$B:$XFD,MATCH($A27,'H334 Master'!$B:$B,0),MATCH($B$9,'H334 Master'!$B$1:$XFD$1,0))+I$10*INDEX('H334 Master'!$B:$XFD,MATCH($A27,'H334 Master'!$B:$B,0),MATCH($B$10,'H334 Master'!$B$1:$XFD$1,0))+I$11*INDEX('H334 Master'!$B:$XFD,MATCH($A27,'H334 Master'!$B:$B,0),MATCH($B$11,'H334 Master'!$B$1:$XFD$1,0))+I$12*INDEX('H334 Master'!$B:$XFD,MATCH($A27,'H334 Master'!$B:$B,0),MATCH($B$12,'H334 Master'!$B$1:$XFD$1,0))+I$13*INDEX('H334 Master'!$B:$XFD,MATCH($A27,'H334 Master'!$B:$B,0),MATCH($B$13,'H334 Master'!$B$1:$XFD$1,0))+I$14*INDEX('H334 Master'!$B:$XFD,MATCH($A27,'H334 Master'!$B:$B,0),MATCH($B$14,'H334 Master'!$B$1:$XFD$1,0))+I$15*INDEX('H334 Master'!$B:$XFD,MATCH($A27,'H334 Master'!$B:$B,0),MATCH($B$15,'H334 Master'!$B$1:$XFD$1,0))+I$16*INDEX('H334 Master'!$B:$XFD,MATCH($A27,'H334 Master'!$B:$B,0),MATCH($B$16,'H334 Master'!$B$1:$XFD$1,0))+I$17*INDEX('H334 Master'!$B:$XFD,MATCH($A27,'H334 Master'!$B:$B,0),MATCH($B$17,'H334 Master'!$B$1:$XFD$1,0))</f>
        <v>14</v>
      </c>
      <c r="J27" s="1">
        <v>16</v>
      </c>
      <c r="K27" s="1">
        <v>18</v>
      </c>
      <c r="L27" s="1">
        <v>20</v>
      </c>
      <c r="M27" s="1">
        <v>22</v>
      </c>
      <c r="N27" s="1">
        <v>24</v>
      </c>
      <c r="O27" s="1">
        <v>26</v>
      </c>
      <c r="P27" s="1">
        <v>28</v>
      </c>
      <c r="Q27" s="1">
        <v>30</v>
      </c>
      <c r="R27" s="1">
        <v>32</v>
      </c>
      <c r="S27" s="1">
        <v>34</v>
      </c>
      <c r="T27" s="1">
        <v>36</v>
      </c>
      <c r="U27" s="1">
        <v>38</v>
      </c>
      <c r="V27" s="1">
        <v>40</v>
      </c>
      <c r="W27" s="1">
        <v>42</v>
      </c>
      <c r="X27" s="1">
        <v>44</v>
      </c>
      <c r="Y27" s="1">
        <v>46</v>
      </c>
      <c r="Z27" s="1">
        <v>48</v>
      </c>
      <c r="AA27" s="1">
        <v>50</v>
      </c>
      <c r="AB27" s="1">
        <v>52</v>
      </c>
      <c r="AC27" s="1">
        <v>54</v>
      </c>
      <c r="AD27" s="1">
        <v>56</v>
      </c>
      <c r="AE27" s="1">
        <v>58</v>
      </c>
      <c r="AF27" s="1">
        <v>60</v>
      </c>
      <c r="AG27" s="1">
        <v>62</v>
      </c>
      <c r="AH27" s="3">
        <f>AH$5*INDEX('H334 Master'!$B:$XFD,MATCH($A27,'H334 Master'!$B:$B,0),MATCH($B$5,'H334 Master'!$B$1:$XFD$1,0))+AH$6*INDEX('H334 Master'!$B:$XFD,MATCH($A27,'H334 Master'!$B:$B,0),MATCH($B$6,'H334 Master'!$B$1:$XFD$1,0))+AH$7*INDEX('H334 Master'!$B:$XFD,MATCH($A27,'H334 Master'!$B:$B,0),MATCH($B$7,'H334 Master'!$B$1:$XFD$1,0))+AH$8*INDEX('H334 Master'!$B:$XFD,MATCH($A27,'H334 Master'!$B:$B,0),MATCH($B$8,'H334 Master'!$B$1:$XFD$1,0))+AH$9*INDEX('H334 Master'!$B:$XFD,MATCH($A27,'H334 Master'!$B:$B,0),MATCH($B$9,'H334 Master'!$B$1:$XFD$1,0))+AH$10*INDEX('H334 Master'!$B:$XFD,MATCH($A27,'H334 Master'!$B:$B,0),MATCH($B$10,'H334 Master'!$B$1:$XFD$1,0))+AH$11*INDEX('H334 Master'!$B:$XFD,MATCH($A27,'H334 Master'!$B:$B,0),MATCH($B$11,'H334 Master'!$B$1:$XFD$1,0))+AH$12*INDEX('H334 Master'!$B:$XFD,MATCH($A27,'H334 Master'!$B:$B,0),MATCH($B$12,'H334 Master'!$B$1:$XFD$1,0))+AH$13*INDEX('H334 Master'!$B:$XFD,MATCH($A27,'H334 Master'!$B:$B,0),MATCH($B$13,'H334 Master'!$B$1:$XFD$1,0))+AH$14*INDEX('H334 Master'!$B:$XFD,MATCH($A27,'H334 Master'!$B:$B,0),MATCH($B$14,'H334 Master'!$B$1:$XFD$1,0))+AH$15*INDEX('H334 Master'!$B:$XFD,MATCH($A27,'H334 Master'!$B:$B,0),MATCH($B$15,'H334 Master'!$B$1:$XFD$1,0))+AH$16*INDEX('H334 Master'!$B:$XFD,MATCH($A27,'H334 Master'!$B:$B,0),MATCH($B$16,'H334 Master'!$B$1:$XFD$1,0))+AH$17*INDEX('H334 Master'!$B:$XFD,MATCH($A27,'H334 Master'!$B:$B,0),MATCH($B$17,'H334 Master'!$B$1:$XFD$1,0))</f>
        <v>62</v>
      </c>
      <c r="AI27" s="1">
        <v>64</v>
      </c>
      <c r="AJ27" s="1"/>
      <c r="AK27" s="1"/>
      <c r="AL27" s="1"/>
      <c r="AM27" s="1"/>
    </row>
    <row r="28" spans="1:39" x14ac:dyDescent="0.25">
      <c r="A28" t="s">
        <v>133</v>
      </c>
      <c r="B28">
        <v>6126</v>
      </c>
      <c r="C28" t="s">
        <v>134</v>
      </c>
      <c r="D28" s="1">
        <v>18</v>
      </c>
      <c r="E28" s="1">
        <v>18</v>
      </c>
      <c r="F28" s="1">
        <v>18</v>
      </c>
      <c r="G28" s="1">
        <v>18</v>
      </c>
      <c r="H28" s="1">
        <v>18</v>
      </c>
      <c r="I28" s="3">
        <f>I$5*INDEX('H334 Master'!$B:$XFD,MATCH($A28,'H334 Master'!$B:$B,0),MATCH($B$5,'H334 Master'!$B$1:$XFD$1,0))+I$6*INDEX('H334 Master'!$B:$XFD,MATCH($A28,'H334 Master'!$B:$B,0),MATCH($B$6,'H334 Master'!$B$1:$XFD$1,0))+I$7*INDEX('H334 Master'!$B:$XFD,MATCH($A28,'H334 Master'!$B:$B,0),MATCH($B$7,'H334 Master'!$B$1:$XFD$1,0))+I$8*INDEX('H334 Master'!$B:$XFD,MATCH($A28,'H334 Master'!$B:$B,0),MATCH($B$8,'H334 Master'!$B$1:$XFD$1,0))+I$9*INDEX('H334 Master'!$B:$XFD,MATCH($A28,'H334 Master'!$B:$B,0),MATCH($B$9,'H334 Master'!$B$1:$XFD$1,0))+I$10*INDEX('H334 Master'!$B:$XFD,MATCH($A28,'H334 Master'!$B:$B,0),MATCH($B$10,'H334 Master'!$B$1:$XFD$1,0))+I$11*INDEX('H334 Master'!$B:$XFD,MATCH($A28,'H334 Master'!$B:$B,0),MATCH($B$11,'H334 Master'!$B$1:$XFD$1,0))+I$12*INDEX('H334 Master'!$B:$XFD,MATCH($A28,'H334 Master'!$B:$B,0),MATCH($B$12,'H334 Master'!$B$1:$XFD$1,0))+I$13*INDEX('H334 Master'!$B:$XFD,MATCH($A28,'H334 Master'!$B:$B,0),MATCH($B$13,'H334 Master'!$B$1:$XFD$1,0))+I$14*INDEX('H334 Master'!$B:$XFD,MATCH($A28,'H334 Master'!$B:$B,0),MATCH($B$14,'H334 Master'!$B$1:$XFD$1,0))+I$15*INDEX('H334 Master'!$B:$XFD,MATCH($A28,'H334 Master'!$B:$B,0),MATCH($B$15,'H334 Master'!$B$1:$XFD$1,0))+I$16*INDEX('H334 Master'!$B:$XFD,MATCH($A28,'H334 Master'!$B:$B,0),MATCH($B$16,'H334 Master'!$B$1:$XFD$1,0))+I$17*INDEX('H334 Master'!$B:$XFD,MATCH($A28,'H334 Master'!$B:$B,0),MATCH($B$17,'H334 Master'!$B$1:$XFD$1,0))</f>
        <v>18</v>
      </c>
      <c r="J28" s="1">
        <v>18</v>
      </c>
      <c r="K28" s="1">
        <v>18</v>
      </c>
      <c r="L28" s="1">
        <v>18</v>
      </c>
      <c r="M28" s="1">
        <v>18</v>
      </c>
      <c r="N28" s="1">
        <v>18</v>
      </c>
      <c r="O28" s="1">
        <v>18</v>
      </c>
      <c r="P28" s="1">
        <v>18</v>
      </c>
      <c r="Q28" s="1">
        <v>18</v>
      </c>
      <c r="R28" s="1">
        <v>18</v>
      </c>
      <c r="S28" s="1">
        <v>18</v>
      </c>
      <c r="T28" s="1">
        <v>18</v>
      </c>
      <c r="U28" s="1">
        <v>18</v>
      </c>
      <c r="V28" s="1">
        <v>18</v>
      </c>
      <c r="W28" s="1">
        <v>18</v>
      </c>
      <c r="X28" s="1">
        <v>18</v>
      </c>
      <c r="Y28" s="1">
        <v>18</v>
      </c>
      <c r="Z28" s="1">
        <v>18</v>
      </c>
      <c r="AA28" s="1">
        <v>18</v>
      </c>
      <c r="AB28" s="1">
        <v>18</v>
      </c>
      <c r="AC28" s="1">
        <v>18</v>
      </c>
      <c r="AD28" s="1">
        <v>18</v>
      </c>
      <c r="AE28" s="1">
        <v>18</v>
      </c>
      <c r="AF28" s="1">
        <v>18</v>
      </c>
      <c r="AG28" s="1">
        <v>18</v>
      </c>
      <c r="AH28" s="3">
        <f>AH$5*INDEX('H334 Master'!$B:$XFD,MATCH($A28,'H334 Master'!$B:$B,0),MATCH($B$5,'H334 Master'!$B$1:$XFD$1,0))+AH$6*INDEX('H334 Master'!$B:$XFD,MATCH($A28,'H334 Master'!$B:$B,0),MATCH($B$6,'H334 Master'!$B$1:$XFD$1,0))+AH$7*INDEX('H334 Master'!$B:$XFD,MATCH($A28,'H334 Master'!$B:$B,0),MATCH($B$7,'H334 Master'!$B$1:$XFD$1,0))+AH$8*INDEX('H334 Master'!$B:$XFD,MATCH($A28,'H334 Master'!$B:$B,0),MATCH($B$8,'H334 Master'!$B$1:$XFD$1,0))+AH$9*INDEX('H334 Master'!$B:$XFD,MATCH($A28,'H334 Master'!$B:$B,0),MATCH($B$9,'H334 Master'!$B$1:$XFD$1,0))+AH$10*INDEX('H334 Master'!$B:$XFD,MATCH($A28,'H334 Master'!$B:$B,0),MATCH($B$10,'H334 Master'!$B$1:$XFD$1,0))+AH$11*INDEX('H334 Master'!$B:$XFD,MATCH($A28,'H334 Master'!$B:$B,0),MATCH($B$11,'H334 Master'!$B$1:$XFD$1,0))+AH$12*INDEX('H334 Master'!$B:$XFD,MATCH($A28,'H334 Master'!$B:$B,0),MATCH($B$12,'H334 Master'!$B$1:$XFD$1,0))+AH$13*INDEX('H334 Master'!$B:$XFD,MATCH($A28,'H334 Master'!$B:$B,0),MATCH($B$13,'H334 Master'!$B$1:$XFD$1,0))+AH$14*INDEX('H334 Master'!$B:$XFD,MATCH($A28,'H334 Master'!$B:$B,0),MATCH($B$14,'H334 Master'!$B$1:$XFD$1,0))+AH$15*INDEX('H334 Master'!$B:$XFD,MATCH($A28,'H334 Master'!$B:$B,0),MATCH($B$15,'H334 Master'!$B$1:$XFD$1,0))+AH$16*INDEX('H334 Master'!$B:$XFD,MATCH($A28,'H334 Master'!$B:$B,0),MATCH($B$16,'H334 Master'!$B$1:$XFD$1,0))+AH$17*INDEX('H334 Master'!$B:$XFD,MATCH($A28,'H334 Master'!$B:$B,0),MATCH($B$17,'H334 Master'!$B$1:$XFD$1,0))</f>
        <v>18</v>
      </c>
      <c r="AI28" s="1">
        <v>18</v>
      </c>
      <c r="AJ28" s="1"/>
      <c r="AK28" s="1"/>
      <c r="AL28" s="1"/>
      <c r="AM28" s="1"/>
    </row>
    <row r="29" spans="1:39" x14ac:dyDescent="0.25">
      <c r="A29" t="s">
        <v>135</v>
      </c>
      <c r="B29">
        <v>6135</v>
      </c>
      <c r="C29" t="s">
        <v>136</v>
      </c>
      <c r="D29" s="1">
        <v>18</v>
      </c>
      <c r="E29" s="1">
        <v>18</v>
      </c>
      <c r="F29" s="1">
        <v>18</v>
      </c>
      <c r="G29" s="1">
        <v>18</v>
      </c>
      <c r="H29" s="1">
        <v>18</v>
      </c>
      <c r="I29" s="3">
        <f>I$5*INDEX('H334 Master'!$B:$XFD,MATCH($A29,'H334 Master'!$B:$B,0),MATCH($B$5,'H334 Master'!$B$1:$XFD$1,0))+I$6*INDEX('H334 Master'!$B:$XFD,MATCH($A29,'H334 Master'!$B:$B,0),MATCH($B$6,'H334 Master'!$B$1:$XFD$1,0))+I$7*INDEX('H334 Master'!$B:$XFD,MATCH($A29,'H334 Master'!$B:$B,0),MATCH($B$7,'H334 Master'!$B$1:$XFD$1,0))+I$8*INDEX('H334 Master'!$B:$XFD,MATCH($A29,'H334 Master'!$B:$B,0),MATCH($B$8,'H334 Master'!$B$1:$XFD$1,0))+I$9*INDEX('H334 Master'!$B:$XFD,MATCH($A29,'H334 Master'!$B:$B,0),MATCH($B$9,'H334 Master'!$B$1:$XFD$1,0))+I$10*INDEX('H334 Master'!$B:$XFD,MATCH($A29,'H334 Master'!$B:$B,0),MATCH($B$10,'H334 Master'!$B$1:$XFD$1,0))+I$11*INDEX('H334 Master'!$B:$XFD,MATCH($A29,'H334 Master'!$B:$B,0),MATCH($B$11,'H334 Master'!$B$1:$XFD$1,0))+I$12*INDEX('H334 Master'!$B:$XFD,MATCH($A29,'H334 Master'!$B:$B,0),MATCH($B$12,'H334 Master'!$B$1:$XFD$1,0))+I$13*INDEX('H334 Master'!$B:$XFD,MATCH($A29,'H334 Master'!$B:$B,0),MATCH($B$13,'H334 Master'!$B$1:$XFD$1,0))+I$14*INDEX('H334 Master'!$B:$XFD,MATCH($A29,'H334 Master'!$B:$B,0),MATCH($B$14,'H334 Master'!$B$1:$XFD$1,0))+I$15*INDEX('H334 Master'!$B:$XFD,MATCH($A29,'H334 Master'!$B:$B,0),MATCH($B$15,'H334 Master'!$B$1:$XFD$1,0))+I$16*INDEX('H334 Master'!$B:$XFD,MATCH($A29,'H334 Master'!$B:$B,0),MATCH($B$16,'H334 Master'!$B$1:$XFD$1,0))+I$17*INDEX('H334 Master'!$B:$XFD,MATCH($A29,'H334 Master'!$B:$B,0),MATCH($B$17,'H334 Master'!$B$1:$XFD$1,0))</f>
        <v>18</v>
      </c>
      <c r="J29" s="1">
        <v>18</v>
      </c>
      <c r="K29" s="1">
        <v>18</v>
      </c>
      <c r="L29" s="1">
        <v>18</v>
      </c>
      <c r="M29" s="1">
        <v>18</v>
      </c>
      <c r="N29" s="1">
        <v>18</v>
      </c>
      <c r="O29" s="1">
        <v>18</v>
      </c>
      <c r="P29" s="1">
        <v>18</v>
      </c>
      <c r="Q29" s="1">
        <v>18</v>
      </c>
      <c r="R29" s="1">
        <v>18</v>
      </c>
      <c r="S29" s="1">
        <v>18</v>
      </c>
      <c r="T29" s="1">
        <v>18</v>
      </c>
      <c r="U29" s="1">
        <v>18</v>
      </c>
      <c r="V29" s="1">
        <v>18</v>
      </c>
      <c r="W29" s="1">
        <v>18</v>
      </c>
      <c r="X29" s="1">
        <v>18</v>
      </c>
      <c r="Y29" s="1">
        <v>18</v>
      </c>
      <c r="Z29" s="1">
        <v>18</v>
      </c>
      <c r="AA29" s="1">
        <v>18</v>
      </c>
      <c r="AB29" s="1">
        <v>18</v>
      </c>
      <c r="AC29" s="1">
        <v>18</v>
      </c>
      <c r="AD29" s="1">
        <v>18</v>
      </c>
      <c r="AE29" s="1">
        <v>18</v>
      </c>
      <c r="AF29" s="1">
        <v>18</v>
      </c>
      <c r="AG29" s="1">
        <v>18</v>
      </c>
      <c r="AH29" s="3">
        <f>AH$5*INDEX('H334 Master'!$B:$XFD,MATCH($A29,'H334 Master'!$B:$B,0),MATCH($B$5,'H334 Master'!$B$1:$XFD$1,0))+AH$6*INDEX('H334 Master'!$B:$XFD,MATCH($A29,'H334 Master'!$B:$B,0),MATCH($B$6,'H334 Master'!$B$1:$XFD$1,0))+AH$7*INDEX('H334 Master'!$B:$XFD,MATCH($A29,'H334 Master'!$B:$B,0),MATCH($B$7,'H334 Master'!$B$1:$XFD$1,0))+AH$8*INDEX('H334 Master'!$B:$XFD,MATCH($A29,'H334 Master'!$B:$B,0),MATCH($B$8,'H334 Master'!$B$1:$XFD$1,0))+AH$9*INDEX('H334 Master'!$B:$XFD,MATCH($A29,'H334 Master'!$B:$B,0),MATCH($B$9,'H334 Master'!$B$1:$XFD$1,0))+AH$10*INDEX('H334 Master'!$B:$XFD,MATCH($A29,'H334 Master'!$B:$B,0),MATCH($B$10,'H334 Master'!$B$1:$XFD$1,0))+AH$11*INDEX('H334 Master'!$B:$XFD,MATCH($A29,'H334 Master'!$B:$B,0),MATCH($B$11,'H334 Master'!$B$1:$XFD$1,0))+AH$12*INDEX('H334 Master'!$B:$XFD,MATCH($A29,'H334 Master'!$B:$B,0),MATCH($B$12,'H334 Master'!$B$1:$XFD$1,0))+AH$13*INDEX('H334 Master'!$B:$XFD,MATCH($A29,'H334 Master'!$B:$B,0),MATCH($B$13,'H334 Master'!$B$1:$XFD$1,0))+AH$14*INDEX('H334 Master'!$B:$XFD,MATCH($A29,'H334 Master'!$B:$B,0),MATCH($B$14,'H334 Master'!$B$1:$XFD$1,0))+AH$15*INDEX('H334 Master'!$B:$XFD,MATCH($A29,'H334 Master'!$B:$B,0),MATCH($B$15,'H334 Master'!$B$1:$XFD$1,0))+AH$16*INDEX('H334 Master'!$B:$XFD,MATCH($A29,'H334 Master'!$B:$B,0),MATCH($B$16,'H334 Master'!$B$1:$XFD$1,0))+AH$17*INDEX('H334 Master'!$B:$XFD,MATCH($A29,'H334 Master'!$B:$B,0),MATCH($B$17,'H334 Master'!$B$1:$XFD$1,0))</f>
        <v>18</v>
      </c>
      <c r="AI29" s="1">
        <v>18</v>
      </c>
      <c r="AJ29" s="1"/>
      <c r="AK29" s="1"/>
      <c r="AL29" s="1"/>
      <c r="AM29" s="1"/>
    </row>
    <row r="30" spans="1:39" x14ac:dyDescent="0.25">
      <c r="A30" t="s">
        <v>137</v>
      </c>
      <c r="B30">
        <v>6139</v>
      </c>
      <c r="C30" t="s">
        <v>138</v>
      </c>
      <c r="D30" s="1">
        <v>24</v>
      </c>
      <c r="E30" s="1">
        <v>32</v>
      </c>
      <c r="F30" s="1">
        <v>40</v>
      </c>
      <c r="G30" s="1">
        <v>48</v>
      </c>
      <c r="H30" s="1">
        <v>56</v>
      </c>
      <c r="I30" s="3">
        <f>I$5*INDEX('H334 Master'!$B:$XFD,MATCH($A30,'H334 Master'!$B:$B,0),MATCH($B$5,'H334 Master'!$B$1:$XFD$1,0))+I$6*INDEX('H334 Master'!$B:$XFD,MATCH($A30,'H334 Master'!$B:$B,0),MATCH($B$6,'H334 Master'!$B$1:$XFD$1,0))+I$7*INDEX('H334 Master'!$B:$XFD,MATCH($A30,'H334 Master'!$B:$B,0),MATCH($B$7,'H334 Master'!$B$1:$XFD$1,0))+I$8*INDEX('H334 Master'!$B:$XFD,MATCH($A30,'H334 Master'!$B:$B,0),MATCH($B$8,'H334 Master'!$B$1:$XFD$1,0))+I$9*INDEX('H334 Master'!$B:$XFD,MATCH($A30,'H334 Master'!$B:$B,0),MATCH($B$9,'H334 Master'!$B$1:$XFD$1,0))+I$10*INDEX('H334 Master'!$B:$XFD,MATCH($A30,'H334 Master'!$B:$B,0),MATCH($B$10,'H334 Master'!$B$1:$XFD$1,0))+I$11*INDEX('H334 Master'!$B:$XFD,MATCH($A30,'H334 Master'!$B:$B,0),MATCH($B$11,'H334 Master'!$B$1:$XFD$1,0))+I$12*INDEX('H334 Master'!$B:$XFD,MATCH($A30,'H334 Master'!$B:$B,0),MATCH($B$12,'H334 Master'!$B$1:$XFD$1,0))+I$13*INDEX('H334 Master'!$B:$XFD,MATCH($A30,'H334 Master'!$B:$B,0),MATCH($B$13,'H334 Master'!$B$1:$XFD$1,0))+I$14*INDEX('H334 Master'!$B:$XFD,MATCH($A30,'H334 Master'!$B:$B,0),MATCH($B$14,'H334 Master'!$B$1:$XFD$1,0))+I$15*INDEX('H334 Master'!$B:$XFD,MATCH($A30,'H334 Master'!$B:$B,0),MATCH($B$15,'H334 Master'!$B$1:$XFD$1,0))+I$16*INDEX('H334 Master'!$B:$XFD,MATCH($A30,'H334 Master'!$B:$B,0),MATCH($B$16,'H334 Master'!$B$1:$XFD$1,0))+I$17*INDEX('H334 Master'!$B:$XFD,MATCH($A30,'H334 Master'!$B:$B,0),MATCH($B$17,'H334 Master'!$B$1:$XFD$1,0))</f>
        <v>56</v>
      </c>
      <c r="J30" s="1">
        <v>64</v>
      </c>
      <c r="K30" s="1">
        <v>72</v>
      </c>
      <c r="L30" s="1">
        <v>80</v>
      </c>
      <c r="M30" s="1">
        <v>88</v>
      </c>
      <c r="N30" s="1">
        <v>96</v>
      </c>
      <c r="O30" s="1">
        <v>104</v>
      </c>
      <c r="P30" s="1">
        <v>112</v>
      </c>
      <c r="Q30" s="1">
        <v>120</v>
      </c>
      <c r="R30" s="1">
        <v>128</v>
      </c>
      <c r="S30" s="1">
        <v>136</v>
      </c>
      <c r="T30" s="1">
        <v>144</v>
      </c>
      <c r="U30" s="1">
        <v>152</v>
      </c>
      <c r="V30" s="1">
        <v>160</v>
      </c>
      <c r="W30" s="1">
        <v>168</v>
      </c>
      <c r="X30" s="1">
        <v>176</v>
      </c>
      <c r="Y30" s="1">
        <v>184</v>
      </c>
      <c r="Z30" s="1">
        <v>192</v>
      </c>
      <c r="AA30" s="1">
        <v>200</v>
      </c>
      <c r="AB30" s="1">
        <v>208</v>
      </c>
      <c r="AC30" s="1">
        <v>216</v>
      </c>
      <c r="AD30" s="1">
        <v>224</v>
      </c>
      <c r="AE30" s="1">
        <v>232</v>
      </c>
      <c r="AF30" s="1">
        <v>240</v>
      </c>
      <c r="AG30" s="1">
        <v>248</v>
      </c>
      <c r="AH30" s="3">
        <f>AH$5*INDEX('H334 Master'!$B:$XFD,MATCH($A30,'H334 Master'!$B:$B,0),MATCH($B$5,'H334 Master'!$B$1:$XFD$1,0))+AH$6*INDEX('H334 Master'!$B:$XFD,MATCH($A30,'H334 Master'!$B:$B,0),MATCH($B$6,'H334 Master'!$B$1:$XFD$1,0))+AH$7*INDEX('H334 Master'!$B:$XFD,MATCH($A30,'H334 Master'!$B:$B,0),MATCH($B$7,'H334 Master'!$B$1:$XFD$1,0))+AH$8*INDEX('H334 Master'!$B:$XFD,MATCH($A30,'H334 Master'!$B:$B,0),MATCH($B$8,'H334 Master'!$B$1:$XFD$1,0))+AH$9*INDEX('H334 Master'!$B:$XFD,MATCH($A30,'H334 Master'!$B:$B,0),MATCH($B$9,'H334 Master'!$B$1:$XFD$1,0))+AH$10*INDEX('H334 Master'!$B:$XFD,MATCH($A30,'H334 Master'!$B:$B,0),MATCH($B$10,'H334 Master'!$B$1:$XFD$1,0))+AH$11*INDEX('H334 Master'!$B:$XFD,MATCH($A30,'H334 Master'!$B:$B,0),MATCH($B$11,'H334 Master'!$B$1:$XFD$1,0))+AH$12*INDEX('H334 Master'!$B:$XFD,MATCH($A30,'H334 Master'!$B:$B,0),MATCH($B$12,'H334 Master'!$B$1:$XFD$1,0))+AH$13*INDEX('H334 Master'!$B:$XFD,MATCH($A30,'H334 Master'!$B:$B,0),MATCH($B$13,'H334 Master'!$B$1:$XFD$1,0))+AH$14*INDEX('H334 Master'!$B:$XFD,MATCH($A30,'H334 Master'!$B:$B,0),MATCH($B$14,'H334 Master'!$B$1:$XFD$1,0))+AH$15*INDEX('H334 Master'!$B:$XFD,MATCH($A30,'H334 Master'!$B:$B,0),MATCH($B$15,'H334 Master'!$B$1:$XFD$1,0))+AH$16*INDEX('H334 Master'!$B:$XFD,MATCH($A30,'H334 Master'!$B:$B,0),MATCH($B$16,'H334 Master'!$B$1:$XFD$1,0))+AH$17*INDEX('H334 Master'!$B:$XFD,MATCH($A30,'H334 Master'!$B:$B,0),MATCH($B$17,'H334 Master'!$B$1:$XFD$1,0))</f>
        <v>248</v>
      </c>
      <c r="AI30" s="1">
        <v>256</v>
      </c>
      <c r="AJ30" s="1"/>
      <c r="AK30" s="1"/>
      <c r="AL30" s="1"/>
      <c r="AM30" s="1"/>
    </row>
    <row r="31" spans="1:39" x14ac:dyDescent="0.25">
      <c r="A31" t="s">
        <v>139</v>
      </c>
      <c r="B31">
        <v>6106</v>
      </c>
      <c r="C31" t="s">
        <v>140</v>
      </c>
      <c r="D31" s="1">
        <v>22</v>
      </c>
      <c r="E31" s="1">
        <v>22</v>
      </c>
      <c r="F31" s="1">
        <v>22</v>
      </c>
      <c r="G31" s="1">
        <v>22</v>
      </c>
      <c r="H31" s="1">
        <v>22</v>
      </c>
      <c r="I31" s="3">
        <f>I$5*INDEX('H334 Master'!$B:$XFD,MATCH($A31,'H334 Master'!$B:$B,0),MATCH($B$5,'H334 Master'!$B$1:$XFD$1,0))+I$6*INDEX('H334 Master'!$B:$XFD,MATCH($A31,'H334 Master'!$B:$B,0),MATCH($B$6,'H334 Master'!$B$1:$XFD$1,0))+I$7*INDEX('H334 Master'!$B:$XFD,MATCH($A31,'H334 Master'!$B:$B,0),MATCH($B$7,'H334 Master'!$B$1:$XFD$1,0))+I$8*INDEX('H334 Master'!$B:$XFD,MATCH($A31,'H334 Master'!$B:$B,0),MATCH($B$8,'H334 Master'!$B$1:$XFD$1,0))+I$9*INDEX('H334 Master'!$B:$XFD,MATCH($A31,'H334 Master'!$B:$B,0),MATCH($B$9,'H334 Master'!$B$1:$XFD$1,0))+I$10*INDEX('H334 Master'!$B:$XFD,MATCH($A31,'H334 Master'!$B:$B,0),MATCH($B$10,'H334 Master'!$B$1:$XFD$1,0))+I$11*INDEX('H334 Master'!$B:$XFD,MATCH($A31,'H334 Master'!$B:$B,0),MATCH($B$11,'H334 Master'!$B$1:$XFD$1,0))+I$12*INDEX('H334 Master'!$B:$XFD,MATCH($A31,'H334 Master'!$B:$B,0),MATCH($B$12,'H334 Master'!$B$1:$XFD$1,0))+I$13*INDEX('H334 Master'!$B:$XFD,MATCH($A31,'H334 Master'!$B:$B,0),MATCH($B$13,'H334 Master'!$B$1:$XFD$1,0))+I$14*INDEX('H334 Master'!$B:$XFD,MATCH($A31,'H334 Master'!$B:$B,0),MATCH($B$14,'H334 Master'!$B$1:$XFD$1,0))+I$15*INDEX('H334 Master'!$B:$XFD,MATCH($A31,'H334 Master'!$B:$B,0),MATCH($B$15,'H334 Master'!$B$1:$XFD$1,0))+I$16*INDEX('H334 Master'!$B:$XFD,MATCH($A31,'H334 Master'!$B:$B,0),MATCH($B$16,'H334 Master'!$B$1:$XFD$1,0))+I$17*INDEX('H334 Master'!$B:$XFD,MATCH($A31,'H334 Master'!$B:$B,0),MATCH($B$17,'H334 Master'!$B$1:$XFD$1,0))</f>
        <v>22</v>
      </c>
      <c r="J31" s="1">
        <v>22</v>
      </c>
      <c r="K31" s="1">
        <v>22</v>
      </c>
      <c r="L31" s="1">
        <v>22</v>
      </c>
      <c r="M31" s="1">
        <v>22</v>
      </c>
      <c r="N31" s="1">
        <v>22</v>
      </c>
      <c r="O31" s="1">
        <v>22</v>
      </c>
      <c r="P31" s="1">
        <v>22</v>
      </c>
      <c r="Q31" s="1">
        <v>22</v>
      </c>
      <c r="R31" s="1">
        <v>22</v>
      </c>
      <c r="S31" s="1">
        <v>22</v>
      </c>
      <c r="T31" s="1">
        <v>22</v>
      </c>
      <c r="U31" s="1">
        <v>22</v>
      </c>
      <c r="V31" s="1">
        <v>22</v>
      </c>
      <c r="W31" s="1">
        <v>22</v>
      </c>
      <c r="X31" s="1">
        <v>22</v>
      </c>
      <c r="Y31" s="1">
        <v>22</v>
      </c>
      <c r="Z31" s="1">
        <v>22</v>
      </c>
      <c r="AA31" s="1">
        <v>22</v>
      </c>
      <c r="AB31" s="1">
        <v>22</v>
      </c>
      <c r="AC31" s="1">
        <v>22</v>
      </c>
      <c r="AD31" s="1">
        <v>22</v>
      </c>
      <c r="AE31" s="1">
        <v>22</v>
      </c>
      <c r="AF31" s="1">
        <v>22</v>
      </c>
      <c r="AG31" s="1">
        <v>22</v>
      </c>
      <c r="AH31" s="3">
        <f>AH$5*INDEX('H334 Master'!$B:$XFD,MATCH($A31,'H334 Master'!$B:$B,0),MATCH($B$5,'H334 Master'!$B$1:$XFD$1,0))+AH$6*INDEX('H334 Master'!$B:$XFD,MATCH($A31,'H334 Master'!$B:$B,0),MATCH($B$6,'H334 Master'!$B$1:$XFD$1,0))+AH$7*INDEX('H334 Master'!$B:$XFD,MATCH($A31,'H334 Master'!$B:$B,0),MATCH($B$7,'H334 Master'!$B$1:$XFD$1,0))+AH$8*INDEX('H334 Master'!$B:$XFD,MATCH($A31,'H334 Master'!$B:$B,0),MATCH($B$8,'H334 Master'!$B$1:$XFD$1,0))+AH$9*INDEX('H334 Master'!$B:$XFD,MATCH($A31,'H334 Master'!$B:$B,0),MATCH($B$9,'H334 Master'!$B$1:$XFD$1,0))+AH$10*INDEX('H334 Master'!$B:$XFD,MATCH($A31,'H334 Master'!$B:$B,0),MATCH($B$10,'H334 Master'!$B$1:$XFD$1,0))+AH$11*INDEX('H334 Master'!$B:$XFD,MATCH($A31,'H334 Master'!$B:$B,0),MATCH($B$11,'H334 Master'!$B$1:$XFD$1,0))+AH$12*INDEX('H334 Master'!$B:$XFD,MATCH($A31,'H334 Master'!$B:$B,0),MATCH($B$12,'H334 Master'!$B$1:$XFD$1,0))+AH$13*INDEX('H334 Master'!$B:$XFD,MATCH($A31,'H334 Master'!$B:$B,0),MATCH($B$13,'H334 Master'!$B$1:$XFD$1,0))+AH$14*INDEX('H334 Master'!$B:$XFD,MATCH($A31,'H334 Master'!$B:$B,0),MATCH($B$14,'H334 Master'!$B$1:$XFD$1,0))+AH$15*INDEX('H334 Master'!$B:$XFD,MATCH($A31,'H334 Master'!$B:$B,0),MATCH($B$15,'H334 Master'!$B$1:$XFD$1,0))+AH$16*INDEX('H334 Master'!$B:$XFD,MATCH($A31,'H334 Master'!$B:$B,0),MATCH($B$16,'H334 Master'!$B$1:$XFD$1,0))+AH$17*INDEX('H334 Master'!$B:$XFD,MATCH($A31,'H334 Master'!$B:$B,0),MATCH($B$17,'H334 Master'!$B$1:$XFD$1,0))</f>
        <v>22</v>
      </c>
      <c r="AI31" s="1">
        <v>22</v>
      </c>
    </row>
    <row r="32" spans="1:39" x14ac:dyDescent="0.25">
      <c r="A32" t="s">
        <v>31</v>
      </c>
      <c r="B32">
        <v>5946</v>
      </c>
      <c r="C32" t="s">
        <v>32</v>
      </c>
      <c r="D32" s="1">
        <v>60</v>
      </c>
      <c r="E32" s="1">
        <v>64</v>
      </c>
      <c r="F32" s="1">
        <v>68</v>
      </c>
      <c r="G32" s="1">
        <v>76</v>
      </c>
      <c r="H32" s="1">
        <v>80</v>
      </c>
      <c r="I32" s="3">
        <f>I$5*INDEX('H334 Master'!$B:$XFD,MATCH($A32,'H334 Master'!$B:$B,0),MATCH($B$5,'H334 Master'!$B$1:$XFD$1,0))+I$6*INDEX('H334 Master'!$B:$XFD,MATCH($A32,'H334 Master'!$B:$B,0),MATCH($B$6,'H334 Master'!$B$1:$XFD$1,0))+I$7*INDEX('H334 Master'!$B:$XFD,MATCH($A32,'H334 Master'!$B:$B,0),MATCH($B$7,'H334 Master'!$B$1:$XFD$1,0))+I$8*INDEX('H334 Master'!$B:$XFD,MATCH($A32,'H334 Master'!$B:$B,0),MATCH($B$8,'H334 Master'!$B$1:$XFD$1,0))+I$9*INDEX('H334 Master'!$B:$XFD,MATCH($A32,'H334 Master'!$B:$B,0),MATCH($B$9,'H334 Master'!$B$1:$XFD$1,0))+I$10*INDEX('H334 Master'!$B:$XFD,MATCH($A32,'H334 Master'!$B:$B,0),MATCH($B$10,'H334 Master'!$B$1:$XFD$1,0))+I$11*INDEX('H334 Master'!$B:$XFD,MATCH($A32,'H334 Master'!$B:$B,0),MATCH($B$11,'H334 Master'!$B$1:$XFD$1,0))+I$12*INDEX('H334 Master'!$B:$XFD,MATCH($A32,'H334 Master'!$B:$B,0),MATCH($B$12,'H334 Master'!$B$1:$XFD$1,0))+I$13*INDEX('H334 Master'!$B:$XFD,MATCH($A32,'H334 Master'!$B:$B,0),MATCH($B$13,'H334 Master'!$B$1:$XFD$1,0))+I$14*INDEX('H334 Master'!$B:$XFD,MATCH($A32,'H334 Master'!$B:$B,0),MATCH($B$14,'H334 Master'!$B$1:$XFD$1,0))+I$15*INDEX('H334 Master'!$B:$XFD,MATCH($A32,'H334 Master'!$B:$B,0),MATCH($B$15,'H334 Master'!$B$1:$XFD$1,0))+I$16*INDEX('H334 Master'!$B:$XFD,MATCH($A32,'H334 Master'!$B:$B,0),MATCH($B$16,'H334 Master'!$B$1:$XFD$1,0))+I$17*INDEX('H334 Master'!$B:$XFD,MATCH($A32,'H334 Master'!$B:$B,0),MATCH($B$17,'H334 Master'!$B$1:$XFD$1,0))</f>
        <v>72</v>
      </c>
      <c r="J32" s="1">
        <v>80</v>
      </c>
      <c r="K32" s="1">
        <v>84</v>
      </c>
      <c r="L32" s="1">
        <v>88</v>
      </c>
      <c r="M32" s="1">
        <v>96</v>
      </c>
      <c r="N32" s="1">
        <v>100</v>
      </c>
      <c r="O32" s="1">
        <v>104</v>
      </c>
      <c r="P32" s="1">
        <v>112</v>
      </c>
      <c r="Q32" s="1">
        <v>116</v>
      </c>
      <c r="R32" s="1">
        <v>120</v>
      </c>
      <c r="S32" s="1">
        <v>124</v>
      </c>
      <c r="T32" s="1">
        <v>128</v>
      </c>
      <c r="U32" s="1">
        <v>132</v>
      </c>
      <c r="V32" s="1">
        <v>136</v>
      </c>
      <c r="W32" s="1">
        <v>140</v>
      </c>
      <c r="X32" s="1">
        <v>144</v>
      </c>
      <c r="Y32" s="1">
        <v>152</v>
      </c>
      <c r="Z32" s="1">
        <v>156</v>
      </c>
      <c r="AA32" s="1">
        <v>160</v>
      </c>
      <c r="AB32" s="1">
        <v>164</v>
      </c>
      <c r="AC32" s="1">
        <v>168</v>
      </c>
      <c r="AD32" s="1">
        <v>172</v>
      </c>
      <c r="AE32" s="1">
        <v>180</v>
      </c>
      <c r="AF32" s="1">
        <v>184</v>
      </c>
      <c r="AG32" s="1">
        <v>188</v>
      </c>
      <c r="AH32" s="3">
        <f>AH$5*INDEX('H334 Master'!$B:$XFD,MATCH($A32,'H334 Master'!$B:$B,0),MATCH($B$5,'H334 Master'!$B$1:$XFD$1,0))+AH$6*INDEX('H334 Master'!$B:$XFD,MATCH($A32,'H334 Master'!$B:$B,0),MATCH($B$6,'H334 Master'!$B$1:$XFD$1,0))+AH$7*INDEX('H334 Master'!$B:$XFD,MATCH($A32,'H334 Master'!$B:$B,0),MATCH($B$7,'H334 Master'!$B$1:$XFD$1,0))+AH$8*INDEX('H334 Master'!$B:$XFD,MATCH($A32,'H334 Master'!$B:$B,0),MATCH($B$8,'H334 Master'!$B$1:$XFD$1,0))+AH$9*INDEX('H334 Master'!$B:$XFD,MATCH($A32,'H334 Master'!$B:$B,0),MATCH($B$9,'H334 Master'!$B$1:$XFD$1,0))+AH$10*INDEX('H334 Master'!$B:$XFD,MATCH($A32,'H334 Master'!$B:$B,0),MATCH($B$10,'H334 Master'!$B$1:$XFD$1,0))+AH$11*INDEX('H334 Master'!$B:$XFD,MATCH($A32,'H334 Master'!$B:$B,0),MATCH($B$11,'H334 Master'!$B$1:$XFD$1,0))+AH$12*INDEX('H334 Master'!$B:$XFD,MATCH($A32,'H334 Master'!$B:$B,0),MATCH($B$12,'H334 Master'!$B$1:$XFD$1,0))+AH$13*INDEX('H334 Master'!$B:$XFD,MATCH($A32,'H334 Master'!$B:$B,0),MATCH($B$13,'H334 Master'!$B$1:$XFD$1,0))+AH$14*INDEX('H334 Master'!$B:$XFD,MATCH($A32,'H334 Master'!$B:$B,0),MATCH($B$14,'H334 Master'!$B$1:$XFD$1,0))+AH$15*INDEX('H334 Master'!$B:$XFD,MATCH($A32,'H334 Master'!$B:$B,0),MATCH($B$15,'H334 Master'!$B$1:$XFD$1,0))+AH$16*INDEX('H334 Master'!$B:$XFD,MATCH($A32,'H334 Master'!$B:$B,0),MATCH($B$16,'H334 Master'!$B$1:$XFD$1,0))+AH$17*INDEX('H334 Master'!$B:$XFD,MATCH($A32,'H334 Master'!$B:$B,0),MATCH($B$17,'H334 Master'!$B$1:$XFD$1,0))</f>
        <v>168</v>
      </c>
      <c r="AI32" s="1">
        <v>192</v>
      </c>
    </row>
    <row r="33" spans="1:35" x14ac:dyDescent="0.25">
      <c r="A33" t="s">
        <v>141</v>
      </c>
      <c r="B33">
        <v>6133</v>
      </c>
      <c r="C33" t="s">
        <v>699</v>
      </c>
      <c r="D33" s="1">
        <v>4</v>
      </c>
      <c r="E33" s="1">
        <v>4</v>
      </c>
      <c r="F33" s="1">
        <v>4</v>
      </c>
      <c r="G33" s="1">
        <v>8</v>
      </c>
      <c r="H33" s="1">
        <v>8</v>
      </c>
      <c r="I33" s="3">
        <f>I$5*INDEX('H334 Master'!$B:$XFD,MATCH($A33,'H334 Master'!$B:$B,0),MATCH($B$5,'H334 Master'!$B$1:$XFD$1,0))+I$6*INDEX('H334 Master'!$B:$XFD,MATCH($A33,'H334 Master'!$B:$B,0),MATCH($B$6,'H334 Master'!$B$1:$XFD$1,0))+I$7*INDEX('H334 Master'!$B:$XFD,MATCH($A33,'H334 Master'!$B:$B,0),MATCH($B$7,'H334 Master'!$B$1:$XFD$1,0))+I$8*INDEX('H334 Master'!$B:$XFD,MATCH($A33,'H334 Master'!$B:$B,0),MATCH($B$8,'H334 Master'!$B$1:$XFD$1,0))+I$9*INDEX('H334 Master'!$B:$XFD,MATCH($A33,'H334 Master'!$B:$B,0),MATCH($B$9,'H334 Master'!$B$1:$XFD$1,0))+I$10*INDEX('H334 Master'!$B:$XFD,MATCH($A33,'H334 Master'!$B:$B,0),MATCH($B$10,'H334 Master'!$B$1:$XFD$1,0))+I$11*INDEX('H334 Master'!$B:$XFD,MATCH($A33,'H334 Master'!$B:$B,0),MATCH($B$11,'H334 Master'!$B$1:$XFD$1,0))+I$12*INDEX('H334 Master'!$B:$XFD,MATCH($A33,'H334 Master'!$B:$B,0),MATCH($B$12,'H334 Master'!$B$1:$XFD$1,0))+I$13*INDEX('H334 Master'!$B:$XFD,MATCH($A33,'H334 Master'!$B:$B,0),MATCH($B$13,'H334 Master'!$B$1:$XFD$1,0))+I$14*INDEX('H334 Master'!$B:$XFD,MATCH($A33,'H334 Master'!$B:$B,0),MATCH($B$14,'H334 Master'!$B$1:$XFD$1,0))+I$15*INDEX('H334 Master'!$B:$XFD,MATCH($A33,'H334 Master'!$B:$B,0),MATCH($B$15,'H334 Master'!$B$1:$XFD$1,0))+I$16*INDEX('H334 Master'!$B:$XFD,MATCH($A33,'H334 Master'!$B:$B,0),MATCH($B$16,'H334 Master'!$B$1:$XFD$1,0))+I$17*INDEX('H334 Master'!$B:$XFD,MATCH($A33,'H334 Master'!$B:$B,0),MATCH($B$17,'H334 Master'!$B$1:$XFD$1,0))</f>
        <v>8</v>
      </c>
      <c r="J33" s="1">
        <v>8</v>
      </c>
      <c r="K33" s="1">
        <v>8</v>
      </c>
      <c r="L33" s="1">
        <v>8</v>
      </c>
      <c r="M33" s="1">
        <v>12</v>
      </c>
      <c r="N33" s="1">
        <v>12</v>
      </c>
      <c r="O33" s="1">
        <v>12</v>
      </c>
      <c r="P33" s="1">
        <v>16</v>
      </c>
      <c r="Q33" s="1">
        <v>16</v>
      </c>
      <c r="R33" s="1">
        <v>16</v>
      </c>
      <c r="S33" s="1">
        <v>16</v>
      </c>
      <c r="T33" s="1">
        <v>16</v>
      </c>
      <c r="U33" s="1">
        <v>16</v>
      </c>
      <c r="V33" s="1">
        <v>16</v>
      </c>
      <c r="W33" s="1">
        <v>16</v>
      </c>
      <c r="X33" s="1">
        <v>16</v>
      </c>
      <c r="Y33" s="1">
        <v>20</v>
      </c>
      <c r="Z33" s="1">
        <v>20</v>
      </c>
      <c r="AA33" s="1">
        <v>20</v>
      </c>
      <c r="AB33" s="1">
        <v>20</v>
      </c>
      <c r="AC33" s="1">
        <v>20</v>
      </c>
      <c r="AD33" s="1">
        <v>20</v>
      </c>
      <c r="AE33" s="1">
        <v>24</v>
      </c>
      <c r="AF33" s="1">
        <v>24</v>
      </c>
      <c r="AG33" s="1">
        <v>24</v>
      </c>
      <c r="AH33" s="3">
        <f>AH$5*INDEX('H334 Master'!$B:$XFD,MATCH($A33,'H334 Master'!$B:$B,0),MATCH($B$5,'H334 Master'!$B$1:$XFD$1,0))+AH$6*INDEX('H334 Master'!$B:$XFD,MATCH($A33,'H334 Master'!$B:$B,0),MATCH($B$6,'H334 Master'!$B$1:$XFD$1,0))+AH$7*INDEX('H334 Master'!$B:$XFD,MATCH($A33,'H334 Master'!$B:$B,0),MATCH($B$7,'H334 Master'!$B$1:$XFD$1,0))+AH$8*INDEX('H334 Master'!$B:$XFD,MATCH($A33,'H334 Master'!$B:$B,0),MATCH($B$8,'H334 Master'!$B$1:$XFD$1,0))+AH$9*INDEX('H334 Master'!$B:$XFD,MATCH($A33,'H334 Master'!$B:$B,0),MATCH($B$9,'H334 Master'!$B$1:$XFD$1,0))+AH$10*INDEX('H334 Master'!$B:$XFD,MATCH($A33,'H334 Master'!$B:$B,0),MATCH($B$10,'H334 Master'!$B$1:$XFD$1,0))+AH$11*INDEX('H334 Master'!$B:$XFD,MATCH($A33,'H334 Master'!$B:$B,0),MATCH($B$11,'H334 Master'!$B$1:$XFD$1,0))+AH$12*INDEX('H334 Master'!$B:$XFD,MATCH($A33,'H334 Master'!$B:$B,0),MATCH($B$12,'H334 Master'!$B$1:$XFD$1,0))+AH$13*INDEX('H334 Master'!$B:$XFD,MATCH($A33,'H334 Master'!$B:$B,0),MATCH($B$13,'H334 Master'!$B$1:$XFD$1,0))+AH$14*INDEX('H334 Master'!$B:$XFD,MATCH($A33,'H334 Master'!$B:$B,0),MATCH($B$14,'H334 Master'!$B$1:$XFD$1,0))+AH$15*INDEX('H334 Master'!$B:$XFD,MATCH($A33,'H334 Master'!$B:$B,0),MATCH($B$15,'H334 Master'!$B$1:$XFD$1,0))+AH$16*INDEX('H334 Master'!$B:$XFD,MATCH($A33,'H334 Master'!$B:$B,0),MATCH($B$16,'H334 Master'!$B$1:$XFD$1,0))+AH$17*INDEX('H334 Master'!$B:$XFD,MATCH($A33,'H334 Master'!$B:$B,0),MATCH($B$17,'H334 Master'!$B$1:$XFD$1,0))</f>
        <v>24</v>
      </c>
      <c r="AI33" s="1">
        <v>24</v>
      </c>
    </row>
    <row r="34" spans="1:35" x14ac:dyDescent="0.25">
      <c r="A34" t="s">
        <v>280</v>
      </c>
      <c r="B34">
        <v>6134</v>
      </c>
      <c r="C34" t="s">
        <v>700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3">
        <f>I$5*INDEX('H334 Master'!$B:$XFD,MATCH($A34,'H334 Master'!$B:$B,0),MATCH($B$5,'H334 Master'!$B$1:$XFD$1,0))+I$6*INDEX('H334 Master'!$B:$XFD,MATCH($A34,'H334 Master'!$B:$B,0),MATCH($B$6,'H334 Master'!$B$1:$XFD$1,0))+I$7*INDEX('H334 Master'!$B:$XFD,MATCH($A34,'H334 Master'!$B:$B,0),MATCH($B$7,'H334 Master'!$B$1:$XFD$1,0))+I$8*INDEX('H334 Master'!$B:$XFD,MATCH($A34,'H334 Master'!$B:$B,0),MATCH($B$8,'H334 Master'!$B$1:$XFD$1,0))+I$9*INDEX('H334 Master'!$B:$XFD,MATCH($A34,'H334 Master'!$B:$B,0),MATCH($B$9,'H334 Master'!$B$1:$XFD$1,0))+I$10*INDEX('H334 Master'!$B:$XFD,MATCH($A34,'H334 Master'!$B:$B,0),MATCH($B$10,'H334 Master'!$B$1:$XFD$1,0))+I$11*INDEX('H334 Master'!$B:$XFD,MATCH($A34,'H334 Master'!$B:$B,0),MATCH($B$11,'H334 Master'!$B$1:$XFD$1,0))+I$12*INDEX('H334 Master'!$B:$XFD,MATCH($A34,'H334 Master'!$B:$B,0),MATCH($B$12,'H334 Master'!$B$1:$XFD$1,0))+I$13*INDEX('H334 Master'!$B:$XFD,MATCH($A34,'H334 Master'!$B:$B,0),MATCH($B$13,'H334 Master'!$B$1:$XFD$1,0))+I$14*INDEX('H334 Master'!$B:$XFD,MATCH($A34,'H334 Master'!$B:$B,0),MATCH($B$14,'H334 Master'!$B$1:$XFD$1,0))+I$15*INDEX('H334 Master'!$B:$XFD,MATCH($A34,'H334 Master'!$B:$B,0),MATCH($B$15,'H334 Master'!$B$1:$XFD$1,0))+I$16*INDEX('H334 Master'!$B:$XFD,MATCH($A34,'H334 Master'!$B:$B,0),MATCH($B$16,'H334 Master'!$B$1:$XFD$1,0))+I$17*INDEX('H334 Master'!$B:$XFD,MATCH($A34,'H334 Master'!$B:$B,0),MATCH($B$17,'H334 Master'!$B$1:$XFD$1,0))</f>
        <v>4</v>
      </c>
      <c r="J34" s="1">
        <v>4</v>
      </c>
      <c r="K34" s="1">
        <v>4</v>
      </c>
      <c r="L34" s="1">
        <v>4</v>
      </c>
      <c r="M34" s="1">
        <v>4</v>
      </c>
      <c r="N34" s="1">
        <v>4</v>
      </c>
      <c r="O34" s="1">
        <v>4</v>
      </c>
      <c r="P34" s="1">
        <v>4</v>
      </c>
      <c r="Q34" s="1">
        <v>4</v>
      </c>
      <c r="R34" s="1">
        <v>4</v>
      </c>
      <c r="S34" s="1">
        <v>4</v>
      </c>
      <c r="T34" s="1">
        <v>4</v>
      </c>
      <c r="U34" s="1">
        <v>4</v>
      </c>
      <c r="V34" s="1">
        <v>4</v>
      </c>
      <c r="W34" s="1">
        <v>4</v>
      </c>
      <c r="X34" s="1">
        <v>4</v>
      </c>
      <c r="Y34" s="1">
        <v>4</v>
      </c>
      <c r="Z34" s="1">
        <v>4</v>
      </c>
      <c r="AA34" s="1">
        <v>4</v>
      </c>
      <c r="AB34" s="1">
        <v>4</v>
      </c>
      <c r="AC34" s="1">
        <v>4</v>
      </c>
      <c r="AD34" s="1">
        <v>4</v>
      </c>
      <c r="AE34" s="1">
        <v>4</v>
      </c>
      <c r="AF34" s="1">
        <v>4</v>
      </c>
      <c r="AG34" s="1">
        <v>4</v>
      </c>
      <c r="AH34" s="3">
        <f>AH$5*INDEX('H334 Master'!$B:$XFD,MATCH($A34,'H334 Master'!$B:$B,0),MATCH($B$5,'H334 Master'!$B$1:$XFD$1,0))+AH$6*INDEX('H334 Master'!$B:$XFD,MATCH($A34,'H334 Master'!$B:$B,0),MATCH($B$6,'H334 Master'!$B$1:$XFD$1,0))+AH$7*INDEX('H334 Master'!$B:$XFD,MATCH($A34,'H334 Master'!$B:$B,0),MATCH($B$7,'H334 Master'!$B$1:$XFD$1,0))+AH$8*INDEX('H334 Master'!$B:$XFD,MATCH($A34,'H334 Master'!$B:$B,0),MATCH($B$8,'H334 Master'!$B$1:$XFD$1,0))+AH$9*INDEX('H334 Master'!$B:$XFD,MATCH($A34,'H334 Master'!$B:$B,0),MATCH($B$9,'H334 Master'!$B$1:$XFD$1,0))+AH$10*INDEX('H334 Master'!$B:$XFD,MATCH($A34,'H334 Master'!$B:$B,0),MATCH($B$10,'H334 Master'!$B$1:$XFD$1,0))+AH$11*INDEX('H334 Master'!$B:$XFD,MATCH($A34,'H334 Master'!$B:$B,0),MATCH($B$11,'H334 Master'!$B$1:$XFD$1,0))+AH$12*INDEX('H334 Master'!$B:$XFD,MATCH($A34,'H334 Master'!$B:$B,0),MATCH($B$12,'H334 Master'!$B$1:$XFD$1,0))+AH$13*INDEX('H334 Master'!$B:$XFD,MATCH($A34,'H334 Master'!$B:$B,0),MATCH($B$13,'H334 Master'!$B$1:$XFD$1,0))+AH$14*INDEX('H334 Master'!$B:$XFD,MATCH($A34,'H334 Master'!$B:$B,0),MATCH($B$14,'H334 Master'!$B$1:$XFD$1,0))+AH$15*INDEX('H334 Master'!$B:$XFD,MATCH($A34,'H334 Master'!$B:$B,0),MATCH($B$15,'H334 Master'!$B$1:$XFD$1,0))+AH$16*INDEX('H334 Master'!$B:$XFD,MATCH($A34,'H334 Master'!$B:$B,0),MATCH($B$16,'H334 Master'!$B$1:$XFD$1,0))+AH$17*INDEX('H334 Master'!$B:$XFD,MATCH($A34,'H334 Master'!$B:$B,0),MATCH($B$17,'H334 Master'!$B$1:$XFD$1,0))</f>
        <v>4</v>
      </c>
      <c r="AI34" s="1">
        <v>4</v>
      </c>
    </row>
    <row r="35" spans="1:35" x14ac:dyDescent="0.25">
      <c r="A35" t="s">
        <v>143</v>
      </c>
      <c r="B35">
        <v>6125</v>
      </c>
      <c r="C35" t="s">
        <v>144</v>
      </c>
      <c r="D35" s="1">
        <v>4</v>
      </c>
      <c r="E35" s="1">
        <v>4</v>
      </c>
      <c r="F35" s="1">
        <v>4</v>
      </c>
      <c r="G35" s="1">
        <v>8</v>
      </c>
      <c r="H35" s="1">
        <v>8</v>
      </c>
      <c r="I35" s="3">
        <f>I$5*INDEX('H334 Master'!$B:$XFD,MATCH($A35,'H334 Master'!$B:$B,0),MATCH($B$5,'H334 Master'!$B$1:$XFD$1,0))+I$6*INDEX('H334 Master'!$B:$XFD,MATCH($A35,'H334 Master'!$B:$B,0),MATCH($B$6,'H334 Master'!$B$1:$XFD$1,0))+I$7*INDEX('H334 Master'!$B:$XFD,MATCH($A35,'H334 Master'!$B:$B,0),MATCH($B$7,'H334 Master'!$B$1:$XFD$1,0))+I$8*INDEX('H334 Master'!$B:$XFD,MATCH($A35,'H334 Master'!$B:$B,0),MATCH($B$8,'H334 Master'!$B$1:$XFD$1,0))+I$9*INDEX('H334 Master'!$B:$XFD,MATCH($A35,'H334 Master'!$B:$B,0),MATCH($B$9,'H334 Master'!$B$1:$XFD$1,0))+I$10*INDEX('H334 Master'!$B:$XFD,MATCH($A35,'H334 Master'!$B:$B,0),MATCH($B$10,'H334 Master'!$B$1:$XFD$1,0))+I$11*INDEX('H334 Master'!$B:$XFD,MATCH($A35,'H334 Master'!$B:$B,0),MATCH($B$11,'H334 Master'!$B$1:$XFD$1,0))+I$12*INDEX('H334 Master'!$B:$XFD,MATCH($A35,'H334 Master'!$B:$B,0),MATCH($B$12,'H334 Master'!$B$1:$XFD$1,0))+I$13*INDEX('H334 Master'!$B:$XFD,MATCH($A35,'H334 Master'!$B:$B,0),MATCH($B$13,'H334 Master'!$B$1:$XFD$1,0))+I$14*INDEX('H334 Master'!$B:$XFD,MATCH($A35,'H334 Master'!$B:$B,0),MATCH($B$14,'H334 Master'!$B$1:$XFD$1,0))+I$15*INDEX('H334 Master'!$B:$XFD,MATCH($A35,'H334 Master'!$B:$B,0),MATCH($B$15,'H334 Master'!$B$1:$XFD$1,0))+I$16*INDEX('H334 Master'!$B:$XFD,MATCH($A35,'H334 Master'!$B:$B,0),MATCH($B$16,'H334 Master'!$B$1:$XFD$1,0))+I$17*INDEX('H334 Master'!$B:$XFD,MATCH($A35,'H334 Master'!$B:$B,0),MATCH($B$17,'H334 Master'!$B$1:$XFD$1,0))</f>
        <v>16</v>
      </c>
      <c r="J35" s="1">
        <v>8</v>
      </c>
      <c r="K35" s="1">
        <v>8</v>
      </c>
      <c r="L35" s="1">
        <v>8</v>
      </c>
      <c r="M35" s="1">
        <v>12</v>
      </c>
      <c r="N35" s="1">
        <v>12</v>
      </c>
      <c r="O35" s="1">
        <v>12</v>
      </c>
      <c r="P35" s="1">
        <v>16</v>
      </c>
      <c r="Q35" s="1">
        <v>16</v>
      </c>
      <c r="R35" s="1">
        <v>16</v>
      </c>
      <c r="S35" s="1">
        <v>16</v>
      </c>
      <c r="T35" s="1">
        <v>16</v>
      </c>
      <c r="U35" s="1">
        <v>16</v>
      </c>
      <c r="V35" s="1">
        <v>16</v>
      </c>
      <c r="W35" s="1">
        <v>16</v>
      </c>
      <c r="X35" s="1">
        <v>16</v>
      </c>
      <c r="Y35" s="1">
        <v>20</v>
      </c>
      <c r="Z35" s="1">
        <v>20</v>
      </c>
      <c r="AA35" s="1">
        <v>20</v>
      </c>
      <c r="AB35" s="1">
        <v>20</v>
      </c>
      <c r="AC35" s="1">
        <v>20</v>
      </c>
      <c r="AD35" s="1">
        <v>20</v>
      </c>
      <c r="AE35" s="1">
        <v>24</v>
      </c>
      <c r="AF35" s="1">
        <v>24</v>
      </c>
      <c r="AG35" s="1">
        <v>24</v>
      </c>
      <c r="AH35" s="3">
        <f>AH$5*INDEX('H334 Master'!$B:$XFD,MATCH($A35,'H334 Master'!$B:$B,0),MATCH($B$5,'H334 Master'!$B$1:$XFD$1,0))+AH$6*INDEX('H334 Master'!$B:$XFD,MATCH($A35,'H334 Master'!$B:$B,0),MATCH($B$6,'H334 Master'!$B$1:$XFD$1,0))+AH$7*INDEX('H334 Master'!$B:$XFD,MATCH($A35,'H334 Master'!$B:$B,0),MATCH($B$7,'H334 Master'!$B$1:$XFD$1,0))+AH$8*INDEX('H334 Master'!$B:$XFD,MATCH($A35,'H334 Master'!$B:$B,0),MATCH($B$8,'H334 Master'!$B$1:$XFD$1,0))+AH$9*INDEX('H334 Master'!$B:$XFD,MATCH($A35,'H334 Master'!$B:$B,0),MATCH($B$9,'H334 Master'!$B$1:$XFD$1,0))+AH$10*INDEX('H334 Master'!$B:$XFD,MATCH($A35,'H334 Master'!$B:$B,0),MATCH($B$10,'H334 Master'!$B$1:$XFD$1,0))+AH$11*INDEX('H334 Master'!$B:$XFD,MATCH($A35,'H334 Master'!$B:$B,0),MATCH($B$11,'H334 Master'!$B$1:$XFD$1,0))+AH$12*INDEX('H334 Master'!$B:$XFD,MATCH($A35,'H334 Master'!$B:$B,0),MATCH($B$12,'H334 Master'!$B$1:$XFD$1,0))+AH$13*INDEX('H334 Master'!$B:$XFD,MATCH($A35,'H334 Master'!$B:$B,0),MATCH($B$13,'H334 Master'!$B$1:$XFD$1,0))+AH$14*INDEX('H334 Master'!$B:$XFD,MATCH($A35,'H334 Master'!$B:$B,0),MATCH($B$14,'H334 Master'!$B$1:$XFD$1,0))+AH$15*INDEX('H334 Master'!$B:$XFD,MATCH($A35,'H334 Master'!$B:$B,0),MATCH($B$15,'H334 Master'!$B$1:$XFD$1,0))+AH$16*INDEX('H334 Master'!$B:$XFD,MATCH($A35,'H334 Master'!$B:$B,0),MATCH($B$16,'H334 Master'!$B$1:$XFD$1,0))+AH$17*INDEX('H334 Master'!$B:$XFD,MATCH($A35,'H334 Master'!$B:$B,0),MATCH($B$17,'H334 Master'!$B$1:$XFD$1,0))</f>
        <v>32</v>
      </c>
      <c r="AI35" s="1">
        <v>24</v>
      </c>
    </row>
    <row r="36" spans="1:35" x14ac:dyDescent="0.25">
      <c r="A36" t="s">
        <v>145</v>
      </c>
      <c r="B36">
        <v>6113</v>
      </c>
      <c r="C36" t="s">
        <v>146</v>
      </c>
      <c r="D36" s="1">
        <v>4</v>
      </c>
      <c r="E36" s="1">
        <v>4</v>
      </c>
      <c r="F36" s="1">
        <v>4</v>
      </c>
      <c r="G36" s="1">
        <v>8</v>
      </c>
      <c r="H36" s="1">
        <v>8</v>
      </c>
      <c r="I36" s="3">
        <f>I$5*INDEX('H334 Master'!$B:$XFD,MATCH($A36,'H334 Master'!$B:$B,0),MATCH($B$5,'H334 Master'!$B$1:$XFD$1,0))+I$6*INDEX('H334 Master'!$B:$XFD,MATCH($A36,'H334 Master'!$B:$B,0),MATCH($B$6,'H334 Master'!$B$1:$XFD$1,0))+I$7*INDEX('H334 Master'!$B:$XFD,MATCH($A36,'H334 Master'!$B:$B,0),MATCH($B$7,'H334 Master'!$B$1:$XFD$1,0))+I$8*INDEX('H334 Master'!$B:$XFD,MATCH($A36,'H334 Master'!$B:$B,0),MATCH($B$8,'H334 Master'!$B$1:$XFD$1,0))+I$9*INDEX('H334 Master'!$B:$XFD,MATCH($A36,'H334 Master'!$B:$B,0),MATCH($B$9,'H334 Master'!$B$1:$XFD$1,0))+I$10*INDEX('H334 Master'!$B:$XFD,MATCH($A36,'H334 Master'!$B:$B,0),MATCH($B$10,'H334 Master'!$B$1:$XFD$1,0))+I$11*INDEX('H334 Master'!$B:$XFD,MATCH($A36,'H334 Master'!$B:$B,0),MATCH($B$11,'H334 Master'!$B$1:$XFD$1,0))+I$12*INDEX('H334 Master'!$B:$XFD,MATCH($A36,'H334 Master'!$B:$B,0),MATCH($B$12,'H334 Master'!$B$1:$XFD$1,0))+I$13*INDEX('H334 Master'!$B:$XFD,MATCH($A36,'H334 Master'!$B:$B,0),MATCH($B$13,'H334 Master'!$B$1:$XFD$1,0))+I$14*INDEX('H334 Master'!$B:$XFD,MATCH($A36,'H334 Master'!$B:$B,0),MATCH($B$14,'H334 Master'!$B$1:$XFD$1,0))+I$15*INDEX('H334 Master'!$B:$XFD,MATCH($A36,'H334 Master'!$B:$B,0),MATCH($B$15,'H334 Master'!$B$1:$XFD$1,0))+I$16*INDEX('H334 Master'!$B:$XFD,MATCH($A36,'H334 Master'!$B:$B,0),MATCH($B$16,'H334 Master'!$B$1:$XFD$1,0))+I$17*INDEX('H334 Master'!$B:$XFD,MATCH($A36,'H334 Master'!$B:$B,0),MATCH($B$17,'H334 Master'!$B$1:$XFD$1,0))</f>
        <v>8</v>
      </c>
      <c r="J36" s="1">
        <v>8</v>
      </c>
      <c r="K36" s="1">
        <v>8</v>
      </c>
      <c r="L36" s="1">
        <v>8</v>
      </c>
      <c r="M36" s="1">
        <v>12</v>
      </c>
      <c r="N36" s="1">
        <v>12</v>
      </c>
      <c r="O36" s="1">
        <v>12</v>
      </c>
      <c r="P36" s="1">
        <v>16</v>
      </c>
      <c r="Q36" s="1">
        <v>16</v>
      </c>
      <c r="R36" s="1">
        <v>16</v>
      </c>
      <c r="S36" s="1">
        <v>16</v>
      </c>
      <c r="T36" s="1">
        <v>16</v>
      </c>
      <c r="U36" s="1">
        <v>16</v>
      </c>
      <c r="V36" s="1">
        <v>16</v>
      </c>
      <c r="W36" s="1">
        <v>16</v>
      </c>
      <c r="X36" s="1">
        <v>16</v>
      </c>
      <c r="Y36" s="1">
        <v>20</v>
      </c>
      <c r="Z36" s="1">
        <v>20</v>
      </c>
      <c r="AA36" s="1">
        <v>20</v>
      </c>
      <c r="AB36" s="1">
        <v>20</v>
      </c>
      <c r="AC36" s="1">
        <v>20</v>
      </c>
      <c r="AD36" s="1">
        <v>20</v>
      </c>
      <c r="AE36" s="1">
        <v>24</v>
      </c>
      <c r="AF36" s="1">
        <v>24</v>
      </c>
      <c r="AG36" s="1">
        <v>24</v>
      </c>
      <c r="AH36" s="3">
        <f>AH$5*INDEX('H334 Master'!$B:$XFD,MATCH($A36,'H334 Master'!$B:$B,0),MATCH($B$5,'H334 Master'!$B$1:$XFD$1,0))+AH$6*INDEX('H334 Master'!$B:$XFD,MATCH($A36,'H334 Master'!$B:$B,0),MATCH($B$6,'H334 Master'!$B$1:$XFD$1,0))+AH$7*INDEX('H334 Master'!$B:$XFD,MATCH($A36,'H334 Master'!$B:$B,0),MATCH($B$7,'H334 Master'!$B$1:$XFD$1,0))+AH$8*INDEX('H334 Master'!$B:$XFD,MATCH($A36,'H334 Master'!$B:$B,0),MATCH($B$8,'H334 Master'!$B$1:$XFD$1,0))+AH$9*INDEX('H334 Master'!$B:$XFD,MATCH($A36,'H334 Master'!$B:$B,0),MATCH($B$9,'H334 Master'!$B$1:$XFD$1,0))+AH$10*INDEX('H334 Master'!$B:$XFD,MATCH($A36,'H334 Master'!$B:$B,0),MATCH($B$10,'H334 Master'!$B$1:$XFD$1,0))+AH$11*INDEX('H334 Master'!$B:$XFD,MATCH($A36,'H334 Master'!$B:$B,0),MATCH($B$11,'H334 Master'!$B$1:$XFD$1,0))+AH$12*INDEX('H334 Master'!$B:$XFD,MATCH($A36,'H334 Master'!$B:$B,0),MATCH($B$12,'H334 Master'!$B$1:$XFD$1,0))+AH$13*INDEX('H334 Master'!$B:$XFD,MATCH($A36,'H334 Master'!$B:$B,0),MATCH($B$13,'H334 Master'!$B$1:$XFD$1,0))+AH$14*INDEX('H334 Master'!$B:$XFD,MATCH($A36,'H334 Master'!$B:$B,0),MATCH($B$14,'H334 Master'!$B$1:$XFD$1,0))+AH$15*INDEX('H334 Master'!$B:$XFD,MATCH($A36,'H334 Master'!$B:$B,0),MATCH($B$15,'H334 Master'!$B$1:$XFD$1,0))+AH$16*INDEX('H334 Master'!$B:$XFD,MATCH($A36,'H334 Master'!$B:$B,0),MATCH($B$16,'H334 Master'!$B$1:$XFD$1,0))+AH$17*INDEX('H334 Master'!$B:$XFD,MATCH($A36,'H334 Master'!$B:$B,0),MATCH($B$17,'H334 Master'!$B$1:$XFD$1,0))</f>
        <v>16</v>
      </c>
      <c r="AI36" s="1">
        <v>24</v>
      </c>
    </row>
    <row r="37" spans="1:35" x14ac:dyDescent="0.25">
      <c r="A37" t="s">
        <v>147</v>
      </c>
      <c r="B37">
        <v>6114</v>
      </c>
      <c r="C37" t="s">
        <v>148</v>
      </c>
      <c r="D37" s="1">
        <v>2</v>
      </c>
      <c r="E37" s="1">
        <v>2</v>
      </c>
      <c r="F37" s="1">
        <v>2</v>
      </c>
      <c r="G37" s="1">
        <v>4</v>
      </c>
      <c r="H37" s="1">
        <v>4</v>
      </c>
      <c r="I37" s="3">
        <f>I$5*INDEX('H334 Master'!$B:$XFD,MATCH($A37,'H334 Master'!$B:$B,0),MATCH($B$5,'H334 Master'!$B$1:$XFD$1,0))+I$6*INDEX('H334 Master'!$B:$XFD,MATCH($A37,'H334 Master'!$B:$B,0),MATCH($B$6,'H334 Master'!$B$1:$XFD$1,0))+I$7*INDEX('H334 Master'!$B:$XFD,MATCH($A37,'H334 Master'!$B:$B,0),MATCH($B$7,'H334 Master'!$B$1:$XFD$1,0))+I$8*INDEX('H334 Master'!$B:$XFD,MATCH($A37,'H334 Master'!$B:$B,0),MATCH($B$8,'H334 Master'!$B$1:$XFD$1,0))+I$9*INDEX('H334 Master'!$B:$XFD,MATCH($A37,'H334 Master'!$B:$B,0),MATCH($B$9,'H334 Master'!$B$1:$XFD$1,0))+I$10*INDEX('H334 Master'!$B:$XFD,MATCH($A37,'H334 Master'!$B:$B,0),MATCH($B$10,'H334 Master'!$B$1:$XFD$1,0))+I$11*INDEX('H334 Master'!$B:$XFD,MATCH($A37,'H334 Master'!$B:$B,0),MATCH($B$11,'H334 Master'!$B$1:$XFD$1,0))+I$12*INDEX('H334 Master'!$B:$XFD,MATCH($A37,'H334 Master'!$B:$B,0),MATCH($B$12,'H334 Master'!$B$1:$XFD$1,0))+I$13*INDEX('H334 Master'!$B:$XFD,MATCH($A37,'H334 Master'!$B:$B,0),MATCH($B$13,'H334 Master'!$B$1:$XFD$1,0))+I$14*INDEX('H334 Master'!$B:$XFD,MATCH($A37,'H334 Master'!$B:$B,0),MATCH($B$14,'H334 Master'!$B$1:$XFD$1,0))+I$15*INDEX('H334 Master'!$B:$XFD,MATCH($A37,'H334 Master'!$B:$B,0),MATCH($B$15,'H334 Master'!$B$1:$XFD$1,0))+I$16*INDEX('H334 Master'!$B:$XFD,MATCH($A37,'H334 Master'!$B:$B,0),MATCH($B$16,'H334 Master'!$B$1:$XFD$1,0))+I$17*INDEX('H334 Master'!$B:$XFD,MATCH($A37,'H334 Master'!$B:$B,0),MATCH($B$17,'H334 Master'!$B$1:$XFD$1,0))</f>
        <v>0</v>
      </c>
      <c r="J37" s="1">
        <v>4</v>
      </c>
      <c r="K37" s="1">
        <v>4</v>
      </c>
      <c r="L37" s="1">
        <v>4</v>
      </c>
      <c r="M37" s="1">
        <v>6</v>
      </c>
      <c r="N37" s="1">
        <v>6</v>
      </c>
      <c r="O37" s="1">
        <v>6</v>
      </c>
      <c r="P37" s="1">
        <v>8</v>
      </c>
      <c r="Q37" s="1">
        <v>8</v>
      </c>
      <c r="R37" s="1">
        <v>8</v>
      </c>
      <c r="S37" s="1">
        <v>8</v>
      </c>
      <c r="T37" s="1">
        <v>8</v>
      </c>
      <c r="U37" s="1">
        <v>8</v>
      </c>
      <c r="V37" s="1">
        <v>8</v>
      </c>
      <c r="W37" s="1">
        <v>8</v>
      </c>
      <c r="X37" s="1">
        <v>8</v>
      </c>
      <c r="Y37" s="1">
        <v>10</v>
      </c>
      <c r="Z37" s="1">
        <v>10</v>
      </c>
      <c r="AA37" s="1">
        <v>10</v>
      </c>
      <c r="AB37" s="1">
        <v>10</v>
      </c>
      <c r="AC37" s="1">
        <v>10</v>
      </c>
      <c r="AD37" s="1">
        <v>10</v>
      </c>
      <c r="AE37" s="1">
        <v>12</v>
      </c>
      <c r="AF37" s="1">
        <v>12</v>
      </c>
      <c r="AG37" s="1">
        <v>12</v>
      </c>
      <c r="AH37" s="3">
        <f>AH$5*INDEX('H334 Master'!$B:$XFD,MATCH($A37,'H334 Master'!$B:$B,0),MATCH($B$5,'H334 Master'!$B$1:$XFD$1,0))+AH$6*INDEX('H334 Master'!$B:$XFD,MATCH($A37,'H334 Master'!$B:$B,0),MATCH($B$6,'H334 Master'!$B$1:$XFD$1,0))+AH$7*INDEX('H334 Master'!$B:$XFD,MATCH($A37,'H334 Master'!$B:$B,0),MATCH($B$7,'H334 Master'!$B$1:$XFD$1,0))+AH$8*INDEX('H334 Master'!$B:$XFD,MATCH($A37,'H334 Master'!$B:$B,0),MATCH($B$8,'H334 Master'!$B$1:$XFD$1,0))+AH$9*INDEX('H334 Master'!$B:$XFD,MATCH($A37,'H334 Master'!$B:$B,0),MATCH($B$9,'H334 Master'!$B$1:$XFD$1,0))+AH$10*INDEX('H334 Master'!$B:$XFD,MATCH($A37,'H334 Master'!$B:$B,0),MATCH($B$10,'H334 Master'!$B$1:$XFD$1,0))+AH$11*INDEX('H334 Master'!$B:$XFD,MATCH($A37,'H334 Master'!$B:$B,0),MATCH($B$11,'H334 Master'!$B$1:$XFD$1,0))+AH$12*INDEX('H334 Master'!$B:$XFD,MATCH($A37,'H334 Master'!$B:$B,0),MATCH($B$12,'H334 Master'!$B$1:$XFD$1,0))+AH$13*INDEX('H334 Master'!$B:$XFD,MATCH($A37,'H334 Master'!$B:$B,0),MATCH($B$13,'H334 Master'!$B$1:$XFD$1,0))+AH$14*INDEX('H334 Master'!$B:$XFD,MATCH($A37,'H334 Master'!$B:$B,0),MATCH($B$14,'H334 Master'!$B$1:$XFD$1,0))+AH$15*INDEX('H334 Master'!$B:$XFD,MATCH($A37,'H334 Master'!$B:$B,0),MATCH($B$15,'H334 Master'!$B$1:$XFD$1,0))+AH$16*INDEX('H334 Master'!$B:$XFD,MATCH($A37,'H334 Master'!$B:$B,0),MATCH($B$16,'H334 Master'!$B$1:$XFD$1,0))+AH$17*INDEX('H334 Master'!$B:$XFD,MATCH($A37,'H334 Master'!$B:$B,0),MATCH($B$17,'H334 Master'!$B$1:$XFD$1,0))</f>
        <v>0</v>
      </c>
      <c r="AI37" s="1">
        <v>12</v>
      </c>
    </row>
    <row r="38" spans="1:35" x14ac:dyDescent="0.25">
      <c r="A38" t="s">
        <v>224</v>
      </c>
      <c r="B38">
        <v>6115</v>
      </c>
      <c r="C38" t="s">
        <v>225</v>
      </c>
      <c r="D38" s="1">
        <v>8</v>
      </c>
      <c r="E38" s="1">
        <v>8</v>
      </c>
      <c r="F38" s="1">
        <v>8</v>
      </c>
      <c r="G38" s="1">
        <v>16</v>
      </c>
      <c r="H38" s="1">
        <v>16</v>
      </c>
      <c r="I38" s="3">
        <f>I$5*INDEX('H334 Master'!$B:$XFD,MATCH($A38,'H334 Master'!$B:$B,0),MATCH($B$5,'H334 Master'!$B$1:$XFD$1,0))+I$6*INDEX('H334 Master'!$B:$XFD,MATCH($A38,'H334 Master'!$B:$B,0),MATCH($B$6,'H334 Master'!$B$1:$XFD$1,0))+I$7*INDEX('H334 Master'!$B:$XFD,MATCH($A38,'H334 Master'!$B:$B,0),MATCH($B$7,'H334 Master'!$B$1:$XFD$1,0))+I$8*INDEX('H334 Master'!$B:$XFD,MATCH($A38,'H334 Master'!$B:$B,0),MATCH($B$8,'H334 Master'!$B$1:$XFD$1,0))+I$9*INDEX('H334 Master'!$B:$XFD,MATCH($A38,'H334 Master'!$B:$B,0),MATCH($B$9,'H334 Master'!$B$1:$XFD$1,0))+I$10*INDEX('H334 Master'!$B:$XFD,MATCH($A38,'H334 Master'!$B:$B,0),MATCH($B$10,'H334 Master'!$B$1:$XFD$1,0))+I$11*INDEX('H334 Master'!$B:$XFD,MATCH($A38,'H334 Master'!$B:$B,0),MATCH($B$11,'H334 Master'!$B$1:$XFD$1,0))+I$12*INDEX('H334 Master'!$B:$XFD,MATCH($A38,'H334 Master'!$B:$B,0),MATCH($B$12,'H334 Master'!$B$1:$XFD$1,0))+I$13*INDEX('H334 Master'!$B:$XFD,MATCH($A38,'H334 Master'!$B:$B,0),MATCH($B$13,'H334 Master'!$B$1:$XFD$1,0))+I$14*INDEX('H334 Master'!$B:$XFD,MATCH($A38,'H334 Master'!$B:$B,0),MATCH($B$14,'H334 Master'!$B$1:$XFD$1,0))+I$15*INDEX('H334 Master'!$B:$XFD,MATCH($A38,'H334 Master'!$B:$B,0),MATCH($B$15,'H334 Master'!$B$1:$XFD$1,0))+I$16*INDEX('H334 Master'!$B:$XFD,MATCH($A38,'H334 Master'!$B:$B,0),MATCH($B$16,'H334 Master'!$B$1:$XFD$1,0))+I$17*INDEX('H334 Master'!$B:$XFD,MATCH($A38,'H334 Master'!$B:$B,0),MATCH($B$17,'H334 Master'!$B$1:$XFD$1,0))</f>
        <v>32</v>
      </c>
      <c r="J38" s="1">
        <v>16</v>
      </c>
      <c r="K38" s="1">
        <v>16</v>
      </c>
      <c r="L38" s="1">
        <v>16</v>
      </c>
      <c r="M38" s="1">
        <v>24</v>
      </c>
      <c r="N38" s="1">
        <v>24</v>
      </c>
      <c r="O38" s="1">
        <v>24</v>
      </c>
      <c r="P38" s="1">
        <v>32</v>
      </c>
      <c r="Q38" s="1">
        <v>32</v>
      </c>
      <c r="R38" s="1">
        <v>32</v>
      </c>
      <c r="S38" s="1">
        <v>32</v>
      </c>
      <c r="T38" s="1">
        <v>32</v>
      </c>
      <c r="U38" s="1">
        <v>32</v>
      </c>
      <c r="V38" s="1">
        <v>32</v>
      </c>
      <c r="W38" s="1">
        <v>32</v>
      </c>
      <c r="X38" s="1">
        <v>32</v>
      </c>
      <c r="Y38" s="1">
        <v>40</v>
      </c>
      <c r="Z38" s="1">
        <v>40</v>
      </c>
      <c r="AA38" s="1">
        <v>40</v>
      </c>
      <c r="AB38" s="1">
        <v>40</v>
      </c>
      <c r="AC38" s="1">
        <v>40</v>
      </c>
      <c r="AD38" s="1">
        <v>40</v>
      </c>
      <c r="AE38" s="1">
        <v>48</v>
      </c>
      <c r="AF38" s="1">
        <v>48</v>
      </c>
      <c r="AG38" s="1">
        <v>48</v>
      </c>
      <c r="AH38" s="3">
        <f>AH$5*INDEX('H334 Master'!$B:$XFD,MATCH($A38,'H334 Master'!$B:$B,0),MATCH($B$5,'H334 Master'!$B$1:$XFD$1,0))+AH$6*INDEX('H334 Master'!$B:$XFD,MATCH($A38,'H334 Master'!$B:$B,0),MATCH($B$6,'H334 Master'!$B$1:$XFD$1,0))+AH$7*INDEX('H334 Master'!$B:$XFD,MATCH($A38,'H334 Master'!$B:$B,0),MATCH($B$7,'H334 Master'!$B$1:$XFD$1,0))+AH$8*INDEX('H334 Master'!$B:$XFD,MATCH($A38,'H334 Master'!$B:$B,0),MATCH($B$8,'H334 Master'!$B$1:$XFD$1,0))+AH$9*INDEX('H334 Master'!$B:$XFD,MATCH($A38,'H334 Master'!$B:$B,0),MATCH($B$9,'H334 Master'!$B$1:$XFD$1,0))+AH$10*INDEX('H334 Master'!$B:$XFD,MATCH($A38,'H334 Master'!$B:$B,0),MATCH($B$10,'H334 Master'!$B$1:$XFD$1,0))+AH$11*INDEX('H334 Master'!$B:$XFD,MATCH($A38,'H334 Master'!$B:$B,0),MATCH($B$11,'H334 Master'!$B$1:$XFD$1,0))+AH$12*INDEX('H334 Master'!$B:$XFD,MATCH($A38,'H334 Master'!$B:$B,0),MATCH($B$12,'H334 Master'!$B$1:$XFD$1,0))+AH$13*INDEX('H334 Master'!$B:$XFD,MATCH($A38,'H334 Master'!$B:$B,0),MATCH($B$13,'H334 Master'!$B$1:$XFD$1,0))+AH$14*INDEX('H334 Master'!$B:$XFD,MATCH($A38,'H334 Master'!$B:$B,0),MATCH($B$14,'H334 Master'!$B$1:$XFD$1,0))+AH$15*INDEX('H334 Master'!$B:$XFD,MATCH($A38,'H334 Master'!$B:$B,0),MATCH($B$15,'H334 Master'!$B$1:$XFD$1,0))+AH$16*INDEX('H334 Master'!$B:$XFD,MATCH($A38,'H334 Master'!$B:$B,0),MATCH($B$16,'H334 Master'!$B$1:$XFD$1,0))+AH$17*INDEX('H334 Master'!$B:$XFD,MATCH($A38,'H334 Master'!$B:$B,0),MATCH($B$17,'H334 Master'!$B$1:$XFD$1,0))</f>
        <v>64</v>
      </c>
      <c r="AI38" s="1">
        <v>48</v>
      </c>
    </row>
    <row r="39" spans="1:35" x14ac:dyDescent="0.25">
      <c r="A39" t="s">
        <v>236</v>
      </c>
      <c r="B39">
        <v>6116</v>
      </c>
      <c r="C39" t="s">
        <v>237</v>
      </c>
      <c r="D39" s="1">
        <v>4</v>
      </c>
      <c r="E39" s="1">
        <v>4</v>
      </c>
      <c r="F39" s="1">
        <v>4</v>
      </c>
      <c r="G39" s="1">
        <v>8</v>
      </c>
      <c r="H39" s="1">
        <v>8</v>
      </c>
      <c r="I39" s="3">
        <f>I$5*INDEX('H334 Master'!$B:$XFD,MATCH($A39,'H334 Master'!$B:$B,0),MATCH($B$5,'H334 Master'!$B$1:$XFD$1,0))+I$6*INDEX('H334 Master'!$B:$XFD,MATCH($A39,'H334 Master'!$B:$B,0),MATCH($B$6,'H334 Master'!$B$1:$XFD$1,0))+I$7*INDEX('H334 Master'!$B:$XFD,MATCH($A39,'H334 Master'!$B:$B,0),MATCH($B$7,'H334 Master'!$B$1:$XFD$1,0))+I$8*INDEX('H334 Master'!$B:$XFD,MATCH($A39,'H334 Master'!$B:$B,0),MATCH($B$8,'H334 Master'!$B$1:$XFD$1,0))+I$9*INDEX('H334 Master'!$B:$XFD,MATCH($A39,'H334 Master'!$B:$B,0),MATCH($B$9,'H334 Master'!$B$1:$XFD$1,0))+I$10*INDEX('H334 Master'!$B:$XFD,MATCH($A39,'H334 Master'!$B:$B,0),MATCH($B$10,'H334 Master'!$B$1:$XFD$1,0))+I$11*INDEX('H334 Master'!$B:$XFD,MATCH($A39,'H334 Master'!$B:$B,0),MATCH($B$11,'H334 Master'!$B$1:$XFD$1,0))+I$12*INDEX('H334 Master'!$B:$XFD,MATCH($A39,'H334 Master'!$B:$B,0),MATCH($B$12,'H334 Master'!$B$1:$XFD$1,0))+I$13*INDEX('H334 Master'!$B:$XFD,MATCH($A39,'H334 Master'!$B:$B,0),MATCH($B$13,'H334 Master'!$B$1:$XFD$1,0))+I$14*INDEX('H334 Master'!$B:$XFD,MATCH($A39,'H334 Master'!$B:$B,0),MATCH($B$14,'H334 Master'!$B$1:$XFD$1,0))+I$15*INDEX('H334 Master'!$B:$XFD,MATCH($A39,'H334 Master'!$B:$B,0),MATCH($B$15,'H334 Master'!$B$1:$XFD$1,0))+I$16*INDEX('H334 Master'!$B:$XFD,MATCH($A39,'H334 Master'!$B:$B,0),MATCH($B$16,'H334 Master'!$B$1:$XFD$1,0))+I$17*INDEX('H334 Master'!$B:$XFD,MATCH($A39,'H334 Master'!$B:$B,0),MATCH($B$17,'H334 Master'!$B$1:$XFD$1,0))</f>
        <v>0</v>
      </c>
      <c r="J39" s="1">
        <v>8</v>
      </c>
      <c r="K39" s="1">
        <v>8</v>
      </c>
      <c r="L39" s="1">
        <v>8</v>
      </c>
      <c r="M39" s="1">
        <v>12</v>
      </c>
      <c r="N39" s="1">
        <v>12</v>
      </c>
      <c r="O39" s="1">
        <v>12</v>
      </c>
      <c r="P39" s="1">
        <v>16</v>
      </c>
      <c r="Q39" s="1">
        <v>16</v>
      </c>
      <c r="R39" s="1">
        <v>16</v>
      </c>
      <c r="S39" s="1">
        <v>16</v>
      </c>
      <c r="T39" s="1">
        <v>16</v>
      </c>
      <c r="U39" s="1">
        <v>16</v>
      </c>
      <c r="V39" s="1">
        <v>16</v>
      </c>
      <c r="W39" s="1">
        <v>16</v>
      </c>
      <c r="X39" s="1">
        <v>16</v>
      </c>
      <c r="Y39" s="1">
        <v>20</v>
      </c>
      <c r="Z39" s="1">
        <v>20</v>
      </c>
      <c r="AA39" s="1">
        <v>20</v>
      </c>
      <c r="AB39" s="1">
        <v>20</v>
      </c>
      <c r="AC39" s="1">
        <v>20</v>
      </c>
      <c r="AD39" s="1">
        <v>20</v>
      </c>
      <c r="AE39" s="1">
        <v>24</v>
      </c>
      <c r="AF39" s="1">
        <v>24</v>
      </c>
      <c r="AG39" s="1">
        <v>24</v>
      </c>
      <c r="AH39" s="3">
        <f>AH$5*INDEX('H334 Master'!$B:$XFD,MATCH($A39,'H334 Master'!$B:$B,0),MATCH($B$5,'H334 Master'!$B$1:$XFD$1,0))+AH$6*INDEX('H334 Master'!$B:$XFD,MATCH($A39,'H334 Master'!$B:$B,0),MATCH($B$6,'H334 Master'!$B$1:$XFD$1,0))+AH$7*INDEX('H334 Master'!$B:$XFD,MATCH($A39,'H334 Master'!$B:$B,0),MATCH($B$7,'H334 Master'!$B$1:$XFD$1,0))+AH$8*INDEX('H334 Master'!$B:$XFD,MATCH($A39,'H334 Master'!$B:$B,0),MATCH($B$8,'H334 Master'!$B$1:$XFD$1,0))+AH$9*INDEX('H334 Master'!$B:$XFD,MATCH($A39,'H334 Master'!$B:$B,0),MATCH($B$9,'H334 Master'!$B$1:$XFD$1,0))+AH$10*INDEX('H334 Master'!$B:$XFD,MATCH($A39,'H334 Master'!$B:$B,0),MATCH($B$10,'H334 Master'!$B$1:$XFD$1,0))+AH$11*INDEX('H334 Master'!$B:$XFD,MATCH($A39,'H334 Master'!$B:$B,0),MATCH($B$11,'H334 Master'!$B$1:$XFD$1,0))+AH$12*INDEX('H334 Master'!$B:$XFD,MATCH($A39,'H334 Master'!$B:$B,0),MATCH($B$12,'H334 Master'!$B$1:$XFD$1,0))+AH$13*INDEX('H334 Master'!$B:$XFD,MATCH($A39,'H334 Master'!$B:$B,0),MATCH($B$13,'H334 Master'!$B$1:$XFD$1,0))+AH$14*INDEX('H334 Master'!$B:$XFD,MATCH($A39,'H334 Master'!$B:$B,0),MATCH($B$14,'H334 Master'!$B$1:$XFD$1,0))+AH$15*INDEX('H334 Master'!$B:$XFD,MATCH($A39,'H334 Master'!$B:$B,0),MATCH($B$15,'H334 Master'!$B$1:$XFD$1,0))+AH$16*INDEX('H334 Master'!$B:$XFD,MATCH($A39,'H334 Master'!$B:$B,0),MATCH($B$16,'H334 Master'!$B$1:$XFD$1,0))+AH$17*INDEX('H334 Master'!$B:$XFD,MATCH($A39,'H334 Master'!$B:$B,0),MATCH($B$17,'H334 Master'!$B$1:$XFD$1,0))</f>
        <v>0</v>
      </c>
      <c r="AI39" s="1">
        <v>24</v>
      </c>
    </row>
    <row r="40" spans="1:35" x14ac:dyDescent="0.25">
      <c r="A40" t="s">
        <v>226</v>
      </c>
      <c r="B40">
        <v>6117</v>
      </c>
      <c r="C40" t="s">
        <v>227</v>
      </c>
      <c r="D40" s="1">
        <v>16</v>
      </c>
      <c r="E40" s="1">
        <v>16</v>
      </c>
      <c r="F40" s="1">
        <v>16</v>
      </c>
      <c r="G40" s="1">
        <v>32</v>
      </c>
      <c r="H40" s="1">
        <v>32</v>
      </c>
      <c r="I40" s="3">
        <f>I$5*INDEX('H334 Master'!$B:$XFD,MATCH($A40,'H334 Master'!$B:$B,0),MATCH($B$5,'H334 Master'!$B$1:$XFD$1,0))+I$6*INDEX('H334 Master'!$B:$XFD,MATCH($A40,'H334 Master'!$B:$B,0),MATCH($B$6,'H334 Master'!$B$1:$XFD$1,0))+I$7*INDEX('H334 Master'!$B:$XFD,MATCH($A40,'H334 Master'!$B:$B,0),MATCH($B$7,'H334 Master'!$B$1:$XFD$1,0))+I$8*INDEX('H334 Master'!$B:$XFD,MATCH($A40,'H334 Master'!$B:$B,0),MATCH($B$8,'H334 Master'!$B$1:$XFD$1,0))+I$9*INDEX('H334 Master'!$B:$XFD,MATCH($A40,'H334 Master'!$B:$B,0),MATCH($B$9,'H334 Master'!$B$1:$XFD$1,0))+I$10*INDEX('H334 Master'!$B:$XFD,MATCH($A40,'H334 Master'!$B:$B,0),MATCH($B$10,'H334 Master'!$B$1:$XFD$1,0))+I$11*INDEX('H334 Master'!$B:$XFD,MATCH($A40,'H334 Master'!$B:$B,0),MATCH($B$11,'H334 Master'!$B$1:$XFD$1,0))+I$12*INDEX('H334 Master'!$B:$XFD,MATCH($A40,'H334 Master'!$B:$B,0),MATCH($B$12,'H334 Master'!$B$1:$XFD$1,0))+I$13*INDEX('H334 Master'!$B:$XFD,MATCH($A40,'H334 Master'!$B:$B,0),MATCH($B$13,'H334 Master'!$B$1:$XFD$1,0))+I$14*INDEX('H334 Master'!$B:$XFD,MATCH($A40,'H334 Master'!$B:$B,0),MATCH($B$14,'H334 Master'!$B$1:$XFD$1,0))+I$15*INDEX('H334 Master'!$B:$XFD,MATCH($A40,'H334 Master'!$B:$B,0),MATCH($B$15,'H334 Master'!$B$1:$XFD$1,0))+I$16*INDEX('H334 Master'!$B:$XFD,MATCH($A40,'H334 Master'!$B:$B,0),MATCH($B$16,'H334 Master'!$B$1:$XFD$1,0))+I$17*INDEX('H334 Master'!$B:$XFD,MATCH($A40,'H334 Master'!$B:$B,0),MATCH($B$17,'H334 Master'!$B$1:$XFD$1,0))</f>
        <v>32</v>
      </c>
      <c r="J40" s="1">
        <v>32</v>
      </c>
      <c r="K40" s="1">
        <v>32</v>
      </c>
      <c r="L40" s="1">
        <v>32</v>
      </c>
      <c r="M40" s="1">
        <v>48</v>
      </c>
      <c r="N40" s="1">
        <v>48</v>
      </c>
      <c r="O40" s="1">
        <v>48</v>
      </c>
      <c r="P40" s="1">
        <v>64</v>
      </c>
      <c r="Q40" s="1">
        <v>64</v>
      </c>
      <c r="R40" s="1">
        <v>64</v>
      </c>
      <c r="S40" s="1">
        <v>64</v>
      </c>
      <c r="T40" s="1">
        <v>64</v>
      </c>
      <c r="U40" s="1">
        <v>64</v>
      </c>
      <c r="V40" s="1">
        <v>64</v>
      </c>
      <c r="W40" s="1">
        <v>64</v>
      </c>
      <c r="X40" s="1">
        <v>64</v>
      </c>
      <c r="Y40" s="1">
        <v>80</v>
      </c>
      <c r="Z40" s="1">
        <v>80</v>
      </c>
      <c r="AA40" s="1">
        <v>80</v>
      </c>
      <c r="AB40" s="1">
        <v>80</v>
      </c>
      <c r="AC40" s="1">
        <v>80</v>
      </c>
      <c r="AD40" s="1">
        <v>80</v>
      </c>
      <c r="AE40" s="1">
        <v>96</v>
      </c>
      <c r="AF40" s="1">
        <v>96</v>
      </c>
      <c r="AG40" s="1">
        <v>96</v>
      </c>
      <c r="AH40" s="3">
        <f>AH$5*INDEX('H334 Master'!$B:$XFD,MATCH($A40,'H334 Master'!$B:$B,0),MATCH($B$5,'H334 Master'!$B$1:$XFD$1,0))+AH$6*INDEX('H334 Master'!$B:$XFD,MATCH($A40,'H334 Master'!$B:$B,0),MATCH($B$6,'H334 Master'!$B$1:$XFD$1,0))+AH$7*INDEX('H334 Master'!$B:$XFD,MATCH($A40,'H334 Master'!$B:$B,0),MATCH($B$7,'H334 Master'!$B$1:$XFD$1,0))+AH$8*INDEX('H334 Master'!$B:$XFD,MATCH($A40,'H334 Master'!$B:$B,0),MATCH($B$8,'H334 Master'!$B$1:$XFD$1,0))+AH$9*INDEX('H334 Master'!$B:$XFD,MATCH($A40,'H334 Master'!$B:$B,0),MATCH($B$9,'H334 Master'!$B$1:$XFD$1,0))+AH$10*INDEX('H334 Master'!$B:$XFD,MATCH($A40,'H334 Master'!$B:$B,0),MATCH($B$10,'H334 Master'!$B$1:$XFD$1,0))+AH$11*INDEX('H334 Master'!$B:$XFD,MATCH($A40,'H334 Master'!$B:$B,0),MATCH($B$11,'H334 Master'!$B$1:$XFD$1,0))+AH$12*INDEX('H334 Master'!$B:$XFD,MATCH($A40,'H334 Master'!$B:$B,0),MATCH($B$12,'H334 Master'!$B$1:$XFD$1,0))+AH$13*INDEX('H334 Master'!$B:$XFD,MATCH($A40,'H334 Master'!$B:$B,0),MATCH($B$13,'H334 Master'!$B$1:$XFD$1,0))+AH$14*INDEX('H334 Master'!$B:$XFD,MATCH($A40,'H334 Master'!$B:$B,0),MATCH($B$14,'H334 Master'!$B$1:$XFD$1,0))+AH$15*INDEX('H334 Master'!$B:$XFD,MATCH($A40,'H334 Master'!$B:$B,0),MATCH($B$15,'H334 Master'!$B$1:$XFD$1,0))+AH$16*INDEX('H334 Master'!$B:$XFD,MATCH($A40,'H334 Master'!$B:$B,0),MATCH($B$16,'H334 Master'!$B$1:$XFD$1,0))+AH$17*INDEX('H334 Master'!$B:$XFD,MATCH($A40,'H334 Master'!$B:$B,0),MATCH($B$17,'H334 Master'!$B$1:$XFD$1,0))</f>
        <v>64</v>
      </c>
      <c r="AI40" s="1">
        <v>96</v>
      </c>
    </row>
    <row r="41" spans="1:35" x14ac:dyDescent="0.25">
      <c r="A41" t="s">
        <v>228</v>
      </c>
      <c r="B41">
        <v>6118</v>
      </c>
      <c r="C41" t="s">
        <v>229</v>
      </c>
      <c r="D41" s="1">
        <v>16</v>
      </c>
      <c r="E41" s="1">
        <v>16</v>
      </c>
      <c r="F41" s="1">
        <v>16</v>
      </c>
      <c r="G41" s="1">
        <v>32</v>
      </c>
      <c r="H41" s="1">
        <v>32</v>
      </c>
      <c r="I41" s="3">
        <f>I$5*INDEX('H334 Master'!$B:$XFD,MATCH($A41,'H334 Master'!$B:$B,0),MATCH($B$5,'H334 Master'!$B$1:$XFD$1,0))+I$6*INDEX('H334 Master'!$B:$XFD,MATCH($A41,'H334 Master'!$B:$B,0),MATCH($B$6,'H334 Master'!$B$1:$XFD$1,0))+I$7*INDEX('H334 Master'!$B:$XFD,MATCH($A41,'H334 Master'!$B:$B,0),MATCH($B$7,'H334 Master'!$B$1:$XFD$1,0))+I$8*INDEX('H334 Master'!$B:$XFD,MATCH($A41,'H334 Master'!$B:$B,0),MATCH($B$8,'H334 Master'!$B$1:$XFD$1,0))+I$9*INDEX('H334 Master'!$B:$XFD,MATCH($A41,'H334 Master'!$B:$B,0),MATCH($B$9,'H334 Master'!$B$1:$XFD$1,0))+I$10*INDEX('H334 Master'!$B:$XFD,MATCH($A41,'H334 Master'!$B:$B,0),MATCH($B$10,'H334 Master'!$B$1:$XFD$1,0))+I$11*INDEX('H334 Master'!$B:$XFD,MATCH($A41,'H334 Master'!$B:$B,0),MATCH($B$11,'H334 Master'!$B$1:$XFD$1,0))+I$12*INDEX('H334 Master'!$B:$XFD,MATCH($A41,'H334 Master'!$B:$B,0),MATCH($B$12,'H334 Master'!$B$1:$XFD$1,0))+I$13*INDEX('H334 Master'!$B:$XFD,MATCH($A41,'H334 Master'!$B:$B,0),MATCH($B$13,'H334 Master'!$B$1:$XFD$1,0))+I$14*INDEX('H334 Master'!$B:$XFD,MATCH($A41,'H334 Master'!$B:$B,0),MATCH($B$14,'H334 Master'!$B$1:$XFD$1,0))+I$15*INDEX('H334 Master'!$B:$XFD,MATCH($A41,'H334 Master'!$B:$B,0),MATCH($B$15,'H334 Master'!$B$1:$XFD$1,0))+I$16*INDEX('H334 Master'!$B:$XFD,MATCH($A41,'H334 Master'!$B:$B,0),MATCH($B$16,'H334 Master'!$B$1:$XFD$1,0))+I$17*INDEX('H334 Master'!$B:$XFD,MATCH($A41,'H334 Master'!$B:$B,0),MATCH($B$17,'H334 Master'!$B$1:$XFD$1,0))</f>
        <v>32</v>
      </c>
      <c r="J41" s="1">
        <v>32</v>
      </c>
      <c r="K41" s="1">
        <v>32</v>
      </c>
      <c r="L41" s="1">
        <v>32</v>
      </c>
      <c r="M41" s="1">
        <v>48</v>
      </c>
      <c r="N41" s="1">
        <v>48</v>
      </c>
      <c r="O41" s="1">
        <v>48</v>
      </c>
      <c r="P41" s="1">
        <v>64</v>
      </c>
      <c r="Q41" s="1">
        <v>64</v>
      </c>
      <c r="R41" s="1">
        <v>64</v>
      </c>
      <c r="S41" s="1">
        <v>64</v>
      </c>
      <c r="T41" s="1">
        <v>64</v>
      </c>
      <c r="U41" s="1">
        <v>64</v>
      </c>
      <c r="V41" s="1">
        <v>64</v>
      </c>
      <c r="W41" s="1">
        <v>64</v>
      </c>
      <c r="X41" s="1">
        <v>64</v>
      </c>
      <c r="Y41" s="1">
        <v>80</v>
      </c>
      <c r="Z41" s="1">
        <v>80</v>
      </c>
      <c r="AA41" s="1">
        <v>80</v>
      </c>
      <c r="AB41" s="1">
        <v>80</v>
      </c>
      <c r="AC41" s="1">
        <v>80</v>
      </c>
      <c r="AD41" s="1">
        <v>80</v>
      </c>
      <c r="AE41" s="1">
        <v>96</v>
      </c>
      <c r="AF41" s="1">
        <v>96</v>
      </c>
      <c r="AG41" s="1">
        <v>96</v>
      </c>
      <c r="AH41" s="3">
        <f>AH$5*INDEX('H334 Master'!$B:$XFD,MATCH($A41,'H334 Master'!$B:$B,0),MATCH($B$5,'H334 Master'!$B$1:$XFD$1,0))+AH$6*INDEX('H334 Master'!$B:$XFD,MATCH($A41,'H334 Master'!$B:$B,0),MATCH($B$6,'H334 Master'!$B$1:$XFD$1,0))+AH$7*INDEX('H334 Master'!$B:$XFD,MATCH($A41,'H334 Master'!$B:$B,0),MATCH($B$7,'H334 Master'!$B$1:$XFD$1,0))+AH$8*INDEX('H334 Master'!$B:$XFD,MATCH($A41,'H334 Master'!$B:$B,0),MATCH($B$8,'H334 Master'!$B$1:$XFD$1,0))+AH$9*INDEX('H334 Master'!$B:$XFD,MATCH($A41,'H334 Master'!$B:$B,0),MATCH($B$9,'H334 Master'!$B$1:$XFD$1,0))+AH$10*INDEX('H334 Master'!$B:$XFD,MATCH($A41,'H334 Master'!$B:$B,0),MATCH($B$10,'H334 Master'!$B$1:$XFD$1,0))+AH$11*INDEX('H334 Master'!$B:$XFD,MATCH($A41,'H334 Master'!$B:$B,0),MATCH($B$11,'H334 Master'!$B$1:$XFD$1,0))+AH$12*INDEX('H334 Master'!$B:$XFD,MATCH($A41,'H334 Master'!$B:$B,0),MATCH($B$12,'H334 Master'!$B$1:$XFD$1,0))+AH$13*INDEX('H334 Master'!$B:$XFD,MATCH($A41,'H334 Master'!$B:$B,0),MATCH($B$13,'H334 Master'!$B$1:$XFD$1,0))+AH$14*INDEX('H334 Master'!$B:$XFD,MATCH($A41,'H334 Master'!$B:$B,0),MATCH($B$14,'H334 Master'!$B$1:$XFD$1,0))+AH$15*INDEX('H334 Master'!$B:$XFD,MATCH($A41,'H334 Master'!$B:$B,0),MATCH($B$15,'H334 Master'!$B$1:$XFD$1,0))+AH$16*INDEX('H334 Master'!$B:$XFD,MATCH($A41,'H334 Master'!$B:$B,0),MATCH($B$16,'H334 Master'!$B$1:$XFD$1,0))+AH$17*INDEX('H334 Master'!$B:$XFD,MATCH($A41,'H334 Master'!$B:$B,0),MATCH($B$17,'H334 Master'!$B$1:$XFD$1,0))</f>
        <v>64</v>
      </c>
      <c r="AI41" s="1">
        <v>96</v>
      </c>
    </row>
    <row r="42" spans="1:35" x14ac:dyDescent="0.25">
      <c r="A42" t="s">
        <v>238</v>
      </c>
      <c r="B42">
        <v>6127</v>
      </c>
      <c r="C42" t="s">
        <v>239</v>
      </c>
      <c r="D42" s="1">
        <v>2</v>
      </c>
      <c r="E42" s="1">
        <v>2</v>
      </c>
      <c r="F42" s="1">
        <v>2</v>
      </c>
      <c r="G42" s="1">
        <v>4</v>
      </c>
      <c r="H42" s="1">
        <v>4</v>
      </c>
      <c r="I42" s="3">
        <f>I$5*INDEX('H334 Master'!$B:$XFD,MATCH($A42,'H334 Master'!$B:$B,0),MATCH($B$5,'H334 Master'!$B$1:$XFD$1,0))+I$6*INDEX('H334 Master'!$B:$XFD,MATCH($A42,'H334 Master'!$B:$B,0),MATCH($B$6,'H334 Master'!$B$1:$XFD$1,0))+I$7*INDEX('H334 Master'!$B:$XFD,MATCH($A42,'H334 Master'!$B:$B,0),MATCH($B$7,'H334 Master'!$B$1:$XFD$1,0))+I$8*INDEX('H334 Master'!$B:$XFD,MATCH($A42,'H334 Master'!$B:$B,0),MATCH($B$8,'H334 Master'!$B$1:$XFD$1,0))+I$9*INDEX('H334 Master'!$B:$XFD,MATCH($A42,'H334 Master'!$B:$B,0),MATCH($B$9,'H334 Master'!$B$1:$XFD$1,0))+I$10*INDEX('H334 Master'!$B:$XFD,MATCH($A42,'H334 Master'!$B:$B,0),MATCH($B$10,'H334 Master'!$B$1:$XFD$1,0))+I$11*INDEX('H334 Master'!$B:$XFD,MATCH($A42,'H334 Master'!$B:$B,0),MATCH($B$11,'H334 Master'!$B$1:$XFD$1,0))+I$12*INDEX('H334 Master'!$B:$XFD,MATCH($A42,'H334 Master'!$B:$B,0),MATCH($B$12,'H334 Master'!$B$1:$XFD$1,0))+I$13*INDEX('H334 Master'!$B:$XFD,MATCH($A42,'H334 Master'!$B:$B,0),MATCH($B$13,'H334 Master'!$B$1:$XFD$1,0))+I$14*INDEX('H334 Master'!$B:$XFD,MATCH($A42,'H334 Master'!$B:$B,0),MATCH($B$14,'H334 Master'!$B$1:$XFD$1,0))+I$15*INDEX('H334 Master'!$B:$XFD,MATCH($A42,'H334 Master'!$B:$B,0),MATCH($B$15,'H334 Master'!$B$1:$XFD$1,0))+I$16*INDEX('H334 Master'!$B:$XFD,MATCH($A42,'H334 Master'!$B:$B,0),MATCH($B$16,'H334 Master'!$B$1:$XFD$1,0))+I$17*INDEX('H334 Master'!$B:$XFD,MATCH($A42,'H334 Master'!$B:$B,0),MATCH($B$17,'H334 Master'!$B$1:$XFD$1,0))</f>
        <v>0</v>
      </c>
      <c r="J42" s="1">
        <v>4</v>
      </c>
      <c r="K42" s="1">
        <v>4</v>
      </c>
      <c r="L42" s="1">
        <v>4</v>
      </c>
      <c r="M42" s="1">
        <v>6</v>
      </c>
      <c r="N42" s="1">
        <v>6</v>
      </c>
      <c r="O42" s="1">
        <v>6</v>
      </c>
      <c r="P42" s="1">
        <v>8</v>
      </c>
      <c r="Q42" s="1">
        <v>8</v>
      </c>
      <c r="R42" s="1">
        <v>8</v>
      </c>
      <c r="S42" s="1">
        <v>8</v>
      </c>
      <c r="T42" s="1">
        <v>8</v>
      </c>
      <c r="U42" s="1">
        <v>8</v>
      </c>
      <c r="V42" s="1">
        <v>8</v>
      </c>
      <c r="W42" s="1">
        <v>8</v>
      </c>
      <c r="X42" s="1">
        <v>8</v>
      </c>
      <c r="Y42" s="1">
        <v>10</v>
      </c>
      <c r="Z42" s="1">
        <v>10</v>
      </c>
      <c r="AA42" s="1">
        <v>10</v>
      </c>
      <c r="AB42" s="1">
        <v>10</v>
      </c>
      <c r="AC42" s="1">
        <v>10</v>
      </c>
      <c r="AD42" s="1">
        <v>10</v>
      </c>
      <c r="AE42" s="1">
        <v>12</v>
      </c>
      <c r="AF42" s="1">
        <v>12</v>
      </c>
      <c r="AG42" s="1">
        <v>12</v>
      </c>
      <c r="AH42" s="3">
        <f>AH$5*INDEX('H334 Master'!$B:$XFD,MATCH($A42,'H334 Master'!$B:$B,0),MATCH($B$5,'H334 Master'!$B$1:$XFD$1,0))+AH$6*INDEX('H334 Master'!$B:$XFD,MATCH($A42,'H334 Master'!$B:$B,0),MATCH($B$6,'H334 Master'!$B$1:$XFD$1,0))+AH$7*INDEX('H334 Master'!$B:$XFD,MATCH($A42,'H334 Master'!$B:$B,0),MATCH($B$7,'H334 Master'!$B$1:$XFD$1,0))+AH$8*INDEX('H334 Master'!$B:$XFD,MATCH($A42,'H334 Master'!$B:$B,0),MATCH($B$8,'H334 Master'!$B$1:$XFD$1,0))+AH$9*INDEX('H334 Master'!$B:$XFD,MATCH($A42,'H334 Master'!$B:$B,0),MATCH($B$9,'H334 Master'!$B$1:$XFD$1,0))+AH$10*INDEX('H334 Master'!$B:$XFD,MATCH($A42,'H334 Master'!$B:$B,0),MATCH($B$10,'H334 Master'!$B$1:$XFD$1,0))+AH$11*INDEX('H334 Master'!$B:$XFD,MATCH($A42,'H334 Master'!$B:$B,0),MATCH($B$11,'H334 Master'!$B$1:$XFD$1,0))+AH$12*INDEX('H334 Master'!$B:$XFD,MATCH($A42,'H334 Master'!$B:$B,0),MATCH($B$12,'H334 Master'!$B$1:$XFD$1,0))+AH$13*INDEX('H334 Master'!$B:$XFD,MATCH($A42,'H334 Master'!$B:$B,0),MATCH($B$13,'H334 Master'!$B$1:$XFD$1,0))+AH$14*INDEX('H334 Master'!$B:$XFD,MATCH($A42,'H334 Master'!$B:$B,0),MATCH($B$14,'H334 Master'!$B$1:$XFD$1,0))+AH$15*INDEX('H334 Master'!$B:$XFD,MATCH($A42,'H334 Master'!$B:$B,0),MATCH($B$15,'H334 Master'!$B$1:$XFD$1,0))+AH$16*INDEX('H334 Master'!$B:$XFD,MATCH($A42,'H334 Master'!$B:$B,0),MATCH($B$16,'H334 Master'!$B$1:$XFD$1,0))+AH$17*INDEX('H334 Master'!$B:$XFD,MATCH($A42,'H334 Master'!$B:$B,0),MATCH($B$17,'H334 Master'!$B$1:$XFD$1,0))</f>
        <v>0</v>
      </c>
      <c r="AI42" s="1">
        <v>12</v>
      </c>
    </row>
    <row r="43" spans="1:35" x14ac:dyDescent="0.25">
      <c r="A43" t="s">
        <v>187</v>
      </c>
      <c r="B43">
        <v>6129</v>
      </c>
      <c r="C43" t="s">
        <v>188</v>
      </c>
      <c r="D43" s="1">
        <v>16</v>
      </c>
      <c r="E43" s="1">
        <v>16</v>
      </c>
      <c r="F43" s="1">
        <v>16</v>
      </c>
      <c r="G43" s="1">
        <v>32</v>
      </c>
      <c r="H43" s="1">
        <v>32</v>
      </c>
      <c r="I43" s="3">
        <f>I$5*INDEX('H334 Master'!$B:$XFD,MATCH($A43,'H334 Master'!$B:$B,0),MATCH($B$5,'H334 Master'!$B$1:$XFD$1,0))+I$6*INDEX('H334 Master'!$B:$XFD,MATCH($A43,'H334 Master'!$B:$B,0),MATCH($B$6,'H334 Master'!$B$1:$XFD$1,0))+I$7*INDEX('H334 Master'!$B:$XFD,MATCH($A43,'H334 Master'!$B:$B,0),MATCH($B$7,'H334 Master'!$B$1:$XFD$1,0))+I$8*INDEX('H334 Master'!$B:$XFD,MATCH($A43,'H334 Master'!$B:$B,0),MATCH($B$8,'H334 Master'!$B$1:$XFD$1,0))+I$9*INDEX('H334 Master'!$B:$XFD,MATCH($A43,'H334 Master'!$B:$B,0),MATCH($B$9,'H334 Master'!$B$1:$XFD$1,0))+I$10*INDEX('H334 Master'!$B:$XFD,MATCH($A43,'H334 Master'!$B:$B,0),MATCH($B$10,'H334 Master'!$B$1:$XFD$1,0))+I$11*INDEX('H334 Master'!$B:$XFD,MATCH($A43,'H334 Master'!$B:$B,0),MATCH($B$11,'H334 Master'!$B$1:$XFD$1,0))+I$12*INDEX('H334 Master'!$B:$XFD,MATCH($A43,'H334 Master'!$B:$B,0),MATCH($B$12,'H334 Master'!$B$1:$XFD$1,0))+I$13*INDEX('H334 Master'!$B:$XFD,MATCH($A43,'H334 Master'!$B:$B,0),MATCH($B$13,'H334 Master'!$B$1:$XFD$1,0))+I$14*INDEX('H334 Master'!$B:$XFD,MATCH($A43,'H334 Master'!$B:$B,0),MATCH($B$14,'H334 Master'!$B$1:$XFD$1,0))+I$15*INDEX('H334 Master'!$B:$XFD,MATCH($A43,'H334 Master'!$B:$B,0),MATCH($B$15,'H334 Master'!$B$1:$XFD$1,0))+I$16*INDEX('H334 Master'!$B:$XFD,MATCH($A43,'H334 Master'!$B:$B,0),MATCH($B$16,'H334 Master'!$B$1:$XFD$1,0))+I$17*INDEX('H334 Master'!$B:$XFD,MATCH($A43,'H334 Master'!$B:$B,0),MATCH($B$17,'H334 Master'!$B$1:$XFD$1,0))</f>
        <v>32</v>
      </c>
      <c r="J43" s="1">
        <v>32</v>
      </c>
      <c r="K43" s="1">
        <v>32</v>
      </c>
      <c r="L43" s="1">
        <v>32</v>
      </c>
      <c r="M43" s="1">
        <v>48</v>
      </c>
      <c r="N43" s="1">
        <v>48</v>
      </c>
      <c r="O43" s="1">
        <v>48</v>
      </c>
      <c r="P43" s="1">
        <v>64</v>
      </c>
      <c r="Q43" s="1">
        <v>64</v>
      </c>
      <c r="R43" s="1">
        <v>64</v>
      </c>
      <c r="S43" s="1">
        <v>64</v>
      </c>
      <c r="T43" s="1">
        <v>64</v>
      </c>
      <c r="U43" s="1">
        <v>64</v>
      </c>
      <c r="V43" s="1">
        <v>64</v>
      </c>
      <c r="W43" s="1">
        <v>64</v>
      </c>
      <c r="X43" s="1">
        <v>64</v>
      </c>
      <c r="Y43" s="1">
        <v>80</v>
      </c>
      <c r="Z43" s="1">
        <v>80</v>
      </c>
      <c r="AA43" s="1">
        <v>80</v>
      </c>
      <c r="AB43" s="1">
        <v>80</v>
      </c>
      <c r="AC43" s="1">
        <v>80</v>
      </c>
      <c r="AD43" s="1">
        <v>80</v>
      </c>
      <c r="AE43" s="1">
        <v>96</v>
      </c>
      <c r="AF43" s="1">
        <v>96</v>
      </c>
      <c r="AG43" s="1">
        <v>96</v>
      </c>
      <c r="AH43" s="3">
        <f>AH$5*INDEX('H334 Master'!$B:$XFD,MATCH($A43,'H334 Master'!$B:$B,0),MATCH($B$5,'H334 Master'!$B$1:$XFD$1,0))+AH$6*INDEX('H334 Master'!$B:$XFD,MATCH($A43,'H334 Master'!$B:$B,0),MATCH($B$6,'H334 Master'!$B$1:$XFD$1,0))+AH$7*INDEX('H334 Master'!$B:$XFD,MATCH($A43,'H334 Master'!$B:$B,0),MATCH($B$7,'H334 Master'!$B$1:$XFD$1,0))+AH$8*INDEX('H334 Master'!$B:$XFD,MATCH($A43,'H334 Master'!$B:$B,0),MATCH($B$8,'H334 Master'!$B$1:$XFD$1,0))+AH$9*INDEX('H334 Master'!$B:$XFD,MATCH($A43,'H334 Master'!$B:$B,0),MATCH($B$9,'H334 Master'!$B$1:$XFD$1,0))+AH$10*INDEX('H334 Master'!$B:$XFD,MATCH($A43,'H334 Master'!$B:$B,0),MATCH($B$10,'H334 Master'!$B$1:$XFD$1,0))+AH$11*INDEX('H334 Master'!$B:$XFD,MATCH($A43,'H334 Master'!$B:$B,0),MATCH($B$11,'H334 Master'!$B$1:$XFD$1,0))+AH$12*INDEX('H334 Master'!$B:$XFD,MATCH($A43,'H334 Master'!$B:$B,0),MATCH($B$12,'H334 Master'!$B$1:$XFD$1,0))+AH$13*INDEX('H334 Master'!$B:$XFD,MATCH($A43,'H334 Master'!$B:$B,0),MATCH($B$13,'H334 Master'!$B$1:$XFD$1,0))+AH$14*INDEX('H334 Master'!$B:$XFD,MATCH($A43,'H334 Master'!$B:$B,0),MATCH($B$14,'H334 Master'!$B$1:$XFD$1,0))+AH$15*INDEX('H334 Master'!$B:$XFD,MATCH($A43,'H334 Master'!$B:$B,0),MATCH($B$15,'H334 Master'!$B$1:$XFD$1,0))+AH$16*INDEX('H334 Master'!$B:$XFD,MATCH($A43,'H334 Master'!$B:$B,0),MATCH($B$16,'H334 Master'!$B$1:$XFD$1,0))+AH$17*INDEX('H334 Master'!$B:$XFD,MATCH($A43,'H334 Master'!$B:$B,0),MATCH($B$17,'H334 Master'!$B$1:$XFD$1,0))</f>
        <v>64</v>
      </c>
      <c r="AI43" s="1">
        <v>96</v>
      </c>
    </row>
    <row r="44" spans="1:35" x14ac:dyDescent="0.25">
      <c r="A44" t="s">
        <v>151</v>
      </c>
      <c r="B44">
        <v>6128</v>
      </c>
      <c r="C44" t="s">
        <v>282</v>
      </c>
      <c r="D44" s="1">
        <v>16</v>
      </c>
      <c r="E44" s="1">
        <v>16</v>
      </c>
      <c r="F44" s="1">
        <v>16</v>
      </c>
      <c r="G44" s="1">
        <v>32</v>
      </c>
      <c r="H44" s="1">
        <v>32</v>
      </c>
      <c r="I44" s="3">
        <f>I$5*INDEX('H334 Master'!$B:$XFD,MATCH($A44,'H334 Master'!$B:$B,0),MATCH($B$5,'H334 Master'!$B$1:$XFD$1,0))+I$6*INDEX('H334 Master'!$B:$XFD,MATCH($A44,'H334 Master'!$B:$B,0),MATCH($B$6,'H334 Master'!$B$1:$XFD$1,0))+I$7*INDEX('H334 Master'!$B:$XFD,MATCH($A44,'H334 Master'!$B:$B,0),MATCH($B$7,'H334 Master'!$B$1:$XFD$1,0))+I$8*INDEX('H334 Master'!$B:$XFD,MATCH($A44,'H334 Master'!$B:$B,0),MATCH($B$8,'H334 Master'!$B$1:$XFD$1,0))+I$9*INDEX('H334 Master'!$B:$XFD,MATCH($A44,'H334 Master'!$B:$B,0),MATCH($B$9,'H334 Master'!$B$1:$XFD$1,0))+I$10*INDEX('H334 Master'!$B:$XFD,MATCH($A44,'H334 Master'!$B:$B,0),MATCH($B$10,'H334 Master'!$B$1:$XFD$1,0))+I$11*INDEX('H334 Master'!$B:$XFD,MATCH($A44,'H334 Master'!$B:$B,0),MATCH($B$11,'H334 Master'!$B$1:$XFD$1,0))+I$12*INDEX('H334 Master'!$B:$XFD,MATCH($A44,'H334 Master'!$B:$B,0),MATCH($B$12,'H334 Master'!$B$1:$XFD$1,0))+I$13*INDEX('H334 Master'!$B:$XFD,MATCH($A44,'H334 Master'!$B:$B,0),MATCH($B$13,'H334 Master'!$B$1:$XFD$1,0))+I$14*INDEX('H334 Master'!$B:$XFD,MATCH($A44,'H334 Master'!$B:$B,0),MATCH($B$14,'H334 Master'!$B$1:$XFD$1,0))+I$15*INDEX('H334 Master'!$B:$XFD,MATCH($A44,'H334 Master'!$B:$B,0),MATCH($B$15,'H334 Master'!$B$1:$XFD$1,0))+I$16*INDEX('H334 Master'!$B:$XFD,MATCH($A44,'H334 Master'!$B:$B,0),MATCH($B$16,'H334 Master'!$B$1:$XFD$1,0))+I$17*INDEX('H334 Master'!$B:$XFD,MATCH($A44,'H334 Master'!$B:$B,0),MATCH($B$17,'H334 Master'!$B$1:$XFD$1,0))</f>
        <v>32</v>
      </c>
      <c r="J44" s="1">
        <v>32</v>
      </c>
      <c r="K44" s="1">
        <v>32</v>
      </c>
      <c r="L44" s="1">
        <v>32</v>
      </c>
      <c r="M44" s="1">
        <v>48</v>
      </c>
      <c r="N44" s="1">
        <v>48</v>
      </c>
      <c r="O44" s="1">
        <v>48</v>
      </c>
      <c r="P44" s="1">
        <v>64</v>
      </c>
      <c r="Q44" s="1">
        <v>64</v>
      </c>
      <c r="R44" s="1">
        <v>64</v>
      </c>
      <c r="S44" s="1">
        <v>64</v>
      </c>
      <c r="T44" s="1">
        <v>64</v>
      </c>
      <c r="U44" s="1">
        <v>64</v>
      </c>
      <c r="V44" s="1">
        <v>64</v>
      </c>
      <c r="W44" s="1">
        <v>64</v>
      </c>
      <c r="X44" s="1">
        <v>64</v>
      </c>
      <c r="Y44" s="1">
        <v>80</v>
      </c>
      <c r="Z44" s="1">
        <v>80</v>
      </c>
      <c r="AA44" s="1">
        <v>80</v>
      </c>
      <c r="AB44" s="1">
        <v>80</v>
      </c>
      <c r="AC44" s="1">
        <v>80</v>
      </c>
      <c r="AD44" s="1">
        <v>80</v>
      </c>
      <c r="AE44" s="1">
        <v>96</v>
      </c>
      <c r="AF44" s="1">
        <v>96</v>
      </c>
      <c r="AG44" s="1">
        <v>96</v>
      </c>
      <c r="AH44" s="3">
        <f>AH$5*INDEX('H334 Master'!$B:$XFD,MATCH($A44,'H334 Master'!$B:$B,0),MATCH($B$5,'H334 Master'!$B$1:$XFD$1,0))+AH$6*INDEX('H334 Master'!$B:$XFD,MATCH($A44,'H334 Master'!$B:$B,0),MATCH($B$6,'H334 Master'!$B$1:$XFD$1,0))+AH$7*INDEX('H334 Master'!$B:$XFD,MATCH($A44,'H334 Master'!$B:$B,0),MATCH($B$7,'H334 Master'!$B$1:$XFD$1,0))+AH$8*INDEX('H334 Master'!$B:$XFD,MATCH($A44,'H334 Master'!$B:$B,0),MATCH($B$8,'H334 Master'!$B$1:$XFD$1,0))+AH$9*INDEX('H334 Master'!$B:$XFD,MATCH($A44,'H334 Master'!$B:$B,0),MATCH($B$9,'H334 Master'!$B$1:$XFD$1,0))+AH$10*INDEX('H334 Master'!$B:$XFD,MATCH($A44,'H334 Master'!$B:$B,0),MATCH($B$10,'H334 Master'!$B$1:$XFD$1,0))+AH$11*INDEX('H334 Master'!$B:$XFD,MATCH($A44,'H334 Master'!$B:$B,0),MATCH($B$11,'H334 Master'!$B$1:$XFD$1,0))+AH$12*INDEX('H334 Master'!$B:$XFD,MATCH($A44,'H334 Master'!$B:$B,0),MATCH($B$12,'H334 Master'!$B$1:$XFD$1,0))+AH$13*INDEX('H334 Master'!$B:$XFD,MATCH($A44,'H334 Master'!$B:$B,0),MATCH($B$13,'H334 Master'!$B$1:$XFD$1,0))+AH$14*INDEX('H334 Master'!$B:$XFD,MATCH($A44,'H334 Master'!$B:$B,0),MATCH($B$14,'H334 Master'!$B$1:$XFD$1,0))+AH$15*INDEX('H334 Master'!$B:$XFD,MATCH($A44,'H334 Master'!$B:$B,0),MATCH($B$15,'H334 Master'!$B$1:$XFD$1,0))+AH$16*INDEX('H334 Master'!$B:$XFD,MATCH($A44,'H334 Master'!$B:$B,0),MATCH($B$16,'H334 Master'!$B$1:$XFD$1,0))+AH$17*INDEX('H334 Master'!$B:$XFD,MATCH($A44,'H334 Master'!$B:$B,0),MATCH($B$17,'H334 Master'!$B$1:$XFD$1,0))</f>
        <v>64</v>
      </c>
      <c r="AI44" s="1">
        <v>96</v>
      </c>
    </row>
    <row r="45" spans="1:35" x14ac:dyDescent="0.25">
      <c r="A45" t="s">
        <v>153</v>
      </c>
      <c r="B45">
        <v>6093</v>
      </c>
      <c r="C45" t="s">
        <v>154</v>
      </c>
      <c r="D45" s="1">
        <v>6</v>
      </c>
      <c r="E45" s="1">
        <v>8</v>
      </c>
      <c r="F45" s="1">
        <v>10</v>
      </c>
      <c r="G45" s="1">
        <v>12</v>
      </c>
      <c r="H45" s="1">
        <v>14</v>
      </c>
      <c r="I45" s="3">
        <f>I$5*INDEX('H334 Master'!$B:$XFD,MATCH($A45,'H334 Master'!$B:$B,0),MATCH($B$5,'H334 Master'!$B$1:$XFD$1,0))+I$6*INDEX('H334 Master'!$B:$XFD,MATCH($A45,'H334 Master'!$B:$B,0),MATCH($B$6,'H334 Master'!$B$1:$XFD$1,0))+I$7*INDEX('H334 Master'!$B:$XFD,MATCH($A45,'H334 Master'!$B:$B,0),MATCH($B$7,'H334 Master'!$B$1:$XFD$1,0))+I$8*INDEX('H334 Master'!$B:$XFD,MATCH($A45,'H334 Master'!$B:$B,0),MATCH($B$8,'H334 Master'!$B$1:$XFD$1,0))+I$9*INDEX('H334 Master'!$B:$XFD,MATCH($A45,'H334 Master'!$B:$B,0),MATCH($B$9,'H334 Master'!$B$1:$XFD$1,0))+I$10*INDEX('H334 Master'!$B:$XFD,MATCH($A45,'H334 Master'!$B:$B,0),MATCH($B$10,'H334 Master'!$B$1:$XFD$1,0))+I$11*INDEX('H334 Master'!$B:$XFD,MATCH($A45,'H334 Master'!$B:$B,0),MATCH($B$11,'H334 Master'!$B$1:$XFD$1,0))+I$12*INDEX('H334 Master'!$B:$XFD,MATCH($A45,'H334 Master'!$B:$B,0),MATCH($B$12,'H334 Master'!$B$1:$XFD$1,0))+I$13*INDEX('H334 Master'!$B:$XFD,MATCH($A45,'H334 Master'!$B:$B,0),MATCH($B$13,'H334 Master'!$B$1:$XFD$1,0))+I$14*INDEX('H334 Master'!$B:$XFD,MATCH($A45,'H334 Master'!$B:$B,0),MATCH($B$14,'H334 Master'!$B$1:$XFD$1,0))+I$15*INDEX('H334 Master'!$B:$XFD,MATCH($A45,'H334 Master'!$B:$B,0),MATCH($B$15,'H334 Master'!$B$1:$XFD$1,0))+I$16*INDEX('H334 Master'!$B:$XFD,MATCH($A45,'H334 Master'!$B:$B,0),MATCH($B$16,'H334 Master'!$B$1:$XFD$1,0))+I$17*INDEX('H334 Master'!$B:$XFD,MATCH($A45,'H334 Master'!$B:$B,0),MATCH($B$17,'H334 Master'!$B$1:$XFD$1,0))</f>
        <v>14</v>
      </c>
      <c r="J45" s="1">
        <v>16</v>
      </c>
      <c r="K45" s="1">
        <v>18</v>
      </c>
      <c r="L45" s="1">
        <v>20</v>
      </c>
      <c r="M45" s="1">
        <v>22</v>
      </c>
      <c r="N45" s="1">
        <v>24</v>
      </c>
      <c r="O45" s="1">
        <v>26</v>
      </c>
      <c r="P45" s="1">
        <v>28</v>
      </c>
      <c r="Q45" s="1">
        <v>30</v>
      </c>
      <c r="R45" s="1">
        <v>32</v>
      </c>
      <c r="S45" s="1">
        <v>34</v>
      </c>
      <c r="T45" s="1">
        <v>36</v>
      </c>
      <c r="U45" s="1">
        <v>38</v>
      </c>
      <c r="V45" s="1">
        <v>40</v>
      </c>
      <c r="W45" s="1">
        <v>42</v>
      </c>
      <c r="X45" s="1">
        <v>44</v>
      </c>
      <c r="Y45" s="1">
        <v>46</v>
      </c>
      <c r="Z45" s="1">
        <v>48</v>
      </c>
      <c r="AA45" s="1">
        <v>50</v>
      </c>
      <c r="AB45" s="1">
        <v>52</v>
      </c>
      <c r="AC45" s="1">
        <v>54</v>
      </c>
      <c r="AD45" s="1">
        <v>56</v>
      </c>
      <c r="AE45" s="1">
        <v>58</v>
      </c>
      <c r="AF45" s="1">
        <v>60</v>
      </c>
      <c r="AG45" s="1">
        <v>62</v>
      </c>
      <c r="AH45" s="3">
        <f>AH$5*INDEX('H334 Master'!$B:$XFD,MATCH($A45,'H334 Master'!$B:$B,0),MATCH($B$5,'H334 Master'!$B$1:$XFD$1,0))+AH$6*INDEX('H334 Master'!$B:$XFD,MATCH($A45,'H334 Master'!$B:$B,0),MATCH($B$6,'H334 Master'!$B$1:$XFD$1,0))+AH$7*INDEX('H334 Master'!$B:$XFD,MATCH($A45,'H334 Master'!$B:$B,0),MATCH($B$7,'H334 Master'!$B$1:$XFD$1,0))+AH$8*INDEX('H334 Master'!$B:$XFD,MATCH($A45,'H334 Master'!$B:$B,0),MATCH($B$8,'H334 Master'!$B$1:$XFD$1,0))+AH$9*INDEX('H334 Master'!$B:$XFD,MATCH($A45,'H334 Master'!$B:$B,0),MATCH($B$9,'H334 Master'!$B$1:$XFD$1,0))+AH$10*INDEX('H334 Master'!$B:$XFD,MATCH($A45,'H334 Master'!$B:$B,0),MATCH($B$10,'H334 Master'!$B$1:$XFD$1,0))+AH$11*INDEX('H334 Master'!$B:$XFD,MATCH($A45,'H334 Master'!$B:$B,0),MATCH($B$11,'H334 Master'!$B$1:$XFD$1,0))+AH$12*INDEX('H334 Master'!$B:$XFD,MATCH($A45,'H334 Master'!$B:$B,0),MATCH($B$12,'H334 Master'!$B$1:$XFD$1,0))+AH$13*INDEX('H334 Master'!$B:$XFD,MATCH($A45,'H334 Master'!$B:$B,0),MATCH($B$13,'H334 Master'!$B$1:$XFD$1,0))+AH$14*INDEX('H334 Master'!$B:$XFD,MATCH($A45,'H334 Master'!$B:$B,0),MATCH($B$14,'H334 Master'!$B$1:$XFD$1,0))+AH$15*INDEX('H334 Master'!$B:$XFD,MATCH($A45,'H334 Master'!$B:$B,0),MATCH($B$15,'H334 Master'!$B$1:$XFD$1,0))+AH$16*INDEX('H334 Master'!$B:$XFD,MATCH($A45,'H334 Master'!$B:$B,0),MATCH($B$16,'H334 Master'!$B$1:$XFD$1,0))+AH$17*INDEX('H334 Master'!$B:$XFD,MATCH($A45,'H334 Master'!$B:$B,0),MATCH($B$17,'H334 Master'!$B$1:$XFD$1,0))</f>
        <v>62</v>
      </c>
      <c r="AI45" s="1">
        <v>64</v>
      </c>
    </row>
    <row r="46" spans="1:35" x14ac:dyDescent="0.25">
      <c r="A46" t="s">
        <v>155</v>
      </c>
      <c r="B46">
        <v>6092</v>
      </c>
      <c r="C46" t="s">
        <v>156</v>
      </c>
      <c r="D46" s="1">
        <v>18</v>
      </c>
      <c r="E46" s="1">
        <v>18</v>
      </c>
      <c r="F46" s="1">
        <v>18</v>
      </c>
      <c r="G46" s="1">
        <v>18</v>
      </c>
      <c r="H46" s="1">
        <v>18</v>
      </c>
      <c r="I46" s="3">
        <f>I$5*INDEX('H334 Master'!$B:$XFD,MATCH($A46,'H334 Master'!$B:$B,0),MATCH($B$5,'H334 Master'!$B$1:$XFD$1,0))+I$6*INDEX('H334 Master'!$B:$XFD,MATCH($A46,'H334 Master'!$B:$B,0),MATCH($B$6,'H334 Master'!$B$1:$XFD$1,0))+I$7*INDEX('H334 Master'!$B:$XFD,MATCH($A46,'H334 Master'!$B:$B,0),MATCH($B$7,'H334 Master'!$B$1:$XFD$1,0))+I$8*INDEX('H334 Master'!$B:$XFD,MATCH($A46,'H334 Master'!$B:$B,0),MATCH($B$8,'H334 Master'!$B$1:$XFD$1,0))+I$9*INDEX('H334 Master'!$B:$XFD,MATCH($A46,'H334 Master'!$B:$B,0),MATCH($B$9,'H334 Master'!$B$1:$XFD$1,0))+I$10*INDEX('H334 Master'!$B:$XFD,MATCH($A46,'H334 Master'!$B:$B,0),MATCH($B$10,'H334 Master'!$B$1:$XFD$1,0))+I$11*INDEX('H334 Master'!$B:$XFD,MATCH($A46,'H334 Master'!$B:$B,0),MATCH($B$11,'H334 Master'!$B$1:$XFD$1,0))+I$12*INDEX('H334 Master'!$B:$XFD,MATCH($A46,'H334 Master'!$B:$B,0),MATCH($B$12,'H334 Master'!$B$1:$XFD$1,0))+I$13*INDEX('H334 Master'!$B:$XFD,MATCH($A46,'H334 Master'!$B:$B,0),MATCH($B$13,'H334 Master'!$B$1:$XFD$1,0))+I$14*INDEX('H334 Master'!$B:$XFD,MATCH($A46,'H334 Master'!$B:$B,0),MATCH($B$14,'H334 Master'!$B$1:$XFD$1,0))+I$15*INDEX('H334 Master'!$B:$XFD,MATCH($A46,'H334 Master'!$B:$B,0),MATCH($B$15,'H334 Master'!$B$1:$XFD$1,0))+I$16*INDEX('H334 Master'!$B:$XFD,MATCH($A46,'H334 Master'!$B:$B,0),MATCH($B$16,'H334 Master'!$B$1:$XFD$1,0))+I$17*INDEX('H334 Master'!$B:$XFD,MATCH($A46,'H334 Master'!$B:$B,0),MATCH($B$17,'H334 Master'!$B$1:$XFD$1,0))</f>
        <v>18</v>
      </c>
      <c r="J46" s="1">
        <v>18</v>
      </c>
      <c r="K46" s="1">
        <v>18</v>
      </c>
      <c r="L46" s="1">
        <v>18</v>
      </c>
      <c r="M46" s="1">
        <v>18</v>
      </c>
      <c r="N46" s="1">
        <v>18</v>
      </c>
      <c r="O46" s="1">
        <v>18</v>
      </c>
      <c r="P46" s="1">
        <v>18</v>
      </c>
      <c r="Q46" s="1">
        <v>18</v>
      </c>
      <c r="R46" s="1">
        <v>18</v>
      </c>
      <c r="S46" s="1">
        <v>18</v>
      </c>
      <c r="T46" s="1">
        <v>18</v>
      </c>
      <c r="U46" s="1">
        <v>18</v>
      </c>
      <c r="V46" s="1">
        <v>18</v>
      </c>
      <c r="W46" s="1">
        <v>18</v>
      </c>
      <c r="X46" s="1">
        <v>18</v>
      </c>
      <c r="Y46" s="1">
        <v>18</v>
      </c>
      <c r="Z46" s="1">
        <v>18</v>
      </c>
      <c r="AA46" s="1">
        <v>18</v>
      </c>
      <c r="AB46" s="1">
        <v>18</v>
      </c>
      <c r="AC46" s="1">
        <v>18</v>
      </c>
      <c r="AD46" s="1">
        <v>18</v>
      </c>
      <c r="AE46" s="1">
        <v>18</v>
      </c>
      <c r="AF46" s="1">
        <v>18</v>
      </c>
      <c r="AG46" s="1">
        <v>18</v>
      </c>
      <c r="AH46" s="3">
        <f>AH$5*INDEX('H334 Master'!$B:$XFD,MATCH($A46,'H334 Master'!$B:$B,0),MATCH($B$5,'H334 Master'!$B$1:$XFD$1,0))+AH$6*INDEX('H334 Master'!$B:$XFD,MATCH($A46,'H334 Master'!$B:$B,0),MATCH($B$6,'H334 Master'!$B$1:$XFD$1,0))+AH$7*INDEX('H334 Master'!$B:$XFD,MATCH($A46,'H334 Master'!$B:$B,0),MATCH($B$7,'H334 Master'!$B$1:$XFD$1,0))+AH$8*INDEX('H334 Master'!$B:$XFD,MATCH($A46,'H334 Master'!$B:$B,0),MATCH($B$8,'H334 Master'!$B$1:$XFD$1,0))+AH$9*INDEX('H334 Master'!$B:$XFD,MATCH($A46,'H334 Master'!$B:$B,0),MATCH($B$9,'H334 Master'!$B$1:$XFD$1,0))+AH$10*INDEX('H334 Master'!$B:$XFD,MATCH($A46,'H334 Master'!$B:$B,0),MATCH($B$10,'H334 Master'!$B$1:$XFD$1,0))+AH$11*INDEX('H334 Master'!$B:$XFD,MATCH($A46,'H334 Master'!$B:$B,0),MATCH($B$11,'H334 Master'!$B$1:$XFD$1,0))+AH$12*INDEX('H334 Master'!$B:$XFD,MATCH($A46,'H334 Master'!$B:$B,0),MATCH($B$12,'H334 Master'!$B$1:$XFD$1,0))+AH$13*INDEX('H334 Master'!$B:$XFD,MATCH($A46,'H334 Master'!$B:$B,0),MATCH($B$13,'H334 Master'!$B$1:$XFD$1,0))+AH$14*INDEX('H334 Master'!$B:$XFD,MATCH($A46,'H334 Master'!$B:$B,0),MATCH($B$14,'H334 Master'!$B$1:$XFD$1,0))+AH$15*INDEX('H334 Master'!$B:$XFD,MATCH($A46,'H334 Master'!$B:$B,0),MATCH($B$15,'H334 Master'!$B$1:$XFD$1,0))+AH$16*INDEX('H334 Master'!$B:$XFD,MATCH($A46,'H334 Master'!$B:$B,0),MATCH($B$16,'H334 Master'!$B$1:$XFD$1,0))+AH$17*INDEX('H334 Master'!$B:$XFD,MATCH($A46,'H334 Master'!$B:$B,0),MATCH($B$17,'H334 Master'!$B$1:$XFD$1,0))</f>
        <v>18</v>
      </c>
      <c r="AI46" s="1">
        <v>18</v>
      </c>
    </row>
    <row r="47" spans="1:35" x14ac:dyDescent="0.25">
      <c r="A47" t="s">
        <v>286</v>
      </c>
      <c r="B47">
        <v>6085</v>
      </c>
      <c r="C47" t="s">
        <v>287</v>
      </c>
      <c r="D47" s="1">
        <v>4</v>
      </c>
      <c r="E47" s="1">
        <v>4</v>
      </c>
      <c r="F47" s="1">
        <v>4</v>
      </c>
      <c r="G47" s="1">
        <v>4</v>
      </c>
      <c r="H47" s="1">
        <v>4</v>
      </c>
      <c r="I47" s="3">
        <f>I$5*INDEX('H334 Master'!$B:$XFD,MATCH($A47,'H334 Master'!$B:$B,0),MATCH($B$5,'H334 Master'!$B$1:$XFD$1,0))+I$6*INDEX('H334 Master'!$B:$XFD,MATCH($A47,'H334 Master'!$B:$B,0),MATCH($B$6,'H334 Master'!$B$1:$XFD$1,0))+I$7*INDEX('H334 Master'!$B:$XFD,MATCH($A47,'H334 Master'!$B:$B,0),MATCH($B$7,'H334 Master'!$B$1:$XFD$1,0))+I$8*INDEX('H334 Master'!$B:$XFD,MATCH($A47,'H334 Master'!$B:$B,0),MATCH($B$8,'H334 Master'!$B$1:$XFD$1,0))+I$9*INDEX('H334 Master'!$B:$XFD,MATCH($A47,'H334 Master'!$B:$B,0),MATCH($B$9,'H334 Master'!$B$1:$XFD$1,0))+I$10*INDEX('H334 Master'!$B:$XFD,MATCH($A47,'H334 Master'!$B:$B,0),MATCH($B$10,'H334 Master'!$B$1:$XFD$1,0))+I$11*INDEX('H334 Master'!$B:$XFD,MATCH($A47,'H334 Master'!$B:$B,0),MATCH($B$11,'H334 Master'!$B$1:$XFD$1,0))+I$12*INDEX('H334 Master'!$B:$XFD,MATCH($A47,'H334 Master'!$B:$B,0),MATCH($B$12,'H334 Master'!$B$1:$XFD$1,0))+I$13*INDEX('H334 Master'!$B:$XFD,MATCH($A47,'H334 Master'!$B:$B,0),MATCH($B$13,'H334 Master'!$B$1:$XFD$1,0))+I$14*INDEX('H334 Master'!$B:$XFD,MATCH($A47,'H334 Master'!$B:$B,0),MATCH($B$14,'H334 Master'!$B$1:$XFD$1,0))+I$15*INDEX('H334 Master'!$B:$XFD,MATCH($A47,'H334 Master'!$B:$B,0),MATCH($B$15,'H334 Master'!$B$1:$XFD$1,0))+I$16*INDEX('H334 Master'!$B:$XFD,MATCH($A47,'H334 Master'!$B:$B,0),MATCH($B$16,'H334 Master'!$B$1:$XFD$1,0))+I$17*INDEX('H334 Master'!$B:$XFD,MATCH($A47,'H334 Master'!$B:$B,0),MATCH($B$17,'H334 Master'!$B$1:$XFD$1,0))</f>
        <v>0</v>
      </c>
      <c r="J47" s="1">
        <v>4</v>
      </c>
      <c r="K47" s="1">
        <v>4</v>
      </c>
      <c r="L47" s="1">
        <v>4</v>
      </c>
      <c r="M47" s="1">
        <v>4</v>
      </c>
      <c r="N47" s="1">
        <v>4</v>
      </c>
      <c r="O47" s="1">
        <v>4</v>
      </c>
      <c r="P47" s="1">
        <v>4</v>
      </c>
      <c r="Q47" s="1">
        <v>4</v>
      </c>
      <c r="R47" s="1">
        <v>4</v>
      </c>
      <c r="S47" s="1">
        <v>4</v>
      </c>
      <c r="T47" s="1">
        <v>4</v>
      </c>
      <c r="U47" s="1">
        <v>4</v>
      </c>
      <c r="V47" s="1">
        <v>4</v>
      </c>
      <c r="W47" s="1">
        <v>4</v>
      </c>
      <c r="X47" s="1">
        <v>4</v>
      </c>
      <c r="Y47" s="1">
        <v>4</v>
      </c>
      <c r="Z47" s="1">
        <v>4</v>
      </c>
      <c r="AA47" s="1">
        <v>4</v>
      </c>
      <c r="AB47" s="1">
        <v>4</v>
      </c>
      <c r="AC47" s="1">
        <v>4</v>
      </c>
      <c r="AD47" s="1">
        <v>4</v>
      </c>
      <c r="AE47" s="1">
        <v>4</v>
      </c>
      <c r="AF47" s="1">
        <v>4</v>
      </c>
      <c r="AG47" s="1">
        <v>4</v>
      </c>
      <c r="AH47" s="3">
        <f>AH$5*INDEX('H334 Master'!$B:$XFD,MATCH($A47,'H334 Master'!$B:$B,0),MATCH($B$5,'H334 Master'!$B$1:$XFD$1,0))+AH$6*INDEX('H334 Master'!$B:$XFD,MATCH($A47,'H334 Master'!$B:$B,0),MATCH($B$6,'H334 Master'!$B$1:$XFD$1,0))+AH$7*INDEX('H334 Master'!$B:$XFD,MATCH($A47,'H334 Master'!$B:$B,0),MATCH($B$7,'H334 Master'!$B$1:$XFD$1,0))+AH$8*INDEX('H334 Master'!$B:$XFD,MATCH($A47,'H334 Master'!$B:$B,0),MATCH($B$8,'H334 Master'!$B$1:$XFD$1,0))+AH$9*INDEX('H334 Master'!$B:$XFD,MATCH($A47,'H334 Master'!$B:$B,0),MATCH($B$9,'H334 Master'!$B$1:$XFD$1,0))+AH$10*INDEX('H334 Master'!$B:$XFD,MATCH($A47,'H334 Master'!$B:$B,0),MATCH($B$10,'H334 Master'!$B$1:$XFD$1,0))+AH$11*INDEX('H334 Master'!$B:$XFD,MATCH($A47,'H334 Master'!$B:$B,0),MATCH($B$11,'H334 Master'!$B$1:$XFD$1,0))+AH$12*INDEX('H334 Master'!$B:$XFD,MATCH($A47,'H334 Master'!$B:$B,0),MATCH($B$12,'H334 Master'!$B$1:$XFD$1,0))+AH$13*INDEX('H334 Master'!$B:$XFD,MATCH($A47,'H334 Master'!$B:$B,0),MATCH($B$13,'H334 Master'!$B$1:$XFD$1,0))+AH$14*INDEX('H334 Master'!$B:$XFD,MATCH($A47,'H334 Master'!$B:$B,0),MATCH($B$14,'H334 Master'!$B$1:$XFD$1,0))+AH$15*INDEX('H334 Master'!$B:$XFD,MATCH($A47,'H334 Master'!$B:$B,0),MATCH($B$15,'H334 Master'!$B$1:$XFD$1,0))+AH$16*INDEX('H334 Master'!$B:$XFD,MATCH($A47,'H334 Master'!$B:$B,0),MATCH($B$16,'H334 Master'!$B$1:$XFD$1,0))+AH$17*INDEX('H334 Master'!$B:$XFD,MATCH($A47,'H334 Master'!$B:$B,0),MATCH($B$17,'H334 Master'!$B$1:$XFD$1,0))</f>
        <v>0</v>
      </c>
      <c r="AI47" s="1">
        <v>4</v>
      </c>
    </row>
    <row r="48" spans="1:35" x14ac:dyDescent="0.25">
      <c r="A48" t="s">
        <v>157</v>
      </c>
      <c r="B48">
        <v>6108</v>
      </c>
      <c r="C48" t="s">
        <v>158</v>
      </c>
      <c r="D48" s="1">
        <v>32</v>
      </c>
      <c r="E48" s="1">
        <v>52</v>
      </c>
      <c r="F48" s="1">
        <v>72</v>
      </c>
      <c r="G48" s="1">
        <v>92</v>
      </c>
      <c r="H48" s="1">
        <v>112</v>
      </c>
      <c r="I48" s="3">
        <f>I$5*INDEX('H334 Master'!$B:$XFD,MATCH($A48,'H334 Master'!$B:$B,0),MATCH($B$5,'H334 Master'!$B$1:$XFD$1,0))+I$6*INDEX('H334 Master'!$B:$XFD,MATCH($A48,'H334 Master'!$B:$B,0),MATCH($B$6,'H334 Master'!$B$1:$XFD$1,0))+I$7*INDEX('H334 Master'!$B:$XFD,MATCH($A48,'H334 Master'!$B:$B,0),MATCH($B$7,'H334 Master'!$B$1:$XFD$1,0))+I$8*INDEX('H334 Master'!$B:$XFD,MATCH($A48,'H334 Master'!$B:$B,0),MATCH($B$8,'H334 Master'!$B$1:$XFD$1,0))+I$9*INDEX('H334 Master'!$B:$XFD,MATCH($A48,'H334 Master'!$B:$B,0),MATCH($B$9,'H334 Master'!$B$1:$XFD$1,0))+I$10*INDEX('H334 Master'!$B:$XFD,MATCH($A48,'H334 Master'!$B:$B,0),MATCH($B$10,'H334 Master'!$B$1:$XFD$1,0))+I$11*INDEX('H334 Master'!$B:$XFD,MATCH($A48,'H334 Master'!$B:$B,0),MATCH($B$11,'H334 Master'!$B$1:$XFD$1,0))+I$12*INDEX('H334 Master'!$B:$XFD,MATCH($A48,'H334 Master'!$B:$B,0),MATCH($B$12,'H334 Master'!$B$1:$XFD$1,0))+I$13*INDEX('H334 Master'!$B:$XFD,MATCH($A48,'H334 Master'!$B:$B,0),MATCH($B$13,'H334 Master'!$B$1:$XFD$1,0))+I$14*INDEX('H334 Master'!$B:$XFD,MATCH($A48,'H334 Master'!$B:$B,0),MATCH($B$14,'H334 Master'!$B$1:$XFD$1,0))+I$15*INDEX('H334 Master'!$B:$XFD,MATCH($A48,'H334 Master'!$B:$B,0),MATCH($B$15,'H334 Master'!$B$1:$XFD$1,0))+I$16*INDEX('H334 Master'!$B:$XFD,MATCH($A48,'H334 Master'!$B:$B,0),MATCH($B$16,'H334 Master'!$B$1:$XFD$1,0))+I$17*INDEX('H334 Master'!$B:$XFD,MATCH($A48,'H334 Master'!$B:$B,0),MATCH($B$17,'H334 Master'!$B$1:$XFD$1,0))</f>
        <v>96</v>
      </c>
      <c r="J48" s="1">
        <v>124</v>
      </c>
      <c r="K48" s="1">
        <v>144</v>
      </c>
      <c r="L48" s="1">
        <v>164</v>
      </c>
      <c r="M48" s="1">
        <v>184</v>
      </c>
      <c r="N48" s="1">
        <v>204</v>
      </c>
      <c r="O48" s="1">
        <v>224</v>
      </c>
      <c r="P48" s="1">
        <v>244</v>
      </c>
      <c r="Q48" s="1">
        <v>264</v>
      </c>
      <c r="R48" s="1">
        <v>284</v>
      </c>
      <c r="S48" s="1">
        <v>304</v>
      </c>
      <c r="T48" s="1">
        <v>324</v>
      </c>
      <c r="U48" s="1">
        <v>344</v>
      </c>
      <c r="V48" s="1">
        <v>364</v>
      </c>
      <c r="W48" s="1">
        <v>384</v>
      </c>
      <c r="X48" s="1">
        <v>404</v>
      </c>
      <c r="Y48" s="1">
        <v>424</v>
      </c>
      <c r="Z48" s="1">
        <v>444</v>
      </c>
      <c r="AA48" s="1">
        <v>464</v>
      </c>
      <c r="AB48" s="1">
        <v>484</v>
      </c>
      <c r="AC48" s="1">
        <v>504</v>
      </c>
      <c r="AD48" s="1">
        <v>524</v>
      </c>
      <c r="AE48" s="1">
        <v>544</v>
      </c>
      <c r="AF48" s="1">
        <v>564</v>
      </c>
      <c r="AG48" s="1">
        <v>584</v>
      </c>
      <c r="AH48" s="3">
        <f>AH$5*INDEX('H334 Master'!$B:$XFD,MATCH($A48,'H334 Master'!$B:$B,0),MATCH($B$5,'H334 Master'!$B$1:$XFD$1,0))+AH$6*INDEX('H334 Master'!$B:$XFD,MATCH($A48,'H334 Master'!$B:$B,0),MATCH($B$6,'H334 Master'!$B$1:$XFD$1,0))+AH$7*INDEX('H334 Master'!$B:$XFD,MATCH($A48,'H334 Master'!$B:$B,0),MATCH($B$7,'H334 Master'!$B$1:$XFD$1,0))+AH$8*INDEX('H334 Master'!$B:$XFD,MATCH($A48,'H334 Master'!$B:$B,0),MATCH($B$8,'H334 Master'!$B$1:$XFD$1,0))+AH$9*INDEX('H334 Master'!$B:$XFD,MATCH($A48,'H334 Master'!$B:$B,0),MATCH($B$9,'H334 Master'!$B$1:$XFD$1,0))+AH$10*INDEX('H334 Master'!$B:$XFD,MATCH($A48,'H334 Master'!$B:$B,0),MATCH($B$10,'H334 Master'!$B$1:$XFD$1,0))+AH$11*INDEX('H334 Master'!$B:$XFD,MATCH($A48,'H334 Master'!$B:$B,0),MATCH($B$11,'H334 Master'!$B$1:$XFD$1,0))+AH$12*INDEX('H334 Master'!$B:$XFD,MATCH($A48,'H334 Master'!$B:$B,0),MATCH($B$12,'H334 Master'!$B$1:$XFD$1,0))+AH$13*INDEX('H334 Master'!$B:$XFD,MATCH($A48,'H334 Master'!$B:$B,0),MATCH($B$13,'H334 Master'!$B$1:$XFD$1,0))+AH$14*INDEX('H334 Master'!$B:$XFD,MATCH($A48,'H334 Master'!$B:$B,0),MATCH($B$14,'H334 Master'!$B$1:$XFD$1,0))+AH$15*INDEX('H334 Master'!$B:$XFD,MATCH($A48,'H334 Master'!$B:$B,0),MATCH($B$15,'H334 Master'!$B$1:$XFD$1,0))+AH$16*INDEX('H334 Master'!$B:$XFD,MATCH($A48,'H334 Master'!$B:$B,0),MATCH($B$16,'H334 Master'!$B$1:$XFD$1,0))+AH$17*INDEX('H334 Master'!$B:$XFD,MATCH($A48,'H334 Master'!$B:$B,0),MATCH($B$17,'H334 Master'!$B$1:$XFD$1,0))</f>
        <v>480</v>
      </c>
      <c r="AI48" s="1">
        <v>604</v>
      </c>
    </row>
    <row r="49" spans="1:35" x14ac:dyDescent="0.25">
      <c r="A49" t="s">
        <v>159</v>
      </c>
      <c r="B49">
        <v>6109</v>
      </c>
      <c r="C49" t="s">
        <v>160</v>
      </c>
      <c r="D49" s="1">
        <v>8</v>
      </c>
      <c r="E49" s="1">
        <v>8</v>
      </c>
      <c r="F49" s="1">
        <v>8</v>
      </c>
      <c r="G49" s="1">
        <v>12</v>
      </c>
      <c r="H49" s="1">
        <v>12</v>
      </c>
      <c r="I49" s="3">
        <f>I$5*INDEX('H334 Master'!$B:$XFD,MATCH($A49,'H334 Master'!$B:$B,0),MATCH($B$5,'H334 Master'!$B$1:$XFD$1,0))+I$6*INDEX('H334 Master'!$B:$XFD,MATCH($A49,'H334 Master'!$B:$B,0),MATCH($B$6,'H334 Master'!$B$1:$XFD$1,0))+I$7*INDEX('H334 Master'!$B:$XFD,MATCH($A49,'H334 Master'!$B:$B,0),MATCH($B$7,'H334 Master'!$B$1:$XFD$1,0))+I$8*INDEX('H334 Master'!$B:$XFD,MATCH($A49,'H334 Master'!$B:$B,0),MATCH($B$8,'H334 Master'!$B$1:$XFD$1,0))+I$9*INDEX('H334 Master'!$B:$XFD,MATCH($A49,'H334 Master'!$B:$B,0),MATCH($B$9,'H334 Master'!$B$1:$XFD$1,0))+I$10*INDEX('H334 Master'!$B:$XFD,MATCH($A49,'H334 Master'!$B:$B,0),MATCH($B$10,'H334 Master'!$B$1:$XFD$1,0))+I$11*INDEX('H334 Master'!$B:$XFD,MATCH($A49,'H334 Master'!$B:$B,0),MATCH($B$11,'H334 Master'!$B$1:$XFD$1,0))+I$12*INDEX('H334 Master'!$B:$XFD,MATCH($A49,'H334 Master'!$B:$B,0),MATCH($B$12,'H334 Master'!$B$1:$XFD$1,0))+I$13*INDEX('H334 Master'!$B:$XFD,MATCH($A49,'H334 Master'!$B:$B,0),MATCH($B$13,'H334 Master'!$B$1:$XFD$1,0))+I$14*INDEX('H334 Master'!$B:$XFD,MATCH($A49,'H334 Master'!$B:$B,0),MATCH($B$14,'H334 Master'!$B$1:$XFD$1,0))+I$15*INDEX('H334 Master'!$B:$XFD,MATCH($A49,'H334 Master'!$B:$B,0),MATCH($B$15,'H334 Master'!$B$1:$XFD$1,0))+I$16*INDEX('H334 Master'!$B:$XFD,MATCH($A49,'H334 Master'!$B:$B,0),MATCH($B$16,'H334 Master'!$B$1:$XFD$1,0))+I$17*INDEX('H334 Master'!$B:$XFD,MATCH($A49,'H334 Master'!$B:$B,0),MATCH($B$17,'H334 Master'!$B$1:$XFD$1,0))</f>
        <v>24</v>
      </c>
      <c r="J49" s="1">
        <v>16</v>
      </c>
      <c r="K49" s="1">
        <v>16</v>
      </c>
      <c r="L49" s="1">
        <v>16</v>
      </c>
      <c r="M49" s="1">
        <v>20</v>
      </c>
      <c r="N49" s="1">
        <v>20</v>
      </c>
      <c r="O49" s="1">
        <v>20</v>
      </c>
      <c r="P49" s="1">
        <v>24</v>
      </c>
      <c r="Q49" s="1">
        <v>24</v>
      </c>
      <c r="R49" s="1">
        <v>24</v>
      </c>
      <c r="S49" s="1">
        <v>24</v>
      </c>
      <c r="T49" s="1">
        <v>24</v>
      </c>
      <c r="U49" s="1">
        <v>24</v>
      </c>
      <c r="V49" s="1">
        <v>24</v>
      </c>
      <c r="W49" s="1">
        <v>24</v>
      </c>
      <c r="X49" s="1">
        <v>24</v>
      </c>
      <c r="Y49" s="1">
        <v>28</v>
      </c>
      <c r="Z49" s="1">
        <v>28</v>
      </c>
      <c r="AA49" s="1">
        <v>28</v>
      </c>
      <c r="AB49" s="1">
        <v>28</v>
      </c>
      <c r="AC49" s="1">
        <v>28</v>
      </c>
      <c r="AD49" s="1">
        <v>28</v>
      </c>
      <c r="AE49" s="1">
        <v>32</v>
      </c>
      <c r="AF49" s="1">
        <v>32</v>
      </c>
      <c r="AG49" s="1">
        <v>32</v>
      </c>
      <c r="AH49" s="3">
        <f>AH$5*INDEX('H334 Master'!$B:$XFD,MATCH($A49,'H334 Master'!$B:$B,0),MATCH($B$5,'H334 Master'!$B$1:$XFD$1,0))+AH$6*INDEX('H334 Master'!$B:$XFD,MATCH($A49,'H334 Master'!$B:$B,0),MATCH($B$6,'H334 Master'!$B$1:$XFD$1,0))+AH$7*INDEX('H334 Master'!$B:$XFD,MATCH($A49,'H334 Master'!$B:$B,0),MATCH($B$7,'H334 Master'!$B$1:$XFD$1,0))+AH$8*INDEX('H334 Master'!$B:$XFD,MATCH($A49,'H334 Master'!$B:$B,0),MATCH($B$8,'H334 Master'!$B$1:$XFD$1,0))+AH$9*INDEX('H334 Master'!$B:$XFD,MATCH($A49,'H334 Master'!$B:$B,0),MATCH($B$9,'H334 Master'!$B$1:$XFD$1,0))+AH$10*INDEX('H334 Master'!$B:$XFD,MATCH($A49,'H334 Master'!$B:$B,0),MATCH($B$10,'H334 Master'!$B$1:$XFD$1,0))+AH$11*INDEX('H334 Master'!$B:$XFD,MATCH($A49,'H334 Master'!$B:$B,0),MATCH($B$11,'H334 Master'!$B$1:$XFD$1,0))+AH$12*INDEX('H334 Master'!$B:$XFD,MATCH($A49,'H334 Master'!$B:$B,0),MATCH($B$12,'H334 Master'!$B$1:$XFD$1,0))+AH$13*INDEX('H334 Master'!$B:$XFD,MATCH($A49,'H334 Master'!$B:$B,0),MATCH($B$13,'H334 Master'!$B$1:$XFD$1,0))+AH$14*INDEX('H334 Master'!$B:$XFD,MATCH($A49,'H334 Master'!$B:$B,0),MATCH($B$14,'H334 Master'!$B$1:$XFD$1,0))+AH$15*INDEX('H334 Master'!$B:$XFD,MATCH($A49,'H334 Master'!$B:$B,0),MATCH($B$15,'H334 Master'!$B$1:$XFD$1,0))+AH$16*INDEX('H334 Master'!$B:$XFD,MATCH($A49,'H334 Master'!$B:$B,0),MATCH($B$16,'H334 Master'!$B$1:$XFD$1,0))+AH$17*INDEX('H334 Master'!$B:$XFD,MATCH($A49,'H334 Master'!$B:$B,0),MATCH($B$17,'H334 Master'!$B$1:$XFD$1,0))</f>
        <v>120</v>
      </c>
      <c r="AI49" s="1">
        <v>32</v>
      </c>
    </row>
    <row r="50" spans="1:35" x14ac:dyDescent="0.25">
      <c r="A50" t="s">
        <v>161</v>
      </c>
      <c r="B50">
        <v>6119</v>
      </c>
      <c r="C50" t="s">
        <v>162</v>
      </c>
      <c r="D50" s="1">
        <v>36</v>
      </c>
      <c r="E50" s="1">
        <v>40</v>
      </c>
      <c r="F50" s="1">
        <v>44</v>
      </c>
      <c r="G50" s="1">
        <v>52</v>
      </c>
      <c r="H50" s="1">
        <v>56</v>
      </c>
      <c r="I50" s="3">
        <f>I$5*INDEX('H334 Master'!$B:$XFD,MATCH($A50,'H334 Master'!$B:$B,0),MATCH($B$5,'H334 Master'!$B$1:$XFD$1,0))+I$6*INDEX('H334 Master'!$B:$XFD,MATCH($A50,'H334 Master'!$B:$B,0),MATCH($B$6,'H334 Master'!$B$1:$XFD$1,0))+I$7*INDEX('H334 Master'!$B:$XFD,MATCH($A50,'H334 Master'!$B:$B,0),MATCH($B$7,'H334 Master'!$B$1:$XFD$1,0))+I$8*INDEX('H334 Master'!$B:$XFD,MATCH($A50,'H334 Master'!$B:$B,0),MATCH($B$8,'H334 Master'!$B$1:$XFD$1,0))+I$9*INDEX('H334 Master'!$B:$XFD,MATCH($A50,'H334 Master'!$B:$B,0),MATCH($B$9,'H334 Master'!$B$1:$XFD$1,0))+I$10*INDEX('H334 Master'!$B:$XFD,MATCH($A50,'H334 Master'!$B:$B,0),MATCH($B$10,'H334 Master'!$B$1:$XFD$1,0))+I$11*INDEX('H334 Master'!$B:$XFD,MATCH($A50,'H334 Master'!$B:$B,0),MATCH($B$11,'H334 Master'!$B$1:$XFD$1,0))+I$12*INDEX('H334 Master'!$B:$XFD,MATCH($A50,'H334 Master'!$B:$B,0),MATCH($B$12,'H334 Master'!$B$1:$XFD$1,0))+I$13*INDEX('H334 Master'!$B:$XFD,MATCH($A50,'H334 Master'!$B:$B,0),MATCH($B$13,'H334 Master'!$B$1:$XFD$1,0))+I$14*INDEX('H334 Master'!$B:$XFD,MATCH($A50,'H334 Master'!$B:$B,0),MATCH($B$14,'H334 Master'!$B$1:$XFD$1,0))+I$15*INDEX('H334 Master'!$B:$XFD,MATCH($A50,'H334 Master'!$B:$B,0),MATCH($B$15,'H334 Master'!$B$1:$XFD$1,0))+I$16*INDEX('H334 Master'!$B:$XFD,MATCH($A50,'H334 Master'!$B:$B,0),MATCH($B$16,'H334 Master'!$B$1:$XFD$1,0))+I$17*INDEX('H334 Master'!$B:$XFD,MATCH($A50,'H334 Master'!$B:$B,0),MATCH($B$17,'H334 Master'!$B$1:$XFD$1,0))</f>
        <v>56</v>
      </c>
      <c r="J50" s="1">
        <v>56</v>
      </c>
      <c r="K50" s="1">
        <v>60</v>
      </c>
      <c r="L50" s="1">
        <v>64</v>
      </c>
      <c r="M50" s="1">
        <v>72</v>
      </c>
      <c r="N50" s="1">
        <v>76</v>
      </c>
      <c r="O50" s="1">
        <v>80</v>
      </c>
      <c r="P50" s="1">
        <v>88</v>
      </c>
      <c r="Q50" s="1">
        <v>92</v>
      </c>
      <c r="R50" s="1">
        <v>96</v>
      </c>
      <c r="S50" s="1">
        <v>100</v>
      </c>
      <c r="T50" s="1">
        <v>104</v>
      </c>
      <c r="U50" s="1">
        <v>108</v>
      </c>
      <c r="V50" s="1">
        <v>112</v>
      </c>
      <c r="W50" s="1">
        <v>116</v>
      </c>
      <c r="X50" s="1">
        <v>120</v>
      </c>
      <c r="Y50" s="1">
        <v>128</v>
      </c>
      <c r="Z50" s="1">
        <v>132</v>
      </c>
      <c r="AA50" s="1">
        <v>136</v>
      </c>
      <c r="AB50" s="1">
        <v>140</v>
      </c>
      <c r="AC50" s="1">
        <v>144</v>
      </c>
      <c r="AD50" s="1">
        <v>148</v>
      </c>
      <c r="AE50" s="1">
        <v>156</v>
      </c>
      <c r="AF50" s="1">
        <v>160</v>
      </c>
      <c r="AG50" s="1">
        <v>164</v>
      </c>
      <c r="AH50" s="3">
        <f>AH$5*INDEX('H334 Master'!$B:$XFD,MATCH($A50,'H334 Master'!$B:$B,0),MATCH($B$5,'H334 Master'!$B$1:$XFD$1,0))+AH$6*INDEX('H334 Master'!$B:$XFD,MATCH($A50,'H334 Master'!$B:$B,0),MATCH($B$6,'H334 Master'!$B$1:$XFD$1,0))+AH$7*INDEX('H334 Master'!$B:$XFD,MATCH($A50,'H334 Master'!$B:$B,0),MATCH($B$7,'H334 Master'!$B$1:$XFD$1,0))+AH$8*INDEX('H334 Master'!$B:$XFD,MATCH($A50,'H334 Master'!$B:$B,0),MATCH($B$8,'H334 Master'!$B$1:$XFD$1,0))+AH$9*INDEX('H334 Master'!$B:$XFD,MATCH($A50,'H334 Master'!$B:$B,0),MATCH($B$9,'H334 Master'!$B$1:$XFD$1,0))+AH$10*INDEX('H334 Master'!$B:$XFD,MATCH($A50,'H334 Master'!$B:$B,0),MATCH($B$10,'H334 Master'!$B$1:$XFD$1,0))+AH$11*INDEX('H334 Master'!$B:$XFD,MATCH($A50,'H334 Master'!$B:$B,0),MATCH($B$11,'H334 Master'!$B$1:$XFD$1,0))+AH$12*INDEX('H334 Master'!$B:$XFD,MATCH($A50,'H334 Master'!$B:$B,0),MATCH($B$12,'H334 Master'!$B$1:$XFD$1,0))+AH$13*INDEX('H334 Master'!$B:$XFD,MATCH($A50,'H334 Master'!$B:$B,0),MATCH($B$13,'H334 Master'!$B$1:$XFD$1,0))+AH$14*INDEX('H334 Master'!$B:$XFD,MATCH($A50,'H334 Master'!$B:$B,0),MATCH($B$14,'H334 Master'!$B$1:$XFD$1,0))+AH$15*INDEX('H334 Master'!$B:$XFD,MATCH($A50,'H334 Master'!$B:$B,0),MATCH($B$15,'H334 Master'!$B$1:$XFD$1,0))+AH$16*INDEX('H334 Master'!$B:$XFD,MATCH($A50,'H334 Master'!$B:$B,0),MATCH($B$16,'H334 Master'!$B$1:$XFD$1,0))+AH$17*INDEX('H334 Master'!$B:$XFD,MATCH($A50,'H334 Master'!$B:$B,0),MATCH($B$17,'H334 Master'!$B$1:$XFD$1,0))</f>
        <v>152</v>
      </c>
      <c r="AI50" s="1">
        <v>168</v>
      </c>
    </row>
    <row r="51" spans="1:35" x14ac:dyDescent="0.25">
      <c r="A51" t="s">
        <v>163</v>
      </c>
      <c r="B51">
        <v>6098</v>
      </c>
      <c r="C51" t="s">
        <v>164</v>
      </c>
      <c r="D51" s="1">
        <v>2</v>
      </c>
      <c r="E51" s="1">
        <v>3</v>
      </c>
      <c r="F51" s="1">
        <v>4</v>
      </c>
      <c r="G51" s="1">
        <v>5</v>
      </c>
      <c r="H51" s="1">
        <v>6</v>
      </c>
      <c r="I51" s="3">
        <f>I$5*INDEX('H334 Master'!$B:$XFD,MATCH($A51,'H334 Master'!$B:$B,0),MATCH($B$5,'H334 Master'!$B$1:$XFD$1,0))+I$6*INDEX('H334 Master'!$B:$XFD,MATCH($A51,'H334 Master'!$B:$B,0),MATCH($B$6,'H334 Master'!$B$1:$XFD$1,0))+I$7*INDEX('H334 Master'!$B:$XFD,MATCH($A51,'H334 Master'!$B:$B,0),MATCH($B$7,'H334 Master'!$B$1:$XFD$1,0))+I$8*INDEX('H334 Master'!$B:$XFD,MATCH($A51,'H334 Master'!$B:$B,0),MATCH($B$8,'H334 Master'!$B$1:$XFD$1,0))+I$9*INDEX('H334 Master'!$B:$XFD,MATCH($A51,'H334 Master'!$B:$B,0),MATCH($B$9,'H334 Master'!$B$1:$XFD$1,0))+I$10*INDEX('H334 Master'!$B:$XFD,MATCH($A51,'H334 Master'!$B:$B,0),MATCH($B$10,'H334 Master'!$B$1:$XFD$1,0))+I$11*INDEX('H334 Master'!$B:$XFD,MATCH($A51,'H334 Master'!$B:$B,0),MATCH($B$11,'H334 Master'!$B$1:$XFD$1,0))+I$12*INDEX('H334 Master'!$B:$XFD,MATCH($A51,'H334 Master'!$B:$B,0),MATCH($B$12,'H334 Master'!$B$1:$XFD$1,0))+I$13*INDEX('H334 Master'!$B:$XFD,MATCH($A51,'H334 Master'!$B:$B,0),MATCH($B$13,'H334 Master'!$B$1:$XFD$1,0))+I$14*INDEX('H334 Master'!$B:$XFD,MATCH($A51,'H334 Master'!$B:$B,0),MATCH($B$14,'H334 Master'!$B$1:$XFD$1,0))+I$15*INDEX('H334 Master'!$B:$XFD,MATCH($A51,'H334 Master'!$B:$B,0),MATCH($B$15,'H334 Master'!$B$1:$XFD$1,0))+I$16*INDEX('H334 Master'!$B:$XFD,MATCH($A51,'H334 Master'!$B:$B,0),MATCH($B$16,'H334 Master'!$B$1:$XFD$1,0))+I$17*INDEX('H334 Master'!$B:$XFD,MATCH($A51,'H334 Master'!$B:$B,0),MATCH($B$17,'H334 Master'!$B$1:$XFD$1,0))</f>
        <v>6</v>
      </c>
      <c r="J51" s="1">
        <v>7</v>
      </c>
      <c r="K51" s="1">
        <v>8</v>
      </c>
      <c r="L51" s="1">
        <v>9</v>
      </c>
      <c r="M51" s="1">
        <v>10</v>
      </c>
      <c r="N51" s="1">
        <v>11</v>
      </c>
      <c r="O51" s="1">
        <v>12</v>
      </c>
      <c r="P51" s="1">
        <v>13</v>
      </c>
      <c r="Q51" s="1">
        <v>14</v>
      </c>
      <c r="R51" s="1">
        <v>15</v>
      </c>
      <c r="S51" s="1">
        <v>16</v>
      </c>
      <c r="T51" s="1">
        <v>17</v>
      </c>
      <c r="U51" s="1">
        <v>18</v>
      </c>
      <c r="V51" s="1">
        <v>19</v>
      </c>
      <c r="W51" s="1">
        <v>20</v>
      </c>
      <c r="X51" s="1">
        <v>21</v>
      </c>
      <c r="Y51" s="1">
        <v>22</v>
      </c>
      <c r="Z51" s="1">
        <v>23</v>
      </c>
      <c r="AA51" s="1">
        <v>24</v>
      </c>
      <c r="AB51" s="1">
        <v>25</v>
      </c>
      <c r="AC51" s="1">
        <v>26</v>
      </c>
      <c r="AD51" s="1">
        <v>27</v>
      </c>
      <c r="AE51" s="1">
        <v>28</v>
      </c>
      <c r="AF51" s="1">
        <v>29</v>
      </c>
      <c r="AG51" s="1">
        <v>30</v>
      </c>
      <c r="AH51" s="3">
        <f>AH$5*INDEX('H334 Master'!$B:$XFD,MATCH($A51,'H334 Master'!$B:$B,0),MATCH($B$5,'H334 Master'!$B$1:$XFD$1,0))+AH$6*INDEX('H334 Master'!$B:$XFD,MATCH($A51,'H334 Master'!$B:$B,0),MATCH($B$6,'H334 Master'!$B$1:$XFD$1,0))+AH$7*INDEX('H334 Master'!$B:$XFD,MATCH($A51,'H334 Master'!$B:$B,0),MATCH($B$7,'H334 Master'!$B$1:$XFD$1,0))+AH$8*INDEX('H334 Master'!$B:$XFD,MATCH($A51,'H334 Master'!$B:$B,0),MATCH($B$8,'H334 Master'!$B$1:$XFD$1,0))+AH$9*INDEX('H334 Master'!$B:$XFD,MATCH($A51,'H334 Master'!$B:$B,0),MATCH($B$9,'H334 Master'!$B$1:$XFD$1,0))+AH$10*INDEX('H334 Master'!$B:$XFD,MATCH($A51,'H334 Master'!$B:$B,0),MATCH($B$10,'H334 Master'!$B$1:$XFD$1,0))+AH$11*INDEX('H334 Master'!$B:$XFD,MATCH($A51,'H334 Master'!$B:$B,0),MATCH($B$11,'H334 Master'!$B$1:$XFD$1,0))+AH$12*INDEX('H334 Master'!$B:$XFD,MATCH($A51,'H334 Master'!$B:$B,0),MATCH($B$12,'H334 Master'!$B$1:$XFD$1,0))+AH$13*INDEX('H334 Master'!$B:$XFD,MATCH($A51,'H334 Master'!$B:$B,0),MATCH($B$13,'H334 Master'!$B$1:$XFD$1,0))+AH$14*INDEX('H334 Master'!$B:$XFD,MATCH($A51,'H334 Master'!$B:$B,0),MATCH($B$14,'H334 Master'!$B$1:$XFD$1,0))+AH$15*INDEX('H334 Master'!$B:$XFD,MATCH($A51,'H334 Master'!$B:$B,0),MATCH($B$15,'H334 Master'!$B$1:$XFD$1,0))+AH$16*INDEX('H334 Master'!$B:$XFD,MATCH($A51,'H334 Master'!$B:$B,0),MATCH($B$16,'H334 Master'!$B$1:$XFD$1,0))+AH$17*INDEX('H334 Master'!$B:$XFD,MATCH($A51,'H334 Master'!$B:$B,0),MATCH($B$17,'H334 Master'!$B$1:$XFD$1,0))</f>
        <v>30</v>
      </c>
      <c r="AI51" s="1">
        <v>31</v>
      </c>
    </row>
    <row r="52" spans="1:35" x14ac:dyDescent="0.25">
      <c r="A52" t="s">
        <v>165</v>
      </c>
      <c r="B52">
        <v>6110</v>
      </c>
      <c r="C52" t="s">
        <v>166</v>
      </c>
      <c r="D52" s="1">
        <v>48</v>
      </c>
      <c r="E52" s="1">
        <v>52</v>
      </c>
      <c r="F52" s="1">
        <v>56</v>
      </c>
      <c r="G52" s="1">
        <v>60</v>
      </c>
      <c r="H52" s="1">
        <v>64</v>
      </c>
      <c r="I52" s="3">
        <f>I$5*INDEX('H334 Master'!$B:$XFD,MATCH($A52,'H334 Master'!$B:$B,0),MATCH($B$5,'H334 Master'!$B$1:$XFD$1,0))+I$6*INDEX('H334 Master'!$B:$XFD,MATCH($A52,'H334 Master'!$B:$B,0),MATCH($B$6,'H334 Master'!$B$1:$XFD$1,0))+I$7*INDEX('H334 Master'!$B:$XFD,MATCH($A52,'H334 Master'!$B:$B,0),MATCH($B$7,'H334 Master'!$B$1:$XFD$1,0))+I$8*INDEX('H334 Master'!$B:$XFD,MATCH($A52,'H334 Master'!$B:$B,0),MATCH($B$8,'H334 Master'!$B$1:$XFD$1,0))+I$9*INDEX('H334 Master'!$B:$XFD,MATCH($A52,'H334 Master'!$B:$B,0),MATCH($B$9,'H334 Master'!$B$1:$XFD$1,0))+I$10*INDEX('H334 Master'!$B:$XFD,MATCH($A52,'H334 Master'!$B:$B,0),MATCH($B$10,'H334 Master'!$B$1:$XFD$1,0))+I$11*INDEX('H334 Master'!$B:$XFD,MATCH($A52,'H334 Master'!$B:$B,0),MATCH($B$11,'H334 Master'!$B$1:$XFD$1,0))+I$12*INDEX('H334 Master'!$B:$XFD,MATCH($A52,'H334 Master'!$B:$B,0),MATCH($B$12,'H334 Master'!$B$1:$XFD$1,0))+I$13*INDEX('H334 Master'!$B:$XFD,MATCH($A52,'H334 Master'!$B:$B,0),MATCH($B$13,'H334 Master'!$B$1:$XFD$1,0))+I$14*INDEX('H334 Master'!$B:$XFD,MATCH($A52,'H334 Master'!$B:$B,0),MATCH($B$14,'H334 Master'!$B$1:$XFD$1,0))+I$15*INDEX('H334 Master'!$B:$XFD,MATCH($A52,'H334 Master'!$B:$B,0),MATCH($B$15,'H334 Master'!$B$1:$XFD$1,0))+I$16*INDEX('H334 Master'!$B:$XFD,MATCH($A52,'H334 Master'!$B:$B,0),MATCH($B$16,'H334 Master'!$B$1:$XFD$1,0))+I$17*INDEX('H334 Master'!$B:$XFD,MATCH($A52,'H334 Master'!$B:$B,0),MATCH($B$17,'H334 Master'!$B$1:$XFD$1,0))</f>
        <v>64</v>
      </c>
      <c r="J52" s="1">
        <v>68</v>
      </c>
      <c r="K52" s="1">
        <v>72</v>
      </c>
      <c r="L52" s="1">
        <v>76</v>
      </c>
      <c r="M52" s="1">
        <v>80</v>
      </c>
      <c r="N52" s="1">
        <v>84</v>
      </c>
      <c r="O52" s="1">
        <v>88</v>
      </c>
      <c r="P52" s="1">
        <v>92</v>
      </c>
      <c r="Q52" s="1">
        <v>96</v>
      </c>
      <c r="R52" s="1">
        <v>100</v>
      </c>
      <c r="S52" s="1">
        <v>104</v>
      </c>
      <c r="T52" s="1">
        <v>108</v>
      </c>
      <c r="U52" s="1">
        <v>112</v>
      </c>
      <c r="V52" s="1">
        <v>116</v>
      </c>
      <c r="W52" s="1">
        <v>120</v>
      </c>
      <c r="X52" s="1">
        <v>124</v>
      </c>
      <c r="Y52" s="1">
        <v>128</v>
      </c>
      <c r="Z52" s="1">
        <v>132</v>
      </c>
      <c r="AA52" s="1">
        <v>136</v>
      </c>
      <c r="AB52" s="1">
        <v>140</v>
      </c>
      <c r="AC52" s="1">
        <v>144</v>
      </c>
      <c r="AD52" s="1">
        <v>148</v>
      </c>
      <c r="AE52" s="1">
        <v>152</v>
      </c>
      <c r="AF52" s="1">
        <v>156</v>
      </c>
      <c r="AG52" s="1">
        <v>160</v>
      </c>
      <c r="AH52" s="3">
        <f>AH$5*INDEX('H334 Master'!$B:$XFD,MATCH($A52,'H334 Master'!$B:$B,0),MATCH($B$5,'H334 Master'!$B$1:$XFD$1,0))+AH$6*INDEX('H334 Master'!$B:$XFD,MATCH($A52,'H334 Master'!$B:$B,0),MATCH($B$6,'H334 Master'!$B$1:$XFD$1,0))+AH$7*INDEX('H334 Master'!$B:$XFD,MATCH($A52,'H334 Master'!$B:$B,0),MATCH($B$7,'H334 Master'!$B$1:$XFD$1,0))+AH$8*INDEX('H334 Master'!$B:$XFD,MATCH($A52,'H334 Master'!$B:$B,0),MATCH($B$8,'H334 Master'!$B$1:$XFD$1,0))+AH$9*INDEX('H334 Master'!$B:$XFD,MATCH($A52,'H334 Master'!$B:$B,0),MATCH($B$9,'H334 Master'!$B$1:$XFD$1,0))+AH$10*INDEX('H334 Master'!$B:$XFD,MATCH($A52,'H334 Master'!$B:$B,0),MATCH($B$10,'H334 Master'!$B$1:$XFD$1,0))+AH$11*INDEX('H334 Master'!$B:$XFD,MATCH($A52,'H334 Master'!$B:$B,0),MATCH($B$11,'H334 Master'!$B$1:$XFD$1,0))+AH$12*INDEX('H334 Master'!$B:$XFD,MATCH($A52,'H334 Master'!$B:$B,0),MATCH($B$12,'H334 Master'!$B$1:$XFD$1,0))+AH$13*INDEX('H334 Master'!$B:$XFD,MATCH($A52,'H334 Master'!$B:$B,0),MATCH($B$13,'H334 Master'!$B$1:$XFD$1,0))+AH$14*INDEX('H334 Master'!$B:$XFD,MATCH($A52,'H334 Master'!$B:$B,0),MATCH($B$14,'H334 Master'!$B$1:$XFD$1,0))+AH$15*INDEX('H334 Master'!$B:$XFD,MATCH($A52,'H334 Master'!$B:$B,0),MATCH($B$15,'H334 Master'!$B$1:$XFD$1,0))+AH$16*INDEX('H334 Master'!$B:$XFD,MATCH($A52,'H334 Master'!$B:$B,0),MATCH($B$16,'H334 Master'!$B$1:$XFD$1,0))+AH$17*INDEX('H334 Master'!$B:$XFD,MATCH($A52,'H334 Master'!$B:$B,0),MATCH($B$17,'H334 Master'!$B$1:$XFD$1,0))</f>
        <v>160</v>
      </c>
      <c r="AI52" s="1">
        <v>164</v>
      </c>
    </row>
    <row r="53" spans="1:35" x14ac:dyDescent="0.25">
      <c r="A53" t="s">
        <v>167</v>
      </c>
      <c r="B53">
        <v>6107</v>
      </c>
      <c r="C53" t="s">
        <v>168</v>
      </c>
      <c r="D53" s="1">
        <v>24</v>
      </c>
      <c r="E53" s="1">
        <v>26</v>
      </c>
      <c r="F53" s="1">
        <v>28</v>
      </c>
      <c r="G53" s="1">
        <v>30</v>
      </c>
      <c r="H53" s="1">
        <v>32</v>
      </c>
      <c r="I53" s="3">
        <f>I$5*INDEX('H334 Master'!$B:$XFD,MATCH($A53,'H334 Master'!$B:$B,0),MATCH($B$5,'H334 Master'!$B$1:$XFD$1,0))+I$6*INDEX('H334 Master'!$B:$XFD,MATCH($A53,'H334 Master'!$B:$B,0),MATCH($B$6,'H334 Master'!$B$1:$XFD$1,0))+I$7*INDEX('H334 Master'!$B:$XFD,MATCH($A53,'H334 Master'!$B:$B,0),MATCH($B$7,'H334 Master'!$B$1:$XFD$1,0))+I$8*INDEX('H334 Master'!$B:$XFD,MATCH($A53,'H334 Master'!$B:$B,0),MATCH($B$8,'H334 Master'!$B$1:$XFD$1,0))+I$9*INDEX('H334 Master'!$B:$XFD,MATCH($A53,'H334 Master'!$B:$B,0),MATCH($B$9,'H334 Master'!$B$1:$XFD$1,0))+I$10*INDEX('H334 Master'!$B:$XFD,MATCH($A53,'H334 Master'!$B:$B,0),MATCH($B$10,'H334 Master'!$B$1:$XFD$1,0))+I$11*INDEX('H334 Master'!$B:$XFD,MATCH($A53,'H334 Master'!$B:$B,0),MATCH($B$11,'H334 Master'!$B$1:$XFD$1,0))+I$12*INDEX('H334 Master'!$B:$XFD,MATCH($A53,'H334 Master'!$B:$B,0),MATCH($B$12,'H334 Master'!$B$1:$XFD$1,0))+I$13*INDEX('H334 Master'!$B:$XFD,MATCH($A53,'H334 Master'!$B:$B,0),MATCH($B$13,'H334 Master'!$B$1:$XFD$1,0))+I$14*INDEX('H334 Master'!$B:$XFD,MATCH($A53,'H334 Master'!$B:$B,0),MATCH($B$14,'H334 Master'!$B$1:$XFD$1,0))+I$15*INDEX('H334 Master'!$B:$XFD,MATCH($A53,'H334 Master'!$B:$B,0),MATCH($B$15,'H334 Master'!$B$1:$XFD$1,0))+I$16*INDEX('H334 Master'!$B:$XFD,MATCH($A53,'H334 Master'!$B:$B,0),MATCH($B$16,'H334 Master'!$B$1:$XFD$1,0))+I$17*INDEX('H334 Master'!$B:$XFD,MATCH($A53,'H334 Master'!$B:$B,0),MATCH($B$17,'H334 Master'!$B$1:$XFD$1,0))</f>
        <v>32</v>
      </c>
      <c r="J53" s="1">
        <v>34</v>
      </c>
      <c r="K53" s="1">
        <v>36</v>
      </c>
      <c r="L53" s="1">
        <v>38</v>
      </c>
      <c r="M53" s="1">
        <v>40</v>
      </c>
      <c r="N53" s="1">
        <v>42</v>
      </c>
      <c r="O53" s="1">
        <v>44</v>
      </c>
      <c r="P53" s="1">
        <v>46</v>
      </c>
      <c r="Q53" s="1">
        <v>48</v>
      </c>
      <c r="R53" s="1">
        <v>50</v>
      </c>
      <c r="S53" s="1">
        <v>52</v>
      </c>
      <c r="T53" s="1">
        <v>54</v>
      </c>
      <c r="U53" s="1">
        <v>56</v>
      </c>
      <c r="V53" s="1">
        <v>58</v>
      </c>
      <c r="W53" s="1">
        <v>60</v>
      </c>
      <c r="X53" s="1">
        <v>62</v>
      </c>
      <c r="Y53" s="1">
        <v>64</v>
      </c>
      <c r="Z53" s="1">
        <v>66</v>
      </c>
      <c r="AA53" s="1">
        <v>68</v>
      </c>
      <c r="AB53" s="1">
        <v>70</v>
      </c>
      <c r="AC53" s="1">
        <v>72</v>
      </c>
      <c r="AD53" s="1">
        <v>74</v>
      </c>
      <c r="AE53" s="1">
        <v>76</v>
      </c>
      <c r="AF53" s="1">
        <v>78</v>
      </c>
      <c r="AG53" s="1">
        <v>80</v>
      </c>
      <c r="AH53" s="3">
        <f>AH$5*INDEX('H334 Master'!$B:$XFD,MATCH($A53,'H334 Master'!$B:$B,0),MATCH($B$5,'H334 Master'!$B$1:$XFD$1,0))+AH$6*INDEX('H334 Master'!$B:$XFD,MATCH($A53,'H334 Master'!$B:$B,0),MATCH($B$6,'H334 Master'!$B$1:$XFD$1,0))+AH$7*INDEX('H334 Master'!$B:$XFD,MATCH($A53,'H334 Master'!$B:$B,0),MATCH($B$7,'H334 Master'!$B$1:$XFD$1,0))+AH$8*INDEX('H334 Master'!$B:$XFD,MATCH($A53,'H334 Master'!$B:$B,0),MATCH($B$8,'H334 Master'!$B$1:$XFD$1,0))+AH$9*INDEX('H334 Master'!$B:$XFD,MATCH($A53,'H334 Master'!$B:$B,0),MATCH($B$9,'H334 Master'!$B$1:$XFD$1,0))+AH$10*INDEX('H334 Master'!$B:$XFD,MATCH($A53,'H334 Master'!$B:$B,0),MATCH($B$10,'H334 Master'!$B$1:$XFD$1,0))+AH$11*INDEX('H334 Master'!$B:$XFD,MATCH($A53,'H334 Master'!$B:$B,0),MATCH($B$11,'H334 Master'!$B$1:$XFD$1,0))+AH$12*INDEX('H334 Master'!$B:$XFD,MATCH($A53,'H334 Master'!$B:$B,0),MATCH($B$12,'H334 Master'!$B$1:$XFD$1,0))+AH$13*INDEX('H334 Master'!$B:$XFD,MATCH($A53,'H334 Master'!$B:$B,0),MATCH($B$13,'H334 Master'!$B$1:$XFD$1,0))+AH$14*INDEX('H334 Master'!$B:$XFD,MATCH($A53,'H334 Master'!$B:$B,0),MATCH($B$14,'H334 Master'!$B$1:$XFD$1,0))+AH$15*INDEX('H334 Master'!$B:$XFD,MATCH($A53,'H334 Master'!$B:$B,0),MATCH($B$15,'H334 Master'!$B$1:$XFD$1,0))+AH$16*INDEX('H334 Master'!$B:$XFD,MATCH($A53,'H334 Master'!$B:$B,0),MATCH($B$16,'H334 Master'!$B$1:$XFD$1,0))+AH$17*INDEX('H334 Master'!$B:$XFD,MATCH($A53,'H334 Master'!$B:$B,0),MATCH($B$17,'H334 Master'!$B$1:$XFD$1,0))</f>
        <v>80</v>
      </c>
      <c r="AI53" s="1">
        <v>82</v>
      </c>
    </row>
    <row r="54" spans="1:35" x14ac:dyDescent="0.25">
      <c r="A54" t="s">
        <v>189</v>
      </c>
      <c r="B54">
        <v>7398</v>
      </c>
      <c r="C54" t="s">
        <v>190</v>
      </c>
      <c r="D54" s="1">
        <v>4</v>
      </c>
      <c r="E54" s="1">
        <v>4</v>
      </c>
      <c r="F54" s="1">
        <v>4</v>
      </c>
      <c r="G54" s="1">
        <v>4</v>
      </c>
      <c r="H54" s="1">
        <v>4</v>
      </c>
      <c r="I54" s="3">
        <f>I$5*INDEX('H334 Master'!$B:$XFD,MATCH($A54,'H334 Master'!$B:$B,0),MATCH($B$5,'H334 Master'!$B$1:$XFD$1,0))+I$6*INDEX('H334 Master'!$B:$XFD,MATCH($A54,'H334 Master'!$B:$B,0),MATCH($B$6,'H334 Master'!$B$1:$XFD$1,0))+I$7*INDEX('H334 Master'!$B:$XFD,MATCH($A54,'H334 Master'!$B:$B,0),MATCH($B$7,'H334 Master'!$B$1:$XFD$1,0))+I$8*INDEX('H334 Master'!$B:$XFD,MATCH($A54,'H334 Master'!$B:$B,0),MATCH($B$8,'H334 Master'!$B$1:$XFD$1,0))+I$9*INDEX('H334 Master'!$B:$XFD,MATCH($A54,'H334 Master'!$B:$B,0),MATCH($B$9,'H334 Master'!$B$1:$XFD$1,0))+I$10*INDEX('H334 Master'!$B:$XFD,MATCH($A54,'H334 Master'!$B:$B,0),MATCH($B$10,'H334 Master'!$B$1:$XFD$1,0))+I$11*INDEX('H334 Master'!$B:$XFD,MATCH($A54,'H334 Master'!$B:$B,0),MATCH($B$11,'H334 Master'!$B$1:$XFD$1,0))+I$12*INDEX('H334 Master'!$B:$XFD,MATCH($A54,'H334 Master'!$B:$B,0),MATCH($B$12,'H334 Master'!$B$1:$XFD$1,0))+I$13*INDEX('H334 Master'!$B:$XFD,MATCH($A54,'H334 Master'!$B:$B,0),MATCH($B$13,'H334 Master'!$B$1:$XFD$1,0))+I$14*INDEX('H334 Master'!$B:$XFD,MATCH($A54,'H334 Master'!$B:$B,0),MATCH($B$14,'H334 Master'!$B$1:$XFD$1,0))+I$15*INDEX('H334 Master'!$B:$XFD,MATCH($A54,'H334 Master'!$B:$B,0),MATCH($B$15,'H334 Master'!$B$1:$XFD$1,0))+I$16*INDEX('H334 Master'!$B:$XFD,MATCH($A54,'H334 Master'!$B:$B,0),MATCH($B$16,'H334 Master'!$B$1:$XFD$1,0))+I$17*INDEX('H334 Master'!$B:$XFD,MATCH($A54,'H334 Master'!$B:$B,0),MATCH($B$17,'H334 Master'!$B$1:$XFD$1,0))</f>
        <v>4</v>
      </c>
      <c r="J54" s="1">
        <v>4</v>
      </c>
      <c r="K54" s="1">
        <v>4</v>
      </c>
      <c r="L54" s="1">
        <v>4</v>
      </c>
      <c r="M54" s="1">
        <v>4</v>
      </c>
      <c r="N54" s="1">
        <v>4</v>
      </c>
      <c r="O54" s="1">
        <v>4</v>
      </c>
      <c r="P54" s="1">
        <v>4</v>
      </c>
      <c r="Q54" s="1">
        <v>4</v>
      </c>
      <c r="R54" s="1">
        <v>4</v>
      </c>
      <c r="S54" s="1">
        <v>4</v>
      </c>
      <c r="T54" s="1">
        <v>4</v>
      </c>
      <c r="U54" s="1">
        <v>4</v>
      </c>
      <c r="V54" s="1">
        <v>4</v>
      </c>
      <c r="W54" s="1">
        <v>4</v>
      </c>
      <c r="X54" s="1">
        <v>4</v>
      </c>
      <c r="Y54" s="1">
        <v>4</v>
      </c>
      <c r="Z54" s="1">
        <v>4</v>
      </c>
      <c r="AA54" s="1">
        <v>4</v>
      </c>
      <c r="AB54" s="1">
        <v>4</v>
      </c>
      <c r="AC54" s="1">
        <v>4</v>
      </c>
      <c r="AD54" s="1">
        <v>4</v>
      </c>
      <c r="AE54" s="1">
        <v>4</v>
      </c>
      <c r="AF54" s="1">
        <v>4</v>
      </c>
      <c r="AG54" s="1">
        <v>4</v>
      </c>
      <c r="AH54" s="3">
        <f>AH$5*INDEX('H334 Master'!$B:$XFD,MATCH($A54,'H334 Master'!$B:$B,0),MATCH($B$5,'H334 Master'!$B$1:$XFD$1,0))+AH$6*INDEX('H334 Master'!$B:$XFD,MATCH($A54,'H334 Master'!$B:$B,0),MATCH($B$6,'H334 Master'!$B$1:$XFD$1,0))+AH$7*INDEX('H334 Master'!$B:$XFD,MATCH($A54,'H334 Master'!$B:$B,0),MATCH($B$7,'H334 Master'!$B$1:$XFD$1,0))+AH$8*INDEX('H334 Master'!$B:$XFD,MATCH($A54,'H334 Master'!$B:$B,0),MATCH($B$8,'H334 Master'!$B$1:$XFD$1,0))+AH$9*INDEX('H334 Master'!$B:$XFD,MATCH($A54,'H334 Master'!$B:$B,0),MATCH($B$9,'H334 Master'!$B$1:$XFD$1,0))+AH$10*INDEX('H334 Master'!$B:$XFD,MATCH($A54,'H334 Master'!$B:$B,0),MATCH($B$10,'H334 Master'!$B$1:$XFD$1,0))+AH$11*INDEX('H334 Master'!$B:$XFD,MATCH($A54,'H334 Master'!$B:$B,0),MATCH($B$11,'H334 Master'!$B$1:$XFD$1,0))+AH$12*INDEX('H334 Master'!$B:$XFD,MATCH($A54,'H334 Master'!$B:$B,0),MATCH($B$12,'H334 Master'!$B$1:$XFD$1,0))+AH$13*INDEX('H334 Master'!$B:$XFD,MATCH($A54,'H334 Master'!$B:$B,0),MATCH($B$13,'H334 Master'!$B$1:$XFD$1,0))+AH$14*INDEX('H334 Master'!$B:$XFD,MATCH($A54,'H334 Master'!$B:$B,0),MATCH($B$14,'H334 Master'!$B$1:$XFD$1,0))+AH$15*INDEX('H334 Master'!$B:$XFD,MATCH($A54,'H334 Master'!$B:$B,0),MATCH($B$15,'H334 Master'!$B$1:$XFD$1,0))+AH$16*INDEX('H334 Master'!$B:$XFD,MATCH($A54,'H334 Master'!$B:$B,0),MATCH($B$16,'H334 Master'!$B$1:$XFD$1,0))+AH$17*INDEX('H334 Master'!$B:$XFD,MATCH($A54,'H334 Master'!$B:$B,0),MATCH($B$17,'H334 Master'!$B$1:$XFD$1,0))</f>
        <v>4</v>
      </c>
      <c r="AI54" s="1">
        <v>4</v>
      </c>
    </row>
    <row r="55" spans="1:35" x14ac:dyDescent="0.25">
      <c r="A55" t="s">
        <v>191</v>
      </c>
      <c r="B55">
        <v>7399</v>
      </c>
      <c r="C55" t="s">
        <v>192</v>
      </c>
      <c r="D55" s="1">
        <v>4</v>
      </c>
      <c r="E55" s="1">
        <v>6</v>
      </c>
      <c r="F55" s="1">
        <v>8</v>
      </c>
      <c r="G55" s="1">
        <v>10</v>
      </c>
      <c r="H55" s="1">
        <v>12</v>
      </c>
      <c r="I55" s="3">
        <f>I$5*INDEX('H334 Master'!$B:$XFD,MATCH($A55,'H334 Master'!$B:$B,0),MATCH($B$5,'H334 Master'!$B$1:$XFD$1,0))+I$6*INDEX('H334 Master'!$B:$XFD,MATCH($A55,'H334 Master'!$B:$B,0),MATCH($B$6,'H334 Master'!$B$1:$XFD$1,0))+I$7*INDEX('H334 Master'!$B:$XFD,MATCH($A55,'H334 Master'!$B:$B,0),MATCH($B$7,'H334 Master'!$B$1:$XFD$1,0))+I$8*INDEX('H334 Master'!$B:$XFD,MATCH($A55,'H334 Master'!$B:$B,0),MATCH($B$8,'H334 Master'!$B$1:$XFD$1,0))+I$9*INDEX('H334 Master'!$B:$XFD,MATCH($A55,'H334 Master'!$B:$B,0),MATCH($B$9,'H334 Master'!$B$1:$XFD$1,0))+I$10*INDEX('H334 Master'!$B:$XFD,MATCH($A55,'H334 Master'!$B:$B,0),MATCH($B$10,'H334 Master'!$B$1:$XFD$1,0))+I$11*INDEX('H334 Master'!$B:$XFD,MATCH($A55,'H334 Master'!$B:$B,0),MATCH($B$11,'H334 Master'!$B$1:$XFD$1,0))+I$12*INDEX('H334 Master'!$B:$XFD,MATCH($A55,'H334 Master'!$B:$B,0),MATCH($B$12,'H334 Master'!$B$1:$XFD$1,0))+I$13*INDEX('H334 Master'!$B:$XFD,MATCH($A55,'H334 Master'!$B:$B,0),MATCH($B$13,'H334 Master'!$B$1:$XFD$1,0))+I$14*INDEX('H334 Master'!$B:$XFD,MATCH($A55,'H334 Master'!$B:$B,0),MATCH($B$14,'H334 Master'!$B$1:$XFD$1,0))+I$15*INDEX('H334 Master'!$B:$XFD,MATCH($A55,'H334 Master'!$B:$B,0),MATCH($B$15,'H334 Master'!$B$1:$XFD$1,0))+I$16*INDEX('H334 Master'!$B:$XFD,MATCH($A55,'H334 Master'!$B:$B,0),MATCH($B$16,'H334 Master'!$B$1:$XFD$1,0))+I$17*INDEX('H334 Master'!$B:$XFD,MATCH($A55,'H334 Master'!$B:$B,0),MATCH($B$17,'H334 Master'!$B$1:$XFD$1,0))</f>
        <v>10</v>
      </c>
      <c r="J55" s="1">
        <v>12</v>
      </c>
      <c r="K55" s="1">
        <v>14</v>
      </c>
      <c r="L55" s="1">
        <v>16</v>
      </c>
      <c r="M55" s="1">
        <v>18</v>
      </c>
      <c r="N55" s="1">
        <v>20</v>
      </c>
      <c r="O55" s="1">
        <v>22</v>
      </c>
      <c r="P55" s="1">
        <v>24</v>
      </c>
      <c r="Q55" s="1">
        <v>26</v>
      </c>
      <c r="R55" s="1">
        <v>28</v>
      </c>
      <c r="S55" s="1">
        <v>30</v>
      </c>
      <c r="T55" s="1">
        <v>32</v>
      </c>
      <c r="U55" s="1">
        <v>34</v>
      </c>
      <c r="V55" s="1">
        <v>36</v>
      </c>
      <c r="W55" s="1">
        <v>38</v>
      </c>
      <c r="X55" s="1">
        <v>40</v>
      </c>
      <c r="Y55" s="1">
        <v>42</v>
      </c>
      <c r="Z55" s="1">
        <v>44</v>
      </c>
      <c r="AA55" s="1">
        <v>46</v>
      </c>
      <c r="AB55" s="1">
        <v>48</v>
      </c>
      <c r="AC55" s="1">
        <v>50</v>
      </c>
      <c r="AD55" s="1">
        <v>52</v>
      </c>
      <c r="AE55" s="1">
        <v>54</v>
      </c>
      <c r="AF55" s="1">
        <v>56</v>
      </c>
      <c r="AG55" s="1">
        <v>58</v>
      </c>
      <c r="AH55" s="3">
        <f>AH$5*INDEX('H334 Master'!$B:$XFD,MATCH($A55,'H334 Master'!$B:$B,0),MATCH($B$5,'H334 Master'!$B$1:$XFD$1,0))+AH$6*INDEX('H334 Master'!$B:$XFD,MATCH($A55,'H334 Master'!$B:$B,0),MATCH($B$6,'H334 Master'!$B$1:$XFD$1,0))+AH$7*INDEX('H334 Master'!$B:$XFD,MATCH($A55,'H334 Master'!$B:$B,0),MATCH($B$7,'H334 Master'!$B$1:$XFD$1,0))+AH$8*INDEX('H334 Master'!$B:$XFD,MATCH($A55,'H334 Master'!$B:$B,0),MATCH($B$8,'H334 Master'!$B$1:$XFD$1,0))+AH$9*INDEX('H334 Master'!$B:$XFD,MATCH($A55,'H334 Master'!$B:$B,0),MATCH($B$9,'H334 Master'!$B$1:$XFD$1,0))+AH$10*INDEX('H334 Master'!$B:$XFD,MATCH($A55,'H334 Master'!$B:$B,0),MATCH($B$10,'H334 Master'!$B$1:$XFD$1,0))+AH$11*INDEX('H334 Master'!$B:$XFD,MATCH($A55,'H334 Master'!$B:$B,0),MATCH($B$11,'H334 Master'!$B$1:$XFD$1,0))+AH$12*INDEX('H334 Master'!$B:$XFD,MATCH($A55,'H334 Master'!$B:$B,0),MATCH($B$12,'H334 Master'!$B$1:$XFD$1,0))+AH$13*INDEX('H334 Master'!$B:$XFD,MATCH($A55,'H334 Master'!$B:$B,0),MATCH($B$13,'H334 Master'!$B$1:$XFD$1,0))+AH$14*INDEX('H334 Master'!$B:$XFD,MATCH($A55,'H334 Master'!$B:$B,0),MATCH($B$14,'H334 Master'!$B$1:$XFD$1,0))+AH$15*INDEX('H334 Master'!$B:$XFD,MATCH($A55,'H334 Master'!$B:$B,0),MATCH($B$15,'H334 Master'!$B$1:$XFD$1,0))+AH$16*INDEX('H334 Master'!$B:$XFD,MATCH($A55,'H334 Master'!$B:$B,0),MATCH($B$16,'H334 Master'!$B$1:$XFD$1,0))+AH$17*INDEX('H334 Master'!$B:$XFD,MATCH($A55,'H334 Master'!$B:$B,0),MATCH($B$17,'H334 Master'!$B$1:$XFD$1,0))</f>
        <v>58</v>
      </c>
      <c r="AI55" s="1">
        <v>60</v>
      </c>
    </row>
    <row r="56" spans="1:35" x14ac:dyDescent="0.25">
      <c r="A56" t="s">
        <v>173</v>
      </c>
      <c r="B56">
        <v>6086</v>
      </c>
      <c r="C56" t="s">
        <v>174</v>
      </c>
      <c r="D56" s="1">
        <v>6</v>
      </c>
      <c r="E56" s="1">
        <v>8</v>
      </c>
      <c r="F56" s="1">
        <v>10</v>
      </c>
      <c r="G56" s="1">
        <v>12</v>
      </c>
      <c r="H56" s="1">
        <v>14</v>
      </c>
      <c r="I56" s="3">
        <f>I$5*INDEX('H334 Master'!$B:$XFD,MATCH($A56,'H334 Master'!$B:$B,0),MATCH($B$5,'H334 Master'!$B$1:$XFD$1,0))+I$6*INDEX('H334 Master'!$B:$XFD,MATCH($A56,'H334 Master'!$B:$B,0),MATCH($B$6,'H334 Master'!$B$1:$XFD$1,0))+I$7*INDEX('H334 Master'!$B:$XFD,MATCH($A56,'H334 Master'!$B:$B,0),MATCH($B$7,'H334 Master'!$B$1:$XFD$1,0))+I$8*INDEX('H334 Master'!$B:$XFD,MATCH($A56,'H334 Master'!$B:$B,0),MATCH($B$8,'H334 Master'!$B$1:$XFD$1,0))+I$9*INDEX('H334 Master'!$B:$XFD,MATCH($A56,'H334 Master'!$B:$B,0),MATCH($B$9,'H334 Master'!$B$1:$XFD$1,0))+I$10*INDEX('H334 Master'!$B:$XFD,MATCH($A56,'H334 Master'!$B:$B,0),MATCH($B$10,'H334 Master'!$B$1:$XFD$1,0))+I$11*INDEX('H334 Master'!$B:$XFD,MATCH($A56,'H334 Master'!$B:$B,0),MATCH($B$11,'H334 Master'!$B$1:$XFD$1,0))+I$12*INDEX('H334 Master'!$B:$XFD,MATCH($A56,'H334 Master'!$B:$B,0),MATCH($B$12,'H334 Master'!$B$1:$XFD$1,0))+I$13*INDEX('H334 Master'!$B:$XFD,MATCH($A56,'H334 Master'!$B:$B,0),MATCH($B$13,'H334 Master'!$B$1:$XFD$1,0))+I$14*INDEX('H334 Master'!$B:$XFD,MATCH($A56,'H334 Master'!$B:$B,0),MATCH($B$14,'H334 Master'!$B$1:$XFD$1,0))+I$15*INDEX('H334 Master'!$B:$XFD,MATCH($A56,'H334 Master'!$B:$B,0),MATCH($B$15,'H334 Master'!$B$1:$XFD$1,0))+I$16*INDEX('H334 Master'!$B:$XFD,MATCH($A56,'H334 Master'!$B:$B,0),MATCH($B$16,'H334 Master'!$B$1:$XFD$1,0))+I$17*INDEX('H334 Master'!$B:$XFD,MATCH($A56,'H334 Master'!$B:$B,0),MATCH($B$17,'H334 Master'!$B$1:$XFD$1,0))</f>
        <v>14</v>
      </c>
      <c r="J56" s="1">
        <v>16</v>
      </c>
      <c r="K56" s="1">
        <v>18</v>
      </c>
      <c r="L56" s="1">
        <v>20</v>
      </c>
      <c r="M56" s="1">
        <v>22</v>
      </c>
      <c r="N56" s="1">
        <v>24</v>
      </c>
      <c r="O56" s="1">
        <v>26</v>
      </c>
      <c r="P56" s="1">
        <v>28</v>
      </c>
      <c r="Q56" s="1">
        <v>30</v>
      </c>
      <c r="R56" s="1">
        <v>32</v>
      </c>
      <c r="S56" s="1">
        <v>34</v>
      </c>
      <c r="T56" s="1">
        <v>36</v>
      </c>
      <c r="U56" s="1">
        <v>38</v>
      </c>
      <c r="V56" s="1">
        <v>40</v>
      </c>
      <c r="W56" s="1">
        <v>42</v>
      </c>
      <c r="X56" s="1">
        <v>44</v>
      </c>
      <c r="Y56" s="1">
        <v>46</v>
      </c>
      <c r="Z56" s="1">
        <v>48</v>
      </c>
      <c r="AA56" s="1">
        <v>50</v>
      </c>
      <c r="AB56" s="1">
        <v>52</v>
      </c>
      <c r="AC56" s="1">
        <v>54</v>
      </c>
      <c r="AD56" s="1">
        <v>56</v>
      </c>
      <c r="AE56" s="1">
        <v>58</v>
      </c>
      <c r="AF56" s="1">
        <v>60</v>
      </c>
      <c r="AG56" s="1">
        <v>62</v>
      </c>
      <c r="AH56" s="3">
        <f>AH$5*INDEX('H334 Master'!$B:$XFD,MATCH($A56,'H334 Master'!$B:$B,0),MATCH($B$5,'H334 Master'!$B$1:$XFD$1,0))+AH$6*INDEX('H334 Master'!$B:$XFD,MATCH($A56,'H334 Master'!$B:$B,0),MATCH($B$6,'H334 Master'!$B$1:$XFD$1,0))+AH$7*INDEX('H334 Master'!$B:$XFD,MATCH($A56,'H334 Master'!$B:$B,0),MATCH($B$7,'H334 Master'!$B$1:$XFD$1,0))+AH$8*INDEX('H334 Master'!$B:$XFD,MATCH($A56,'H334 Master'!$B:$B,0),MATCH($B$8,'H334 Master'!$B$1:$XFD$1,0))+AH$9*INDEX('H334 Master'!$B:$XFD,MATCH($A56,'H334 Master'!$B:$B,0),MATCH($B$9,'H334 Master'!$B$1:$XFD$1,0))+AH$10*INDEX('H334 Master'!$B:$XFD,MATCH($A56,'H334 Master'!$B:$B,0),MATCH($B$10,'H334 Master'!$B$1:$XFD$1,0))+AH$11*INDEX('H334 Master'!$B:$XFD,MATCH($A56,'H334 Master'!$B:$B,0),MATCH($B$11,'H334 Master'!$B$1:$XFD$1,0))+AH$12*INDEX('H334 Master'!$B:$XFD,MATCH($A56,'H334 Master'!$B:$B,0),MATCH($B$12,'H334 Master'!$B$1:$XFD$1,0))+AH$13*INDEX('H334 Master'!$B:$XFD,MATCH($A56,'H334 Master'!$B:$B,0),MATCH($B$13,'H334 Master'!$B$1:$XFD$1,0))+AH$14*INDEX('H334 Master'!$B:$XFD,MATCH($A56,'H334 Master'!$B:$B,0),MATCH($B$14,'H334 Master'!$B$1:$XFD$1,0))+AH$15*INDEX('H334 Master'!$B:$XFD,MATCH($A56,'H334 Master'!$B:$B,0),MATCH($B$15,'H334 Master'!$B$1:$XFD$1,0))+AH$16*INDEX('H334 Master'!$B:$XFD,MATCH($A56,'H334 Master'!$B:$B,0),MATCH($B$16,'H334 Master'!$B$1:$XFD$1,0))+AH$17*INDEX('H334 Master'!$B:$XFD,MATCH($A56,'H334 Master'!$B:$B,0),MATCH($B$17,'H334 Master'!$B$1:$XFD$1,0))</f>
        <v>62</v>
      </c>
      <c r="AI56" s="1">
        <v>64</v>
      </c>
    </row>
    <row r="57" spans="1:35" x14ac:dyDescent="0.25">
      <c r="A57" t="s">
        <v>247</v>
      </c>
      <c r="B57">
        <v>6087</v>
      </c>
      <c r="C57" t="s">
        <v>248</v>
      </c>
      <c r="D57" s="1">
        <v>6</v>
      </c>
      <c r="E57" s="1">
        <v>8</v>
      </c>
      <c r="F57" s="1">
        <v>10</v>
      </c>
      <c r="G57" s="1">
        <v>12</v>
      </c>
      <c r="H57" s="1">
        <v>14</v>
      </c>
      <c r="I57" s="3">
        <f>I$5*INDEX('H334 Master'!$B:$XFD,MATCH($A57,'H334 Master'!$B:$B,0),MATCH($B$5,'H334 Master'!$B$1:$XFD$1,0))+I$6*INDEX('H334 Master'!$B:$XFD,MATCH($A57,'H334 Master'!$B:$B,0),MATCH($B$6,'H334 Master'!$B$1:$XFD$1,0))+I$7*INDEX('H334 Master'!$B:$XFD,MATCH($A57,'H334 Master'!$B:$B,0),MATCH($B$7,'H334 Master'!$B$1:$XFD$1,0))+I$8*INDEX('H334 Master'!$B:$XFD,MATCH($A57,'H334 Master'!$B:$B,0),MATCH($B$8,'H334 Master'!$B$1:$XFD$1,0))+I$9*INDEX('H334 Master'!$B:$XFD,MATCH($A57,'H334 Master'!$B:$B,0),MATCH($B$9,'H334 Master'!$B$1:$XFD$1,0))+I$10*INDEX('H334 Master'!$B:$XFD,MATCH($A57,'H334 Master'!$B:$B,0),MATCH($B$10,'H334 Master'!$B$1:$XFD$1,0))+I$11*INDEX('H334 Master'!$B:$XFD,MATCH($A57,'H334 Master'!$B:$B,0),MATCH($B$11,'H334 Master'!$B$1:$XFD$1,0))+I$12*INDEX('H334 Master'!$B:$XFD,MATCH($A57,'H334 Master'!$B:$B,0),MATCH($B$12,'H334 Master'!$B$1:$XFD$1,0))+I$13*INDEX('H334 Master'!$B:$XFD,MATCH($A57,'H334 Master'!$B:$B,0),MATCH($B$13,'H334 Master'!$B$1:$XFD$1,0))+I$14*INDEX('H334 Master'!$B:$XFD,MATCH($A57,'H334 Master'!$B:$B,0),MATCH($B$14,'H334 Master'!$B$1:$XFD$1,0))+I$15*INDEX('H334 Master'!$B:$XFD,MATCH($A57,'H334 Master'!$B:$B,0),MATCH($B$15,'H334 Master'!$B$1:$XFD$1,0))+I$16*INDEX('H334 Master'!$B:$XFD,MATCH($A57,'H334 Master'!$B:$B,0),MATCH($B$16,'H334 Master'!$B$1:$XFD$1,0))+I$17*INDEX('H334 Master'!$B:$XFD,MATCH($A57,'H334 Master'!$B:$B,0),MATCH($B$17,'H334 Master'!$B$1:$XFD$1,0))</f>
        <v>14</v>
      </c>
      <c r="J57" s="1">
        <v>16</v>
      </c>
      <c r="K57" s="1">
        <v>18</v>
      </c>
      <c r="L57" s="1">
        <v>20</v>
      </c>
      <c r="M57" s="1">
        <v>22</v>
      </c>
      <c r="N57" s="1">
        <v>24</v>
      </c>
      <c r="O57" s="1">
        <v>26</v>
      </c>
      <c r="P57" s="1">
        <v>28</v>
      </c>
      <c r="Q57" s="1">
        <v>30</v>
      </c>
      <c r="R57" s="1">
        <v>32</v>
      </c>
      <c r="S57" s="1">
        <v>34</v>
      </c>
      <c r="T57" s="1">
        <v>36</v>
      </c>
      <c r="U57" s="1">
        <v>38</v>
      </c>
      <c r="V57" s="1">
        <v>40</v>
      </c>
      <c r="W57" s="1">
        <v>42</v>
      </c>
      <c r="X57" s="1">
        <v>44</v>
      </c>
      <c r="Y57" s="1">
        <v>46</v>
      </c>
      <c r="Z57" s="1">
        <v>48</v>
      </c>
      <c r="AA57" s="1">
        <v>50</v>
      </c>
      <c r="AB57" s="1">
        <v>52</v>
      </c>
      <c r="AC57" s="1">
        <v>54</v>
      </c>
      <c r="AD57" s="1">
        <v>56</v>
      </c>
      <c r="AE57" s="1">
        <v>58</v>
      </c>
      <c r="AF57" s="1">
        <v>60</v>
      </c>
      <c r="AG57" s="1">
        <v>62</v>
      </c>
      <c r="AH57" s="3">
        <f>AH$5*INDEX('H334 Master'!$B:$XFD,MATCH($A57,'H334 Master'!$B:$B,0),MATCH($B$5,'H334 Master'!$B$1:$XFD$1,0))+AH$6*INDEX('H334 Master'!$B:$XFD,MATCH($A57,'H334 Master'!$B:$B,0),MATCH($B$6,'H334 Master'!$B$1:$XFD$1,0))+AH$7*INDEX('H334 Master'!$B:$XFD,MATCH($A57,'H334 Master'!$B:$B,0),MATCH($B$7,'H334 Master'!$B$1:$XFD$1,0))+AH$8*INDEX('H334 Master'!$B:$XFD,MATCH($A57,'H334 Master'!$B:$B,0),MATCH($B$8,'H334 Master'!$B$1:$XFD$1,0))+AH$9*INDEX('H334 Master'!$B:$XFD,MATCH($A57,'H334 Master'!$B:$B,0),MATCH($B$9,'H334 Master'!$B$1:$XFD$1,0))+AH$10*INDEX('H334 Master'!$B:$XFD,MATCH($A57,'H334 Master'!$B:$B,0),MATCH($B$10,'H334 Master'!$B$1:$XFD$1,0))+AH$11*INDEX('H334 Master'!$B:$XFD,MATCH($A57,'H334 Master'!$B:$B,0),MATCH($B$11,'H334 Master'!$B$1:$XFD$1,0))+AH$12*INDEX('H334 Master'!$B:$XFD,MATCH($A57,'H334 Master'!$B:$B,0),MATCH($B$12,'H334 Master'!$B$1:$XFD$1,0))+AH$13*INDEX('H334 Master'!$B:$XFD,MATCH($A57,'H334 Master'!$B:$B,0),MATCH($B$13,'H334 Master'!$B$1:$XFD$1,0))+AH$14*INDEX('H334 Master'!$B:$XFD,MATCH($A57,'H334 Master'!$B:$B,0),MATCH($B$14,'H334 Master'!$B$1:$XFD$1,0))+AH$15*INDEX('H334 Master'!$B:$XFD,MATCH($A57,'H334 Master'!$B:$B,0),MATCH($B$15,'H334 Master'!$B$1:$XFD$1,0))+AH$16*INDEX('H334 Master'!$B:$XFD,MATCH($A57,'H334 Master'!$B:$B,0),MATCH($B$16,'H334 Master'!$B$1:$XFD$1,0))+AH$17*INDEX('H334 Master'!$B:$XFD,MATCH($A57,'H334 Master'!$B:$B,0),MATCH($B$17,'H334 Master'!$B$1:$XFD$1,0))</f>
        <v>62</v>
      </c>
      <c r="AI57" s="1">
        <v>64</v>
      </c>
    </row>
    <row r="58" spans="1:35" x14ac:dyDescent="0.25">
      <c r="A58" t="s">
        <v>230</v>
      </c>
      <c r="B58">
        <v>6088</v>
      </c>
      <c r="C58" t="s">
        <v>231</v>
      </c>
      <c r="D58" s="1">
        <v>6</v>
      </c>
      <c r="E58" s="1">
        <v>8</v>
      </c>
      <c r="F58" s="1">
        <v>10</v>
      </c>
      <c r="G58" s="1">
        <v>12</v>
      </c>
      <c r="H58" s="1">
        <v>14</v>
      </c>
      <c r="I58" s="3">
        <f>I$5*INDEX('H334 Master'!$B:$XFD,MATCH($A58,'H334 Master'!$B:$B,0),MATCH($B$5,'H334 Master'!$B$1:$XFD$1,0))+I$6*INDEX('H334 Master'!$B:$XFD,MATCH($A58,'H334 Master'!$B:$B,0),MATCH($B$6,'H334 Master'!$B$1:$XFD$1,0))+I$7*INDEX('H334 Master'!$B:$XFD,MATCH($A58,'H334 Master'!$B:$B,0),MATCH($B$7,'H334 Master'!$B$1:$XFD$1,0))+I$8*INDEX('H334 Master'!$B:$XFD,MATCH($A58,'H334 Master'!$B:$B,0),MATCH($B$8,'H334 Master'!$B$1:$XFD$1,0))+I$9*INDEX('H334 Master'!$B:$XFD,MATCH($A58,'H334 Master'!$B:$B,0),MATCH($B$9,'H334 Master'!$B$1:$XFD$1,0))+I$10*INDEX('H334 Master'!$B:$XFD,MATCH($A58,'H334 Master'!$B:$B,0),MATCH($B$10,'H334 Master'!$B$1:$XFD$1,0))+I$11*INDEX('H334 Master'!$B:$XFD,MATCH($A58,'H334 Master'!$B:$B,0),MATCH($B$11,'H334 Master'!$B$1:$XFD$1,0))+I$12*INDEX('H334 Master'!$B:$XFD,MATCH($A58,'H334 Master'!$B:$B,0),MATCH($B$12,'H334 Master'!$B$1:$XFD$1,0))+I$13*INDEX('H334 Master'!$B:$XFD,MATCH($A58,'H334 Master'!$B:$B,0),MATCH($B$13,'H334 Master'!$B$1:$XFD$1,0))+I$14*INDEX('H334 Master'!$B:$XFD,MATCH($A58,'H334 Master'!$B:$B,0),MATCH($B$14,'H334 Master'!$B$1:$XFD$1,0))+I$15*INDEX('H334 Master'!$B:$XFD,MATCH($A58,'H334 Master'!$B:$B,0),MATCH($B$15,'H334 Master'!$B$1:$XFD$1,0))+I$16*INDEX('H334 Master'!$B:$XFD,MATCH($A58,'H334 Master'!$B:$B,0),MATCH($B$16,'H334 Master'!$B$1:$XFD$1,0))+I$17*INDEX('H334 Master'!$B:$XFD,MATCH($A58,'H334 Master'!$B:$B,0),MATCH($B$17,'H334 Master'!$B$1:$XFD$1,0))</f>
        <v>14</v>
      </c>
      <c r="J58" s="1">
        <v>16</v>
      </c>
      <c r="K58" s="1">
        <v>18</v>
      </c>
      <c r="L58" s="1">
        <v>20</v>
      </c>
      <c r="M58" s="1">
        <v>22</v>
      </c>
      <c r="N58" s="1">
        <v>24</v>
      </c>
      <c r="O58" s="1">
        <v>26</v>
      </c>
      <c r="P58" s="1">
        <v>28</v>
      </c>
      <c r="Q58" s="1">
        <v>30</v>
      </c>
      <c r="R58" s="1">
        <v>32</v>
      </c>
      <c r="S58" s="1">
        <v>34</v>
      </c>
      <c r="T58" s="1">
        <v>36</v>
      </c>
      <c r="U58" s="1">
        <v>38</v>
      </c>
      <c r="V58" s="1">
        <v>40</v>
      </c>
      <c r="W58" s="1">
        <v>42</v>
      </c>
      <c r="X58" s="1">
        <v>44</v>
      </c>
      <c r="Y58" s="1">
        <v>46</v>
      </c>
      <c r="Z58" s="1">
        <v>48</v>
      </c>
      <c r="AA58" s="1">
        <v>50</v>
      </c>
      <c r="AB58" s="1">
        <v>52</v>
      </c>
      <c r="AC58" s="1">
        <v>54</v>
      </c>
      <c r="AD58" s="1">
        <v>56</v>
      </c>
      <c r="AE58" s="1">
        <v>58</v>
      </c>
      <c r="AF58" s="1">
        <v>60</v>
      </c>
      <c r="AG58" s="1">
        <v>62</v>
      </c>
      <c r="AH58" s="3">
        <f>AH$5*INDEX('H334 Master'!$B:$XFD,MATCH($A58,'H334 Master'!$B:$B,0),MATCH($B$5,'H334 Master'!$B$1:$XFD$1,0))+AH$6*INDEX('H334 Master'!$B:$XFD,MATCH($A58,'H334 Master'!$B:$B,0),MATCH($B$6,'H334 Master'!$B$1:$XFD$1,0))+AH$7*INDEX('H334 Master'!$B:$XFD,MATCH($A58,'H334 Master'!$B:$B,0),MATCH($B$7,'H334 Master'!$B$1:$XFD$1,0))+AH$8*INDEX('H334 Master'!$B:$XFD,MATCH($A58,'H334 Master'!$B:$B,0),MATCH($B$8,'H334 Master'!$B$1:$XFD$1,0))+AH$9*INDEX('H334 Master'!$B:$XFD,MATCH($A58,'H334 Master'!$B:$B,0),MATCH($B$9,'H334 Master'!$B$1:$XFD$1,0))+AH$10*INDEX('H334 Master'!$B:$XFD,MATCH($A58,'H334 Master'!$B:$B,0),MATCH($B$10,'H334 Master'!$B$1:$XFD$1,0))+AH$11*INDEX('H334 Master'!$B:$XFD,MATCH($A58,'H334 Master'!$B:$B,0),MATCH($B$11,'H334 Master'!$B$1:$XFD$1,0))+AH$12*INDEX('H334 Master'!$B:$XFD,MATCH($A58,'H334 Master'!$B:$B,0),MATCH($B$12,'H334 Master'!$B$1:$XFD$1,0))+AH$13*INDEX('H334 Master'!$B:$XFD,MATCH($A58,'H334 Master'!$B:$B,0),MATCH($B$13,'H334 Master'!$B$1:$XFD$1,0))+AH$14*INDEX('H334 Master'!$B:$XFD,MATCH($A58,'H334 Master'!$B:$B,0),MATCH($B$14,'H334 Master'!$B$1:$XFD$1,0))+AH$15*INDEX('H334 Master'!$B:$XFD,MATCH($A58,'H334 Master'!$B:$B,0),MATCH($B$15,'H334 Master'!$B$1:$XFD$1,0))+AH$16*INDEX('H334 Master'!$B:$XFD,MATCH($A58,'H334 Master'!$B:$B,0),MATCH($B$16,'H334 Master'!$B$1:$XFD$1,0))+AH$17*INDEX('H334 Master'!$B:$XFD,MATCH($A58,'H334 Master'!$B:$B,0),MATCH($B$17,'H334 Master'!$B$1:$XFD$1,0))</f>
        <v>62</v>
      </c>
      <c r="AI58" s="1">
        <v>64</v>
      </c>
    </row>
    <row r="59" spans="1:35" x14ac:dyDescent="0.25">
      <c r="A59" t="s">
        <v>175</v>
      </c>
      <c r="B59">
        <v>6099</v>
      </c>
      <c r="C59" t="s">
        <v>176</v>
      </c>
      <c r="D59" s="1">
        <v>3</v>
      </c>
      <c r="E59" s="1">
        <v>4</v>
      </c>
      <c r="F59" s="1">
        <v>5</v>
      </c>
      <c r="G59" s="1">
        <v>6</v>
      </c>
      <c r="H59" s="1">
        <v>7</v>
      </c>
      <c r="I59" s="3">
        <f>I$5*INDEX('H334 Master'!$B:$XFD,MATCH($A59,'H334 Master'!$B:$B,0),MATCH($B$5,'H334 Master'!$B$1:$XFD$1,0))+I$6*INDEX('H334 Master'!$B:$XFD,MATCH($A59,'H334 Master'!$B:$B,0),MATCH($B$6,'H334 Master'!$B$1:$XFD$1,0))+I$7*INDEX('H334 Master'!$B:$XFD,MATCH($A59,'H334 Master'!$B:$B,0),MATCH($B$7,'H334 Master'!$B$1:$XFD$1,0))+I$8*INDEX('H334 Master'!$B:$XFD,MATCH($A59,'H334 Master'!$B:$B,0),MATCH($B$8,'H334 Master'!$B$1:$XFD$1,0))+I$9*INDEX('H334 Master'!$B:$XFD,MATCH($A59,'H334 Master'!$B:$B,0),MATCH($B$9,'H334 Master'!$B$1:$XFD$1,0))+I$10*INDEX('H334 Master'!$B:$XFD,MATCH($A59,'H334 Master'!$B:$B,0),MATCH($B$10,'H334 Master'!$B$1:$XFD$1,0))+I$11*INDEX('H334 Master'!$B:$XFD,MATCH($A59,'H334 Master'!$B:$B,0),MATCH($B$11,'H334 Master'!$B$1:$XFD$1,0))+I$12*INDEX('H334 Master'!$B:$XFD,MATCH($A59,'H334 Master'!$B:$B,0),MATCH($B$12,'H334 Master'!$B$1:$XFD$1,0))+I$13*INDEX('H334 Master'!$B:$XFD,MATCH($A59,'H334 Master'!$B:$B,0),MATCH($B$13,'H334 Master'!$B$1:$XFD$1,0))+I$14*INDEX('H334 Master'!$B:$XFD,MATCH($A59,'H334 Master'!$B:$B,0),MATCH($B$14,'H334 Master'!$B$1:$XFD$1,0))+I$15*INDEX('H334 Master'!$B:$XFD,MATCH($A59,'H334 Master'!$B:$B,0),MATCH($B$15,'H334 Master'!$B$1:$XFD$1,0))+I$16*INDEX('H334 Master'!$B:$XFD,MATCH($A59,'H334 Master'!$B:$B,0),MATCH($B$16,'H334 Master'!$B$1:$XFD$1,0))+I$17*INDEX('H334 Master'!$B:$XFD,MATCH($A59,'H334 Master'!$B:$B,0),MATCH($B$17,'H334 Master'!$B$1:$XFD$1,0))</f>
        <v>7</v>
      </c>
      <c r="J59" s="1">
        <v>8</v>
      </c>
      <c r="K59" s="1">
        <v>9</v>
      </c>
      <c r="L59" s="1">
        <v>10</v>
      </c>
      <c r="M59" s="1">
        <v>11</v>
      </c>
      <c r="N59" s="1">
        <v>12</v>
      </c>
      <c r="O59" s="1">
        <v>13</v>
      </c>
      <c r="P59" s="1">
        <v>14</v>
      </c>
      <c r="Q59" s="1">
        <v>15</v>
      </c>
      <c r="R59" s="1">
        <v>16</v>
      </c>
      <c r="S59" s="1">
        <v>17</v>
      </c>
      <c r="T59" s="1">
        <v>18</v>
      </c>
      <c r="U59" s="1">
        <v>19</v>
      </c>
      <c r="V59" s="1">
        <v>20</v>
      </c>
      <c r="W59" s="1">
        <v>21</v>
      </c>
      <c r="X59" s="1">
        <v>22</v>
      </c>
      <c r="Y59" s="1">
        <v>23</v>
      </c>
      <c r="Z59" s="1">
        <v>24</v>
      </c>
      <c r="AA59" s="1">
        <v>25</v>
      </c>
      <c r="AB59" s="1">
        <v>26</v>
      </c>
      <c r="AC59" s="1">
        <v>27</v>
      </c>
      <c r="AD59" s="1">
        <v>28</v>
      </c>
      <c r="AE59" s="1">
        <v>29</v>
      </c>
      <c r="AF59" s="1">
        <v>30</v>
      </c>
      <c r="AG59" s="1">
        <v>31</v>
      </c>
      <c r="AH59" s="3">
        <f>AH$5*INDEX('H334 Master'!$B:$XFD,MATCH($A59,'H334 Master'!$B:$B,0),MATCH($B$5,'H334 Master'!$B$1:$XFD$1,0))+AH$6*INDEX('H334 Master'!$B:$XFD,MATCH($A59,'H334 Master'!$B:$B,0),MATCH($B$6,'H334 Master'!$B$1:$XFD$1,0))+AH$7*INDEX('H334 Master'!$B:$XFD,MATCH($A59,'H334 Master'!$B:$B,0),MATCH($B$7,'H334 Master'!$B$1:$XFD$1,0))+AH$8*INDEX('H334 Master'!$B:$XFD,MATCH($A59,'H334 Master'!$B:$B,0),MATCH($B$8,'H334 Master'!$B$1:$XFD$1,0))+AH$9*INDEX('H334 Master'!$B:$XFD,MATCH($A59,'H334 Master'!$B:$B,0),MATCH($B$9,'H334 Master'!$B$1:$XFD$1,0))+AH$10*INDEX('H334 Master'!$B:$XFD,MATCH($A59,'H334 Master'!$B:$B,0),MATCH($B$10,'H334 Master'!$B$1:$XFD$1,0))+AH$11*INDEX('H334 Master'!$B:$XFD,MATCH($A59,'H334 Master'!$B:$B,0),MATCH($B$11,'H334 Master'!$B$1:$XFD$1,0))+AH$12*INDEX('H334 Master'!$B:$XFD,MATCH($A59,'H334 Master'!$B:$B,0),MATCH($B$12,'H334 Master'!$B$1:$XFD$1,0))+AH$13*INDEX('H334 Master'!$B:$XFD,MATCH($A59,'H334 Master'!$B:$B,0),MATCH($B$13,'H334 Master'!$B$1:$XFD$1,0))+AH$14*INDEX('H334 Master'!$B:$XFD,MATCH($A59,'H334 Master'!$B:$B,0),MATCH($B$14,'H334 Master'!$B$1:$XFD$1,0))+AH$15*INDEX('H334 Master'!$B:$XFD,MATCH($A59,'H334 Master'!$B:$B,0),MATCH($B$15,'H334 Master'!$B$1:$XFD$1,0))+AH$16*INDEX('H334 Master'!$B:$XFD,MATCH($A59,'H334 Master'!$B:$B,0),MATCH($B$16,'H334 Master'!$B$1:$XFD$1,0))+AH$17*INDEX('H334 Master'!$B:$XFD,MATCH($A59,'H334 Master'!$B:$B,0),MATCH($B$17,'H334 Master'!$B$1:$XFD$1,0))</f>
        <v>31</v>
      </c>
      <c r="AI59" s="1">
        <v>32</v>
      </c>
    </row>
    <row r="60" spans="1:35" x14ac:dyDescent="0.25">
      <c r="A60" t="s">
        <v>177</v>
      </c>
      <c r="B60">
        <v>6095</v>
      </c>
      <c r="C60" t="s">
        <v>178</v>
      </c>
      <c r="D60" s="1">
        <v>4</v>
      </c>
      <c r="E60" s="1">
        <v>4</v>
      </c>
      <c r="F60" s="1">
        <v>4</v>
      </c>
      <c r="G60" s="1">
        <v>4</v>
      </c>
      <c r="H60" s="1">
        <v>4</v>
      </c>
      <c r="I60" s="3">
        <f>I$5*INDEX('H334 Master'!$B:$XFD,MATCH($A60,'H334 Master'!$B:$B,0),MATCH($B$5,'H334 Master'!$B$1:$XFD$1,0))+I$6*INDEX('H334 Master'!$B:$XFD,MATCH($A60,'H334 Master'!$B:$B,0),MATCH($B$6,'H334 Master'!$B$1:$XFD$1,0))+I$7*INDEX('H334 Master'!$B:$XFD,MATCH($A60,'H334 Master'!$B:$B,0),MATCH($B$7,'H334 Master'!$B$1:$XFD$1,0))+I$8*INDEX('H334 Master'!$B:$XFD,MATCH($A60,'H334 Master'!$B:$B,0),MATCH($B$8,'H334 Master'!$B$1:$XFD$1,0))+I$9*INDEX('H334 Master'!$B:$XFD,MATCH($A60,'H334 Master'!$B:$B,0),MATCH($B$9,'H334 Master'!$B$1:$XFD$1,0))+I$10*INDEX('H334 Master'!$B:$XFD,MATCH($A60,'H334 Master'!$B:$B,0),MATCH($B$10,'H334 Master'!$B$1:$XFD$1,0))+I$11*INDEX('H334 Master'!$B:$XFD,MATCH($A60,'H334 Master'!$B:$B,0),MATCH($B$11,'H334 Master'!$B$1:$XFD$1,0))+I$12*INDEX('H334 Master'!$B:$XFD,MATCH($A60,'H334 Master'!$B:$B,0),MATCH($B$12,'H334 Master'!$B$1:$XFD$1,0))+I$13*INDEX('H334 Master'!$B:$XFD,MATCH($A60,'H334 Master'!$B:$B,0),MATCH($B$13,'H334 Master'!$B$1:$XFD$1,0))+I$14*INDEX('H334 Master'!$B:$XFD,MATCH($A60,'H334 Master'!$B:$B,0),MATCH($B$14,'H334 Master'!$B$1:$XFD$1,0))+I$15*INDEX('H334 Master'!$B:$XFD,MATCH($A60,'H334 Master'!$B:$B,0),MATCH($B$15,'H334 Master'!$B$1:$XFD$1,0))+I$16*INDEX('H334 Master'!$B:$XFD,MATCH($A60,'H334 Master'!$B:$B,0),MATCH($B$16,'H334 Master'!$B$1:$XFD$1,0))+I$17*INDEX('H334 Master'!$B:$XFD,MATCH($A60,'H334 Master'!$B:$B,0),MATCH($B$17,'H334 Master'!$B$1:$XFD$1,0))</f>
        <v>4</v>
      </c>
      <c r="J60" s="1">
        <v>4</v>
      </c>
      <c r="K60" s="1">
        <v>4</v>
      </c>
      <c r="L60" s="1">
        <v>4</v>
      </c>
      <c r="M60" s="1">
        <v>4</v>
      </c>
      <c r="N60" s="1">
        <v>4</v>
      </c>
      <c r="O60" s="1">
        <v>4</v>
      </c>
      <c r="P60" s="1">
        <v>4</v>
      </c>
      <c r="Q60" s="1">
        <v>4</v>
      </c>
      <c r="R60" s="1">
        <v>4</v>
      </c>
      <c r="S60" s="1">
        <v>4</v>
      </c>
      <c r="T60" s="1">
        <v>4</v>
      </c>
      <c r="U60" s="1">
        <v>4</v>
      </c>
      <c r="V60" s="1">
        <v>4</v>
      </c>
      <c r="W60" s="1">
        <v>4</v>
      </c>
      <c r="X60" s="1">
        <v>4</v>
      </c>
      <c r="Y60" s="1">
        <v>4</v>
      </c>
      <c r="Z60" s="1">
        <v>4</v>
      </c>
      <c r="AA60" s="1">
        <v>4</v>
      </c>
      <c r="AB60" s="1">
        <v>4</v>
      </c>
      <c r="AC60" s="1">
        <v>4</v>
      </c>
      <c r="AD60" s="1">
        <v>4</v>
      </c>
      <c r="AE60" s="1">
        <v>4</v>
      </c>
      <c r="AF60" s="1">
        <v>4</v>
      </c>
      <c r="AG60" s="1">
        <v>4</v>
      </c>
      <c r="AH60" s="3">
        <f>AH$5*INDEX('H334 Master'!$B:$XFD,MATCH($A60,'H334 Master'!$B:$B,0),MATCH($B$5,'H334 Master'!$B$1:$XFD$1,0))+AH$6*INDEX('H334 Master'!$B:$XFD,MATCH($A60,'H334 Master'!$B:$B,0),MATCH($B$6,'H334 Master'!$B$1:$XFD$1,0))+AH$7*INDEX('H334 Master'!$B:$XFD,MATCH($A60,'H334 Master'!$B:$B,0),MATCH($B$7,'H334 Master'!$B$1:$XFD$1,0))+AH$8*INDEX('H334 Master'!$B:$XFD,MATCH($A60,'H334 Master'!$B:$B,0),MATCH($B$8,'H334 Master'!$B$1:$XFD$1,0))+AH$9*INDEX('H334 Master'!$B:$XFD,MATCH($A60,'H334 Master'!$B:$B,0),MATCH($B$9,'H334 Master'!$B$1:$XFD$1,0))+AH$10*INDEX('H334 Master'!$B:$XFD,MATCH($A60,'H334 Master'!$B:$B,0),MATCH($B$10,'H334 Master'!$B$1:$XFD$1,0))+AH$11*INDEX('H334 Master'!$B:$XFD,MATCH($A60,'H334 Master'!$B:$B,0),MATCH($B$11,'H334 Master'!$B$1:$XFD$1,0))+AH$12*INDEX('H334 Master'!$B:$XFD,MATCH($A60,'H334 Master'!$B:$B,0),MATCH($B$12,'H334 Master'!$B$1:$XFD$1,0))+AH$13*INDEX('H334 Master'!$B:$XFD,MATCH($A60,'H334 Master'!$B:$B,0),MATCH($B$13,'H334 Master'!$B$1:$XFD$1,0))+AH$14*INDEX('H334 Master'!$B:$XFD,MATCH($A60,'H334 Master'!$B:$B,0),MATCH($B$14,'H334 Master'!$B$1:$XFD$1,0))+AH$15*INDEX('H334 Master'!$B:$XFD,MATCH($A60,'H334 Master'!$B:$B,0),MATCH($B$15,'H334 Master'!$B$1:$XFD$1,0))+AH$16*INDEX('H334 Master'!$B:$XFD,MATCH($A60,'H334 Master'!$B:$B,0),MATCH($B$16,'H334 Master'!$B$1:$XFD$1,0))+AH$17*INDEX('H334 Master'!$B:$XFD,MATCH($A60,'H334 Master'!$B:$B,0),MATCH($B$17,'H334 Master'!$B$1:$XFD$1,0))</f>
        <v>4</v>
      </c>
      <c r="AI60" s="1">
        <v>4</v>
      </c>
    </row>
    <row r="61" spans="1:35" x14ac:dyDescent="0.25">
      <c r="A61" t="s">
        <v>179</v>
      </c>
      <c r="B61">
        <v>6096</v>
      </c>
      <c r="C61" t="s">
        <v>180</v>
      </c>
      <c r="D61" s="1">
        <v>0</v>
      </c>
      <c r="E61" s="1">
        <v>2</v>
      </c>
      <c r="F61" s="1">
        <v>4</v>
      </c>
      <c r="G61" s="1">
        <v>6</v>
      </c>
      <c r="H61" s="1">
        <v>8</v>
      </c>
      <c r="I61" s="3">
        <f>I$5*INDEX('H334 Master'!$B:$XFD,MATCH($A61,'H334 Master'!$B:$B,0),MATCH($B$5,'H334 Master'!$B$1:$XFD$1,0))+I$6*INDEX('H334 Master'!$B:$XFD,MATCH($A61,'H334 Master'!$B:$B,0),MATCH($B$6,'H334 Master'!$B$1:$XFD$1,0))+I$7*INDEX('H334 Master'!$B:$XFD,MATCH($A61,'H334 Master'!$B:$B,0),MATCH($B$7,'H334 Master'!$B$1:$XFD$1,0))+I$8*INDEX('H334 Master'!$B:$XFD,MATCH($A61,'H334 Master'!$B:$B,0),MATCH($B$8,'H334 Master'!$B$1:$XFD$1,0))+I$9*INDEX('H334 Master'!$B:$XFD,MATCH($A61,'H334 Master'!$B:$B,0),MATCH($B$9,'H334 Master'!$B$1:$XFD$1,0))+I$10*INDEX('H334 Master'!$B:$XFD,MATCH($A61,'H334 Master'!$B:$B,0),MATCH($B$10,'H334 Master'!$B$1:$XFD$1,0))+I$11*INDEX('H334 Master'!$B:$XFD,MATCH($A61,'H334 Master'!$B:$B,0),MATCH($B$11,'H334 Master'!$B$1:$XFD$1,0))+I$12*INDEX('H334 Master'!$B:$XFD,MATCH($A61,'H334 Master'!$B:$B,0),MATCH($B$12,'H334 Master'!$B$1:$XFD$1,0))+I$13*INDEX('H334 Master'!$B:$XFD,MATCH($A61,'H334 Master'!$B:$B,0),MATCH($B$13,'H334 Master'!$B$1:$XFD$1,0))+I$14*INDEX('H334 Master'!$B:$XFD,MATCH($A61,'H334 Master'!$B:$B,0),MATCH($B$14,'H334 Master'!$B$1:$XFD$1,0))+I$15*INDEX('H334 Master'!$B:$XFD,MATCH($A61,'H334 Master'!$B:$B,0),MATCH($B$15,'H334 Master'!$B$1:$XFD$1,0))+I$16*INDEX('H334 Master'!$B:$XFD,MATCH($A61,'H334 Master'!$B:$B,0),MATCH($B$16,'H334 Master'!$B$1:$XFD$1,0))+I$17*INDEX('H334 Master'!$B:$XFD,MATCH($A61,'H334 Master'!$B:$B,0),MATCH($B$17,'H334 Master'!$B$1:$XFD$1,0))</f>
        <v>10</v>
      </c>
      <c r="J61" s="1">
        <v>8</v>
      </c>
      <c r="K61" s="1">
        <v>10</v>
      </c>
      <c r="L61" s="1">
        <v>12</v>
      </c>
      <c r="M61" s="1">
        <v>14</v>
      </c>
      <c r="N61" s="1">
        <v>16</v>
      </c>
      <c r="O61" s="1">
        <v>18</v>
      </c>
      <c r="P61" s="1">
        <v>20</v>
      </c>
      <c r="Q61" s="1">
        <v>22</v>
      </c>
      <c r="R61" s="1">
        <v>24</v>
      </c>
      <c r="S61" s="1">
        <v>26</v>
      </c>
      <c r="T61" s="1">
        <v>28</v>
      </c>
      <c r="U61" s="1">
        <v>30</v>
      </c>
      <c r="V61" s="1">
        <v>32</v>
      </c>
      <c r="W61" s="1">
        <v>34</v>
      </c>
      <c r="X61" s="1">
        <v>36</v>
      </c>
      <c r="Y61" s="1">
        <v>38</v>
      </c>
      <c r="Z61" s="1">
        <v>40</v>
      </c>
      <c r="AA61" s="1">
        <v>42</v>
      </c>
      <c r="AB61" s="1">
        <v>44</v>
      </c>
      <c r="AC61" s="1">
        <v>46</v>
      </c>
      <c r="AD61" s="1">
        <v>48</v>
      </c>
      <c r="AE61" s="1">
        <v>50</v>
      </c>
      <c r="AF61" s="1">
        <v>52</v>
      </c>
      <c r="AG61" s="1">
        <v>54</v>
      </c>
      <c r="AH61" s="3">
        <f>AH$5*INDEX('H334 Master'!$B:$XFD,MATCH($A61,'H334 Master'!$B:$B,0),MATCH($B$5,'H334 Master'!$B$1:$XFD$1,0))+AH$6*INDEX('H334 Master'!$B:$XFD,MATCH($A61,'H334 Master'!$B:$B,0),MATCH($B$6,'H334 Master'!$B$1:$XFD$1,0))+AH$7*INDEX('H334 Master'!$B:$XFD,MATCH($A61,'H334 Master'!$B:$B,0),MATCH($B$7,'H334 Master'!$B$1:$XFD$1,0))+AH$8*INDEX('H334 Master'!$B:$XFD,MATCH($A61,'H334 Master'!$B:$B,0),MATCH($B$8,'H334 Master'!$B$1:$XFD$1,0))+AH$9*INDEX('H334 Master'!$B:$XFD,MATCH($A61,'H334 Master'!$B:$B,0),MATCH($B$9,'H334 Master'!$B$1:$XFD$1,0))+AH$10*INDEX('H334 Master'!$B:$XFD,MATCH($A61,'H334 Master'!$B:$B,0),MATCH($B$10,'H334 Master'!$B$1:$XFD$1,0))+AH$11*INDEX('H334 Master'!$B:$XFD,MATCH($A61,'H334 Master'!$B:$B,0),MATCH($B$11,'H334 Master'!$B$1:$XFD$1,0))+AH$12*INDEX('H334 Master'!$B:$XFD,MATCH($A61,'H334 Master'!$B:$B,0),MATCH($B$12,'H334 Master'!$B$1:$XFD$1,0))+AH$13*INDEX('H334 Master'!$B:$XFD,MATCH($A61,'H334 Master'!$B:$B,0),MATCH($B$13,'H334 Master'!$B$1:$XFD$1,0))+AH$14*INDEX('H334 Master'!$B:$XFD,MATCH($A61,'H334 Master'!$B:$B,0),MATCH($B$14,'H334 Master'!$B$1:$XFD$1,0))+AH$15*INDEX('H334 Master'!$B:$XFD,MATCH($A61,'H334 Master'!$B:$B,0),MATCH($B$15,'H334 Master'!$B$1:$XFD$1,0))+AH$16*INDEX('H334 Master'!$B:$XFD,MATCH($A61,'H334 Master'!$B:$B,0),MATCH($B$16,'H334 Master'!$B$1:$XFD$1,0))+AH$17*INDEX('H334 Master'!$B:$XFD,MATCH($A61,'H334 Master'!$B:$B,0),MATCH($B$17,'H334 Master'!$B$1:$XFD$1,0))</f>
        <v>58</v>
      </c>
      <c r="AI61" s="1">
        <v>56</v>
      </c>
    </row>
    <row r="62" spans="1:35" x14ac:dyDescent="0.25">
      <c r="A62" t="s">
        <v>203</v>
      </c>
      <c r="B62">
        <v>6097</v>
      </c>
      <c r="C62" t="s">
        <v>204</v>
      </c>
      <c r="D62" s="1">
        <v>2</v>
      </c>
      <c r="E62" s="1">
        <v>2</v>
      </c>
      <c r="F62" s="1">
        <v>2</v>
      </c>
      <c r="G62" s="1">
        <v>2</v>
      </c>
      <c r="H62" s="1">
        <v>2</v>
      </c>
      <c r="I62" s="3">
        <f>I$5*INDEX('H334 Master'!$B:$XFD,MATCH($A62,'H334 Master'!$B:$B,0),MATCH($B$5,'H334 Master'!$B$1:$XFD$1,0))+I$6*INDEX('H334 Master'!$B:$XFD,MATCH($A62,'H334 Master'!$B:$B,0),MATCH($B$6,'H334 Master'!$B$1:$XFD$1,0))+I$7*INDEX('H334 Master'!$B:$XFD,MATCH($A62,'H334 Master'!$B:$B,0),MATCH($B$7,'H334 Master'!$B$1:$XFD$1,0))+I$8*INDEX('H334 Master'!$B:$XFD,MATCH($A62,'H334 Master'!$B:$B,0),MATCH($B$8,'H334 Master'!$B$1:$XFD$1,0))+I$9*INDEX('H334 Master'!$B:$XFD,MATCH($A62,'H334 Master'!$B:$B,0),MATCH($B$9,'H334 Master'!$B$1:$XFD$1,0))+I$10*INDEX('H334 Master'!$B:$XFD,MATCH($A62,'H334 Master'!$B:$B,0),MATCH($B$10,'H334 Master'!$B$1:$XFD$1,0))+I$11*INDEX('H334 Master'!$B:$XFD,MATCH($A62,'H334 Master'!$B:$B,0),MATCH($B$11,'H334 Master'!$B$1:$XFD$1,0))+I$12*INDEX('H334 Master'!$B:$XFD,MATCH($A62,'H334 Master'!$B:$B,0),MATCH($B$12,'H334 Master'!$B$1:$XFD$1,0))+I$13*INDEX('H334 Master'!$B:$XFD,MATCH($A62,'H334 Master'!$B:$B,0),MATCH($B$13,'H334 Master'!$B$1:$XFD$1,0))+I$14*INDEX('H334 Master'!$B:$XFD,MATCH($A62,'H334 Master'!$B:$B,0),MATCH($B$14,'H334 Master'!$B$1:$XFD$1,0))+I$15*INDEX('H334 Master'!$B:$XFD,MATCH($A62,'H334 Master'!$B:$B,0),MATCH($B$15,'H334 Master'!$B$1:$XFD$1,0))+I$16*INDEX('H334 Master'!$B:$XFD,MATCH($A62,'H334 Master'!$B:$B,0),MATCH($B$16,'H334 Master'!$B$1:$XFD$1,0))+I$17*INDEX('H334 Master'!$B:$XFD,MATCH($A62,'H334 Master'!$B:$B,0),MATCH($B$17,'H334 Master'!$B$1:$XFD$1,0))</f>
        <v>0</v>
      </c>
      <c r="J62" s="1">
        <v>4</v>
      </c>
      <c r="K62" s="1">
        <v>4</v>
      </c>
      <c r="L62" s="1">
        <v>4</v>
      </c>
      <c r="M62" s="1">
        <v>4</v>
      </c>
      <c r="N62" s="1">
        <v>4</v>
      </c>
      <c r="O62" s="1">
        <v>4</v>
      </c>
      <c r="P62" s="1">
        <v>4</v>
      </c>
      <c r="Q62" s="1">
        <v>4</v>
      </c>
      <c r="R62" s="1">
        <v>4</v>
      </c>
      <c r="S62" s="1">
        <v>4</v>
      </c>
      <c r="T62" s="1">
        <v>4</v>
      </c>
      <c r="U62" s="1">
        <v>4</v>
      </c>
      <c r="V62" s="1">
        <v>4</v>
      </c>
      <c r="W62" s="1">
        <v>4</v>
      </c>
      <c r="X62" s="1">
        <v>4</v>
      </c>
      <c r="Y62" s="1">
        <v>4</v>
      </c>
      <c r="Z62" s="1">
        <v>4</v>
      </c>
      <c r="AA62" s="1">
        <v>4</v>
      </c>
      <c r="AB62" s="1">
        <v>4</v>
      </c>
      <c r="AC62" s="1">
        <v>4</v>
      </c>
      <c r="AD62" s="1">
        <v>4</v>
      </c>
      <c r="AE62" s="1">
        <v>4</v>
      </c>
      <c r="AF62" s="1">
        <v>4</v>
      </c>
      <c r="AG62" s="1">
        <v>4</v>
      </c>
      <c r="AH62" s="3">
        <f>AH$5*INDEX('H334 Master'!$B:$XFD,MATCH($A62,'H334 Master'!$B:$B,0),MATCH($B$5,'H334 Master'!$B$1:$XFD$1,0))+AH$6*INDEX('H334 Master'!$B:$XFD,MATCH($A62,'H334 Master'!$B:$B,0),MATCH($B$6,'H334 Master'!$B$1:$XFD$1,0))+AH$7*INDEX('H334 Master'!$B:$XFD,MATCH($A62,'H334 Master'!$B:$B,0),MATCH($B$7,'H334 Master'!$B$1:$XFD$1,0))+AH$8*INDEX('H334 Master'!$B:$XFD,MATCH($A62,'H334 Master'!$B:$B,0),MATCH($B$8,'H334 Master'!$B$1:$XFD$1,0))+AH$9*INDEX('H334 Master'!$B:$XFD,MATCH($A62,'H334 Master'!$B:$B,0),MATCH($B$9,'H334 Master'!$B$1:$XFD$1,0))+AH$10*INDEX('H334 Master'!$B:$XFD,MATCH($A62,'H334 Master'!$B:$B,0),MATCH($B$10,'H334 Master'!$B$1:$XFD$1,0))+AH$11*INDEX('H334 Master'!$B:$XFD,MATCH($A62,'H334 Master'!$B:$B,0),MATCH($B$11,'H334 Master'!$B$1:$XFD$1,0))+AH$12*INDEX('H334 Master'!$B:$XFD,MATCH($A62,'H334 Master'!$B:$B,0),MATCH($B$12,'H334 Master'!$B$1:$XFD$1,0))+AH$13*INDEX('H334 Master'!$B:$XFD,MATCH($A62,'H334 Master'!$B:$B,0),MATCH($B$13,'H334 Master'!$B$1:$XFD$1,0))+AH$14*INDEX('H334 Master'!$B:$XFD,MATCH($A62,'H334 Master'!$B:$B,0),MATCH($B$14,'H334 Master'!$B$1:$XFD$1,0))+AH$15*INDEX('H334 Master'!$B:$XFD,MATCH($A62,'H334 Master'!$B:$B,0),MATCH($B$15,'H334 Master'!$B$1:$XFD$1,0))+AH$16*INDEX('H334 Master'!$B:$XFD,MATCH($A62,'H334 Master'!$B:$B,0),MATCH($B$16,'H334 Master'!$B$1:$XFD$1,0))+AH$17*INDEX('H334 Master'!$B:$XFD,MATCH($A62,'H334 Master'!$B:$B,0),MATCH($B$17,'H334 Master'!$B$1:$XFD$1,0))</f>
        <v>0</v>
      </c>
      <c r="AI62" s="1">
        <v>4</v>
      </c>
    </row>
    <row r="63" spans="1:35" x14ac:dyDescent="0.25">
      <c r="A63" t="s">
        <v>193</v>
      </c>
      <c r="B63">
        <v>6123</v>
      </c>
      <c r="C63" t="s">
        <v>194</v>
      </c>
      <c r="D63" s="1">
        <v>4</v>
      </c>
      <c r="E63" s="1">
        <v>4</v>
      </c>
      <c r="F63" s="1">
        <v>4</v>
      </c>
      <c r="G63" s="1">
        <v>4</v>
      </c>
      <c r="H63" s="1">
        <v>4</v>
      </c>
      <c r="I63" s="3">
        <f>I$5*INDEX('H334 Master'!$B:$XFD,MATCH($A63,'H334 Master'!$B:$B,0),MATCH($B$5,'H334 Master'!$B$1:$XFD$1,0))+I$6*INDEX('H334 Master'!$B:$XFD,MATCH($A63,'H334 Master'!$B:$B,0),MATCH($B$6,'H334 Master'!$B$1:$XFD$1,0))+I$7*INDEX('H334 Master'!$B:$XFD,MATCH($A63,'H334 Master'!$B:$B,0),MATCH($B$7,'H334 Master'!$B$1:$XFD$1,0))+I$8*INDEX('H334 Master'!$B:$XFD,MATCH($A63,'H334 Master'!$B:$B,0),MATCH($B$8,'H334 Master'!$B$1:$XFD$1,0))+I$9*INDEX('H334 Master'!$B:$XFD,MATCH($A63,'H334 Master'!$B:$B,0),MATCH($B$9,'H334 Master'!$B$1:$XFD$1,0))+I$10*INDEX('H334 Master'!$B:$XFD,MATCH($A63,'H334 Master'!$B:$B,0),MATCH($B$10,'H334 Master'!$B$1:$XFD$1,0))+I$11*INDEX('H334 Master'!$B:$XFD,MATCH($A63,'H334 Master'!$B:$B,0),MATCH($B$11,'H334 Master'!$B$1:$XFD$1,0))+I$12*INDEX('H334 Master'!$B:$XFD,MATCH($A63,'H334 Master'!$B:$B,0),MATCH($B$12,'H334 Master'!$B$1:$XFD$1,0))+I$13*INDEX('H334 Master'!$B:$XFD,MATCH($A63,'H334 Master'!$B:$B,0),MATCH($B$13,'H334 Master'!$B$1:$XFD$1,0))+I$14*INDEX('H334 Master'!$B:$XFD,MATCH($A63,'H334 Master'!$B:$B,0),MATCH($B$14,'H334 Master'!$B$1:$XFD$1,0))+I$15*INDEX('H334 Master'!$B:$XFD,MATCH($A63,'H334 Master'!$B:$B,0),MATCH($B$15,'H334 Master'!$B$1:$XFD$1,0))+I$16*INDEX('H334 Master'!$B:$XFD,MATCH($A63,'H334 Master'!$B:$B,0),MATCH($B$16,'H334 Master'!$B$1:$XFD$1,0))+I$17*INDEX('H334 Master'!$B:$XFD,MATCH($A63,'H334 Master'!$B:$B,0),MATCH($B$17,'H334 Master'!$B$1:$XFD$1,0))</f>
        <v>4</v>
      </c>
      <c r="J63" s="1">
        <v>4</v>
      </c>
      <c r="K63" s="1">
        <v>4</v>
      </c>
      <c r="L63" s="1">
        <v>4</v>
      </c>
      <c r="M63" s="1">
        <v>4</v>
      </c>
      <c r="N63" s="1">
        <v>4</v>
      </c>
      <c r="O63" s="1">
        <v>4</v>
      </c>
      <c r="P63" s="1">
        <v>4</v>
      </c>
      <c r="Q63" s="1">
        <v>4</v>
      </c>
      <c r="R63" s="1">
        <v>4</v>
      </c>
      <c r="S63" s="1">
        <v>4</v>
      </c>
      <c r="T63" s="1">
        <v>4</v>
      </c>
      <c r="U63" s="1">
        <v>4</v>
      </c>
      <c r="V63" s="1">
        <v>4</v>
      </c>
      <c r="W63" s="1">
        <v>4</v>
      </c>
      <c r="X63" s="1">
        <v>4</v>
      </c>
      <c r="Y63" s="1">
        <v>4</v>
      </c>
      <c r="Z63" s="1">
        <v>4</v>
      </c>
      <c r="AA63" s="1">
        <v>4</v>
      </c>
      <c r="AB63" s="1">
        <v>4</v>
      </c>
      <c r="AC63" s="1">
        <v>4</v>
      </c>
      <c r="AD63" s="1">
        <v>4</v>
      </c>
      <c r="AE63" s="1">
        <v>4</v>
      </c>
      <c r="AF63" s="1">
        <v>4</v>
      </c>
      <c r="AG63" s="1">
        <v>4</v>
      </c>
      <c r="AH63" s="3">
        <f>AH$5*INDEX('H334 Master'!$B:$XFD,MATCH($A63,'H334 Master'!$B:$B,0),MATCH($B$5,'H334 Master'!$B$1:$XFD$1,0))+AH$6*INDEX('H334 Master'!$B:$XFD,MATCH($A63,'H334 Master'!$B:$B,0),MATCH($B$6,'H334 Master'!$B$1:$XFD$1,0))+AH$7*INDEX('H334 Master'!$B:$XFD,MATCH($A63,'H334 Master'!$B:$B,0),MATCH($B$7,'H334 Master'!$B$1:$XFD$1,0))+AH$8*INDEX('H334 Master'!$B:$XFD,MATCH($A63,'H334 Master'!$B:$B,0),MATCH($B$8,'H334 Master'!$B$1:$XFD$1,0))+AH$9*INDEX('H334 Master'!$B:$XFD,MATCH($A63,'H334 Master'!$B:$B,0),MATCH($B$9,'H334 Master'!$B$1:$XFD$1,0))+AH$10*INDEX('H334 Master'!$B:$XFD,MATCH($A63,'H334 Master'!$B:$B,0),MATCH($B$10,'H334 Master'!$B$1:$XFD$1,0))+AH$11*INDEX('H334 Master'!$B:$XFD,MATCH($A63,'H334 Master'!$B:$B,0),MATCH($B$11,'H334 Master'!$B$1:$XFD$1,0))+AH$12*INDEX('H334 Master'!$B:$XFD,MATCH($A63,'H334 Master'!$B:$B,0),MATCH($B$12,'H334 Master'!$B$1:$XFD$1,0))+AH$13*INDEX('H334 Master'!$B:$XFD,MATCH($A63,'H334 Master'!$B:$B,0),MATCH($B$13,'H334 Master'!$B$1:$XFD$1,0))+AH$14*INDEX('H334 Master'!$B:$XFD,MATCH($A63,'H334 Master'!$B:$B,0),MATCH($B$14,'H334 Master'!$B$1:$XFD$1,0))+AH$15*INDEX('H334 Master'!$B:$XFD,MATCH($A63,'H334 Master'!$B:$B,0),MATCH($B$15,'H334 Master'!$B$1:$XFD$1,0))+AH$16*INDEX('H334 Master'!$B:$XFD,MATCH($A63,'H334 Master'!$B:$B,0),MATCH($B$16,'H334 Master'!$B$1:$XFD$1,0))+AH$17*INDEX('H334 Master'!$B:$XFD,MATCH($A63,'H334 Master'!$B:$B,0),MATCH($B$17,'H334 Master'!$B$1:$XFD$1,0))</f>
        <v>4</v>
      </c>
      <c r="AI63" s="1">
        <v>4</v>
      </c>
    </row>
    <row r="64" spans="1:35" x14ac:dyDescent="0.25">
      <c r="A64" t="s">
        <v>181</v>
      </c>
      <c r="B64">
        <v>6100</v>
      </c>
      <c r="C64" t="s">
        <v>182</v>
      </c>
      <c r="D64" s="1">
        <v>4</v>
      </c>
      <c r="E64" s="1">
        <v>4</v>
      </c>
      <c r="F64" s="1">
        <v>4</v>
      </c>
      <c r="G64" s="1">
        <v>4</v>
      </c>
      <c r="H64" s="1">
        <v>4</v>
      </c>
      <c r="I64" s="3">
        <f>I$5*INDEX('H334 Master'!$B:$XFD,MATCH($A64,'H334 Master'!$B:$B,0),MATCH($B$5,'H334 Master'!$B$1:$XFD$1,0))+I$6*INDEX('H334 Master'!$B:$XFD,MATCH($A64,'H334 Master'!$B:$B,0),MATCH($B$6,'H334 Master'!$B$1:$XFD$1,0))+I$7*INDEX('H334 Master'!$B:$XFD,MATCH($A64,'H334 Master'!$B:$B,0),MATCH($B$7,'H334 Master'!$B$1:$XFD$1,0))+I$8*INDEX('H334 Master'!$B:$XFD,MATCH($A64,'H334 Master'!$B:$B,0),MATCH($B$8,'H334 Master'!$B$1:$XFD$1,0))+I$9*INDEX('H334 Master'!$B:$XFD,MATCH($A64,'H334 Master'!$B:$B,0),MATCH($B$9,'H334 Master'!$B$1:$XFD$1,0))+I$10*INDEX('H334 Master'!$B:$XFD,MATCH($A64,'H334 Master'!$B:$B,0),MATCH($B$10,'H334 Master'!$B$1:$XFD$1,0))+I$11*INDEX('H334 Master'!$B:$XFD,MATCH($A64,'H334 Master'!$B:$B,0),MATCH($B$11,'H334 Master'!$B$1:$XFD$1,0))+I$12*INDEX('H334 Master'!$B:$XFD,MATCH($A64,'H334 Master'!$B:$B,0),MATCH($B$12,'H334 Master'!$B$1:$XFD$1,0))+I$13*INDEX('H334 Master'!$B:$XFD,MATCH($A64,'H334 Master'!$B:$B,0),MATCH($B$13,'H334 Master'!$B$1:$XFD$1,0))+I$14*INDEX('H334 Master'!$B:$XFD,MATCH($A64,'H334 Master'!$B:$B,0),MATCH($B$14,'H334 Master'!$B$1:$XFD$1,0))+I$15*INDEX('H334 Master'!$B:$XFD,MATCH($A64,'H334 Master'!$B:$B,0),MATCH($B$15,'H334 Master'!$B$1:$XFD$1,0))+I$16*INDEX('H334 Master'!$B:$XFD,MATCH($A64,'H334 Master'!$B:$B,0),MATCH($B$16,'H334 Master'!$B$1:$XFD$1,0))+I$17*INDEX('H334 Master'!$B:$XFD,MATCH($A64,'H334 Master'!$B:$B,0),MATCH($B$17,'H334 Master'!$B$1:$XFD$1,0))</f>
        <v>4</v>
      </c>
      <c r="J64" s="1">
        <v>4</v>
      </c>
      <c r="K64" s="1">
        <v>4</v>
      </c>
      <c r="L64" s="1">
        <v>4</v>
      </c>
      <c r="M64" s="1">
        <v>4</v>
      </c>
      <c r="N64" s="1">
        <v>4</v>
      </c>
      <c r="O64" s="1">
        <v>4</v>
      </c>
      <c r="P64" s="1">
        <v>4</v>
      </c>
      <c r="Q64" s="1">
        <v>4</v>
      </c>
      <c r="R64" s="1">
        <v>4</v>
      </c>
      <c r="S64" s="1">
        <v>4</v>
      </c>
      <c r="T64" s="1">
        <v>4</v>
      </c>
      <c r="U64" s="1">
        <v>4</v>
      </c>
      <c r="V64" s="1">
        <v>4</v>
      </c>
      <c r="W64" s="1">
        <v>4</v>
      </c>
      <c r="X64" s="1">
        <v>4</v>
      </c>
      <c r="Y64" s="1">
        <v>4</v>
      </c>
      <c r="Z64" s="1">
        <v>4</v>
      </c>
      <c r="AA64" s="1">
        <v>4</v>
      </c>
      <c r="AB64" s="1">
        <v>4</v>
      </c>
      <c r="AC64" s="1">
        <v>4</v>
      </c>
      <c r="AD64" s="1">
        <v>4</v>
      </c>
      <c r="AE64" s="1">
        <v>4</v>
      </c>
      <c r="AF64" s="1">
        <v>4</v>
      </c>
      <c r="AG64" s="1">
        <v>4</v>
      </c>
      <c r="AH64" s="3">
        <f>AH$5*INDEX('H334 Master'!$B:$XFD,MATCH($A64,'H334 Master'!$B:$B,0),MATCH($B$5,'H334 Master'!$B$1:$XFD$1,0))+AH$6*INDEX('H334 Master'!$B:$XFD,MATCH($A64,'H334 Master'!$B:$B,0),MATCH($B$6,'H334 Master'!$B$1:$XFD$1,0))+AH$7*INDEX('H334 Master'!$B:$XFD,MATCH($A64,'H334 Master'!$B:$B,0),MATCH($B$7,'H334 Master'!$B$1:$XFD$1,0))+AH$8*INDEX('H334 Master'!$B:$XFD,MATCH($A64,'H334 Master'!$B:$B,0),MATCH($B$8,'H334 Master'!$B$1:$XFD$1,0))+AH$9*INDEX('H334 Master'!$B:$XFD,MATCH($A64,'H334 Master'!$B:$B,0),MATCH($B$9,'H334 Master'!$B$1:$XFD$1,0))+AH$10*INDEX('H334 Master'!$B:$XFD,MATCH($A64,'H334 Master'!$B:$B,0),MATCH($B$10,'H334 Master'!$B$1:$XFD$1,0))+AH$11*INDEX('H334 Master'!$B:$XFD,MATCH($A64,'H334 Master'!$B:$B,0),MATCH($B$11,'H334 Master'!$B$1:$XFD$1,0))+AH$12*INDEX('H334 Master'!$B:$XFD,MATCH($A64,'H334 Master'!$B:$B,0),MATCH($B$12,'H334 Master'!$B$1:$XFD$1,0))+AH$13*INDEX('H334 Master'!$B:$XFD,MATCH($A64,'H334 Master'!$B:$B,0),MATCH($B$13,'H334 Master'!$B$1:$XFD$1,0))+AH$14*INDEX('H334 Master'!$B:$XFD,MATCH($A64,'H334 Master'!$B:$B,0),MATCH($B$14,'H334 Master'!$B$1:$XFD$1,0))+AH$15*INDEX('H334 Master'!$B:$XFD,MATCH($A64,'H334 Master'!$B:$B,0),MATCH($B$15,'H334 Master'!$B$1:$XFD$1,0))+AH$16*INDEX('H334 Master'!$B:$XFD,MATCH($A64,'H334 Master'!$B:$B,0),MATCH($B$16,'H334 Master'!$B$1:$XFD$1,0))+AH$17*INDEX('H334 Master'!$B:$XFD,MATCH($A64,'H334 Master'!$B:$B,0),MATCH($B$17,'H334 Master'!$B$1:$XFD$1,0))</f>
        <v>4</v>
      </c>
      <c r="AI64" s="1">
        <v>4</v>
      </c>
    </row>
    <row r="65" spans="1:35" x14ac:dyDescent="0.25">
      <c r="A65" t="s">
        <v>195</v>
      </c>
      <c r="B65">
        <v>6101</v>
      </c>
      <c r="C65" t="s">
        <v>196</v>
      </c>
      <c r="D65" s="1">
        <v>4</v>
      </c>
      <c r="E65" s="1">
        <v>4</v>
      </c>
      <c r="F65" s="1">
        <v>4</v>
      </c>
      <c r="G65" s="1">
        <v>4</v>
      </c>
      <c r="H65" s="1">
        <v>4</v>
      </c>
      <c r="I65" s="3">
        <f>I$5*INDEX('H334 Master'!$B:$XFD,MATCH($A65,'H334 Master'!$B:$B,0),MATCH($B$5,'H334 Master'!$B$1:$XFD$1,0))+I$6*INDEX('H334 Master'!$B:$XFD,MATCH($A65,'H334 Master'!$B:$B,0),MATCH($B$6,'H334 Master'!$B$1:$XFD$1,0))+I$7*INDEX('H334 Master'!$B:$XFD,MATCH($A65,'H334 Master'!$B:$B,0),MATCH($B$7,'H334 Master'!$B$1:$XFD$1,0))+I$8*INDEX('H334 Master'!$B:$XFD,MATCH($A65,'H334 Master'!$B:$B,0),MATCH($B$8,'H334 Master'!$B$1:$XFD$1,0))+I$9*INDEX('H334 Master'!$B:$XFD,MATCH($A65,'H334 Master'!$B:$B,0),MATCH($B$9,'H334 Master'!$B$1:$XFD$1,0))+I$10*INDEX('H334 Master'!$B:$XFD,MATCH($A65,'H334 Master'!$B:$B,0),MATCH($B$10,'H334 Master'!$B$1:$XFD$1,0))+I$11*INDEX('H334 Master'!$B:$XFD,MATCH($A65,'H334 Master'!$B:$B,0),MATCH($B$11,'H334 Master'!$B$1:$XFD$1,0))+I$12*INDEX('H334 Master'!$B:$XFD,MATCH($A65,'H334 Master'!$B:$B,0),MATCH($B$12,'H334 Master'!$B$1:$XFD$1,0))+I$13*INDEX('H334 Master'!$B:$XFD,MATCH($A65,'H334 Master'!$B:$B,0),MATCH($B$13,'H334 Master'!$B$1:$XFD$1,0))+I$14*INDEX('H334 Master'!$B:$XFD,MATCH($A65,'H334 Master'!$B:$B,0),MATCH($B$14,'H334 Master'!$B$1:$XFD$1,0))+I$15*INDEX('H334 Master'!$B:$XFD,MATCH($A65,'H334 Master'!$B:$B,0),MATCH($B$15,'H334 Master'!$B$1:$XFD$1,0))+I$16*INDEX('H334 Master'!$B:$XFD,MATCH($A65,'H334 Master'!$B:$B,0),MATCH($B$16,'H334 Master'!$B$1:$XFD$1,0))+I$17*INDEX('H334 Master'!$B:$XFD,MATCH($A65,'H334 Master'!$B:$B,0),MATCH($B$17,'H334 Master'!$B$1:$XFD$1,0))</f>
        <v>4</v>
      </c>
      <c r="J65" s="1">
        <v>4</v>
      </c>
      <c r="K65" s="1">
        <v>4</v>
      </c>
      <c r="L65" s="1">
        <v>4</v>
      </c>
      <c r="M65" s="1">
        <v>4</v>
      </c>
      <c r="N65" s="1">
        <v>4</v>
      </c>
      <c r="O65" s="1">
        <v>4</v>
      </c>
      <c r="P65" s="1">
        <v>4</v>
      </c>
      <c r="Q65" s="1">
        <v>4</v>
      </c>
      <c r="R65" s="1">
        <v>4</v>
      </c>
      <c r="S65" s="1">
        <v>4</v>
      </c>
      <c r="T65" s="1">
        <v>4</v>
      </c>
      <c r="U65" s="1">
        <v>4</v>
      </c>
      <c r="V65" s="1">
        <v>4</v>
      </c>
      <c r="W65" s="1">
        <v>4</v>
      </c>
      <c r="X65" s="1">
        <v>4</v>
      </c>
      <c r="Y65" s="1">
        <v>4</v>
      </c>
      <c r="Z65" s="1">
        <v>4</v>
      </c>
      <c r="AA65" s="1">
        <v>4</v>
      </c>
      <c r="AB65" s="1">
        <v>4</v>
      </c>
      <c r="AC65" s="1">
        <v>4</v>
      </c>
      <c r="AD65" s="1">
        <v>4</v>
      </c>
      <c r="AE65" s="1">
        <v>4</v>
      </c>
      <c r="AF65" s="1">
        <v>4</v>
      </c>
      <c r="AG65" s="1">
        <v>4</v>
      </c>
      <c r="AH65" s="3">
        <f>AH$5*INDEX('H334 Master'!$B:$XFD,MATCH($A65,'H334 Master'!$B:$B,0),MATCH($B$5,'H334 Master'!$B$1:$XFD$1,0))+AH$6*INDEX('H334 Master'!$B:$XFD,MATCH($A65,'H334 Master'!$B:$B,0),MATCH($B$6,'H334 Master'!$B$1:$XFD$1,0))+AH$7*INDEX('H334 Master'!$B:$XFD,MATCH($A65,'H334 Master'!$B:$B,0),MATCH($B$7,'H334 Master'!$B$1:$XFD$1,0))+AH$8*INDEX('H334 Master'!$B:$XFD,MATCH($A65,'H334 Master'!$B:$B,0),MATCH($B$8,'H334 Master'!$B$1:$XFD$1,0))+AH$9*INDEX('H334 Master'!$B:$XFD,MATCH($A65,'H334 Master'!$B:$B,0),MATCH($B$9,'H334 Master'!$B$1:$XFD$1,0))+AH$10*INDEX('H334 Master'!$B:$XFD,MATCH($A65,'H334 Master'!$B:$B,0),MATCH($B$10,'H334 Master'!$B$1:$XFD$1,0))+AH$11*INDEX('H334 Master'!$B:$XFD,MATCH($A65,'H334 Master'!$B:$B,0),MATCH($B$11,'H334 Master'!$B$1:$XFD$1,0))+AH$12*INDEX('H334 Master'!$B:$XFD,MATCH($A65,'H334 Master'!$B:$B,0),MATCH($B$12,'H334 Master'!$B$1:$XFD$1,0))+AH$13*INDEX('H334 Master'!$B:$XFD,MATCH($A65,'H334 Master'!$B:$B,0),MATCH($B$13,'H334 Master'!$B$1:$XFD$1,0))+AH$14*INDEX('H334 Master'!$B:$XFD,MATCH($A65,'H334 Master'!$B:$B,0),MATCH($B$14,'H334 Master'!$B$1:$XFD$1,0))+AH$15*INDEX('H334 Master'!$B:$XFD,MATCH($A65,'H334 Master'!$B:$B,0),MATCH($B$15,'H334 Master'!$B$1:$XFD$1,0))+AH$16*INDEX('H334 Master'!$B:$XFD,MATCH($A65,'H334 Master'!$B:$B,0),MATCH($B$16,'H334 Master'!$B$1:$XFD$1,0))+AH$17*INDEX('H334 Master'!$B:$XFD,MATCH($A65,'H334 Master'!$B:$B,0),MATCH($B$17,'H334 Master'!$B$1:$XFD$1,0))</f>
        <v>4</v>
      </c>
      <c r="AI65" s="1">
        <v>4</v>
      </c>
    </row>
    <row r="66" spans="1:35" x14ac:dyDescent="0.25">
      <c r="A66" t="s">
        <v>197</v>
      </c>
      <c r="B66">
        <v>6102</v>
      </c>
      <c r="C66" t="s">
        <v>198</v>
      </c>
      <c r="D66" s="1">
        <v>4</v>
      </c>
      <c r="E66" s="1">
        <v>4</v>
      </c>
      <c r="F66" s="1">
        <v>4</v>
      </c>
      <c r="G66" s="1">
        <v>4</v>
      </c>
      <c r="H66" s="1">
        <v>4</v>
      </c>
      <c r="I66" s="3">
        <f>I$5*INDEX('H334 Master'!$B:$XFD,MATCH($A66,'H334 Master'!$B:$B,0),MATCH($B$5,'H334 Master'!$B$1:$XFD$1,0))+I$6*INDEX('H334 Master'!$B:$XFD,MATCH($A66,'H334 Master'!$B:$B,0),MATCH($B$6,'H334 Master'!$B$1:$XFD$1,0))+I$7*INDEX('H334 Master'!$B:$XFD,MATCH($A66,'H334 Master'!$B:$B,0),MATCH($B$7,'H334 Master'!$B$1:$XFD$1,0))+I$8*INDEX('H334 Master'!$B:$XFD,MATCH($A66,'H334 Master'!$B:$B,0),MATCH($B$8,'H334 Master'!$B$1:$XFD$1,0))+I$9*INDEX('H334 Master'!$B:$XFD,MATCH($A66,'H334 Master'!$B:$B,0),MATCH($B$9,'H334 Master'!$B$1:$XFD$1,0))+I$10*INDEX('H334 Master'!$B:$XFD,MATCH($A66,'H334 Master'!$B:$B,0),MATCH($B$10,'H334 Master'!$B$1:$XFD$1,0))+I$11*INDEX('H334 Master'!$B:$XFD,MATCH($A66,'H334 Master'!$B:$B,0),MATCH($B$11,'H334 Master'!$B$1:$XFD$1,0))+I$12*INDEX('H334 Master'!$B:$XFD,MATCH($A66,'H334 Master'!$B:$B,0),MATCH($B$12,'H334 Master'!$B$1:$XFD$1,0))+I$13*INDEX('H334 Master'!$B:$XFD,MATCH($A66,'H334 Master'!$B:$B,0),MATCH($B$13,'H334 Master'!$B$1:$XFD$1,0))+I$14*INDEX('H334 Master'!$B:$XFD,MATCH($A66,'H334 Master'!$B:$B,0),MATCH($B$14,'H334 Master'!$B$1:$XFD$1,0))+I$15*INDEX('H334 Master'!$B:$XFD,MATCH($A66,'H334 Master'!$B:$B,0),MATCH($B$15,'H334 Master'!$B$1:$XFD$1,0))+I$16*INDEX('H334 Master'!$B:$XFD,MATCH($A66,'H334 Master'!$B:$B,0),MATCH($B$16,'H334 Master'!$B$1:$XFD$1,0))+I$17*INDEX('H334 Master'!$B:$XFD,MATCH($A66,'H334 Master'!$B:$B,0),MATCH($B$17,'H334 Master'!$B$1:$XFD$1,0))</f>
        <v>4</v>
      </c>
      <c r="J66" s="1">
        <v>4</v>
      </c>
      <c r="K66" s="1">
        <v>4</v>
      </c>
      <c r="L66" s="1">
        <v>4</v>
      </c>
      <c r="M66" s="1">
        <v>4</v>
      </c>
      <c r="N66" s="1">
        <v>4</v>
      </c>
      <c r="O66" s="1">
        <v>4</v>
      </c>
      <c r="P66" s="1">
        <v>4</v>
      </c>
      <c r="Q66" s="1">
        <v>4</v>
      </c>
      <c r="R66" s="1">
        <v>4</v>
      </c>
      <c r="S66" s="1">
        <v>4</v>
      </c>
      <c r="T66" s="1">
        <v>4</v>
      </c>
      <c r="U66" s="1">
        <v>4</v>
      </c>
      <c r="V66" s="1">
        <v>4</v>
      </c>
      <c r="W66" s="1">
        <v>4</v>
      </c>
      <c r="X66" s="1">
        <v>4</v>
      </c>
      <c r="Y66" s="1">
        <v>4</v>
      </c>
      <c r="Z66" s="1">
        <v>4</v>
      </c>
      <c r="AA66" s="1">
        <v>4</v>
      </c>
      <c r="AB66" s="1">
        <v>4</v>
      </c>
      <c r="AC66" s="1">
        <v>4</v>
      </c>
      <c r="AD66" s="1">
        <v>4</v>
      </c>
      <c r="AE66" s="1">
        <v>4</v>
      </c>
      <c r="AF66" s="1">
        <v>4</v>
      </c>
      <c r="AG66" s="1">
        <v>4</v>
      </c>
      <c r="AH66" s="3">
        <f>AH$5*INDEX('H334 Master'!$B:$XFD,MATCH($A66,'H334 Master'!$B:$B,0),MATCH($B$5,'H334 Master'!$B$1:$XFD$1,0))+AH$6*INDEX('H334 Master'!$B:$XFD,MATCH($A66,'H334 Master'!$B:$B,0),MATCH($B$6,'H334 Master'!$B$1:$XFD$1,0))+AH$7*INDEX('H334 Master'!$B:$XFD,MATCH($A66,'H334 Master'!$B:$B,0),MATCH($B$7,'H334 Master'!$B$1:$XFD$1,0))+AH$8*INDEX('H334 Master'!$B:$XFD,MATCH($A66,'H334 Master'!$B:$B,0),MATCH($B$8,'H334 Master'!$B$1:$XFD$1,0))+AH$9*INDEX('H334 Master'!$B:$XFD,MATCH($A66,'H334 Master'!$B:$B,0),MATCH($B$9,'H334 Master'!$B$1:$XFD$1,0))+AH$10*INDEX('H334 Master'!$B:$XFD,MATCH($A66,'H334 Master'!$B:$B,0),MATCH($B$10,'H334 Master'!$B$1:$XFD$1,0))+AH$11*INDEX('H334 Master'!$B:$XFD,MATCH($A66,'H334 Master'!$B:$B,0),MATCH($B$11,'H334 Master'!$B$1:$XFD$1,0))+AH$12*INDEX('H334 Master'!$B:$XFD,MATCH($A66,'H334 Master'!$B:$B,0),MATCH($B$12,'H334 Master'!$B$1:$XFD$1,0))+AH$13*INDEX('H334 Master'!$B:$XFD,MATCH($A66,'H334 Master'!$B:$B,0),MATCH($B$13,'H334 Master'!$B$1:$XFD$1,0))+AH$14*INDEX('H334 Master'!$B:$XFD,MATCH($A66,'H334 Master'!$B:$B,0),MATCH($B$14,'H334 Master'!$B$1:$XFD$1,0))+AH$15*INDEX('H334 Master'!$B:$XFD,MATCH($A66,'H334 Master'!$B:$B,0),MATCH($B$15,'H334 Master'!$B$1:$XFD$1,0))+AH$16*INDEX('H334 Master'!$B:$XFD,MATCH($A66,'H334 Master'!$B:$B,0),MATCH($B$16,'H334 Master'!$B$1:$XFD$1,0))+AH$17*INDEX('H334 Master'!$B:$XFD,MATCH($A66,'H334 Master'!$B:$B,0),MATCH($B$17,'H334 Master'!$B$1:$XFD$1,0))</f>
        <v>4</v>
      </c>
      <c r="AI66" s="1">
        <v>4</v>
      </c>
    </row>
    <row r="67" spans="1:35" x14ac:dyDescent="0.25">
      <c r="A67" t="s">
        <v>240</v>
      </c>
      <c r="B67">
        <v>6103</v>
      </c>
      <c r="C67" t="s">
        <v>241</v>
      </c>
      <c r="D67" s="1">
        <v>4</v>
      </c>
      <c r="E67" s="1">
        <v>4</v>
      </c>
      <c r="F67" s="1">
        <v>4</v>
      </c>
      <c r="G67" s="1">
        <v>4</v>
      </c>
      <c r="H67" s="1">
        <v>4</v>
      </c>
      <c r="I67" s="3">
        <f>I$5*INDEX('H334 Master'!$B:$XFD,MATCH($A67,'H334 Master'!$B:$B,0),MATCH($B$5,'H334 Master'!$B$1:$XFD$1,0))+I$6*INDEX('H334 Master'!$B:$XFD,MATCH($A67,'H334 Master'!$B:$B,0),MATCH($B$6,'H334 Master'!$B$1:$XFD$1,0))+I$7*INDEX('H334 Master'!$B:$XFD,MATCH($A67,'H334 Master'!$B:$B,0),MATCH($B$7,'H334 Master'!$B$1:$XFD$1,0))+I$8*INDEX('H334 Master'!$B:$XFD,MATCH($A67,'H334 Master'!$B:$B,0),MATCH($B$8,'H334 Master'!$B$1:$XFD$1,0))+I$9*INDEX('H334 Master'!$B:$XFD,MATCH($A67,'H334 Master'!$B:$B,0),MATCH($B$9,'H334 Master'!$B$1:$XFD$1,0))+I$10*INDEX('H334 Master'!$B:$XFD,MATCH($A67,'H334 Master'!$B:$B,0),MATCH($B$10,'H334 Master'!$B$1:$XFD$1,0))+I$11*INDEX('H334 Master'!$B:$XFD,MATCH($A67,'H334 Master'!$B:$B,0),MATCH($B$11,'H334 Master'!$B$1:$XFD$1,0))+I$12*INDEX('H334 Master'!$B:$XFD,MATCH($A67,'H334 Master'!$B:$B,0),MATCH($B$12,'H334 Master'!$B$1:$XFD$1,0))+I$13*INDEX('H334 Master'!$B:$XFD,MATCH($A67,'H334 Master'!$B:$B,0),MATCH($B$13,'H334 Master'!$B$1:$XFD$1,0))+I$14*INDEX('H334 Master'!$B:$XFD,MATCH($A67,'H334 Master'!$B:$B,0),MATCH($B$14,'H334 Master'!$B$1:$XFD$1,0))+I$15*INDEX('H334 Master'!$B:$XFD,MATCH($A67,'H334 Master'!$B:$B,0),MATCH($B$15,'H334 Master'!$B$1:$XFD$1,0))+I$16*INDEX('H334 Master'!$B:$XFD,MATCH($A67,'H334 Master'!$B:$B,0),MATCH($B$16,'H334 Master'!$B$1:$XFD$1,0))+I$17*INDEX('H334 Master'!$B:$XFD,MATCH($A67,'H334 Master'!$B:$B,0),MATCH($B$17,'H334 Master'!$B$1:$XFD$1,0))</f>
        <v>4</v>
      </c>
      <c r="J67" s="1">
        <v>4</v>
      </c>
      <c r="K67" s="1">
        <v>4</v>
      </c>
      <c r="L67" s="1">
        <v>4</v>
      </c>
      <c r="M67" s="1">
        <v>4</v>
      </c>
      <c r="N67" s="1">
        <v>4</v>
      </c>
      <c r="O67" s="1">
        <v>4</v>
      </c>
      <c r="P67" s="1">
        <v>4</v>
      </c>
      <c r="Q67" s="1">
        <v>4</v>
      </c>
      <c r="R67" s="1">
        <v>4</v>
      </c>
      <c r="S67" s="1">
        <v>4</v>
      </c>
      <c r="T67" s="1">
        <v>4</v>
      </c>
      <c r="U67" s="1">
        <v>4</v>
      </c>
      <c r="V67" s="1">
        <v>4</v>
      </c>
      <c r="W67" s="1">
        <v>4</v>
      </c>
      <c r="X67" s="1">
        <v>4</v>
      </c>
      <c r="Y67" s="1">
        <v>4</v>
      </c>
      <c r="Z67" s="1">
        <v>4</v>
      </c>
      <c r="AA67" s="1">
        <v>4</v>
      </c>
      <c r="AB67" s="1">
        <v>4</v>
      </c>
      <c r="AC67" s="1">
        <v>4</v>
      </c>
      <c r="AD67" s="1">
        <v>4</v>
      </c>
      <c r="AE67" s="1">
        <v>4</v>
      </c>
      <c r="AF67" s="1">
        <v>4</v>
      </c>
      <c r="AG67" s="1">
        <v>4</v>
      </c>
      <c r="AH67" s="3">
        <f>AH$5*INDEX('H334 Master'!$B:$XFD,MATCH($A67,'H334 Master'!$B:$B,0),MATCH($B$5,'H334 Master'!$B$1:$XFD$1,0))+AH$6*INDEX('H334 Master'!$B:$XFD,MATCH($A67,'H334 Master'!$B:$B,0),MATCH($B$6,'H334 Master'!$B$1:$XFD$1,0))+AH$7*INDEX('H334 Master'!$B:$XFD,MATCH($A67,'H334 Master'!$B:$B,0),MATCH($B$7,'H334 Master'!$B$1:$XFD$1,0))+AH$8*INDEX('H334 Master'!$B:$XFD,MATCH($A67,'H334 Master'!$B:$B,0),MATCH($B$8,'H334 Master'!$B$1:$XFD$1,0))+AH$9*INDEX('H334 Master'!$B:$XFD,MATCH($A67,'H334 Master'!$B:$B,0),MATCH($B$9,'H334 Master'!$B$1:$XFD$1,0))+AH$10*INDEX('H334 Master'!$B:$XFD,MATCH($A67,'H334 Master'!$B:$B,0),MATCH($B$10,'H334 Master'!$B$1:$XFD$1,0))+AH$11*INDEX('H334 Master'!$B:$XFD,MATCH($A67,'H334 Master'!$B:$B,0),MATCH($B$11,'H334 Master'!$B$1:$XFD$1,0))+AH$12*INDEX('H334 Master'!$B:$XFD,MATCH($A67,'H334 Master'!$B:$B,0),MATCH($B$12,'H334 Master'!$B$1:$XFD$1,0))+AH$13*INDEX('H334 Master'!$B:$XFD,MATCH($A67,'H334 Master'!$B:$B,0),MATCH($B$13,'H334 Master'!$B$1:$XFD$1,0))+AH$14*INDEX('H334 Master'!$B:$XFD,MATCH($A67,'H334 Master'!$B:$B,0),MATCH($B$14,'H334 Master'!$B$1:$XFD$1,0))+AH$15*INDEX('H334 Master'!$B:$XFD,MATCH($A67,'H334 Master'!$B:$B,0),MATCH($B$15,'H334 Master'!$B$1:$XFD$1,0))+AH$16*INDEX('H334 Master'!$B:$XFD,MATCH($A67,'H334 Master'!$B:$B,0),MATCH($B$16,'H334 Master'!$B$1:$XFD$1,0))+AH$17*INDEX('H334 Master'!$B:$XFD,MATCH($A67,'H334 Master'!$B:$B,0),MATCH($B$17,'H334 Master'!$B$1:$XFD$1,0))</f>
        <v>4</v>
      </c>
      <c r="AI67" s="1">
        <v>4</v>
      </c>
    </row>
    <row r="68" spans="1:35" x14ac:dyDescent="0.25">
      <c r="A68" t="s">
        <v>252</v>
      </c>
      <c r="B68">
        <v>6104</v>
      </c>
      <c r="C68" t="s">
        <v>253</v>
      </c>
      <c r="D68" s="1">
        <v>4</v>
      </c>
      <c r="E68" s="1">
        <v>4</v>
      </c>
      <c r="F68" s="1">
        <v>4</v>
      </c>
      <c r="G68" s="1">
        <v>4</v>
      </c>
      <c r="H68" s="1">
        <v>4</v>
      </c>
      <c r="I68" s="3">
        <f>I$5*INDEX('H334 Master'!$B:$XFD,MATCH($A68,'H334 Master'!$B:$B,0),MATCH($B$5,'H334 Master'!$B$1:$XFD$1,0))+I$6*INDEX('H334 Master'!$B:$XFD,MATCH($A68,'H334 Master'!$B:$B,0),MATCH($B$6,'H334 Master'!$B$1:$XFD$1,0))+I$7*INDEX('H334 Master'!$B:$XFD,MATCH($A68,'H334 Master'!$B:$B,0),MATCH($B$7,'H334 Master'!$B$1:$XFD$1,0))+I$8*INDEX('H334 Master'!$B:$XFD,MATCH($A68,'H334 Master'!$B:$B,0),MATCH($B$8,'H334 Master'!$B$1:$XFD$1,0))+I$9*INDEX('H334 Master'!$B:$XFD,MATCH($A68,'H334 Master'!$B:$B,0),MATCH($B$9,'H334 Master'!$B$1:$XFD$1,0))+I$10*INDEX('H334 Master'!$B:$XFD,MATCH($A68,'H334 Master'!$B:$B,0),MATCH($B$10,'H334 Master'!$B$1:$XFD$1,0))+I$11*INDEX('H334 Master'!$B:$XFD,MATCH($A68,'H334 Master'!$B:$B,0),MATCH($B$11,'H334 Master'!$B$1:$XFD$1,0))+I$12*INDEX('H334 Master'!$B:$XFD,MATCH($A68,'H334 Master'!$B:$B,0),MATCH($B$12,'H334 Master'!$B$1:$XFD$1,0))+I$13*INDEX('H334 Master'!$B:$XFD,MATCH($A68,'H334 Master'!$B:$B,0),MATCH($B$13,'H334 Master'!$B$1:$XFD$1,0))+I$14*INDEX('H334 Master'!$B:$XFD,MATCH($A68,'H334 Master'!$B:$B,0),MATCH($B$14,'H334 Master'!$B$1:$XFD$1,0))+I$15*INDEX('H334 Master'!$B:$XFD,MATCH($A68,'H334 Master'!$B:$B,0),MATCH($B$15,'H334 Master'!$B$1:$XFD$1,0))+I$16*INDEX('H334 Master'!$B:$XFD,MATCH($A68,'H334 Master'!$B:$B,0),MATCH($B$16,'H334 Master'!$B$1:$XFD$1,0))+I$17*INDEX('H334 Master'!$B:$XFD,MATCH($A68,'H334 Master'!$B:$B,0),MATCH($B$17,'H334 Master'!$B$1:$XFD$1,0))</f>
        <v>4</v>
      </c>
      <c r="J68" s="1">
        <v>4</v>
      </c>
      <c r="K68" s="1">
        <v>4</v>
      </c>
      <c r="L68" s="1">
        <v>4</v>
      </c>
      <c r="M68" s="1">
        <v>4</v>
      </c>
      <c r="N68" s="1">
        <v>4</v>
      </c>
      <c r="O68" s="1">
        <v>4</v>
      </c>
      <c r="P68" s="1">
        <v>4</v>
      </c>
      <c r="Q68" s="1">
        <v>4</v>
      </c>
      <c r="R68" s="1">
        <v>4</v>
      </c>
      <c r="S68" s="1">
        <v>4</v>
      </c>
      <c r="T68" s="1">
        <v>4</v>
      </c>
      <c r="U68" s="1">
        <v>4</v>
      </c>
      <c r="V68" s="1">
        <v>4</v>
      </c>
      <c r="W68" s="1">
        <v>4</v>
      </c>
      <c r="X68" s="1">
        <v>4</v>
      </c>
      <c r="Y68" s="1">
        <v>4</v>
      </c>
      <c r="Z68" s="1">
        <v>4</v>
      </c>
      <c r="AA68" s="1">
        <v>4</v>
      </c>
      <c r="AB68" s="1">
        <v>4</v>
      </c>
      <c r="AC68" s="1">
        <v>4</v>
      </c>
      <c r="AD68" s="1">
        <v>4</v>
      </c>
      <c r="AE68" s="1">
        <v>4</v>
      </c>
      <c r="AF68" s="1">
        <v>4</v>
      </c>
      <c r="AG68" s="1">
        <v>4</v>
      </c>
      <c r="AH68" s="3">
        <f>AH$5*INDEX('H334 Master'!$B:$XFD,MATCH($A68,'H334 Master'!$B:$B,0),MATCH($B$5,'H334 Master'!$B$1:$XFD$1,0))+AH$6*INDEX('H334 Master'!$B:$XFD,MATCH($A68,'H334 Master'!$B:$B,0),MATCH($B$6,'H334 Master'!$B$1:$XFD$1,0))+AH$7*INDEX('H334 Master'!$B:$XFD,MATCH($A68,'H334 Master'!$B:$B,0),MATCH($B$7,'H334 Master'!$B$1:$XFD$1,0))+AH$8*INDEX('H334 Master'!$B:$XFD,MATCH($A68,'H334 Master'!$B:$B,0),MATCH($B$8,'H334 Master'!$B$1:$XFD$1,0))+AH$9*INDEX('H334 Master'!$B:$XFD,MATCH($A68,'H334 Master'!$B:$B,0),MATCH($B$9,'H334 Master'!$B$1:$XFD$1,0))+AH$10*INDEX('H334 Master'!$B:$XFD,MATCH($A68,'H334 Master'!$B:$B,0),MATCH($B$10,'H334 Master'!$B$1:$XFD$1,0))+AH$11*INDEX('H334 Master'!$B:$XFD,MATCH($A68,'H334 Master'!$B:$B,0),MATCH($B$11,'H334 Master'!$B$1:$XFD$1,0))+AH$12*INDEX('H334 Master'!$B:$XFD,MATCH($A68,'H334 Master'!$B:$B,0),MATCH($B$12,'H334 Master'!$B$1:$XFD$1,0))+AH$13*INDEX('H334 Master'!$B:$XFD,MATCH($A68,'H334 Master'!$B:$B,0),MATCH($B$13,'H334 Master'!$B$1:$XFD$1,0))+AH$14*INDEX('H334 Master'!$B:$XFD,MATCH($A68,'H334 Master'!$B:$B,0),MATCH($B$14,'H334 Master'!$B$1:$XFD$1,0))+AH$15*INDEX('H334 Master'!$B:$XFD,MATCH($A68,'H334 Master'!$B:$B,0),MATCH($B$15,'H334 Master'!$B$1:$XFD$1,0))+AH$16*INDEX('H334 Master'!$B:$XFD,MATCH($A68,'H334 Master'!$B:$B,0),MATCH($B$16,'H334 Master'!$B$1:$XFD$1,0))+AH$17*INDEX('H334 Master'!$B:$XFD,MATCH($A68,'H334 Master'!$B:$B,0),MATCH($B$17,'H334 Master'!$B$1:$XFD$1,0))</f>
        <v>4</v>
      </c>
      <c r="AI68" s="1">
        <v>4</v>
      </c>
    </row>
    <row r="69" spans="1:35" x14ac:dyDescent="0.25">
      <c r="A69" t="s">
        <v>288</v>
      </c>
      <c r="B69">
        <v>6105</v>
      </c>
      <c r="C69" t="s">
        <v>289</v>
      </c>
      <c r="D69" s="1">
        <v>2</v>
      </c>
      <c r="E69" s="1">
        <v>2</v>
      </c>
      <c r="F69" s="1">
        <v>2</v>
      </c>
      <c r="G69" s="1">
        <v>2</v>
      </c>
      <c r="H69" s="1">
        <v>2</v>
      </c>
      <c r="I69" s="3">
        <f>I$5*INDEX('H334 Master'!$B:$XFD,MATCH($A69,'H334 Master'!$B:$B,0),MATCH($B$5,'H334 Master'!$B$1:$XFD$1,0))+I$6*INDEX('H334 Master'!$B:$XFD,MATCH($A69,'H334 Master'!$B:$B,0),MATCH($B$6,'H334 Master'!$B$1:$XFD$1,0))+I$7*INDEX('H334 Master'!$B:$XFD,MATCH($A69,'H334 Master'!$B:$B,0),MATCH($B$7,'H334 Master'!$B$1:$XFD$1,0))+I$8*INDEX('H334 Master'!$B:$XFD,MATCH($A69,'H334 Master'!$B:$B,0),MATCH($B$8,'H334 Master'!$B$1:$XFD$1,0))+I$9*INDEX('H334 Master'!$B:$XFD,MATCH($A69,'H334 Master'!$B:$B,0),MATCH($B$9,'H334 Master'!$B$1:$XFD$1,0))+I$10*INDEX('H334 Master'!$B:$XFD,MATCH($A69,'H334 Master'!$B:$B,0),MATCH($B$10,'H334 Master'!$B$1:$XFD$1,0))+I$11*INDEX('H334 Master'!$B:$XFD,MATCH($A69,'H334 Master'!$B:$B,0),MATCH($B$11,'H334 Master'!$B$1:$XFD$1,0))+I$12*INDEX('H334 Master'!$B:$XFD,MATCH($A69,'H334 Master'!$B:$B,0),MATCH($B$12,'H334 Master'!$B$1:$XFD$1,0))+I$13*INDEX('H334 Master'!$B:$XFD,MATCH($A69,'H334 Master'!$B:$B,0),MATCH($B$13,'H334 Master'!$B$1:$XFD$1,0))+I$14*INDEX('H334 Master'!$B:$XFD,MATCH($A69,'H334 Master'!$B:$B,0),MATCH($B$14,'H334 Master'!$B$1:$XFD$1,0))+I$15*INDEX('H334 Master'!$B:$XFD,MATCH($A69,'H334 Master'!$B:$B,0),MATCH($B$15,'H334 Master'!$B$1:$XFD$1,0))+I$16*INDEX('H334 Master'!$B:$XFD,MATCH($A69,'H334 Master'!$B:$B,0),MATCH($B$16,'H334 Master'!$B$1:$XFD$1,0))+I$17*INDEX('H334 Master'!$B:$XFD,MATCH($A69,'H334 Master'!$B:$B,0),MATCH($B$17,'H334 Master'!$B$1:$XFD$1,0))</f>
        <v>2</v>
      </c>
      <c r="J69" s="1">
        <v>2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2</v>
      </c>
      <c r="S69" s="1">
        <v>2</v>
      </c>
      <c r="T69" s="1">
        <v>2</v>
      </c>
      <c r="U69" s="1">
        <v>2</v>
      </c>
      <c r="V69" s="1">
        <v>2</v>
      </c>
      <c r="W69" s="1">
        <v>2</v>
      </c>
      <c r="X69" s="1">
        <v>2</v>
      </c>
      <c r="Y69" s="1">
        <v>2</v>
      </c>
      <c r="Z69" s="1">
        <v>2</v>
      </c>
      <c r="AA69" s="1">
        <v>2</v>
      </c>
      <c r="AB69" s="1">
        <v>2</v>
      </c>
      <c r="AC69" s="1">
        <v>2</v>
      </c>
      <c r="AD69" s="1">
        <v>2</v>
      </c>
      <c r="AE69" s="1">
        <v>2</v>
      </c>
      <c r="AF69" s="1">
        <v>2</v>
      </c>
      <c r="AG69" s="1">
        <v>2</v>
      </c>
      <c r="AH69" s="3">
        <f>AH$5*INDEX('H334 Master'!$B:$XFD,MATCH($A69,'H334 Master'!$B:$B,0),MATCH($B$5,'H334 Master'!$B$1:$XFD$1,0))+AH$6*INDEX('H334 Master'!$B:$XFD,MATCH($A69,'H334 Master'!$B:$B,0),MATCH($B$6,'H334 Master'!$B$1:$XFD$1,0))+AH$7*INDEX('H334 Master'!$B:$XFD,MATCH($A69,'H334 Master'!$B:$B,0),MATCH($B$7,'H334 Master'!$B$1:$XFD$1,0))+AH$8*INDEX('H334 Master'!$B:$XFD,MATCH($A69,'H334 Master'!$B:$B,0),MATCH($B$8,'H334 Master'!$B$1:$XFD$1,0))+AH$9*INDEX('H334 Master'!$B:$XFD,MATCH($A69,'H334 Master'!$B:$B,0),MATCH($B$9,'H334 Master'!$B$1:$XFD$1,0))+AH$10*INDEX('H334 Master'!$B:$XFD,MATCH($A69,'H334 Master'!$B:$B,0),MATCH($B$10,'H334 Master'!$B$1:$XFD$1,0))+AH$11*INDEX('H334 Master'!$B:$XFD,MATCH($A69,'H334 Master'!$B:$B,0),MATCH($B$11,'H334 Master'!$B$1:$XFD$1,0))+AH$12*INDEX('H334 Master'!$B:$XFD,MATCH($A69,'H334 Master'!$B:$B,0),MATCH($B$12,'H334 Master'!$B$1:$XFD$1,0))+AH$13*INDEX('H334 Master'!$B:$XFD,MATCH($A69,'H334 Master'!$B:$B,0),MATCH($B$13,'H334 Master'!$B$1:$XFD$1,0))+AH$14*INDEX('H334 Master'!$B:$XFD,MATCH($A69,'H334 Master'!$B:$B,0),MATCH($B$14,'H334 Master'!$B$1:$XFD$1,0))+AH$15*INDEX('H334 Master'!$B:$XFD,MATCH($A69,'H334 Master'!$B:$B,0),MATCH($B$15,'H334 Master'!$B$1:$XFD$1,0))+AH$16*INDEX('H334 Master'!$B:$XFD,MATCH($A69,'H334 Master'!$B:$B,0),MATCH($B$16,'H334 Master'!$B$1:$XFD$1,0))+AH$17*INDEX('H334 Master'!$B:$XFD,MATCH($A69,'H334 Master'!$B:$B,0),MATCH($B$17,'H334 Master'!$B$1:$XFD$1,0))</f>
        <v>2</v>
      </c>
      <c r="AI69" s="1">
        <v>2</v>
      </c>
    </row>
    <row r="70" spans="1:35" x14ac:dyDescent="0.25">
      <c r="A70" t="s">
        <v>33</v>
      </c>
      <c r="B70">
        <v>9922</v>
      </c>
      <c r="C70" t="s">
        <v>34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3">
        <f>I$5*INDEX('H334 Master'!$B:$XFD,MATCH($A70,'H334 Master'!$B:$B,0),MATCH($B$5,'H334 Master'!$B$1:$XFD$1,0))+I$6*INDEX('H334 Master'!$B:$XFD,MATCH($A70,'H334 Master'!$B:$B,0),MATCH($B$6,'H334 Master'!$B$1:$XFD$1,0))+I$7*INDEX('H334 Master'!$B:$XFD,MATCH($A70,'H334 Master'!$B:$B,0),MATCH($B$7,'H334 Master'!$B$1:$XFD$1,0))+I$8*INDEX('H334 Master'!$B:$XFD,MATCH($A70,'H334 Master'!$B:$B,0),MATCH($B$8,'H334 Master'!$B$1:$XFD$1,0))+I$9*INDEX('H334 Master'!$B:$XFD,MATCH($A70,'H334 Master'!$B:$B,0),MATCH($B$9,'H334 Master'!$B$1:$XFD$1,0))+I$10*INDEX('H334 Master'!$B:$XFD,MATCH($A70,'H334 Master'!$B:$B,0),MATCH($B$10,'H334 Master'!$B$1:$XFD$1,0))+I$11*INDEX('H334 Master'!$B:$XFD,MATCH($A70,'H334 Master'!$B:$B,0),MATCH($B$11,'H334 Master'!$B$1:$XFD$1,0))+I$12*INDEX('H334 Master'!$B:$XFD,MATCH($A70,'H334 Master'!$B:$B,0),MATCH($B$12,'H334 Master'!$B$1:$XFD$1,0))+I$13*INDEX('H334 Master'!$B:$XFD,MATCH($A70,'H334 Master'!$B:$B,0),MATCH($B$13,'H334 Master'!$B$1:$XFD$1,0))+I$14*INDEX('H334 Master'!$B:$XFD,MATCH($A70,'H334 Master'!$B:$B,0),MATCH($B$14,'H334 Master'!$B$1:$XFD$1,0))+I$15*INDEX('H334 Master'!$B:$XFD,MATCH($A70,'H334 Master'!$B:$B,0),MATCH($B$15,'H334 Master'!$B$1:$XFD$1,0))+I$16*INDEX('H334 Master'!$B:$XFD,MATCH($A70,'H334 Master'!$B:$B,0),MATCH($B$16,'H334 Master'!$B$1:$XFD$1,0))+I$17*INDEX('H334 Master'!$B:$XFD,MATCH($A70,'H334 Master'!$B:$B,0),MATCH($B$17,'H334 Master'!$B$1:$XFD$1,0))</f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1">
        <v>1</v>
      </c>
      <c r="AF70" s="1">
        <v>1</v>
      </c>
      <c r="AG70" s="1">
        <v>1</v>
      </c>
      <c r="AH70" s="3">
        <f>AH$5*INDEX('H334 Master'!$B:$XFD,MATCH($A70,'H334 Master'!$B:$B,0),MATCH($B$5,'H334 Master'!$B$1:$XFD$1,0))+AH$6*INDEX('H334 Master'!$B:$XFD,MATCH($A70,'H334 Master'!$B:$B,0),MATCH($B$6,'H334 Master'!$B$1:$XFD$1,0))+AH$7*INDEX('H334 Master'!$B:$XFD,MATCH($A70,'H334 Master'!$B:$B,0),MATCH($B$7,'H334 Master'!$B$1:$XFD$1,0))+AH$8*INDEX('H334 Master'!$B:$XFD,MATCH($A70,'H334 Master'!$B:$B,0),MATCH($B$8,'H334 Master'!$B$1:$XFD$1,0))+AH$9*INDEX('H334 Master'!$B:$XFD,MATCH($A70,'H334 Master'!$B:$B,0),MATCH($B$9,'H334 Master'!$B$1:$XFD$1,0))+AH$10*INDEX('H334 Master'!$B:$XFD,MATCH($A70,'H334 Master'!$B:$B,0),MATCH($B$10,'H334 Master'!$B$1:$XFD$1,0))+AH$11*INDEX('H334 Master'!$B:$XFD,MATCH($A70,'H334 Master'!$B:$B,0),MATCH($B$11,'H334 Master'!$B$1:$XFD$1,0))+AH$12*INDEX('H334 Master'!$B:$XFD,MATCH($A70,'H334 Master'!$B:$B,0),MATCH($B$12,'H334 Master'!$B$1:$XFD$1,0))+AH$13*INDEX('H334 Master'!$B:$XFD,MATCH($A70,'H334 Master'!$B:$B,0),MATCH($B$13,'H334 Master'!$B$1:$XFD$1,0))+AH$14*INDEX('H334 Master'!$B:$XFD,MATCH($A70,'H334 Master'!$B:$B,0),MATCH($B$14,'H334 Master'!$B$1:$XFD$1,0))+AH$15*INDEX('H334 Master'!$B:$XFD,MATCH($A70,'H334 Master'!$B:$B,0),MATCH($B$15,'H334 Master'!$B$1:$XFD$1,0))+AH$16*INDEX('H334 Master'!$B:$XFD,MATCH($A70,'H334 Master'!$B:$B,0),MATCH($B$16,'H334 Master'!$B$1:$XFD$1,0))+AH$17*INDEX('H334 Master'!$B:$XFD,MATCH($A70,'H334 Master'!$B:$B,0),MATCH($B$17,'H334 Master'!$B$1:$XFD$1,0))</f>
        <v>1</v>
      </c>
      <c r="AI70" s="1">
        <v>1</v>
      </c>
    </row>
    <row r="71" spans="1:35" x14ac:dyDescent="0.25">
      <c r="A71" t="s">
        <v>276</v>
      </c>
      <c r="B71">
        <v>6694</v>
      </c>
      <c r="C71" t="s">
        <v>277</v>
      </c>
      <c r="I71" s="3">
        <f>I$5*INDEX('H334 Master'!$B:$XFD,MATCH($A71,'H334 Master'!$B:$B,0),MATCH($B$5,'H334 Master'!$B$1:$XFD$1,0))+I$6*INDEX('H334 Master'!$B:$XFD,MATCH($A71,'H334 Master'!$B:$B,0),MATCH($B$6,'H334 Master'!$B$1:$XFD$1,0))+I$7*INDEX('H334 Master'!$B:$XFD,MATCH($A71,'H334 Master'!$B:$B,0),MATCH($B$7,'H334 Master'!$B$1:$XFD$1,0))+I$8*INDEX('H334 Master'!$B:$XFD,MATCH($A71,'H334 Master'!$B:$B,0),MATCH($B$8,'H334 Master'!$B$1:$XFD$1,0))+I$9*INDEX('H334 Master'!$B:$XFD,MATCH($A71,'H334 Master'!$B:$B,0),MATCH($B$9,'H334 Master'!$B$1:$XFD$1,0))+I$10*INDEX('H334 Master'!$B:$XFD,MATCH($A71,'H334 Master'!$B:$B,0),MATCH($B$10,'H334 Master'!$B$1:$XFD$1,0))+I$11*INDEX('H334 Master'!$B:$XFD,MATCH($A71,'H334 Master'!$B:$B,0),MATCH($B$11,'H334 Master'!$B$1:$XFD$1,0))+I$12*INDEX('H334 Master'!$B:$XFD,MATCH($A71,'H334 Master'!$B:$B,0),MATCH($B$12,'H334 Master'!$B$1:$XFD$1,0))+I$13*INDEX('H334 Master'!$B:$XFD,MATCH($A71,'H334 Master'!$B:$B,0),MATCH($B$13,'H334 Master'!$B$1:$XFD$1,0))+I$14*INDEX('H334 Master'!$B:$XFD,MATCH($A71,'H334 Master'!$B:$B,0),MATCH($B$14,'H334 Master'!$B$1:$XFD$1,0))+I$15*INDEX('H334 Master'!$B:$XFD,MATCH($A71,'H334 Master'!$B:$B,0),MATCH($B$15,'H334 Master'!$B$1:$XFD$1,0))+I$16*INDEX('H334 Master'!$B:$XFD,MATCH($A71,'H334 Master'!$B:$B,0),MATCH($B$16,'H334 Master'!$B$1:$XFD$1,0))+I$17*INDEX('H334 Master'!$B:$XFD,MATCH($A71,'H334 Master'!$B:$B,0),MATCH($B$17,'H334 Master'!$B$1:$XFD$1,0))</f>
        <v>6</v>
      </c>
      <c r="AH71" s="3">
        <f>AH$5*INDEX('H334 Master'!$B:$XFD,MATCH($A71,'H334 Master'!$B:$B,0),MATCH($B$5,'H334 Master'!$B$1:$XFD$1,0))+AH$6*INDEX('H334 Master'!$B:$XFD,MATCH($A71,'H334 Master'!$B:$B,0),MATCH($B$6,'H334 Master'!$B$1:$XFD$1,0))+AH$7*INDEX('H334 Master'!$B:$XFD,MATCH($A71,'H334 Master'!$B:$B,0),MATCH($B$7,'H334 Master'!$B$1:$XFD$1,0))+AH$8*INDEX('H334 Master'!$B:$XFD,MATCH($A71,'H334 Master'!$B:$B,0),MATCH($B$8,'H334 Master'!$B$1:$XFD$1,0))+AH$9*INDEX('H334 Master'!$B:$XFD,MATCH($A71,'H334 Master'!$B:$B,0),MATCH($B$9,'H334 Master'!$B$1:$XFD$1,0))+AH$10*INDEX('H334 Master'!$B:$XFD,MATCH($A71,'H334 Master'!$B:$B,0),MATCH($B$10,'H334 Master'!$B$1:$XFD$1,0))+AH$11*INDEX('H334 Master'!$B:$XFD,MATCH($A71,'H334 Master'!$B:$B,0),MATCH($B$11,'H334 Master'!$B$1:$XFD$1,0))+AH$12*INDEX('H334 Master'!$B:$XFD,MATCH($A71,'H334 Master'!$B:$B,0),MATCH($B$12,'H334 Master'!$B$1:$XFD$1,0))+AH$13*INDEX('H334 Master'!$B:$XFD,MATCH($A71,'H334 Master'!$B:$B,0),MATCH($B$13,'H334 Master'!$B$1:$XFD$1,0))+AH$14*INDEX('H334 Master'!$B:$XFD,MATCH($A71,'H334 Master'!$B:$B,0),MATCH($B$14,'H334 Master'!$B$1:$XFD$1,0))+AH$15*INDEX('H334 Master'!$B:$XFD,MATCH($A71,'H334 Master'!$B:$B,0),MATCH($B$15,'H334 Master'!$B$1:$XFD$1,0))+AH$16*INDEX('H334 Master'!$B:$XFD,MATCH($A71,'H334 Master'!$B:$B,0),MATCH($B$16,'H334 Master'!$B$1:$XFD$1,0))+AH$17*INDEX('H334 Master'!$B:$XFD,MATCH($A71,'H334 Master'!$B:$B,0),MATCH($B$17,'H334 Master'!$B$1:$XFD$1,0))</f>
        <v>30</v>
      </c>
    </row>
    <row r="72" spans="1:35" x14ac:dyDescent="0.25">
      <c r="A72" t="s">
        <v>278</v>
      </c>
      <c r="B72">
        <v>6696</v>
      </c>
      <c r="C72" t="s">
        <v>279</v>
      </c>
      <c r="I72" s="3">
        <f>I$5*INDEX('H334 Master'!$B:$XFD,MATCH($A72,'H334 Master'!$B:$B,0),MATCH($B$5,'H334 Master'!$B$1:$XFD$1,0))+I$6*INDEX('H334 Master'!$B:$XFD,MATCH($A72,'H334 Master'!$B:$B,0),MATCH($B$6,'H334 Master'!$B$1:$XFD$1,0))+I$7*INDEX('H334 Master'!$B:$XFD,MATCH($A72,'H334 Master'!$B:$B,0),MATCH($B$7,'H334 Master'!$B$1:$XFD$1,0))+I$8*INDEX('H334 Master'!$B:$XFD,MATCH($A72,'H334 Master'!$B:$B,0),MATCH($B$8,'H334 Master'!$B$1:$XFD$1,0))+I$9*INDEX('H334 Master'!$B:$XFD,MATCH($A72,'H334 Master'!$B:$B,0),MATCH($B$9,'H334 Master'!$B$1:$XFD$1,0))+I$10*INDEX('H334 Master'!$B:$XFD,MATCH($A72,'H334 Master'!$B:$B,0),MATCH($B$10,'H334 Master'!$B$1:$XFD$1,0))+I$11*INDEX('H334 Master'!$B:$XFD,MATCH($A72,'H334 Master'!$B:$B,0),MATCH($B$11,'H334 Master'!$B$1:$XFD$1,0))+I$12*INDEX('H334 Master'!$B:$XFD,MATCH($A72,'H334 Master'!$B:$B,0),MATCH($B$12,'H334 Master'!$B$1:$XFD$1,0))+I$13*INDEX('H334 Master'!$B:$XFD,MATCH($A72,'H334 Master'!$B:$B,0),MATCH($B$13,'H334 Master'!$B$1:$XFD$1,0))+I$14*INDEX('H334 Master'!$B:$XFD,MATCH($A72,'H334 Master'!$B:$B,0),MATCH($B$14,'H334 Master'!$B$1:$XFD$1,0))+I$15*INDEX('H334 Master'!$B:$XFD,MATCH($A72,'H334 Master'!$B:$B,0),MATCH($B$15,'H334 Master'!$B$1:$XFD$1,0))+I$16*INDEX('H334 Master'!$B:$XFD,MATCH($A72,'H334 Master'!$B:$B,0),MATCH($B$16,'H334 Master'!$B$1:$XFD$1,0))+I$17*INDEX('H334 Master'!$B:$XFD,MATCH($A72,'H334 Master'!$B:$B,0),MATCH($B$17,'H334 Master'!$B$1:$XFD$1,0))</f>
        <v>2</v>
      </c>
      <c r="AH72" s="3">
        <f>AH$5*INDEX('H334 Master'!$B:$XFD,MATCH($A72,'H334 Master'!$B:$B,0),MATCH($B$5,'H334 Master'!$B$1:$XFD$1,0))+AH$6*INDEX('H334 Master'!$B:$XFD,MATCH($A72,'H334 Master'!$B:$B,0),MATCH($B$6,'H334 Master'!$B$1:$XFD$1,0))+AH$7*INDEX('H334 Master'!$B:$XFD,MATCH($A72,'H334 Master'!$B:$B,0),MATCH($B$7,'H334 Master'!$B$1:$XFD$1,0))+AH$8*INDEX('H334 Master'!$B:$XFD,MATCH($A72,'H334 Master'!$B:$B,0),MATCH($B$8,'H334 Master'!$B$1:$XFD$1,0))+AH$9*INDEX('H334 Master'!$B:$XFD,MATCH($A72,'H334 Master'!$B:$B,0),MATCH($B$9,'H334 Master'!$B$1:$XFD$1,0))+AH$10*INDEX('H334 Master'!$B:$XFD,MATCH($A72,'H334 Master'!$B:$B,0),MATCH($B$10,'H334 Master'!$B$1:$XFD$1,0))+AH$11*INDEX('H334 Master'!$B:$XFD,MATCH($A72,'H334 Master'!$B:$B,0),MATCH($B$11,'H334 Master'!$B$1:$XFD$1,0))+AH$12*INDEX('H334 Master'!$B:$XFD,MATCH($A72,'H334 Master'!$B:$B,0),MATCH($B$12,'H334 Master'!$B$1:$XFD$1,0))+AH$13*INDEX('H334 Master'!$B:$XFD,MATCH($A72,'H334 Master'!$B:$B,0),MATCH($B$13,'H334 Master'!$B$1:$XFD$1,0))+AH$14*INDEX('H334 Master'!$B:$XFD,MATCH($A72,'H334 Master'!$B:$B,0),MATCH($B$14,'H334 Master'!$B$1:$XFD$1,0))+AH$15*INDEX('H334 Master'!$B:$XFD,MATCH($A72,'H334 Master'!$B:$B,0),MATCH($B$15,'H334 Master'!$B$1:$XFD$1,0))+AH$16*INDEX('H334 Master'!$B:$XFD,MATCH($A72,'H334 Master'!$B:$B,0),MATCH($B$16,'H334 Master'!$B$1:$XFD$1,0))+AH$17*INDEX('H334 Master'!$B:$XFD,MATCH($A72,'H334 Master'!$B:$B,0),MATCH($B$17,'H334 Master'!$B$1:$XFD$1,0))</f>
        <v>2</v>
      </c>
    </row>
    <row r="73" spans="1:35" x14ac:dyDescent="0.25">
      <c r="A73" t="s">
        <v>264</v>
      </c>
      <c r="B73">
        <v>10194</v>
      </c>
      <c r="C73" t="s">
        <v>265</v>
      </c>
      <c r="I73" s="3">
        <f>I$5*INDEX('H334 Master'!$B:$XFD,MATCH($A73,'H334 Master'!$B:$B,0),MATCH($B$5,'H334 Master'!$B$1:$XFD$1,0))+I$6*INDEX('H334 Master'!$B:$XFD,MATCH($A73,'H334 Master'!$B:$B,0),MATCH($B$6,'H334 Master'!$B$1:$XFD$1,0))+I$7*INDEX('H334 Master'!$B:$XFD,MATCH($A73,'H334 Master'!$B:$B,0),MATCH($B$7,'H334 Master'!$B$1:$XFD$1,0))+I$8*INDEX('H334 Master'!$B:$XFD,MATCH($A73,'H334 Master'!$B:$B,0),MATCH($B$8,'H334 Master'!$B$1:$XFD$1,0))+I$9*INDEX('H334 Master'!$B:$XFD,MATCH($A73,'H334 Master'!$B:$B,0),MATCH($B$9,'H334 Master'!$B$1:$XFD$1,0))+I$10*INDEX('H334 Master'!$B:$XFD,MATCH($A73,'H334 Master'!$B:$B,0),MATCH($B$10,'H334 Master'!$B$1:$XFD$1,0))+I$11*INDEX('H334 Master'!$B:$XFD,MATCH($A73,'H334 Master'!$B:$B,0),MATCH($B$11,'H334 Master'!$B$1:$XFD$1,0))+I$12*INDEX('H334 Master'!$B:$XFD,MATCH($A73,'H334 Master'!$B:$B,0),MATCH($B$12,'H334 Master'!$B$1:$XFD$1,0))+I$13*INDEX('H334 Master'!$B:$XFD,MATCH($A73,'H334 Master'!$B:$B,0),MATCH($B$13,'H334 Master'!$B$1:$XFD$1,0))+I$14*INDEX('H334 Master'!$B:$XFD,MATCH($A73,'H334 Master'!$B:$B,0),MATCH($B$14,'H334 Master'!$B$1:$XFD$1,0))+I$15*INDEX('H334 Master'!$B:$XFD,MATCH($A73,'H334 Master'!$B:$B,0),MATCH($B$15,'H334 Master'!$B$1:$XFD$1,0))+I$16*INDEX('H334 Master'!$B:$XFD,MATCH($A73,'H334 Master'!$B:$B,0),MATCH($B$16,'H334 Master'!$B$1:$XFD$1,0))+I$17*INDEX('H334 Master'!$B:$XFD,MATCH($A73,'H334 Master'!$B:$B,0),MATCH($B$17,'H334 Master'!$B$1:$XFD$1,0))</f>
        <v>32</v>
      </c>
      <c r="AH73" s="3">
        <f>AH$5*INDEX('H334 Master'!$B:$XFD,MATCH($A73,'H334 Master'!$B:$B,0),MATCH($B$5,'H334 Master'!$B$1:$XFD$1,0))+AH$6*INDEX('H334 Master'!$B:$XFD,MATCH($A73,'H334 Master'!$B:$B,0),MATCH($B$6,'H334 Master'!$B$1:$XFD$1,0))+AH$7*INDEX('H334 Master'!$B:$XFD,MATCH($A73,'H334 Master'!$B:$B,0),MATCH($B$7,'H334 Master'!$B$1:$XFD$1,0))+AH$8*INDEX('H334 Master'!$B:$XFD,MATCH($A73,'H334 Master'!$B:$B,0),MATCH($B$8,'H334 Master'!$B$1:$XFD$1,0))+AH$9*INDEX('H334 Master'!$B:$XFD,MATCH($A73,'H334 Master'!$B:$B,0),MATCH($B$9,'H334 Master'!$B$1:$XFD$1,0))+AH$10*INDEX('H334 Master'!$B:$XFD,MATCH($A73,'H334 Master'!$B:$B,0),MATCH($B$10,'H334 Master'!$B$1:$XFD$1,0))+AH$11*INDEX('H334 Master'!$B:$XFD,MATCH($A73,'H334 Master'!$B:$B,0),MATCH($B$11,'H334 Master'!$B$1:$XFD$1,0))+AH$12*INDEX('H334 Master'!$B:$XFD,MATCH($A73,'H334 Master'!$B:$B,0),MATCH($B$12,'H334 Master'!$B$1:$XFD$1,0))+AH$13*INDEX('H334 Master'!$B:$XFD,MATCH($A73,'H334 Master'!$B:$B,0),MATCH($B$13,'H334 Master'!$B$1:$XFD$1,0))+AH$14*INDEX('H334 Master'!$B:$XFD,MATCH($A73,'H334 Master'!$B:$B,0),MATCH($B$14,'H334 Master'!$B$1:$XFD$1,0))+AH$15*INDEX('H334 Master'!$B:$XFD,MATCH($A73,'H334 Master'!$B:$B,0),MATCH($B$15,'H334 Master'!$B$1:$XFD$1,0))+AH$16*INDEX('H334 Master'!$B:$XFD,MATCH($A73,'H334 Master'!$B:$B,0),MATCH($B$16,'H334 Master'!$B$1:$XFD$1,0))+AH$17*INDEX('H334 Master'!$B:$XFD,MATCH($A73,'H334 Master'!$B:$B,0),MATCH($B$17,'H334 Master'!$B$1:$XFD$1,0))</f>
        <v>80</v>
      </c>
    </row>
    <row r="74" spans="1:35" x14ac:dyDescent="0.25">
      <c r="A74" t="s">
        <v>35</v>
      </c>
      <c r="B74">
        <v>9911</v>
      </c>
      <c r="C74" t="s">
        <v>36</v>
      </c>
      <c r="I74" s="3">
        <f>I$5*INDEX('H334 Master'!$B:$XFD,MATCH($A74,'H334 Master'!$B:$B,0),MATCH($B$5,'H334 Master'!$B$1:$XFD$1,0))+I$6*INDEX('H334 Master'!$B:$XFD,MATCH($A74,'H334 Master'!$B:$B,0),MATCH($B$6,'H334 Master'!$B$1:$XFD$1,0))+I$7*INDEX('H334 Master'!$B:$XFD,MATCH($A74,'H334 Master'!$B:$B,0),MATCH($B$7,'H334 Master'!$B$1:$XFD$1,0))+I$8*INDEX('H334 Master'!$B:$XFD,MATCH($A74,'H334 Master'!$B:$B,0),MATCH($B$8,'H334 Master'!$B$1:$XFD$1,0))+I$9*INDEX('H334 Master'!$B:$XFD,MATCH($A74,'H334 Master'!$B:$B,0),MATCH($B$9,'H334 Master'!$B$1:$XFD$1,0))+I$10*INDEX('H334 Master'!$B:$XFD,MATCH($A74,'H334 Master'!$B:$B,0),MATCH($B$10,'H334 Master'!$B$1:$XFD$1,0))+I$11*INDEX('H334 Master'!$B:$XFD,MATCH($A74,'H334 Master'!$B:$B,0),MATCH($B$11,'H334 Master'!$B$1:$XFD$1,0))+I$12*INDEX('H334 Master'!$B:$XFD,MATCH($A74,'H334 Master'!$B:$B,0),MATCH($B$12,'H334 Master'!$B$1:$XFD$1,0))+I$13*INDEX('H334 Master'!$B:$XFD,MATCH($A74,'H334 Master'!$B:$B,0),MATCH($B$13,'H334 Master'!$B$1:$XFD$1,0))+I$14*INDEX('H334 Master'!$B:$XFD,MATCH($A74,'H334 Master'!$B:$B,0),MATCH($B$14,'H334 Master'!$B$1:$XFD$1,0))+I$15*INDEX('H334 Master'!$B:$XFD,MATCH($A74,'H334 Master'!$B:$B,0),MATCH($B$15,'H334 Master'!$B$1:$XFD$1,0))+I$16*INDEX('H334 Master'!$B:$XFD,MATCH($A74,'H334 Master'!$B:$B,0),MATCH($B$16,'H334 Master'!$B$1:$XFD$1,0))+I$17*INDEX('H334 Master'!$B:$XFD,MATCH($A74,'H334 Master'!$B:$B,0),MATCH($B$17,'H334 Master'!$B$1:$XFD$1,0))</f>
        <v>248</v>
      </c>
      <c r="AH74" s="3">
        <f>AH$5*INDEX('H334 Master'!$B:$XFD,MATCH($A74,'H334 Master'!$B:$B,0),MATCH($B$5,'H334 Master'!$B$1:$XFD$1,0))+AH$6*INDEX('H334 Master'!$B:$XFD,MATCH($A74,'H334 Master'!$B:$B,0),MATCH($B$6,'H334 Master'!$B$1:$XFD$1,0))+AH$7*INDEX('H334 Master'!$B:$XFD,MATCH($A74,'H334 Master'!$B:$B,0),MATCH($B$7,'H334 Master'!$B$1:$XFD$1,0))+AH$8*INDEX('H334 Master'!$B:$XFD,MATCH($A74,'H334 Master'!$B:$B,0),MATCH($B$8,'H334 Master'!$B$1:$XFD$1,0))+AH$9*INDEX('H334 Master'!$B:$XFD,MATCH($A74,'H334 Master'!$B:$B,0),MATCH($B$9,'H334 Master'!$B$1:$XFD$1,0))+AH$10*INDEX('H334 Master'!$B:$XFD,MATCH($A74,'H334 Master'!$B:$B,0),MATCH($B$10,'H334 Master'!$B$1:$XFD$1,0))+AH$11*INDEX('H334 Master'!$B:$XFD,MATCH($A74,'H334 Master'!$B:$B,0),MATCH($B$11,'H334 Master'!$B$1:$XFD$1,0))+AH$12*INDEX('H334 Master'!$B:$XFD,MATCH($A74,'H334 Master'!$B:$B,0),MATCH($B$12,'H334 Master'!$B$1:$XFD$1,0))+AH$13*INDEX('H334 Master'!$B:$XFD,MATCH($A74,'H334 Master'!$B:$B,0),MATCH($B$13,'H334 Master'!$B$1:$XFD$1,0))+AH$14*INDEX('H334 Master'!$B:$XFD,MATCH($A74,'H334 Master'!$B:$B,0),MATCH($B$14,'H334 Master'!$B$1:$XFD$1,0))+AH$15*INDEX('H334 Master'!$B:$XFD,MATCH($A74,'H334 Master'!$B:$B,0),MATCH($B$15,'H334 Master'!$B$1:$XFD$1,0))+AH$16*INDEX('H334 Master'!$B:$XFD,MATCH($A74,'H334 Master'!$B:$B,0),MATCH($B$16,'H334 Master'!$B$1:$XFD$1,0))+AH$17*INDEX('H334 Master'!$B:$XFD,MATCH($A74,'H334 Master'!$B:$B,0),MATCH($B$17,'H334 Master'!$B$1:$XFD$1,0))</f>
        <v>728</v>
      </c>
    </row>
    <row r="75" spans="1:35" x14ac:dyDescent="0.25">
      <c r="A75" t="s">
        <v>37</v>
      </c>
      <c r="B75">
        <v>9915</v>
      </c>
      <c r="C75" t="s">
        <v>57</v>
      </c>
      <c r="I75" s="3">
        <f>I$5*INDEX('H334 Master'!$B:$XFD,MATCH($A75,'H334 Master'!$B:$B,0),MATCH($B$5,'H334 Master'!$B$1:$XFD$1,0))+I$6*INDEX('H334 Master'!$B:$XFD,MATCH($A75,'H334 Master'!$B:$B,0),MATCH($B$6,'H334 Master'!$B$1:$XFD$1,0))+I$7*INDEX('H334 Master'!$B:$XFD,MATCH($A75,'H334 Master'!$B:$B,0),MATCH($B$7,'H334 Master'!$B$1:$XFD$1,0))+I$8*INDEX('H334 Master'!$B:$XFD,MATCH($A75,'H334 Master'!$B:$B,0),MATCH($B$8,'H334 Master'!$B$1:$XFD$1,0))+I$9*INDEX('H334 Master'!$B:$XFD,MATCH($A75,'H334 Master'!$B:$B,0),MATCH($B$9,'H334 Master'!$B$1:$XFD$1,0))+I$10*INDEX('H334 Master'!$B:$XFD,MATCH($A75,'H334 Master'!$B:$B,0),MATCH($B$10,'H334 Master'!$B$1:$XFD$1,0))+I$11*INDEX('H334 Master'!$B:$XFD,MATCH($A75,'H334 Master'!$B:$B,0),MATCH($B$11,'H334 Master'!$B$1:$XFD$1,0))+I$12*INDEX('H334 Master'!$B:$XFD,MATCH($A75,'H334 Master'!$B:$B,0),MATCH($B$12,'H334 Master'!$B$1:$XFD$1,0))+I$13*INDEX('H334 Master'!$B:$XFD,MATCH($A75,'H334 Master'!$B:$B,0),MATCH($B$13,'H334 Master'!$B$1:$XFD$1,0))+I$14*INDEX('H334 Master'!$B:$XFD,MATCH($A75,'H334 Master'!$B:$B,0),MATCH($B$14,'H334 Master'!$B$1:$XFD$1,0))+I$15*INDEX('H334 Master'!$B:$XFD,MATCH($A75,'H334 Master'!$B:$B,0),MATCH($B$15,'H334 Master'!$B$1:$XFD$1,0))+I$16*INDEX('H334 Master'!$B:$XFD,MATCH($A75,'H334 Master'!$B:$B,0),MATCH($B$16,'H334 Master'!$B$1:$XFD$1,0))+I$17*INDEX('H334 Master'!$B:$XFD,MATCH($A75,'H334 Master'!$B:$B,0),MATCH($B$17,'H334 Master'!$B$1:$XFD$1,0))</f>
        <v>32</v>
      </c>
      <c r="AH75" s="3">
        <f>AH$5*INDEX('H334 Master'!$B:$XFD,MATCH($A75,'H334 Master'!$B:$B,0),MATCH($B$5,'H334 Master'!$B$1:$XFD$1,0))+AH$6*INDEX('H334 Master'!$B:$XFD,MATCH($A75,'H334 Master'!$B:$B,0),MATCH($B$6,'H334 Master'!$B$1:$XFD$1,0))+AH$7*INDEX('H334 Master'!$B:$XFD,MATCH($A75,'H334 Master'!$B:$B,0),MATCH($B$7,'H334 Master'!$B$1:$XFD$1,0))+AH$8*INDEX('H334 Master'!$B:$XFD,MATCH($A75,'H334 Master'!$B:$B,0),MATCH($B$8,'H334 Master'!$B$1:$XFD$1,0))+AH$9*INDEX('H334 Master'!$B:$XFD,MATCH($A75,'H334 Master'!$B:$B,0),MATCH($B$9,'H334 Master'!$B$1:$XFD$1,0))+AH$10*INDEX('H334 Master'!$B:$XFD,MATCH($A75,'H334 Master'!$B:$B,0),MATCH($B$10,'H334 Master'!$B$1:$XFD$1,0))+AH$11*INDEX('H334 Master'!$B:$XFD,MATCH($A75,'H334 Master'!$B:$B,0),MATCH($B$11,'H334 Master'!$B$1:$XFD$1,0))+AH$12*INDEX('H334 Master'!$B:$XFD,MATCH($A75,'H334 Master'!$B:$B,0),MATCH($B$12,'H334 Master'!$B$1:$XFD$1,0))+AH$13*INDEX('H334 Master'!$B:$XFD,MATCH($A75,'H334 Master'!$B:$B,0),MATCH($B$13,'H334 Master'!$B$1:$XFD$1,0))+AH$14*INDEX('H334 Master'!$B:$XFD,MATCH($A75,'H334 Master'!$B:$B,0),MATCH($B$14,'H334 Master'!$B$1:$XFD$1,0))+AH$15*INDEX('H334 Master'!$B:$XFD,MATCH($A75,'H334 Master'!$B:$B,0),MATCH($B$15,'H334 Master'!$B$1:$XFD$1,0))+AH$16*INDEX('H334 Master'!$B:$XFD,MATCH($A75,'H334 Master'!$B:$B,0),MATCH($B$16,'H334 Master'!$B$1:$XFD$1,0))+AH$17*INDEX('H334 Master'!$B:$XFD,MATCH($A75,'H334 Master'!$B:$B,0),MATCH($B$17,'H334 Master'!$B$1:$XFD$1,0))</f>
        <v>80</v>
      </c>
    </row>
    <row r="78" spans="1:35" x14ac:dyDescent="0.25">
      <c r="A78" t="s">
        <v>56</v>
      </c>
    </row>
    <row r="79" spans="1:35" x14ac:dyDescent="0.25">
      <c r="A79" t="s">
        <v>276</v>
      </c>
      <c r="B79">
        <v>6694</v>
      </c>
      <c r="C79" t="s">
        <v>277</v>
      </c>
      <c r="D79" s="1">
        <v>2</v>
      </c>
      <c r="E79" s="1">
        <v>3</v>
      </c>
      <c r="F79" s="1">
        <v>4</v>
      </c>
      <c r="G79" s="1">
        <v>5</v>
      </c>
      <c r="H79" s="1">
        <v>6</v>
      </c>
      <c r="I79" s="1"/>
      <c r="J79" s="1">
        <v>7</v>
      </c>
      <c r="K79" s="1">
        <v>8</v>
      </c>
      <c r="L79" s="1">
        <v>9</v>
      </c>
      <c r="M79" s="1">
        <v>10</v>
      </c>
      <c r="N79" s="1">
        <v>11</v>
      </c>
      <c r="O79" s="1">
        <v>12</v>
      </c>
      <c r="P79" s="1">
        <v>13</v>
      </c>
      <c r="Q79" s="1">
        <v>14</v>
      </c>
      <c r="R79" s="1">
        <v>15</v>
      </c>
      <c r="S79" s="1">
        <v>16</v>
      </c>
      <c r="T79" s="1">
        <v>17</v>
      </c>
      <c r="U79" s="1">
        <v>18</v>
      </c>
      <c r="V79" s="1">
        <v>19</v>
      </c>
      <c r="W79" s="1">
        <v>20</v>
      </c>
      <c r="X79" s="1">
        <v>21</v>
      </c>
      <c r="Y79" s="1">
        <v>22</v>
      </c>
      <c r="Z79" s="1">
        <v>23</v>
      </c>
      <c r="AA79" s="1">
        <v>24</v>
      </c>
      <c r="AB79" s="1">
        <v>25</v>
      </c>
      <c r="AC79" s="1">
        <v>26</v>
      </c>
      <c r="AD79" s="1">
        <v>27</v>
      </c>
      <c r="AE79" s="1">
        <v>28</v>
      </c>
      <c r="AF79" s="1">
        <v>29</v>
      </c>
      <c r="AG79" s="1">
        <v>30</v>
      </c>
      <c r="AH79" s="1"/>
      <c r="AI79" s="1">
        <v>31</v>
      </c>
    </row>
    <row r="80" spans="1:35" x14ac:dyDescent="0.25">
      <c r="A80" t="s">
        <v>278</v>
      </c>
      <c r="B80">
        <v>6696</v>
      </c>
      <c r="C80" t="s">
        <v>279</v>
      </c>
      <c r="D80" s="1">
        <v>2</v>
      </c>
      <c r="E80" s="1">
        <v>2</v>
      </c>
      <c r="F80" s="1">
        <v>2</v>
      </c>
      <c r="G80" s="1">
        <v>2</v>
      </c>
      <c r="H80" s="1">
        <v>2</v>
      </c>
      <c r="I80" s="1"/>
      <c r="J80" s="1">
        <v>2</v>
      </c>
      <c r="K80" s="1">
        <v>2</v>
      </c>
      <c r="L80" s="1">
        <v>2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2</v>
      </c>
      <c r="S80" s="1">
        <v>2</v>
      </c>
      <c r="T80" s="1">
        <v>2</v>
      </c>
      <c r="U80" s="1">
        <v>2</v>
      </c>
      <c r="V80" s="1">
        <v>2</v>
      </c>
      <c r="W80" s="1">
        <v>2</v>
      </c>
      <c r="X80" s="1">
        <v>2</v>
      </c>
      <c r="Y80" s="1">
        <v>2</v>
      </c>
      <c r="Z80" s="1">
        <v>2</v>
      </c>
      <c r="AA80" s="1">
        <v>2</v>
      </c>
      <c r="AB80" s="1">
        <v>2</v>
      </c>
      <c r="AC80" s="1">
        <v>2</v>
      </c>
      <c r="AD80" s="1">
        <v>2</v>
      </c>
      <c r="AE80" s="1">
        <v>2</v>
      </c>
      <c r="AF80" s="1">
        <v>2</v>
      </c>
      <c r="AG80" s="1">
        <v>2</v>
      </c>
      <c r="AH80" s="1"/>
      <c r="AI80" s="1">
        <v>2</v>
      </c>
    </row>
    <row r="81" spans="1:35" x14ac:dyDescent="0.25">
      <c r="A81" t="s">
        <v>264</v>
      </c>
      <c r="B81">
        <v>10194</v>
      </c>
      <c r="C81" t="s">
        <v>265</v>
      </c>
      <c r="D81" s="1">
        <v>24</v>
      </c>
      <c r="E81" s="1">
        <v>26</v>
      </c>
      <c r="F81" s="1">
        <v>28</v>
      </c>
      <c r="G81" s="1">
        <v>30</v>
      </c>
      <c r="H81" s="1">
        <v>32</v>
      </c>
      <c r="I81" s="1"/>
      <c r="J81" s="1">
        <v>34</v>
      </c>
      <c r="K81" s="1">
        <v>36</v>
      </c>
      <c r="L81" s="1">
        <v>38</v>
      </c>
      <c r="M81" s="1">
        <v>40</v>
      </c>
      <c r="N81" s="1">
        <v>42</v>
      </c>
      <c r="O81" s="1">
        <v>44</v>
      </c>
      <c r="P81" s="1">
        <v>46</v>
      </c>
      <c r="Q81" s="1">
        <v>48</v>
      </c>
      <c r="R81" s="1">
        <v>50</v>
      </c>
      <c r="S81" s="1">
        <v>52</v>
      </c>
      <c r="T81" s="1">
        <v>54</v>
      </c>
      <c r="U81" s="1">
        <v>56</v>
      </c>
      <c r="V81" s="1">
        <v>58</v>
      </c>
      <c r="W81" s="1">
        <v>60</v>
      </c>
      <c r="X81" s="1">
        <v>62</v>
      </c>
      <c r="Y81" s="1">
        <v>64</v>
      </c>
      <c r="Z81" s="1">
        <v>66</v>
      </c>
      <c r="AA81" s="1">
        <v>68</v>
      </c>
      <c r="AB81" s="1">
        <v>70</v>
      </c>
      <c r="AC81" s="1">
        <v>72</v>
      </c>
      <c r="AD81" s="1">
        <v>74</v>
      </c>
      <c r="AE81" s="1">
        <v>76</v>
      </c>
      <c r="AF81" s="1">
        <v>78</v>
      </c>
      <c r="AG81" s="1">
        <v>80</v>
      </c>
      <c r="AH81" s="1"/>
      <c r="AI81" s="1">
        <v>82</v>
      </c>
    </row>
    <row r="82" spans="1:35" x14ac:dyDescent="0.25">
      <c r="A82" t="s">
        <v>35</v>
      </c>
      <c r="B82">
        <v>9911</v>
      </c>
      <c r="C82" t="s">
        <v>36</v>
      </c>
      <c r="D82" s="1">
        <v>240</v>
      </c>
      <c r="E82" s="1">
        <v>260</v>
      </c>
      <c r="F82" s="1">
        <v>280</v>
      </c>
      <c r="G82" s="1">
        <v>300</v>
      </c>
      <c r="H82" s="1">
        <v>320</v>
      </c>
      <c r="I82" s="1"/>
      <c r="J82" s="1">
        <v>340</v>
      </c>
      <c r="K82" s="1">
        <v>360</v>
      </c>
      <c r="L82" s="1">
        <v>380</v>
      </c>
      <c r="M82" s="1">
        <v>400</v>
      </c>
      <c r="N82" s="1">
        <v>420</v>
      </c>
      <c r="O82" s="1">
        <v>440</v>
      </c>
      <c r="P82" s="1">
        <v>460</v>
      </c>
      <c r="Q82" s="1">
        <v>480</v>
      </c>
      <c r="R82" s="1">
        <v>500</v>
      </c>
      <c r="S82" s="1">
        <v>520</v>
      </c>
      <c r="T82" s="1">
        <v>540</v>
      </c>
      <c r="U82" s="1">
        <v>560</v>
      </c>
      <c r="V82" s="1">
        <v>580</v>
      </c>
      <c r="W82" s="1">
        <v>600</v>
      </c>
      <c r="X82" s="1">
        <v>620</v>
      </c>
      <c r="Y82" s="1">
        <v>640</v>
      </c>
      <c r="Z82" s="1">
        <v>660</v>
      </c>
      <c r="AA82" s="1">
        <v>680</v>
      </c>
      <c r="AB82" s="1">
        <v>700</v>
      </c>
      <c r="AC82" s="1">
        <v>720</v>
      </c>
      <c r="AD82" s="1">
        <v>740</v>
      </c>
      <c r="AE82" s="1">
        <v>760</v>
      </c>
      <c r="AF82" s="1">
        <v>780</v>
      </c>
      <c r="AG82" s="1">
        <v>800</v>
      </c>
      <c r="AH82" s="1"/>
      <c r="AI82" s="1">
        <v>820</v>
      </c>
    </row>
    <row r="83" spans="1:35" x14ac:dyDescent="0.25">
      <c r="A83" t="s">
        <v>37</v>
      </c>
      <c r="B83">
        <v>9915</v>
      </c>
      <c r="C83" t="s">
        <v>57</v>
      </c>
      <c r="D83" s="1">
        <v>24</v>
      </c>
      <c r="E83" s="1">
        <v>26</v>
      </c>
      <c r="F83" s="1">
        <v>28</v>
      </c>
      <c r="G83" s="1">
        <v>30</v>
      </c>
      <c r="H83" s="1">
        <v>32</v>
      </c>
      <c r="I83" s="1"/>
      <c r="J83" s="1">
        <v>34</v>
      </c>
      <c r="K83" s="1">
        <v>36</v>
      </c>
      <c r="L83" s="1">
        <v>38</v>
      </c>
      <c r="M83" s="1">
        <v>40</v>
      </c>
      <c r="N83" s="1">
        <v>42</v>
      </c>
      <c r="O83" s="1">
        <v>44</v>
      </c>
      <c r="P83" s="1">
        <v>46</v>
      </c>
      <c r="Q83" s="1">
        <v>48</v>
      </c>
      <c r="R83" s="1">
        <v>50</v>
      </c>
      <c r="S83" s="1">
        <v>52</v>
      </c>
      <c r="T83" s="1">
        <v>54</v>
      </c>
      <c r="U83" s="1">
        <v>56</v>
      </c>
      <c r="V83" s="1">
        <v>58</v>
      </c>
      <c r="W83" s="1">
        <v>60</v>
      </c>
      <c r="X83" s="1">
        <v>62</v>
      </c>
      <c r="Y83" s="1">
        <v>64</v>
      </c>
      <c r="Z83" s="1">
        <v>66</v>
      </c>
      <c r="AA83" s="1">
        <v>68</v>
      </c>
      <c r="AB83" s="1">
        <v>70</v>
      </c>
      <c r="AC83" s="1">
        <v>72</v>
      </c>
      <c r="AD83" s="1">
        <v>74</v>
      </c>
      <c r="AE83" s="1">
        <v>76</v>
      </c>
      <c r="AF83" s="1">
        <v>78</v>
      </c>
      <c r="AG83" s="1">
        <v>80</v>
      </c>
      <c r="AH83" s="1"/>
      <c r="AI83" s="1">
        <v>82</v>
      </c>
    </row>
    <row r="84" spans="1:35" x14ac:dyDescent="0.25">
      <c r="A84" t="s">
        <v>39</v>
      </c>
      <c r="B84">
        <v>9912</v>
      </c>
      <c r="C84" t="s">
        <v>40</v>
      </c>
    </row>
    <row r="85" spans="1:35" x14ac:dyDescent="0.25">
      <c r="A85" t="s">
        <v>41</v>
      </c>
      <c r="B85">
        <v>9916</v>
      </c>
      <c r="C85" t="s">
        <v>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C36EB-04EA-4EB2-A5C0-C903353672F7}">
  <dimension ref="A1:AN90"/>
  <sheetViews>
    <sheetView zoomScale="80" zoomScaleNormal="80" workbookViewId="0">
      <pane xSplit="3" ySplit="22" topLeftCell="AB24" activePane="bottomRight" state="frozen"/>
      <selection pane="topRight" activeCell="D1" sqref="D1"/>
      <selection pane="bottomLeft" activeCell="A10" sqref="A10"/>
      <selection pane="bottomRight" activeCell="AH24" sqref="AH24"/>
    </sheetView>
  </sheetViews>
  <sheetFormatPr defaultColWidth="22" defaultRowHeight="15" x14ac:dyDescent="0.25"/>
  <cols>
    <col min="1" max="1" width="17.7109375" bestFit="1" customWidth="1"/>
    <col min="2" max="2" width="6.5703125" bestFit="1" customWidth="1"/>
    <col min="3" max="3" width="45.140625" bestFit="1" customWidth="1"/>
    <col min="4" max="4" width="20.5703125" customWidth="1"/>
    <col min="5" max="6" width="21.7109375" customWidth="1"/>
  </cols>
  <sheetData>
    <row r="1" spans="2:40" x14ac:dyDescent="0.25">
      <c r="C1" t="s">
        <v>13</v>
      </c>
      <c r="D1" t="s">
        <v>1277</v>
      </c>
      <c r="E1" t="s">
        <v>1278</v>
      </c>
      <c r="G1" t="s">
        <v>1279</v>
      </c>
      <c r="H1" t="s">
        <v>1280</v>
      </c>
      <c r="I1" t="s">
        <v>1281</v>
      </c>
      <c r="K1" t="s">
        <v>1282</v>
      </c>
      <c r="L1" t="s">
        <v>1283</v>
      </c>
      <c r="M1" t="s">
        <v>1284</v>
      </c>
      <c r="N1" t="s">
        <v>1285</v>
      </c>
      <c r="O1" t="s">
        <v>1286</v>
      </c>
      <c r="P1" t="s">
        <v>1287</v>
      </c>
      <c r="Q1" t="s">
        <v>1288</v>
      </c>
      <c r="R1" t="s">
        <v>1289</v>
      </c>
      <c r="S1" t="s">
        <v>1290</v>
      </c>
      <c r="T1" t="s">
        <v>1291</v>
      </c>
      <c r="U1" t="s">
        <v>1292</v>
      </c>
      <c r="V1" t="s">
        <v>1293</v>
      </c>
      <c r="W1" t="s">
        <v>1294</v>
      </c>
      <c r="X1" t="s">
        <v>1295</v>
      </c>
      <c r="Y1" t="s">
        <v>1296</v>
      </c>
      <c r="Z1" t="s">
        <v>1297</v>
      </c>
      <c r="AA1" t="s">
        <v>1298</v>
      </c>
      <c r="AB1" t="s">
        <v>1299</v>
      </c>
      <c r="AC1" t="s">
        <v>1300</v>
      </c>
      <c r="AD1" t="s">
        <v>1301</v>
      </c>
      <c r="AE1" t="s">
        <v>1302</v>
      </c>
      <c r="AF1" t="s">
        <v>1303</v>
      </c>
      <c r="AG1" t="s">
        <v>1304</v>
      </c>
      <c r="AI1" t="s">
        <v>1305</v>
      </c>
      <c r="AJ1" t="s">
        <v>1306</v>
      </c>
    </row>
    <row r="2" spans="2:40" x14ac:dyDescent="0.25">
      <c r="C2" t="s">
        <v>54</v>
      </c>
      <c r="D2">
        <v>4637</v>
      </c>
      <c r="E2">
        <v>4640</v>
      </c>
      <c r="G2">
        <v>4643</v>
      </c>
      <c r="H2">
        <v>4646</v>
      </c>
      <c r="I2">
        <v>4649</v>
      </c>
      <c r="K2">
        <v>4652</v>
      </c>
      <c r="L2">
        <v>4655</v>
      </c>
      <c r="M2">
        <v>4658</v>
      </c>
      <c r="N2">
        <v>4661</v>
      </c>
      <c r="O2">
        <v>4664</v>
      </c>
      <c r="P2">
        <v>4667</v>
      </c>
      <c r="Q2">
        <v>4670</v>
      </c>
      <c r="R2">
        <v>4673</v>
      </c>
      <c r="S2">
        <v>4676</v>
      </c>
      <c r="T2">
        <v>4679</v>
      </c>
      <c r="U2">
        <v>4682</v>
      </c>
      <c r="V2">
        <v>4685</v>
      </c>
      <c r="W2">
        <v>4688</v>
      </c>
      <c r="X2">
        <v>4691</v>
      </c>
      <c r="Y2">
        <v>4694</v>
      </c>
      <c r="Z2">
        <v>4697</v>
      </c>
      <c r="AA2">
        <v>4700</v>
      </c>
      <c r="AB2">
        <v>4703</v>
      </c>
      <c r="AC2">
        <v>4706</v>
      </c>
      <c r="AD2">
        <v>4709</v>
      </c>
      <c r="AE2">
        <v>4712</v>
      </c>
      <c r="AF2">
        <v>4715</v>
      </c>
      <c r="AG2">
        <v>4718</v>
      </c>
      <c r="AI2">
        <v>4721</v>
      </c>
      <c r="AJ2">
        <v>4724</v>
      </c>
    </row>
    <row r="3" spans="2:40" ht="30" x14ac:dyDescent="0.25">
      <c r="C3" t="s">
        <v>55</v>
      </c>
      <c r="D3" s="5" t="s">
        <v>1307</v>
      </c>
      <c r="E3" s="5" t="s">
        <v>1308</v>
      </c>
      <c r="F3" s="5"/>
      <c r="G3" s="5" t="s">
        <v>1309</v>
      </c>
      <c r="H3" s="5" t="s">
        <v>1310</v>
      </c>
      <c r="I3" s="5" t="s">
        <v>1311</v>
      </c>
      <c r="J3" s="5"/>
      <c r="K3" s="5" t="s">
        <v>1312</v>
      </c>
      <c r="L3" s="5" t="s">
        <v>1313</v>
      </c>
      <c r="M3" s="5" t="s">
        <v>1314</v>
      </c>
      <c r="N3" s="5" t="s">
        <v>1315</v>
      </c>
      <c r="O3" s="5" t="s">
        <v>1316</v>
      </c>
      <c r="P3" s="5" t="s">
        <v>1317</v>
      </c>
      <c r="Q3" s="5" t="s">
        <v>1318</v>
      </c>
      <c r="R3" s="5" t="s">
        <v>1319</v>
      </c>
      <c r="S3" s="5" t="s">
        <v>1320</v>
      </c>
      <c r="T3" s="5" t="s">
        <v>1321</v>
      </c>
      <c r="U3" s="5" t="s">
        <v>1322</v>
      </c>
      <c r="V3" s="5" t="s">
        <v>1323</v>
      </c>
      <c r="W3" s="5" t="s">
        <v>1324</v>
      </c>
      <c r="X3" s="5" t="s">
        <v>1325</v>
      </c>
      <c r="Y3" s="5" t="s">
        <v>1326</v>
      </c>
      <c r="Z3" s="5" t="s">
        <v>1327</v>
      </c>
      <c r="AA3" s="5" t="s">
        <v>1328</v>
      </c>
      <c r="AB3" s="5" t="s">
        <v>1329</v>
      </c>
      <c r="AC3" s="5" t="s">
        <v>1330</v>
      </c>
      <c r="AD3" s="5" t="s">
        <v>1331</v>
      </c>
      <c r="AE3" s="5" t="s">
        <v>1332</v>
      </c>
      <c r="AF3" s="5" t="s">
        <v>1333</v>
      </c>
      <c r="AG3" s="5" t="s">
        <v>1334</v>
      </c>
      <c r="AH3" s="5"/>
      <c r="AI3" s="5" t="s">
        <v>1335</v>
      </c>
      <c r="AJ3" s="5" t="s">
        <v>1336</v>
      </c>
      <c r="AK3" s="5"/>
      <c r="AL3" s="5"/>
      <c r="AM3" s="5"/>
      <c r="AN3" s="5"/>
    </row>
    <row r="5" spans="2:40" x14ac:dyDescent="0.25">
      <c r="B5" s="13">
        <v>26004</v>
      </c>
      <c r="C5" s="13" t="s">
        <v>1193</v>
      </c>
      <c r="D5" s="3">
        <v>3</v>
      </c>
      <c r="F5" s="3">
        <f>D5+1</f>
        <v>4</v>
      </c>
      <c r="G5" s="3">
        <f>F5+1</f>
        <v>5</v>
      </c>
      <c r="H5" s="3">
        <f t="shared" ref="H5:AJ5" si="0">G5+1</f>
        <v>6</v>
      </c>
      <c r="J5" s="3">
        <f>H5+1</f>
        <v>7</v>
      </c>
      <c r="K5" s="3">
        <f>J5+1</f>
        <v>8</v>
      </c>
      <c r="L5" s="3">
        <f t="shared" si="0"/>
        <v>9</v>
      </c>
      <c r="M5" s="3">
        <f t="shared" si="0"/>
        <v>10</v>
      </c>
      <c r="N5" s="3">
        <f t="shared" si="0"/>
        <v>11</v>
      </c>
      <c r="O5" s="3">
        <f t="shared" si="0"/>
        <v>12</v>
      </c>
      <c r="P5" s="3">
        <f t="shared" si="0"/>
        <v>13</v>
      </c>
      <c r="Q5" s="3">
        <f t="shared" si="0"/>
        <v>14</v>
      </c>
      <c r="R5" s="3">
        <f t="shared" si="0"/>
        <v>15</v>
      </c>
      <c r="S5" s="3">
        <f t="shared" si="0"/>
        <v>16</v>
      </c>
      <c r="T5" s="3">
        <f t="shared" si="0"/>
        <v>17</v>
      </c>
      <c r="U5" s="3">
        <f t="shared" si="0"/>
        <v>18</v>
      </c>
      <c r="V5" s="3">
        <f t="shared" si="0"/>
        <v>19</v>
      </c>
      <c r="W5" s="3">
        <f t="shared" si="0"/>
        <v>20</v>
      </c>
      <c r="X5" s="3">
        <f t="shared" si="0"/>
        <v>21</v>
      </c>
      <c r="Y5" s="3">
        <f t="shared" si="0"/>
        <v>22</v>
      </c>
      <c r="Z5" s="3">
        <f t="shared" si="0"/>
        <v>23</v>
      </c>
      <c r="AA5" s="3">
        <f t="shared" si="0"/>
        <v>24</v>
      </c>
      <c r="AB5" s="3">
        <f t="shared" si="0"/>
        <v>25</v>
      </c>
      <c r="AC5" s="3">
        <f t="shared" si="0"/>
        <v>26</v>
      </c>
      <c r="AD5" s="3">
        <f t="shared" si="0"/>
        <v>27</v>
      </c>
      <c r="AE5" s="3">
        <f t="shared" si="0"/>
        <v>28</v>
      </c>
      <c r="AF5" s="3">
        <f t="shared" si="0"/>
        <v>29</v>
      </c>
      <c r="AH5" s="3">
        <f>AF5+1</f>
        <v>30</v>
      </c>
      <c r="AI5" s="3">
        <f>AH5+1</f>
        <v>31</v>
      </c>
      <c r="AJ5" s="3">
        <f t="shared" si="0"/>
        <v>32</v>
      </c>
    </row>
    <row r="6" spans="2:40" x14ac:dyDescent="0.25">
      <c r="B6" s="13">
        <v>26081</v>
      </c>
      <c r="C6" s="13" t="s">
        <v>1194</v>
      </c>
      <c r="D6" s="3">
        <f>SUM(D$19:D$20)</f>
        <v>1</v>
      </c>
      <c r="F6" s="3">
        <f>SUM(E$19:E$20)</f>
        <v>1</v>
      </c>
      <c r="G6" s="3">
        <f t="shared" ref="G6:AJ6" si="1">SUM(G$19:G$20)</f>
        <v>2</v>
      </c>
      <c r="H6" s="3">
        <f t="shared" si="1"/>
        <v>2</v>
      </c>
      <c r="J6" s="3">
        <f>SUM(I$19:I$20)</f>
        <v>2</v>
      </c>
      <c r="K6" s="3">
        <f t="shared" si="1"/>
        <v>2</v>
      </c>
      <c r="L6" s="3">
        <f t="shared" si="1"/>
        <v>2</v>
      </c>
      <c r="M6" s="3">
        <f t="shared" si="1"/>
        <v>2</v>
      </c>
      <c r="N6" s="3">
        <f t="shared" si="1"/>
        <v>2</v>
      </c>
      <c r="O6" s="3">
        <f t="shared" si="1"/>
        <v>2</v>
      </c>
      <c r="P6" s="3">
        <f t="shared" si="1"/>
        <v>2</v>
      </c>
      <c r="Q6" s="3">
        <f t="shared" si="1"/>
        <v>2</v>
      </c>
      <c r="R6" s="3">
        <f t="shared" si="1"/>
        <v>2</v>
      </c>
      <c r="S6" s="3">
        <f t="shared" si="1"/>
        <v>2</v>
      </c>
      <c r="T6" s="3">
        <f t="shared" si="1"/>
        <v>2</v>
      </c>
      <c r="U6" s="3">
        <f t="shared" si="1"/>
        <v>2</v>
      </c>
      <c r="V6" s="3">
        <f t="shared" si="1"/>
        <v>2</v>
      </c>
      <c r="W6" s="3">
        <f t="shared" si="1"/>
        <v>2</v>
      </c>
      <c r="X6" s="3">
        <f t="shared" si="1"/>
        <v>2</v>
      </c>
      <c r="Y6" s="3">
        <f t="shared" si="1"/>
        <v>2</v>
      </c>
      <c r="Z6" s="3">
        <f t="shared" si="1"/>
        <v>2</v>
      </c>
      <c r="AA6" s="3">
        <f t="shared" si="1"/>
        <v>2</v>
      </c>
      <c r="AB6" s="3">
        <f t="shared" si="1"/>
        <v>2</v>
      </c>
      <c r="AC6" s="3">
        <f t="shared" si="1"/>
        <v>2</v>
      </c>
      <c r="AD6" s="3">
        <f t="shared" si="1"/>
        <v>2</v>
      </c>
      <c r="AE6" s="3">
        <f t="shared" si="1"/>
        <v>2</v>
      </c>
      <c r="AF6" s="3">
        <f t="shared" si="1"/>
        <v>2</v>
      </c>
      <c r="AH6" s="3">
        <f>SUM(AG$19:AG$20)</f>
        <v>2</v>
      </c>
      <c r="AI6" s="3">
        <f t="shared" si="1"/>
        <v>2</v>
      </c>
      <c r="AJ6" s="3">
        <f t="shared" si="1"/>
        <v>2</v>
      </c>
    </row>
    <row r="7" spans="2:40" x14ac:dyDescent="0.25">
      <c r="B7" s="13">
        <v>26019</v>
      </c>
      <c r="C7" s="13" t="s">
        <v>1195</v>
      </c>
      <c r="D7" s="3">
        <f>D$21</f>
        <v>0</v>
      </c>
      <c r="F7" s="3">
        <f>E$21</f>
        <v>1</v>
      </c>
      <c r="G7" s="3">
        <f t="shared" ref="G7:AJ7" si="2">G$21</f>
        <v>0</v>
      </c>
      <c r="H7" s="3">
        <f t="shared" si="2"/>
        <v>0</v>
      </c>
      <c r="J7" s="3">
        <f>I$21</f>
        <v>0</v>
      </c>
      <c r="K7" s="3">
        <f t="shared" si="2"/>
        <v>0</v>
      </c>
      <c r="L7" s="3">
        <f t="shared" si="2"/>
        <v>0</v>
      </c>
      <c r="M7" s="3">
        <f t="shared" si="2"/>
        <v>0</v>
      </c>
      <c r="N7" s="3">
        <f t="shared" si="2"/>
        <v>1</v>
      </c>
      <c r="O7" s="3">
        <f t="shared" si="2"/>
        <v>1</v>
      </c>
      <c r="P7" s="3">
        <f t="shared" si="2"/>
        <v>1</v>
      </c>
      <c r="Q7" s="3">
        <f t="shared" si="2"/>
        <v>1</v>
      </c>
      <c r="R7" s="3">
        <f t="shared" si="2"/>
        <v>1</v>
      </c>
      <c r="S7" s="3">
        <f t="shared" si="2"/>
        <v>1</v>
      </c>
      <c r="T7" s="3">
        <f t="shared" si="2"/>
        <v>2</v>
      </c>
      <c r="U7" s="3">
        <f t="shared" si="2"/>
        <v>2</v>
      </c>
      <c r="V7" s="3">
        <f t="shared" si="2"/>
        <v>2</v>
      </c>
      <c r="W7" s="3">
        <f t="shared" si="2"/>
        <v>2</v>
      </c>
      <c r="X7" s="3">
        <f t="shared" si="2"/>
        <v>2</v>
      </c>
      <c r="Y7" s="3">
        <f t="shared" si="2"/>
        <v>2</v>
      </c>
      <c r="Z7" s="3">
        <f t="shared" si="2"/>
        <v>3</v>
      </c>
      <c r="AA7" s="3">
        <f t="shared" si="2"/>
        <v>3</v>
      </c>
      <c r="AB7" s="3">
        <f t="shared" si="2"/>
        <v>3</v>
      </c>
      <c r="AC7" s="3">
        <f t="shared" si="2"/>
        <v>3</v>
      </c>
      <c r="AD7" s="3">
        <f t="shared" si="2"/>
        <v>3</v>
      </c>
      <c r="AE7" s="3">
        <f t="shared" si="2"/>
        <v>3</v>
      </c>
      <c r="AF7" s="3">
        <f t="shared" si="2"/>
        <v>4</v>
      </c>
      <c r="AH7" s="3">
        <f>AG$21</f>
        <v>4</v>
      </c>
      <c r="AI7" s="3">
        <f t="shared" si="2"/>
        <v>4</v>
      </c>
      <c r="AJ7" s="3">
        <f t="shared" si="2"/>
        <v>4</v>
      </c>
    </row>
    <row r="8" spans="2:40" x14ac:dyDescent="0.25">
      <c r="B8" s="13">
        <v>26014</v>
      </c>
      <c r="C8" s="13" t="s">
        <v>1276</v>
      </c>
      <c r="D8" s="3">
        <f>D$5-1</f>
        <v>2</v>
      </c>
      <c r="F8" s="3">
        <f>F$5-1</f>
        <v>3</v>
      </c>
      <c r="G8" s="3">
        <f t="shared" ref="G8:AJ8" si="3">G$5-1</f>
        <v>4</v>
      </c>
      <c r="H8" s="3">
        <f t="shared" si="3"/>
        <v>5</v>
      </c>
      <c r="J8" s="3">
        <f>J$5-1</f>
        <v>6</v>
      </c>
      <c r="K8" s="3">
        <f t="shared" si="3"/>
        <v>7</v>
      </c>
      <c r="L8" s="3">
        <f t="shared" si="3"/>
        <v>8</v>
      </c>
      <c r="M8" s="3">
        <f t="shared" si="3"/>
        <v>9</v>
      </c>
      <c r="N8" s="3">
        <f t="shared" si="3"/>
        <v>10</v>
      </c>
      <c r="O8" s="3">
        <f t="shared" si="3"/>
        <v>11</v>
      </c>
      <c r="P8" s="3">
        <f t="shared" si="3"/>
        <v>12</v>
      </c>
      <c r="Q8" s="3">
        <f t="shared" si="3"/>
        <v>13</v>
      </c>
      <c r="R8" s="3">
        <f t="shared" si="3"/>
        <v>14</v>
      </c>
      <c r="S8" s="3">
        <f t="shared" si="3"/>
        <v>15</v>
      </c>
      <c r="T8" s="3">
        <f t="shared" si="3"/>
        <v>16</v>
      </c>
      <c r="U8" s="3">
        <f t="shared" si="3"/>
        <v>17</v>
      </c>
      <c r="V8" s="3">
        <f t="shared" si="3"/>
        <v>18</v>
      </c>
      <c r="W8" s="3">
        <f t="shared" si="3"/>
        <v>19</v>
      </c>
      <c r="X8" s="3">
        <f t="shared" si="3"/>
        <v>20</v>
      </c>
      <c r="Y8" s="3">
        <f t="shared" si="3"/>
        <v>21</v>
      </c>
      <c r="Z8" s="3">
        <f t="shared" si="3"/>
        <v>22</v>
      </c>
      <c r="AA8" s="3">
        <f t="shared" si="3"/>
        <v>23</v>
      </c>
      <c r="AB8" s="3">
        <f t="shared" si="3"/>
        <v>24</v>
      </c>
      <c r="AC8" s="3">
        <f t="shared" si="3"/>
        <v>25</v>
      </c>
      <c r="AD8" s="3">
        <f t="shared" si="3"/>
        <v>26</v>
      </c>
      <c r="AE8" s="3">
        <f t="shared" si="3"/>
        <v>27</v>
      </c>
      <c r="AF8" s="3">
        <f t="shared" si="3"/>
        <v>28</v>
      </c>
      <c r="AH8" s="3">
        <f>AH$5-1</f>
        <v>29</v>
      </c>
      <c r="AI8" s="3">
        <f t="shared" si="3"/>
        <v>30</v>
      </c>
      <c r="AJ8" s="3">
        <f t="shared" si="3"/>
        <v>31</v>
      </c>
    </row>
    <row r="9" spans="2:40" x14ac:dyDescent="0.25">
      <c r="B9" s="13">
        <v>26039</v>
      </c>
      <c r="C9" s="13" t="s">
        <v>492</v>
      </c>
      <c r="D9" s="3">
        <f>(D$5*2)-(D$12*2)</f>
        <v>2</v>
      </c>
      <c r="F9" s="3">
        <f>(F$5*2)-(F$12*2)</f>
        <v>4</v>
      </c>
      <c r="G9" s="3">
        <f t="shared" ref="G9:AJ9" si="4">(G$5*2)-(G$12*2)</f>
        <v>6</v>
      </c>
      <c r="H9" s="3">
        <f t="shared" si="4"/>
        <v>8</v>
      </c>
      <c r="J9" s="3">
        <f>(J$5*2)-(J$12*2)</f>
        <v>10</v>
      </c>
      <c r="K9" s="3">
        <f t="shared" si="4"/>
        <v>12</v>
      </c>
      <c r="L9" s="3">
        <f t="shared" si="4"/>
        <v>14</v>
      </c>
      <c r="M9" s="3">
        <f t="shared" si="4"/>
        <v>16</v>
      </c>
      <c r="N9" s="3">
        <f t="shared" si="4"/>
        <v>18</v>
      </c>
      <c r="O9" s="3">
        <f t="shared" si="4"/>
        <v>20</v>
      </c>
      <c r="P9" s="3">
        <f t="shared" si="4"/>
        <v>22</v>
      </c>
      <c r="Q9" s="3">
        <f t="shared" si="4"/>
        <v>24</v>
      </c>
      <c r="R9" s="3">
        <f t="shared" si="4"/>
        <v>26</v>
      </c>
      <c r="S9" s="3">
        <f t="shared" si="4"/>
        <v>28</v>
      </c>
      <c r="T9" s="3">
        <f t="shared" si="4"/>
        <v>30</v>
      </c>
      <c r="U9" s="3">
        <f t="shared" si="4"/>
        <v>32</v>
      </c>
      <c r="V9" s="3">
        <f t="shared" si="4"/>
        <v>34</v>
      </c>
      <c r="W9" s="3">
        <f t="shared" si="4"/>
        <v>36</v>
      </c>
      <c r="X9" s="3">
        <f t="shared" si="4"/>
        <v>38</v>
      </c>
      <c r="Y9" s="3">
        <f t="shared" si="4"/>
        <v>40</v>
      </c>
      <c r="Z9" s="3">
        <f t="shared" si="4"/>
        <v>42</v>
      </c>
      <c r="AA9" s="3">
        <f t="shared" si="4"/>
        <v>44</v>
      </c>
      <c r="AB9" s="3">
        <f t="shared" si="4"/>
        <v>46</v>
      </c>
      <c r="AC9" s="3">
        <f t="shared" si="4"/>
        <v>48</v>
      </c>
      <c r="AD9" s="3">
        <f t="shared" si="4"/>
        <v>50</v>
      </c>
      <c r="AE9" s="3">
        <f t="shared" si="4"/>
        <v>52</v>
      </c>
      <c r="AF9" s="3">
        <f t="shared" si="4"/>
        <v>54</v>
      </c>
      <c r="AH9" s="3">
        <f>(AH$5*2)-(AH$12*2)</f>
        <v>56</v>
      </c>
      <c r="AI9" s="3">
        <f t="shared" si="4"/>
        <v>58</v>
      </c>
      <c r="AJ9" s="3">
        <f t="shared" si="4"/>
        <v>60</v>
      </c>
    </row>
    <row r="10" spans="2:40" x14ac:dyDescent="0.25">
      <c r="B10" s="13">
        <v>26089</v>
      </c>
      <c r="C10" s="13" t="s">
        <v>896</v>
      </c>
      <c r="D10" s="3">
        <f>SUM(D$19:D$20)</f>
        <v>1</v>
      </c>
      <c r="F10" s="3">
        <f>SUM(E$19:E$20)</f>
        <v>1</v>
      </c>
      <c r="G10" s="3">
        <f t="shared" ref="G10:AJ10" si="5">SUM(G$19:G$20)</f>
        <v>2</v>
      </c>
      <c r="H10" s="3">
        <f t="shared" si="5"/>
        <v>2</v>
      </c>
      <c r="J10" s="3">
        <f>SUM(I$19:I$20)</f>
        <v>2</v>
      </c>
      <c r="K10" s="3">
        <f t="shared" si="5"/>
        <v>2</v>
      </c>
      <c r="L10" s="3">
        <f t="shared" si="5"/>
        <v>2</v>
      </c>
      <c r="M10" s="3">
        <f t="shared" si="5"/>
        <v>2</v>
      </c>
      <c r="N10" s="3">
        <f t="shared" si="5"/>
        <v>2</v>
      </c>
      <c r="O10" s="3">
        <f t="shared" si="5"/>
        <v>2</v>
      </c>
      <c r="P10" s="3">
        <f t="shared" si="5"/>
        <v>2</v>
      </c>
      <c r="Q10" s="3">
        <f t="shared" si="5"/>
        <v>2</v>
      </c>
      <c r="R10" s="3">
        <f t="shared" si="5"/>
        <v>2</v>
      </c>
      <c r="S10" s="3">
        <f t="shared" si="5"/>
        <v>2</v>
      </c>
      <c r="T10" s="3">
        <f t="shared" si="5"/>
        <v>2</v>
      </c>
      <c r="U10" s="3">
        <f t="shared" si="5"/>
        <v>2</v>
      </c>
      <c r="V10" s="3">
        <f t="shared" si="5"/>
        <v>2</v>
      </c>
      <c r="W10" s="3">
        <f t="shared" si="5"/>
        <v>2</v>
      </c>
      <c r="X10" s="3">
        <f t="shared" si="5"/>
        <v>2</v>
      </c>
      <c r="Y10" s="3">
        <f t="shared" si="5"/>
        <v>2</v>
      </c>
      <c r="Z10" s="3">
        <f t="shared" si="5"/>
        <v>2</v>
      </c>
      <c r="AA10" s="3">
        <f t="shared" si="5"/>
        <v>2</v>
      </c>
      <c r="AB10" s="3">
        <f t="shared" si="5"/>
        <v>2</v>
      </c>
      <c r="AC10" s="3">
        <f t="shared" si="5"/>
        <v>2</v>
      </c>
      <c r="AD10" s="3">
        <f t="shared" si="5"/>
        <v>2</v>
      </c>
      <c r="AE10" s="3">
        <f t="shared" si="5"/>
        <v>2</v>
      </c>
      <c r="AF10" s="3">
        <f t="shared" si="5"/>
        <v>2</v>
      </c>
      <c r="AH10" s="3">
        <f>SUM(AG$19:AG$20)</f>
        <v>2</v>
      </c>
      <c r="AI10" s="3">
        <f t="shared" si="5"/>
        <v>2</v>
      </c>
      <c r="AJ10" s="3">
        <f t="shared" si="5"/>
        <v>2</v>
      </c>
    </row>
    <row r="11" spans="2:40" x14ac:dyDescent="0.25">
      <c r="B11" s="13">
        <v>26022</v>
      </c>
      <c r="C11" s="13" t="s">
        <v>493</v>
      </c>
      <c r="D11" s="3">
        <f>D$21</f>
        <v>0</v>
      </c>
      <c r="F11" s="3">
        <f>E$21</f>
        <v>1</v>
      </c>
      <c r="G11" s="3">
        <f t="shared" ref="G11:AJ11" si="6">G$21</f>
        <v>0</v>
      </c>
      <c r="H11" s="3">
        <f t="shared" si="6"/>
        <v>0</v>
      </c>
      <c r="J11" s="3">
        <f>I$21</f>
        <v>0</v>
      </c>
      <c r="K11" s="3">
        <f t="shared" si="6"/>
        <v>0</v>
      </c>
      <c r="L11" s="3">
        <f t="shared" si="6"/>
        <v>0</v>
      </c>
      <c r="M11" s="3">
        <f t="shared" si="6"/>
        <v>0</v>
      </c>
      <c r="N11" s="3">
        <f t="shared" si="6"/>
        <v>1</v>
      </c>
      <c r="O11" s="3">
        <f t="shared" si="6"/>
        <v>1</v>
      </c>
      <c r="P11" s="3">
        <f t="shared" si="6"/>
        <v>1</v>
      </c>
      <c r="Q11" s="3">
        <f t="shared" si="6"/>
        <v>1</v>
      </c>
      <c r="R11" s="3">
        <f t="shared" si="6"/>
        <v>1</v>
      </c>
      <c r="S11" s="3">
        <f t="shared" si="6"/>
        <v>1</v>
      </c>
      <c r="T11" s="3">
        <f t="shared" si="6"/>
        <v>2</v>
      </c>
      <c r="U11" s="3">
        <f t="shared" si="6"/>
        <v>2</v>
      </c>
      <c r="V11" s="3">
        <f t="shared" si="6"/>
        <v>2</v>
      </c>
      <c r="W11" s="3">
        <f t="shared" si="6"/>
        <v>2</v>
      </c>
      <c r="X11" s="3">
        <f t="shared" si="6"/>
        <v>2</v>
      </c>
      <c r="Y11" s="3">
        <f t="shared" si="6"/>
        <v>2</v>
      </c>
      <c r="Z11" s="3">
        <f t="shared" si="6"/>
        <v>3</v>
      </c>
      <c r="AA11" s="3">
        <f t="shared" si="6"/>
        <v>3</v>
      </c>
      <c r="AB11" s="3">
        <f t="shared" si="6"/>
        <v>3</v>
      </c>
      <c r="AC11" s="3">
        <f t="shared" si="6"/>
        <v>3</v>
      </c>
      <c r="AD11" s="3">
        <f t="shared" si="6"/>
        <v>3</v>
      </c>
      <c r="AE11" s="3">
        <f t="shared" si="6"/>
        <v>3</v>
      </c>
      <c r="AF11" s="3">
        <f t="shared" si="6"/>
        <v>4</v>
      </c>
      <c r="AH11" s="3">
        <f>AG$21</f>
        <v>4</v>
      </c>
      <c r="AI11" s="3">
        <f t="shared" si="6"/>
        <v>4</v>
      </c>
      <c r="AJ11" s="3">
        <f t="shared" si="6"/>
        <v>4</v>
      </c>
    </row>
    <row r="12" spans="2:40" x14ac:dyDescent="0.25">
      <c r="B12" s="13">
        <v>26054</v>
      </c>
      <c r="C12" s="13" t="s">
        <v>1113</v>
      </c>
      <c r="D12" s="3">
        <f>D$14</f>
        <v>2</v>
      </c>
      <c r="F12" s="3">
        <f>F$14</f>
        <v>2</v>
      </c>
      <c r="G12" s="3">
        <f t="shared" ref="G12:AJ12" si="7">G$14</f>
        <v>2</v>
      </c>
      <c r="H12" s="3">
        <f t="shared" si="7"/>
        <v>2</v>
      </c>
      <c r="J12" s="3">
        <f>J$14</f>
        <v>2</v>
      </c>
      <c r="K12" s="3">
        <f t="shared" si="7"/>
        <v>2</v>
      </c>
      <c r="L12" s="3">
        <f t="shared" si="7"/>
        <v>2</v>
      </c>
      <c r="M12" s="3">
        <f t="shared" si="7"/>
        <v>2</v>
      </c>
      <c r="N12" s="3">
        <f t="shared" si="7"/>
        <v>2</v>
      </c>
      <c r="O12" s="3">
        <f t="shared" si="7"/>
        <v>2</v>
      </c>
      <c r="P12" s="3">
        <f t="shared" si="7"/>
        <v>2</v>
      </c>
      <c r="Q12" s="3">
        <f t="shared" si="7"/>
        <v>2</v>
      </c>
      <c r="R12" s="3">
        <f t="shared" si="7"/>
        <v>2</v>
      </c>
      <c r="S12" s="3">
        <f t="shared" si="7"/>
        <v>2</v>
      </c>
      <c r="T12" s="3">
        <f t="shared" si="7"/>
        <v>2</v>
      </c>
      <c r="U12" s="3">
        <f t="shared" si="7"/>
        <v>2</v>
      </c>
      <c r="V12" s="3">
        <f t="shared" si="7"/>
        <v>2</v>
      </c>
      <c r="W12" s="3">
        <f t="shared" si="7"/>
        <v>2</v>
      </c>
      <c r="X12" s="3">
        <f t="shared" si="7"/>
        <v>2</v>
      </c>
      <c r="Y12" s="3">
        <f t="shared" si="7"/>
        <v>2</v>
      </c>
      <c r="Z12" s="3">
        <f t="shared" si="7"/>
        <v>2</v>
      </c>
      <c r="AA12" s="3">
        <f t="shared" si="7"/>
        <v>2</v>
      </c>
      <c r="AB12" s="3">
        <f t="shared" si="7"/>
        <v>2</v>
      </c>
      <c r="AC12" s="3">
        <f t="shared" si="7"/>
        <v>2</v>
      </c>
      <c r="AD12" s="3">
        <f t="shared" si="7"/>
        <v>2</v>
      </c>
      <c r="AE12" s="3">
        <f t="shared" si="7"/>
        <v>2</v>
      </c>
      <c r="AF12" s="3">
        <f t="shared" si="7"/>
        <v>2</v>
      </c>
      <c r="AH12" s="3">
        <f>AH$14</f>
        <v>2</v>
      </c>
      <c r="AI12" s="3">
        <f t="shared" si="7"/>
        <v>2</v>
      </c>
      <c r="AJ12" s="3">
        <f t="shared" si="7"/>
        <v>2</v>
      </c>
    </row>
    <row r="13" spans="2:40" x14ac:dyDescent="0.25">
      <c r="B13" s="13">
        <v>26028</v>
      </c>
      <c r="C13" s="13" t="s">
        <v>1198</v>
      </c>
      <c r="D13" s="3">
        <f>D$5-1</f>
        <v>2</v>
      </c>
      <c r="F13" s="3">
        <f>F$5-1</f>
        <v>3</v>
      </c>
      <c r="G13" s="3">
        <f t="shared" ref="G13:AJ13" si="8">G$5-1</f>
        <v>4</v>
      </c>
      <c r="H13" s="3">
        <f t="shared" si="8"/>
        <v>5</v>
      </c>
      <c r="J13" s="3">
        <f>J$5-1</f>
        <v>6</v>
      </c>
      <c r="K13" s="3">
        <f t="shared" si="8"/>
        <v>7</v>
      </c>
      <c r="L13" s="3">
        <f t="shared" si="8"/>
        <v>8</v>
      </c>
      <c r="M13" s="3">
        <f t="shared" si="8"/>
        <v>9</v>
      </c>
      <c r="N13" s="3">
        <f t="shared" si="8"/>
        <v>10</v>
      </c>
      <c r="O13" s="3">
        <f t="shared" si="8"/>
        <v>11</v>
      </c>
      <c r="P13" s="3">
        <f t="shared" si="8"/>
        <v>12</v>
      </c>
      <c r="Q13" s="3">
        <f t="shared" si="8"/>
        <v>13</v>
      </c>
      <c r="R13" s="3">
        <f t="shared" si="8"/>
        <v>14</v>
      </c>
      <c r="S13" s="3">
        <f t="shared" si="8"/>
        <v>15</v>
      </c>
      <c r="T13" s="3">
        <f t="shared" si="8"/>
        <v>16</v>
      </c>
      <c r="U13" s="3">
        <f t="shared" si="8"/>
        <v>17</v>
      </c>
      <c r="V13" s="3">
        <f t="shared" si="8"/>
        <v>18</v>
      </c>
      <c r="W13" s="3">
        <f t="shared" si="8"/>
        <v>19</v>
      </c>
      <c r="X13" s="3">
        <f t="shared" si="8"/>
        <v>20</v>
      </c>
      <c r="Y13" s="3">
        <f t="shared" si="8"/>
        <v>21</v>
      </c>
      <c r="Z13" s="3">
        <f t="shared" si="8"/>
        <v>22</v>
      </c>
      <c r="AA13" s="3">
        <f t="shared" si="8"/>
        <v>23</v>
      </c>
      <c r="AB13" s="3">
        <f t="shared" si="8"/>
        <v>24</v>
      </c>
      <c r="AC13" s="3">
        <f t="shared" si="8"/>
        <v>25</v>
      </c>
      <c r="AD13" s="3">
        <f t="shared" si="8"/>
        <v>26</v>
      </c>
      <c r="AE13" s="3">
        <f t="shared" si="8"/>
        <v>27</v>
      </c>
      <c r="AF13" s="3">
        <f t="shared" si="8"/>
        <v>28</v>
      </c>
      <c r="AH13" s="3">
        <f>AH$5-1</f>
        <v>29</v>
      </c>
      <c r="AI13" s="3">
        <f t="shared" si="8"/>
        <v>30</v>
      </c>
      <c r="AJ13" s="3">
        <f t="shared" si="8"/>
        <v>31</v>
      </c>
    </row>
    <row r="14" spans="2:40" x14ac:dyDescent="0.25">
      <c r="B14" s="13">
        <v>26033</v>
      </c>
      <c r="C14" s="13" t="s">
        <v>1199</v>
      </c>
      <c r="D14" s="3">
        <v>2</v>
      </c>
      <c r="F14" s="3">
        <v>2</v>
      </c>
      <c r="G14" s="3">
        <v>2</v>
      </c>
      <c r="H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H14" s="3">
        <v>2</v>
      </c>
      <c r="AI14" s="3">
        <v>2</v>
      </c>
      <c r="AJ14" s="3">
        <v>2</v>
      </c>
    </row>
    <row r="15" spans="2:40" x14ac:dyDescent="0.25">
      <c r="B15" s="13">
        <v>26059</v>
      </c>
      <c r="C15" s="13" t="s">
        <v>494</v>
      </c>
      <c r="D15" s="3">
        <f>(D$13*2)+(D$14*8)</f>
        <v>20</v>
      </c>
      <c r="F15" s="3">
        <f>(F$13*2)+(F$14*8)</f>
        <v>22</v>
      </c>
      <c r="G15" s="3">
        <f t="shared" ref="G15:AJ15" si="9">(G$13*2)+(G$14*8)</f>
        <v>24</v>
      </c>
      <c r="H15" s="3">
        <f t="shared" si="9"/>
        <v>26</v>
      </c>
      <c r="J15" s="3">
        <f>(J$13*2)+(J$14*8)</f>
        <v>28</v>
      </c>
      <c r="K15" s="3">
        <f t="shared" si="9"/>
        <v>30</v>
      </c>
      <c r="L15" s="3">
        <f t="shared" si="9"/>
        <v>32</v>
      </c>
      <c r="M15" s="3">
        <f t="shared" si="9"/>
        <v>34</v>
      </c>
      <c r="N15" s="3">
        <f t="shared" si="9"/>
        <v>36</v>
      </c>
      <c r="O15" s="3">
        <f t="shared" si="9"/>
        <v>38</v>
      </c>
      <c r="P15" s="3">
        <f t="shared" si="9"/>
        <v>40</v>
      </c>
      <c r="Q15" s="3">
        <f t="shared" si="9"/>
        <v>42</v>
      </c>
      <c r="R15" s="3">
        <f t="shared" si="9"/>
        <v>44</v>
      </c>
      <c r="S15" s="3">
        <f t="shared" si="9"/>
        <v>46</v>
      </c>
      <c r="T15" s="3">
        <f t="shared" si="9"/>
        <v>48</v>
      </c>
      <c r="U15" s="3">
        <f t="shared" si="9"/>
        <v>50</v>
      </c>
      <c r="V15" s="3">
        <f t="shared" si="9"/>
        <v>52</v>
      </c>
      <c r="W15" s="3">
        <f t="shared" si="9"/>
        <v>54</v>
      </c>
      <c r="X15" s="3">
        <f t="shared" si="9"/>
        <v>56</v>
      </c>
      <c r="Y15" s="3">
        <f t="shared" si="9"/>
        <v>58</v>
      </c>
      <c r="Z15" s="3">
        <f t="shared" si="9"/>
        <v>60</v>
      </c>
      <c r="AA15" s="3">
        <f t="shared" si="9"/>
        <v>62</v>
      </c>
      <c r="AB15" s="3">
        <f t="shared" si="9"/>
        <v>64</v>
      </c>
      <c r="AC15" s="3">
        <f t="shared" si="9"/>
        <v>66</v>
      </c>
      <c r="AD15" s="3">
        <f t="shared" si="9"/>
        <v>68</v>
      </c>
      <c r="AE15" s="3">
        <f t="shared" si="9"/>
        <v>70</v>
      </c>
      <c r="AF15" s="3">
        <f t="shared" si="9"/>
        <v>72</v>
      </c>
      <c r="AH15" s="3">
        <f>(AH$13*2)+(AH$14*8)</f>
        <v>74</v>
      </c>
      <c r="AI15" s="3">
        <f t="shared" si="9"/>
        <v>76</v>
      </c>
      <c r="AJ15" s="3">
        <f t="shared" si="9"/>
        <v>78</v>
      </c>
    </row>
    <row r="16" spans="2:40" x14ac:dyDescent="0.25">
      <c r="B16" s="13">
        <v>26068</v>
      </c>
      <c r="C16" s="13" t="s">
        <v>495</v>
      </c>
      <c r="D16" s="3">
        <f>D$14*2</f>
        <v>4</v>
      </c>
      <c r="F16" s="3">
        <f>F$14*2</f>
        <v>4</v>
      </c>
      <c r="G16" s="3">
        <f t="shared" ref="G16:AJ16" si="10">G$14*2</f>
        <v>4</v>
      </c>
      <c r="H16" s="3">
        <f t="shared" si="10"/>
        <v>4</v>
      </c>
      <c r="J16" s="3">
        <f>J$14*2</f>
        <v>4</v>
      </c>
      <c r="K16" s="3">
        <f t="shared" si="10"/>
        <v>4</v>
      </c>
      <c r="L16" s="3">
        <f t="shared" si="10"/>
        <v>4</v>
      </c>
      <c r="M16" s="3">
        <f t="shared" si="10"/>
        <v>4</v>
      </c>
      <c r="N16" s="3">
        <f t="shared" si="10"/>
        <v>4</v>
      </c>
      <c r="O16" s="3">
        <f t="shared" si="10"/>
        <v>4</v>
      </c>
      <c r="P16" s="3">
        <f t="shared" si="10"/>
        <v>4</v>
      </c>
      <c r="Q16" s="3">
        <f t="shared" si="10"/>
        <v>4</v>
      </c>
      <c r="R16" s="3">
        <f t="shared" si="10"/>
        <v>4</v>
      </c>
      <c r="S16" s="3">
        <f t="shared" si="10"/>
        <v>4</v>
      </c>
      <c r="T16" s="3">
        <f t="shared" si="10"/>
        <v>4</v>
      </c>
      <c r="U16" s="3">
        <f t="shared" si="10"/>
        <v>4</v>
      </c>
      <c r="V16" s="3">
        <f t="shared" si="10"/>
        <v>4</v>
      </c>
      <c r="W16" s="3">
        <f t="shared" si="10"/>
        <v>4</v>
      </c>
      <c r="X16" s="3">
        <f t="shared" si="10"/>
        <v>4</v>
      </c>
      <c r="Y16" s="3">
        <f t="shared" si="10"/>
        <v>4</v>
      </c>
      <c r="Z16" s="3">
        <f t="shared" si="10"/>
        <v>4</v>
      </c>
      <c r="AA16" s="3">
        <f t="shared" si="10"/>
        <v>4</v>
      </c>
      <c r="AB16" s="3">
        <f t="shared" si="10"/>
        <v>4</v>
      </c>
      <c r="AC16" s="3">
        <f t="shared" si="10"/>
        <v>4</v>
      </c>
      <c r="AD16" s="3">
        <f t="shared" si="10"/>
        <v>4</v>
      </c>
      <c r="AE16" s="3">
        <f t="shared" si="10"/>
        <v>4</v>
      </c>
      <c r="AF16" s="3">
        <f t="shared" si="10"/>
        <v>4</v>
      </c>
      <c r="AH16" s="3">
        <f>AH$14*2</f>
        <v>4</v>
      </c>
      <c r="AI16" s="3">
        <f t="shared" si="10"/>
        <v>4</v>
      </c>
      <c r="AJ16" s="3">
        <f t="shared" si="10"/>
        <v>4</v>
      </c>
    </row>
    <row r="17" spans="1:40" x14ac:dyDescent="0.25">
      <c r="B17" s="13">
        <v>20082</v>
      </c>
      <c r="C17" s="13" t="s">
        <v>10</v>
      </c>
      <c r="D17" s="3">
        <v>1</v>
      </c>
      <c r="F17" s="3">
        <v>1</v>
      </c>
      <c r="G17" s="3">
        <v>1</v>
      </c>
      <c r="H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H17" s="3">
        <v>1</v>
      </c>
      <c r="AI17" s="3">
        <v>1</v>
      </c>
      <c r="AJ17" s="3">
        <v>1</v>
      </c>
    </row>
    <row r="19" spans="1:40" x14ac:dyDescent="0.25">
      <c r="A19" t="s">
        <v>1337</v>
      </c>
      <c r="B19">
        <v>5242</v>
      </c>
      <c r="C19" t="s">
        <v>1338</v>
      </c>
      <c r="D19" s="1">
        <v>1</v>
      </c>
      <c r="E19" s="1">
        <v>1</v>
      </c>
      <c r="F19" s="1"/>
      <c r="G19" s="1">
        <v>1</v>
      </c>
      <c r="H19" s="1">
        <v>1</v>
      </c>
      <c r="I19" s="1">
        <v>1</v>
      </c>
      <c r="J19" s="1"/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/>
      <c r="AI19" s="1">
        <v>1</v>
      </c>
      <c r="AJ19" s="1">
        <v>1</v>
      </c>
    </row>
    <row r="20" spans="1:40" x14ac:dyDescent="0.25">
      <c r="A20" t="s">
        <v>1339</v>
      </c>
      <c r="B20">
        <v>5239</v>
      </c>
      <c r="C20" t="s">
        <v>1340</v>
      </c>
      <c r="D20" s="1"/>
      <c r="E20" s="1"/>
      <c r="F20" s="1"/>
      <c r="G20" s="1">
        <v>1</v>
      </c>
      <c r="H20" s="1">
        <v>1</v>
      </c>
      <c r="I20" s="1">
        <v>1</v>
      </c>
      <c r="J20" s="1"/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/>
      <c r="AI20" s="1">
        <v>1</v>
      </c>
      <c r="AJ20" s="1">
        <v>1</v>
      </c>
      <c r="AK20" s="1"/>
      <c r="AL20" s="1"/>
      <c r="AM20" s="1"/>
      <c r="AN20" s="1"/>
    </row>
    <row r="21" spans="1:40" x14ac:dyDescent="0.25">
      <c r="A21" t="s">
        <v>1341</v>
      </c>
      <c r="B21">
        <v>5240</v>
      </c>
      <c r="C21" t="s">
        <v>1342</v>
      </c>
      <c r="D21" s="1"/>
      <c r="E21" s="1">
        <v>1</v>
      </c>
      <c r="F21" s="1"/>
      <c r="G21" s="1"/>
      <c r="H21" s="1"/>
      <c r="I21" s="1"/>
      <c r="J21" s="1"/>
      <c r="K21" s="1"/>
      <c r="L21" s="1"/>
      <c r="M21" s="1"/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3</v>
      </c>
      <c r="AF21" s="1">
        <v>4</v>
      </c>
      <c r="AG21" s="1">
        <v>4</v>
      </c>
      <c r="AH21" s="1"/>
      <c r="AI21" s="1">
        <v>4</v>
      </c>
      <c r="AJ21" s="1">
        <v>4</v>
      </c>
      <c r="AK21" s="1"/>
      <c r="AL21" s="1"/>
      <c r="AM21" s="1"/>
      <c r="AN21" s="1"/>
    </row>
    <row r="22" spans="1:40" x14ac:dyDescent="0.25">
      <c r="A22" t="s">
        <v>1343</v>
      </c>
      <c r="B22">
        <v>5241</v>
      </c>
      <c r="C22" t="s">
        <v>1344</v>
      </c>
      <c r="D22" s="1"/>
      <c r="E22" s="1">
        <v>1</v>
      </c>
      <c r="F22" s="1"/>
      <c r="G22" s="1">
        <v>2</v>
      </c>
      <c r="H22" s="1">
        <v>2</v>
      </c>
      <c r="I22" s="1">
        <v>3</v>
      </c>
      <c r="J22" s="1"/>
      <c r="K22" s="1">
        <v>3</v>
      </c>
      <c r="L22" s="1">
        <v>4</v>
      </c>
      <c r="M22" s="1">
        <v>5</v>
      </c>
      <c r="N22" s="1">
        <v>5</v>
      </c>
      <c r="O22" s="1">
        <v>6</v>
      </c>
      <c r="P22" s="1">
        <v>7</v>
      </c>
      <c r="Q22" s="1">
        <v>7</v>
      </c>
      <c r="R22" s="1">
        <v>8</v>
      </c>
      <c r="S22" s="1">
        <v>9</v>
      </c>
      <c r="T22" s="1">
        <v>10</v>
      </c>
      <c r="U22" s="1">
        <v>11</v>
      </c>
      <c r="V22" s="1">
        <v>12</v>
      </c>
      <c r="W22" s="1">
        <v>13</v>
      </c>
      <c r="X22" s="1">
        <v>14</v>
      </c>
      <c r="Y22" s="1">
        <v>15</v>
      </c>
      <c r="Z22" s="1">
        <v>15</v>
      </c>
      <c r="AA22" s="1">
        <v>16</v>
      </c>
      <c r="AB22" s="1">
        <v>17</v>
      </c>
      <c r="AC22" s="1">
        <v>18</v>
      </c>
      <c r="AD22" s="1">
        <v>19</v>
      </c>
      <c r="AE22" s="1">
        <v>20</v>
      </c>
      <c r="AF22" s="1">
        <v>20</v>
      </c>
      <c r="AG22" s="1">
        <v>21</v>
      </c>
      <c r="AH22" s="1"/>
      <c r="AI22" s="1">
        <v>22</v>
      </c>
      <c r="AJ22" s="1">
        <v>23</v>
      </c>
      <c r="AK22" s="1"/>
      <c r="AL22" s="1"/>
      <c r="AM22" s="1"/>
      <c r="AN22" s="1"/>
    </row>
    <row r="23" spans="1:40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40" x14ac:dyDescent="0.25">
      <c r="A24" t="s">
        <v>127</v>
      </c>
      <c r="B24">
        <v>6138</v>
      </c>
      <c r="C24" t="s">
        <v>128</v>
      </c>
      <c r="D24" s="1">
        <v>36</v>
      </c>
      <c r="E24" s="1">
        <v>48</v>
      </c>
      <c r="F24" s="3">
        <f>F$5*INDEX('H334 Master'!$B:$XFD,MATCH($A24,'H334 Master'!$B:$B,0),MATCH($B$5,'H334 Master'!$B$1:$XFD$1,0))+F$6*INDEX('H334 Master'!$B:$XFD,MATCH($A24,'H334 Master'!$B:$B,0),MATCH($B$6,'H334 Master'!$B$1:$XFD$1,0))+F$7*INDEX('H334 Master'!$B:$XFD,MATCH($A24,'H334 Master'!$B:$B,0),MATCH($B$7,'H334 Master'!$B$1:$XFD$1,0))+F$8*INDEX('H334 Master'!$B:$XFD,MATCH($A24,'H334 Master'!$B:$B,0),MATCH($B$8,'H334 Master'!$B$1:$XFD$1,0))+F$9*INDEX('H334 Master'!$B:$XFD,MATCH($A24,'H334 Master'!$B:$B,0),MATCH($B$9,'H334 Master'!$B$1:$XFD$1,0))+F$10*INDEX('H334 Master'!$B:$XFD,MATCH($A24,'H334 Master'!$B:$B,0),MATCH($B$10,'H334 Master'!$B$1:$XFD$1,0))+F$11*INDEX('H334 Master'!$B:$XFD,MATCH($A24,'H334 Master'!$B:$B,0),MATCH($B$11,'H334 Master'!$B$1:$XFD$1,0))+F$12*INDEX('H334 Master'!$B:$XFD,MATCH($A24,'H334 Master'!$B:$B,0),MATCH($B$12,'H334 Master'!$B$1:$XFD$1,0))+F$13*INDEX('H334 Master'!$B:$XFD,MATCH($A24,'H334 Master'!$B:$B,0),MATCH($B$13,'H334 Master'!$B$1:$XFD$1,0))+F$14*INDEX('H334 Master'!$B:$XFD,MATCH($A24,'H334 Master'!$B:$B,0),MATCH($B$14,'H334 Master'!$B$1:$XFD$1,0))+F$15*INDEX('H334 Master'!$B:$XFD,MATCH($A24,'H334 Master'!$B:$B,0),MATCH($B$15,'H334 Master'!$B$1:$XFD$1,0))+F$16*INDEX('H334 Master'!$B:$XFD,MATCH($A24,'H334 Master'!$B:$B,0),MATCH($B$16,'H334 Master'!$B$1:$XFD$1,0))+F$17*INDEX('H334 Master'!$B:$XFD,MATCH($A24,'H334 Master'!$B:$B,0),MATCH($B$17,'H334 Master'!$B$1:$XFD$1,0))</f>
        <v>48</v>
      </c>
      <c r="G24" s="1">
        <v>60</v>
      </c>
      <c r="H24" s="1">
        <v>72</v>
      </c>
      <c r="I24" s="1">
        <v>84</v>
      </c>
      <c r="J24" s="3">
        <f>J$5*INDEX('H334 Master'!$B:$XFD,MATCH($A24,'H334 Master'!$B:$B,0),MATCH($B$5,'H334 Master'!$B$1:$XFD$1,0))+J$6*INDEX('H334 Master'!$B:$XFD,MATCH($A24,'H334 Master'!$B:$B,0),MATCH($B$6,'H334 Master'!$B$1:$XFD$1,0))+J$7*INDEX('H334 Master'!$B:$XFD,MATCH($A24,'H334 Master'!$B:$B,0),MATCH($B$7,'H334 Master'!$B$1:$XFD$1,0))+J$8*INDEX('H334 Master'!$B:$XFD,MATCH($A24,'H334 Master'!$B:$B,0),MATCH($B$8,'H334 Master'!$B$1:$XFD$1,0))+J$9*INDEX('H334 Master'!$B:$XFD,MATCH($A24,'H334 Master'!$B:$B,0),MATCH($B$9,'H334 Master'!$B$1:$XFD$1,0))+J$10*INDEX('H334 Master'!$B:$XFD,MATCH($A24,'H334 Master'!$B:$B,0),MATCH($B$10,'H334 Master'!$B$1:$XFD$1,0))+J$11*INDEX('H334 Master'!$B:$XFD,MATCH($A24,'H334 Master'!$B:$B,0),MATCH($B$11,'H334 Master'!$B$1:$XFD$1,0))+J$12*INDEX('H334 Master'!$B:$XFD,MATCH($A24,'H334 Master'!$B:$B,0),MATCH($B$12,'H334 Master'!$B$1:$XFD$1,0))+J$13*INDEX('H334 Master'!$B:$XFD,MATCH($A24,'H334 Master'!$B:$B,0),MATCH($B$13,'H334 Master'!$B$1:$XFD$1,0))+J$14*INDEX('H334 Master'!$B:$XFD,MATCH($A24,'H334 Master'!$B:$B,0),MATCH($B$14,'H334 Master'!$B$1:$XFD$1,0))+J$15*INDEX('H334 Master'!$B:$XFD,MATCH($A24,'H334 Master'!$B:$B,0),MATCH($B$15,'H334 Master'!$B$1:$XFD$1,0))+J$16*INDEX('H334 Master'!$B:$XFD,MATCH($A24,'H334 Master'!$B:$B,0),MATCH($B$16,'H334 Master'!$B$1:$XFD$1,0))+J$17*INDEX('H334 Master'!$B:$XFD,MATCH($A24,'H334 Master'!$B:$B,0),MATCH($B$17,'H334 Master'!$B$1:$XFD$1,0))</f>
        <v>84</v>
      </c>
      <c r="K24" s="1">
        <v>96</v>
      </c>
      <c r="L24" s="1">
        <v>108</v>
      </c>
      <c r="M24" s="1">
        <v>120</v>
      </c>
      <c r="N24" s="1">
        <v>132</v>
      </c>
      <c r="O24" s="1">
        <v>144</v>
      </c>
      <c r="P24" s="1">
        <v>156</v>
      </c>
      <c r="Q24" s="1">
        <v>168</v>
      </c>
      <c r="R24" s="1">
        <v>180</v>
      </c>
      <c r="S24" s="1">
        <v>192</v>
      </c>
      <c r="T24" s="1">
        <v>204</v>
      </c>
      <c r="U24" s="1">
        <v>216</v>
      </c>
      <c r="V24" s="1">
        <v>228</v>
      </c>
      <c r="W24" s="1">
        <v>240</v>
      </c>
      <c r="X24" s="1">
        <v>252</v>
      </c>
      <c r="Y24" s="1">
        <v>264</v>
      </c>
      <c r="Z24" s="1">
        <v>276</v>
      </c>
      <c r="AA24" s="1">
        <v>288</v>
      </c>
      <c r="AB24" s="1">
        <v>300</v>
      </c>
      <c r="AC24" s="1">
        <v>312</v>
      </c>
      <c r="AD24" s="1">
        <v>324</v>
      </c>
      <c r="AE24" s="1">
        <v>336</v>
      </c>
      <c r="AF24" s="1">
        <v>348</v>
      </c>
      <c r="AG24" s="1">
        <v>360</v>
      </c>
      <c r="AH24" s="3">
        <f>AH$5*INDEX('H334 Master'!$B:$XFD,MATCH($A24,'H334 Master'!$B:$B,0),MATCH($B$5,'H334 Master'!$B$1:$XFD$1,0))+AH$6*INDEX('H334 Master'!$B:$XFD,MATCH($A24,'H334 Master'!$B:$B,0),MATCH($B$6,'H334 Master'!$B$1:$XFD$1,0))+AH$7*INDEX('H334 Master'!$B:$XFD,MATCH($A24,'H334 Master'!$B:$B,0),MATCH($B$7,'H334 Master'!$B$1:$XFD$1,0))+AH$8*INDEX('H334 Master'!$B:$XFD,MATCH($A24,'H334 Master'!$B:$B,0),MATCH($B$8,'H334 Master'!$B$1:$XFD$1,0))+AH$9*INDEX('H334 Master'!$B:$XFD,MATCH($A24,'H334 Master'!$B:$B,0),MATCH($B$9,'H334 Master'!$B$1:$XFD$1,0))+AH$10*INDEX('H334 Master'!$B:$XFD,MATCH($A24,'H334 Master'!$B:$B,0),MATCH($B$10,'H334 Master'!$B$1:$XFD$1,0))+AH$11*INDEX('H334 Master'!$B:$XFD,MATCH($A24,'H334 Master'!$B:$B,0),MATCH($B$11,'H334 Master'!$B$1:$XFD$1,0))+AH$12*INDEX('H334 Master'!$B:$XFD,MATCH($A24,'H334 Master'!$B:$B,0),MATCH($B$12,'H334 Master'!$B$1:$XFD$1,0))+AH$13*INDEX('H334 Master'!$B:$XFD,MATCH($A24,'H334 Master'!$B:$B,0),MATCH($B$13,'H334 Master'!$B$1:$XFD$1,0))+AH$14*INDEX('H334 Master'!$B:$XFD,MATCH($A24,'H334 Master'!$B:$B,0),MATCH($B$14,'H334 Master'!$B$1:$XFD$1,0))+AH$15*INDEX('H334 Master'!$B:$XFD,MATCH($A24,'H334 Master'!$B:$B,0),MATCH($B$15,'H334 Master'!$B$1:$XFD$1,0))+AH$16*INDEX('H334 Master'!$B:$XFD,MATCH($A24,'H334 Master'!$B:$B,0),MATCH($B$16,'H334 Master'!$B$1:$XFD$1,0))+AH$17*INDEX('H334 Master'!$B:$XFD,MATCH($A24,'H334 Master'!$B:$B,0),MATCH($B$17,'H334 Master'!$B$1:$XFD$1,0))</f>
        <v>360</v>
      </c>
      <c r="AI24" s="1">
        <v>372</v>
      </c>
      <c r="AJ24" s="1">
        <v>384</v>
      </c>
      <c r="AK24" s="1"/>
      <c r="AL24" s="1"/>
      <c r="AM24" s="1"/>
      <c r="AN24" s="1"/>
    </row>
    <row r="25" spans="1:40" x14ac:dyDescent="0.25">
      <c r="A25" t="s">
        <v>222</v>
      </c>
      <c r="B25">
        <v>6949</v>
      </c>
      <c r="C25" t="s">
        <v>223</v>
      </c>
      <c r="D25" s="1"/>
      <c r="E25" s="1"/>
      <c r="F25" s="3">
        <f>F$5*INDEX('H334 Master'!$B:$XFD,MATCH($A25,'H334 Master'!$B:$B,0),MATCH($B$5,'H334 Master'!$B$1:$XFD$1,0))+F$6*INDEX('H334 Master'!$B:$XFD,MATCH($A25,'H334 Master'!$B:$B,0),MATCH($B$6,'H334 Master'!$B$1:$XFD$1,0))+F$7*INDEX('H334 Master'!$B:$XFD,MATCH($A25,'H334 Master'!$B:$B,0),MATCH($B$7,'H334 Master'!$B$1:$XFD$1,0))+F$8*INDEX('H334 Master'!$B:$XFD,MATCH($A25,'H334 Master'!$B:$B,0),MATCH($B$8,'H334 Master'!$B$1:$XFD$1,0))+F$9*INDEX('H334 Master'!$B:$XFD,MATCH($A25,'H334 Master'!$B:$B,0),MATCH($B$9,'H334 Master'!$B$1:$XFD$1,0))+F$10*INDEX('H334 Master'!$B:$XFD,MATCH($A25,'H334 Master'!$B:$B,0),MATCH($B$10,'H334 Master'!$B$1:$XFD$1,0))+F$11*INDEX('H334 Master'!$B:$XFD,MATCH($A25,'H334 Master'!$B:$B,0),MATCH($B$11,'H334 Master'!$B$1:$XFD$1,0))+F$12*INDEX('H334 Master'!$B:$XFD,MATCH($A25,'H334 Master'!$B:$B,0),MATCH($B$12,'H334 Master'!$B$1:$XFD$1,0))+F$13*INDEX('H334 Master'!$B:$XFD,MATCH($A25,'H334 Master'!$B:$B,0),MATCH($B$13,'H334 Master'!$B$1:$XFD$1,0))+F$14*INDEX('H334 Master'!$B:$XFD,MATCH($A25,'H334 Master'!$B:$B,0),MATCH($B$14,'H334 Master'!$B$1:$XFD$1,0))+F$15*INDEX('H334 Master'!$B:$XFD,MATCH($A25,'H334 Master'!$B:$B,0),MATCH($B$15,'H334 Master'!$B$1:$XFD$1,0))+F$16*INDEX('H334 Master'!$B:$XFD,MATCH($A25,'H334 Master'!$B:$B,0),MATCH($B$16,'H334 Master'!$B$1:$XFD$1,0))+F$17*INDEX('H334 Master'!$B:$XFD,MATCH($A25,'H334 Master'!$B:$B,0),MATCH($B$17,'H334 Master'!$B$1:$XFD$1,0))</f>
        <v>78</v>
      </c>
      <c r="G25" s="1"/>
      <c r="H25" s="1"/>
      <c r="I25" s="1"/>
      <c r="J25" s="3">
        <f>J$5*INDEX('H334 Master'!$B:$XFD,MATCH($A25,'H334 Master'!$B:$B,0),MATCH($B$5,'H334 Master'!$B$1:$XFD$1,0))+J$6*INDEX('H334 Master'!$B:$XFD,MATCH($A25,'H334 Master'!$B:$B,0),MATCH($B$6,'H334 Master'!$B$1:$XFD$1,0))+J$7*INDEX('H334 Master'!$B:$XFD,MATCH($A25,'H334 Master'!$B:$B,0),MATCH($B$7,'H334 Master'!$B$1:$XFD$1,0))+J$8*INDEX('H334 Master'!$B:$XFD,MATCH($A25,'H334 Master'!$B:$B,0),MATCH($B$8,'H334 Master'!$B$1:$XFD$1,0))+J$9*INDEX('H334 Master'!$B:$XFD,MATCH($A25,'H334 Master'!$B:$B,0),MATCH($B$9,'H334 Master'!$B$1:$XFD$1,0))+J$10*INDEX('H334 Master'!$B:$XFD,MATCH($A25,'H334 Master'!$B:$B,0),MATCH($B$10,'H334 Master'!$B$1:$XFD$1,0))+J$11*INDEX('H334 Master'!$B:$XFD,MATCH($A25,'H334 Master'!$B:$B,0),MATCH($B$11,'H334 Master'!$B$1:$XFD$1,0))+J$12*INDEX('H334 Master'!$B:$XFD,MATCH($A25,'H334 Master'!$B:$B,0),MATCH($B$12,'H334 Master'!$B$1:$XFD$1,0))+J$13*INDEX('H334 Master'!$B:$XFD,MATCH($A25,'H334 Master'!$B:$B,0),MATCH($B$13,'H334 Master'!$B$1:$XFD$1,0))+J$14*INDEX('H334 Master'!$B:$XFD,MATCH($A25,'H334 Master'!$B:$B,0),MATCH($B$14,'H334 Master'!$B$1:$XFD$1,0))+J$15*INDEX('H334 Master'!$B:$XFD,MATCH($A25,'H334 Master'!$B:$B,0),MATCH($B$15,'H334 Master'!$B$1:$XFD$1,0))+J$16*INDEX('H334 Master'!$B:$XFD,MATCH($A25,'H334 Master'!$B:$B,0),MATCH($B$16,'H334 Master'!$B$1:$XFD$1,0))+J$17*INDEX('H334 Master'!$B:$XFD,MATCH($A25,'H334 Master'!$B:$B,0),MATCH($B$17,'H334 Master'!$B$1:$XFD$1,0))</f>
        <v>104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3">
        <f>AH$5*INDEX('H334 Master'!$B:$XFD,MATCH($A25,'H334 Master'!$B:$B,0),MATCH($B$5,'H334 Master'!$B$1:$XFD$1,0))+AH$6*INDEX('H334 Master'!$B:$XFD,MATCH($A25,'H334 Master'!$B:$B,0),MATCH($B$6,'H334 Master'!$B$1:$XFD$1,0))+AH$7*INDEX('H334 Master'!$B:$XFD,MATCH($A25,'H334 Master'!$B:$B,0),MATCH($B$7,'H334 Master'!$B$1:$XFD$1,0))+AH$8*INDEX('H334 Master'!$B:$XFD,MATCH($A25,'H334 Master'!$B:$B,0),MATCH($B$8,'H334 Master'!$B$1:$XFD$1,0))+AH$9*INDEX('H334 Master'!$B:$XFD,MATCH($A25,'H334 Master'!$B:$B,0),MATCH($B$9,'H334 Master'!$B$1:$XFD$1,0))+AH$10*INDEX('H334 Master'!$B:$XFD,MATCH($A25,'H334 Master'!$B:$B,0),MATCH($B$10,'H334 Master'!$B$1:$XFD$1,0))+AH$11*INDEX('H334 Master'!$B:$XFD,MATCH($A25,'H334 Master'!$B:$B,0),MATCH($B$11,'H334 Master'!$B$1:$XFD$1,0))+AH$12*INDEX('H334 Master'!$B:$XFD,MATCH($A25,'H334 Master'!$B:$B,0),MATCH($B$12,'H334 Master'!$B$1:$XFD$1,0))+AH$13*INDEX('H334 Master'!$B:$XFD,MATCH($A25,'H334 Master'!$B:$B,0),MATCH($B$13,'H334 Master'!$B$1:$XFD$1,0))+AH$14*INDEX('H334 Master'!$B:$XFD,MATCH($A25,'H334 Master'!$B:$B,0),MATCH($B$14,'H334 Master'!$B$1:$XFD$1,0))+AH$15*INDEX('H334 Master'!$B:$XFD,MATCH($A25,'H334 Master'!$B:$B,0),MATCH($B$15,'H334 Master'!$B$1:$XFD$1,0))+AH$16*INDEX('H334 Master'!$B:$XFD,MATCH($A25,'H334 Master'!$B:$B,0),MATCH($B$16,'H334 Master'!$B$1:$XFD$1,0))+AH$17*INDEX('H334 Master'!$B:$XFD,MATCH($A25,'H334 Master'!$B:$B,0),MATCH($B$17,'H334 Master'!$B$1:$XFD$1,0))</f>
        <v>208</v>
      </c>
      <c r="AI25" s="1"/>
      <c r="AJ25" s="1"/>
      <c r="AK25" s="1"/>
      <c r="AL25" s="1"/>
      <c r="AM25" s="1"/>
      <c r="AN25" s="1"/>
    </row>
    <row r="26" spans="1:40" x14ac:dyDescent="0.25">
      <c r="A26" t="s">
        <v>129</v>
      </c>
      <c r="B26">
        <v>6124</v>
      </c>
      <c r="C26" t="s">
        <v>130</v>
      </c>
      <c r="D26" s="1">
        <v>6</v>
      </c>
      <c r="E26" s="1">
        <v>8</v>
      </c>
      <c r="F26" s="3">
        <f>F$5*INDEX('H334 Master'!$B:$XFD,MATCH($A26,'H334 Master'!$B:$B,0),MATCH($B$5,'H334 Master'!$B$1:$XFD$1,0))+F$6*INDEX('H334 Master'!$B:$XFD,MATCH($A26,'H334 Master'!$B:$B,0),MATCH($B$6,'H334 Master'!$B$1:$XFD$1,0))+F$7*INDEX('H334 Master'!$B:$XFD,MATCH($A26,'H334 Master'!$B:$B,0),MATCH($B$7,'H334 Master'!$B$1:$XFD$1,0))+F$8*INDEX('H334 Master'!$B:$XFD,MATCH($A26,'H334 Master'!$B:$B,0),MATCH($B$8,'H334 Master'!$B$1:$XFD$1,0))+F$9*INDEX('H334 Master'!$B:$XFD,MATCH($A26,'H334 Master'!$B:$B,0),MATCH($B$9,'H334 Master'!$B$1:$XFD$1,0))+F$10*INDEX('H334 Master'!$B:$XFD,MATCH($A26,'H334 Master'!$B:$B,0),MATCH($B$10,'H334 Master'!$B$1:$XFD$1,0))+F$11*INDEX('H334 Master'!$B:$XFD,MATCH($A26,'H334 Master'!$B:$B,0),MATCH($B$11,'H334 Master'!$B$1:$XFD$1,0))+F$12*INDEX('H334 Master'!$B:$XFD,MATCH($A26,'H334 Master'!$B:$B,0),MATCH($B$12,'H334 Master'!$B$1:$XFD$1,0))+F$13*INDEX('H334 Master'!$B:$XFD,MATCH($A26,'H334 Master'!$B:$B,0),MATCH($B$13,'H334 Master'!$B$1:$XFD$1,0))+F$14*INDEX('H334 Master'!$B:$XFD,MATCH($A26,'H334 Master'!$B:$B,0),MATCH($B$14,'H334 Master'!$B$1:$XFD$1,0))+F$15*INDEX('H334 Master'!$B:$XFD,MATCH($A26,'H334 Master'!$B:$B,0),MATCH($B$15,'H334 Master'!$B$1:$XFD$1,0))+F$16*INDEX('H334 Master'!$B:$XFD,MATCH($A26,'H334 Master'!$B:$B,0),MATCH($B$16,'H334 Master'!$B$1:$XFD$1,0))+F$17*INDEX('H334 Master'!$B:$XFD,MATCH($A26,'H334 Master'!$B:$B,0),MATCH($B$17,'H334 Master'!$B$1:$XFD$1,0))</f>
        <v>8</v>
      </c>
      <c r="G26" s="1">
        <v>10</v>
      </c>
      <c r="H26" s="1">
        <v>12</v>
      </c>
      <c r="I26" s="1">
        <v>14</v>
      </c>
      <c r="J26" s="3">
        <f>J$5*INDEX('H334 Master'!$B:$XFD,MATCH($A26,'H334 Master'!$B:$B,0),MATCH($B$5,'H334 Master'!$B$1:$XFD$1,0))+J$6*INDEX('H334 Master'!$B:$XFD,MATCH($A26,'H334 Master'!$B:$B,0),MATCH($B$6,'H334 Master'!$B$1:$XFD$1,0))+J$7*INDEX('H334 Master'!$B:$XFD,MATCH($A26,'H334 Master'!$B:$B,0),MATCH($B$7,'H334 Master'!$B$1:$XFD$1,0))+J$8*INDEX('H334 Master'!$B:$XFD,MATCH($A26,'H334 Master'!$B:$B,0),MATCH($B$8,'H334 Master'!$B$1:$XFD$1,0))+J$9*INDEX('H334 Master'!$B:$XFD,MATCH($A26,'H334 Master'!$B:$B,0),MATCH($B$9,'H334 Master'!$B$1:$XFD$1,0))+J$10*INDEX('H334 Master'!$B:$XFD,MATCH($A26,'H334 Master'!$B:$B,0),MATCH($B$10,'H334 Master'!$B$1:$XFD$1,0))+J$11*INDEX('H334 Master'!$B:$XFD,MATCH($A26,'H334 Master'!$B:$B,0),MATCH($B$11,'H334 Master'!$B$1:$XFD$1,0))+J$12*INDEX('H334 Master'!$B:$XFD,MATCH($A26,'H334 Master'!$B:$B,0),MATCH($B$12,'H334 Master'!$B$1:$XFD$1,0))+J$13*INDEX('H334 Master'!$B:$XFD,MATCH($A26,'H334 Master'!$B:$B,0),MATCH($B$13,'H334 Master'!$B$1:$XFD$1,0))+J$14*INDEX('H334 Master'!$B:$XFD,MATCH($A26,'H334 Master'!$B:$B,0),MATCH($B$14,'H334 Master'!$B$1:$XFD$1,0))+J$15*INDEX('H334 Master'!$B:$XFD,MATCH($A26,'H334 Master'!$B:$B,0),MATCH($B$15,'H334 Master'!$B$1:$XFD$1,0))+J$16*INDEX('H334 Master'!$B:$XFD,MATCH($A26,'H334 Master'!$B:$B,0),MATCH($B$16,'H334 Master'!$B$1:$XFD$1,0))+J$17*INDEX('H334 Master'!$B:$XFD,MATCH($A26,'H334 Master'!$B:$B,0),MATCH($B$17,'H334 Master'!$B$1:$XFD$1,0))</f>
        <v>14</v>
      </c>
      <c r="K26" s="1">
        <v>16</v>
      </c>
      <c r="L26" s="1">
        <v>18</v>
      </c>
      <c r="M26" s="1">
        <v>20</v>
      </c>
      <c r="N26" s="1">
        <v>22</v>
      </c>
      <c r="O26" s="1">
        <v>24</v>
      </c>
      <c r="P26" s="1">
        <v>26</v>
      </c>
      <c r="Q26" s="1">
        <v>28</v>
      </c>
      <c r="R26" s="1">
        <v>30</v>
      </c>
      <c r="S26" s="1">
        <v>32</v>
      </c>
      <c r="T26" s="1">
        <v>34</v>
      </c>
      <c r="U26" s="1">
        <v>36</v>
      </c>
      <c r="V26" s="1">
        <v>38</v>
      </c>
      <c r="W26" s="1">
        <v>40</v>
      </c>
      <c r="X26" s="1">
        <v>42</v>
      </c>
      <c r="Y26" s="1">
        <v>44</v>
      </c>
      <c r="Z26" s="1">
        <v>46</v>
      </c>
      <c r="AA26" s="1">
        <v>48</v>
      </c>
      <c r="AB26" s="1">
        <v>50</v>
      </c>
      <c r="AC26" s="1">
        <v>52</v>
      </c>
      <c r="AD26" s="1">
        <v>54</v>
      </c>
      <c r="AE26" s="1">
        <v>56</v>
      </c>
      <c r="AF26" s="1">
        <v>58</v>
      </c>
      <c r="AG26" s="1">
        <v>60</v>
      </c>
      <c r="AH26" s="3">
        <f>AH$5*INDEX('H334 Master'!$B:$XFD,MATCH($A26,'H334 Master'!$B:$B,0),MATCH($B$5,'H334 Master'!$B$1:$XFD$1,0))+AH$6*INDEX('H334 Master'!$B:$XFD,MATCH($A26,'H334 Master'!$B:$B,0),MATCH($B$6,'H334 Master'!$B$1:$XFD$1,0))+AH$7*INDEX('H334 Master'!$B:$XFD,MATCH($A26,'H334 Master'!$B:$B,0),MATCH($B$7,'H334 Master'!$B$1:$XFD$1,0))+AH$8*INDEX('H334 Master'!$B:$XFD,MATCH($A26,'H334 Master'!$B:$B,0),MATCH($B$8,'H334 Master'!$B$1:$XFD$1,0))+AH$9*INDEX('H334 Master'!$B:$XFD,MATCH($A26,'H334 Master'!$B:$B,0),MATCH($B$9,'H334 Master'!$B$1:$XFD$1,0))+AH$10*INDEX('H334 Master'!$B:$XFD,MATCH($A26,'H334 Master'!$B:$B,0),MATCH($B$10,'H334 Master'!$B$1:$XFD$1,0))+AH$11*INDEX('H334 Master'!$B:$XFD,MATCH($A26,'H334 Master'!$B:$B,0),MATCH($B$11,'H334 Master'!$B$1:$XFD$1,0))+AH$12*INDEX('H334 Master'!$B:$XFD,MATCH($A26,'H334 Master'!$B:$B,0),MATCH($B$12,'H334 Master'!$B$1:$XFD$1,0))+AH$13*INDEX('H334 Master'!$B:$XFD,MATCH($A26,'H334 Master'!$B:$B,0),MATCH($B$13,'H334 Master'!$B$1:$XFD$1,0))+AH$14*INDEX('H334 Master'!$B:$XFD,MATCH($A26,'H334 Master'!$B:$B,0),MATCH($B$14,'H334 Master'!$B$1:$XFD$1,0))+AH$15*INDEX('H334 Master'!$B:$XFD,MATCH($A26,'H334 Master'!$B:$B,0),MATCH($B$15,'H334 Master'!$B$1:$XFD$1,0))+AH$16*INDEX('H334 Master'!$B:$XFD,MATCH($A26,'H334 Master'!$B:$B,0),MATCH($B$16,'H334 Master'!$B$1:$XFD$1,0))+AH$17*INDEX('H334 Master'!$B:$XFD,MATCH($A26,'H334 Master'!$B:$B,0),MATCH($B$17,'H334 Master'!$B$1:$XFD$1,0))</f>
        <v>60</v>
      </c>
      <c r="AI26" s="1">
        <v>62</v>
      </c>
      <c r="AJ26" s="1">
        <v>64</v>
      </c>
      <c r="AK26" s="1"/>
      <c r="AL26" s="1"/>
      <c r="AM26" s="1"/>
      <c r="AN26" s="1"/>
    </row>
    <row r="27" spans="1:40" x14ac:dyDescent="0.25">
      <c r="A27" t="s">
        <v>131</v>
      </c>
      <c r="B27">
        <v>6094</v>
      </c>
      <c r="C27" t="s">
        <v>132</v>
      </c>
      <c r="D27" s="1">
        <v>6</v>
      </c>
      <c r="E27" s="1">
        <v>8</v>
      </c>
      <c r="F27" s="3">
        <f>F$5*INDEX('H334 Master'!$B:$XFD,MATCH($A27,'H334 Master'!$B:$B,0),MATCH($B$5,'H334 Master'!$B$1:$XFD$1,0))+F$6*INDEX('H334 Master'!$B:$XFD,MATCH($A27,'H334 Master'!$B:$B,0),MATCH($B$6,'H334 Master'!$B$1:$XFD$1,0))+F$7*INDEX('H334 Master'!$B:$XFD,MATCH($A27,'H334 Master'!$B:$B,0),MATCH($B$7,'H334 Master'!$B$1:$XFD$1,0))+F$8*INDEX('H334 Master'!$B:$XFD,MATCH($A27,'H334 Master'!$B:$B,0),MATCH($B$8,'H334 Master'!$B$1:$XFD$1,0))+F$9*INDEX('H334 Master'!$B:$XFD,MATCH($A27,'H334 Master'!$B:$B,0),MATCH($B$9,'H334 Master'!$B$1:$XFD$1,0))+F$10*INDEX('H334 Master'!$B:$XFD,MATCH($A27,'H334 Master'!$B:$B,0),MATCH($B$10,'H334 Master'!$B$1:$XFD$1,0))+F$11*INDEX('H334 Master'!$B:$XFD,MATCH($A27,'H334 Master'!$B:$B,0),MATCH($B$11,'H334 Master'!$B$1:$XFD$1,0))+F$12*INDEX('H334 Master'!$B:$XFD,MATCH($A27,'H334 Master'!$B:$B,0),MATCH($B$12,'H334 Master'!$B$1:$XFD$1,0))+F$13*INDEX('H334 Master'!$B:$XFD,MATCH($A27,'H334 Master'!$B:$B,0),MATCH($B$13,'H334 Master'!$B$1:$XFD$1,0))+F$14*INDEX('H334 Master'!$B:$XFD,MATCH($A27,'H334 Master'!$B:$B,0),MATCH($B$14,'H334 Master'!$B$1:$XFD$1,0))+F$15*INDEX('H334 Master'!$B:$XFD,MATCH($A27,'H334 Master'!$B:$B,0),MATCH($B$15,'H334 Master'!$B$1:$XFD$1,0))+F$16*INDEX('H334 Master'!$B:$XFD,MATCH($A27,'H334 Master'!$B:$B,0),MATCH($B$16,'H334 Master'!$B$1:$XFD$1,0))+F$17*INDEX('H334 Master'!$B:$XFD,MATCH($A27,'H334 Master'!$B:$B,0),MATCH($B$17,'H334 Master'!$B$1:$XFD$1,0))</f>
        <v>8</v>
      </c>
      <c r="G27" s="1">
        <v>10</v>
      </c>
      <c r="H27" s="1">
        <v>12</v>
      </c>
      <c r="I27" s="1">
        <v>14</v>
      </c>
      <c r="J27" s="3">
        <f>J$5*INDEX('H334 Master'!$B:$XFD,MATCH($A27,'H334 Master'!$B:$B,0),MATCH($B$5,'H334 Master'!$B$1:$XFD$1,0))+J$6*INDEX('H334 Master'!$B:$XFD,MATCH($A27,'H334 Master'!$B:$B,0),MATCH($B$6,'H334 Master'!$B$1:$XFD$1,0))+J$7*INDEX('H334 Master'!$B:$XFD,MATCH($A27,'H334 Master'!$B:$B,0),MATCH($B$7,'H334 Master'!$B$1:$XFD$1,0))+J$8*INDEX('H334 Master'!$B:$XFD,MATCH($A27,'H334 Master'!$B:$B,0),MATCH($B$8,'H334 Master'!$B$1:$XFD$1,0))+J$9*INDEX('H334 Master'!$B:$XFD,MATCH($A27,'H334 Master'!$B:$B,0),MATCH($B$9,'H334 Master'!$B$1:$XFD$1,0))+J$10*INDEX('H334 Master'!$B:$XFD,MATCH($A27,'H334 Master'!$B:$B,0),MATCH($B$10,'H334 Master'!$B$1:$XFD$1,0))+J$11*INDEX('H334 Master'!$B:$XFD,MATCH($A27,'H334 Master'!$B:$B,0),MATCH($B$11,'H334 Master'!$B$1:$XFD$1,0))+J$12*INDEX('H334 Master'!$B:$XFD,MATCH($A27,'H334 Master'!$B:$B,0),MATCH($B$12,'H334 Master'!$B$1:$XFD$1,0))+J$13*INDEX('H334 Master'!$B:$XFD,MATCH($A27,'H334 Master'!$B:$B,0),MATCH($B$13,'H334 Master'!$B$1:$XFD$1,0))+J$14*INDEX('H334 Master'!$B:$XFD,MATCH($A27,'H334 Master'!$B:$B,0),MATCH($B$14,'H334 Master'!$B$1:$XFD$1,0))+J$15*INDEX('H334 Master'!$B:$XFD,MATCH($A27,'H334 Master'!$B:$B,0),MATCH($B$15,'H334 Master'!$B$1:$XFD$1,0))+J$16*INDEX('H334 Master'!$B:$XFD,MATCH($A27,'H334 Master'!$B:$B,0),MATCH($B$16,'H334 Master'!$B$1:$XFD$1,0))+J$17*INDEX('H334 Master'!$B:$XFD,MATCH($A27,'H334 Master'!$B:$B,0),MATCH($B$17,'H334 Master'!$B$1:$XFD$1,0))</f>
        <v>14</v>
      </c>
      <c r="K27" s="1">
        <v>16</v>
      </c>
      <c r="L27" s="1">
        <v>18</v>
      </c>
      <c r="M27" s="1">
        <v>20</v>
      </c>
      <c r="N27" s="1">
        <v>22</v>
      </c>
      <c r="O27" s="1">
        <v>24</v>
      </c>
      <c r="P27" s="1">
        <v>26</v>
      </c>
      <c r="Q27" s="1">
        <v>28</v>
      </c>
      <c r="R27" s="1">
        <v>30</v>
      </c>
      <c r="S27" s="1">
        <v>32</v>
      </c>
      <c r="T27" s="1">
        <v>34</v>
      </c>
      <c r="U27" s="1">
        <v>36</v>
      </c>
      <c r="V27" s="1">
        <v>38</v>
      </c>
      <c r="W27" s="1">
        <v>40</v>
      </c>
      <c r="X27" s="1">
        <v>42</v>
      </c>
      <c r="Y27" s="1">
        <v>44</v>
      </c>
      <c r="Z27" s="1">
        <v>46</v>
      </c>
      <c r="AA27" s="1">
        <v>48</v>
      </c>
      <c r="AB27" s="1">
        <v>50</v>
      </c>
      <c r="AC27" s="1">
        <v>52</v>
      </c>
      <c r="AD27" s="1">
        <v>54</v>
      </c>
      <c r="AE27" s="1">
        <v>56</v>
      </c>
      <c r="AF27" s="1">
        <v>58</v>
      </c>
      <c r="AG27" s="1">
        <v>60</v>
      </c>
      <c r="AH27" s="3">
        <f>AH$5*INDEX('H334 Master'!$B:$XFD,MATCH($A27,'H334 Master'!$B:$B,0),MATCH($B$5,'H334 Master'!$B$1:$XFD$1,0))+AH$6*INDEX('H334 Master'!$B:$XFD,MATCH($A27,'H334 Master'!$B:$B,0),MATCH($B$6,'H334 Master'!$B$1:$XFD$1,0))+AH$7*INDEX('H334 Master'!$B:$XFD,MATCH($A27,'H334 Master'!$B:$B,0),MATCH($B$7,'H334 Master'!$B$1:$XFD$1,0))+AH$8*INDEX('H334 Master'!$B:$XFD,MATCH($A27,'H334 Master'!$B:$B,0),MATCH($B$8,'H334 Master'!$B$1:$XFD$1,0))+AH$9*INDEX('H334 Master'!$B:$XFD,MATCH($A27,'H334 Master'!$B:$B,0),MATCH($B$9,'H334 Master'!$B$1:$XFD$1,0))+AH$10*INDEX('H334 Master'!$B:$XFD,MATCH($A27,'H334 Master'!$B:$B,0),MATCH($B$10,'H334 Master'!$B$1:$XFD$1,0))+AH$11*INDEX('H334 Master'!$B:$XFD,MATCH($A27,'H334 Master'!$B:$B,0),MATCH($B$11,'H334 Master'!$B$1:$XFD$1,0))+AH$12*INDEX('H334 Master'!$B:$XFD,MATCH($A27,'H334 Master'!$B:$B,0),MATCH($B$12,'H334 Master'!$B$1:$XFD$1,0))+AH$13*INDEX('H334 Master'!$B:$XFD,MATCH($A27,'H334 Master'!$B:$B,0),MATCH($B$13,'H334 Master'!$B$1:$XFD$1,0))+AH$14*INDEX('H334 Master'!$B:$XFD,MATCH($A27,'H334 Master'!$B:$B,0),MATCH($B$14,'H334 Master'!$B$1:$XFD$1,0))+AH$15*INDEX('H334 Master'!$B:$XFD,MATCH($A27,'H334 Master'!$B:$B,0),MATCH($B$15,'H334 Master'!$B$1:$XFD$1,0))+AH$16*INDEX('H334 Master'!$B:$XFD,MATCH($A27,'H334 Master'!$B:$B,0),MATCH($B$16,'H334 Master'!$B$1:$XFD$1,0))+AH$17*INDEX('H334 Master'!$B:$XFD,MATCH($A27,'H334 Master'!$B:$B,0),MATCH($B$17,'H334 Master'!$B$1:$XFD$1,0))</f>
        <v>60</v>
      </c>
      <c r="AI27" s="1">
        <v>62</v>
      </c>
      <c r="AJ27" s="1">
        <v>64</v>
      </c>
      <c r="AK27" s="1"/>
      <c r="AL27" s="1"/>
      <c r="AM27" s="1"/>
      <c r="AN27" s="1"/>
    </row>
    <row r="28" spans="1:40" x14ac:dyDescent="0.25">
      <c r="A28" t="s">
        <v>133</v>
      </c>
      <c r="B28">
        <v>6126</v>
      </c>
      <c r="C28" t="s">
        <v>134</v>
      </c>
      <c r="D28" s="1">
        <v>18</v>
      </c>
      <c r="E28" s="1">
        <v>18</v>
      </c>
      <c r="F28" s="3">
        <f>F$5*INDEX('H334 Master'!$B:$XFD,MATCH($A28,'H334 Master'!$B:$B,0),MATCH($B$5,'H334 Master'!$B$1:$XFD$1,0))+F$6*INDEX('H334 Master'!$B:$XFD,MATCH($A28,'H334 Master'!$B:$B,0),MATCH($B$6,'H334 Master'!$B$1:$XFD$1,0))+F$7*INDEX('H334 Master'!$B:$XFD,MATCH($A28,'H334 Master'!$B:$B,0),MATCH($B$7,'H334 Master'!$B$1:$XFD$1,0))+F$8*INDEX('H334 Master'!$B:$XFD,MATCH($A28,'H334 Master'!$B:$B,0),MATCH($B$8,'H334 Master'!$B$1:$XFD$1,0))+F$9*INDEX('H334 Master'!$B:$XFD,MATCH($A28,'H334 Master'!$B:$B,0),MATCH($B$9,'H334 Master'!$B$1:$XFD$1,0))+F$10*INDEX('H334 Master'!$B:$XFD,MATCH($A28,'H334 Master'!$B:$B,0),MATCH($B$10,'H334 Master'!$B$1:$XFD$1,0))+F$11*INDEX('H334 Master'!$B:$XFD,MATCH($A28,'H334 Master'!$B:$B,0),MATCH($B$11,'H334 Master'!$B$1:$XFD$1,0))+F$12*INDEX('H334 Master'!$B:$XFD,MATCH($A28,'H334 Master'!$B:$B,0),MATCH($B$12,'H334 Master'!$B$1:$XFD$1,0))+F$13*INDEX('H334 Master'!$B:$XFD,MATCH($A28,'H334 Master'!$B:$B,0),MATCH($B$13,'H334 Master'!$B$1:$XFD$1,0))+F$14*INDEX('H334 Master'!$B:$XFD,MATCH($A28,'H334 Master'!$B:$B,0),MATCH($B$14,'H334 Master'!$B$1:$XFD$1,0))+F$15*INDEX('H334 Master'!$B:$XFD,MATCH($A28,'H334 Master'!$B:$B,0),MATCH($B$15,'H334 Master'!$B$1:$XFD$1,0))+F$16*INDEX('H334 Master'!$B:$XFD,MATCH($A28,'H334 Master'!$B:$B,0),MATCH($B$16,'H334 Master'!$B$1:$XFD$1,0))+F$17*INDEX('H334 Master'!$B:$XFD,MATCH($A28,'H334 Master'!$B:$B,0),MATCH($B$17,'H334 Master'!$B$1:$XFD$1,0))</f>
        <v>18</v>
      </c>
      <c r="G28" s="1">
        <v>18</v>
      </c>
      <c r="H28" s="1">
        <v>18</v>
      </c>
      <c r="I28" s="1">
        <v>18</v>
      </c>
      <c r="J28" s="3">
        <f>J$5*INDEX('H334 Master'!$B:$XFD,MATCH($A28,'H334 Master'!$B:$B,0),MATCH($B$5,'H334 Master'!$B$1:$XFD$1,0))+J$6*INDEX('H334 Master'!$B:$XFD,MATCH($A28,'H334 Master'!$B:$B,0),MATCH($B$6,'H334 Master'!$B$1:$XFD$1,0))+J$7*INDEX('H334 Master'!$B:$XFD,MATCH($A28,'H334 Master'!$B:$B,0),MATCH($B$7,'H334 Master'!$B$1:$XFD$1,0))+J$8*INDEX('H334 Master'!$B:$XFD,MATCH($A28,'H334 Master'!$B:$B,0),MATCH($B$8,'H334 Master'!$B$1:$XFD$1,0))+J$9*INDEX('H334 Master'!$B:$XFD,MATCH($A28,'H334 Master'!$B:$B,0),MATCH($B$9,'H334 Master'!$B$1:$XFD$1,0))+J$10*INDEX('H334 Master'!$B:$XFD,MATCH($A28,'H334 Master'!$B:$B,0),MATCH($B$10,'H334 Master'!$B$1:$XFD$1,0))+J$11*INDEX('H334 Master'!$B:$XFD,MATCH($A28,'H334 Master'!$B:$B,0),MATCH($B$11,'H334 Master'!$B$1:$XFD$1,0))+J$12*INDEX('H334 Master'!$B:$XFD,MATCH($A28,'H334 Master'!$B:$B,0),MATCH($B$12,'H334 Master'!$B$1:$XFD$1,0))+J$13*INDEX('H334 Master'!$B:$XFD,MATCH($A28,'H334 Master'!$B:$B,0),MATCH($B$13,'H334 Master'!$B$1:$XFD$1,0))+J$14*INDEX('H334 Master'!$B:$XFD,MATCH($A28,'H334 Master'!$B:$B,0),MATCH($B$14,'H334 Master'!$B$1:$XFD$1,0))+J$15*INDEX('H334 Master'!$B:$XFD,MATCH($A28,'H334 Master'!$B:$B,0),MATCH($B$15,'H334 Master'!$B$1:$XFD$1,0))+J$16*INDEX('H334 Master'!$B:$XFD,MATCH($A28,'H334 Master'!$B:$B,0),MATCH($B$16,'H334 Master'!$B$1:$XFD$1,0))+J$17*INDEX('H334 Master'!$B:$XFD,MATCH($A28,'H334 Master'!$B:$B,0),MATCH($B$17,'H334 Master'!$B$1:$XFD$1,0))</f>
        <v>18</v>
      </c>
      <c r="K28" s="1">
        <v>18</v>
      </c>
      <c r="L28" s="1">
        <v>18</v>
      </c>
      <c r="M28" s="1">
        <v>18</v>
      </c>
      <c r="N28" s="1">
        <v>18</v>
      </c>
      <c r="O28" s="1">
        <v>18</v>
      </c>
      <c r="P28" s="1">
        <v>18</v>
      </c>
      <c r="Q28" s="1">
        <v>18</v>
      </c>
      <c r="R28" s="1">
        <v>18</v>
      </c>
      <c r="S28" s="1">
        <v>18</v>
      </c>
      <c r="T28" s="1">
        <v>18</v>
      </c>
      <c r="U28" s="1">
        <v>18</v>
      </c>
      <c r="V28" s="1">
        <v>18</v>
      </c>
      <c r="W28" s="1">
        <v>18</v>
      </c>
      <c r="X28" s="1">
        <v>18</v>
      </c>
      <c r="Y28" s="1">
        <v>18</v>
      </c>
      <c r="Z28" s="1">
        <v>18</v>
      </c>
      <c r="AA28" s="1">
        <v>18</v>
      </c>
      <c r="AB28" s="1">
        <v>18</v>
      </c>
      <c r="AC28" s="1">
        <v>18</v>
      </c>
      <c r="AD28" s="1">
        <v>18</v>
      </c>
      <c r="AE28" s="1">
        <v>18</v>
      </c>
      <c r="AF28" s="1">
        <v>18</v>
      </c>
      <c r="AG28" s="1">
        <v>18</v>
      </c>
      <c r="AH28" s="3">
        <f>AH$5*INDEX('H334 Master'!$B:$XFD,MATCH($A28,'H334 Master'!$B:$B,0),MATCH($B$5,'H334 Master'!$B$1:$XFD$1,0))+AH$6*INDEX('H334 Master'!$B:$XFD,MATCH($A28,'H334 Master'!$B:$B,0),MATCH($B$6,'H334 Master'!$B$1:$XFD$1,0))+AH$7*INDEX('H334 Master'!$B:$XFD,MATCH($A28,'H334 Master'!$B:$B,0),MATCH($B$7,'H334 Master'!$B$1:$XFD$1,0))+AH$8*INDEX('H334 Master'!$B:$XFD,MATCH($A28,'H334 Master'!$B:$B,0),MATCH($B$8,'H334 Master'!$B$1:$XFD$1,0))+AH$9*INDEX('H334 Master'!$B:$XFD,MATCH($A28,'H334 Master'!$B:$B,0),MATCH($B$9,'H334 Master'!$B$1:$XFD$1,0))+AH$10*INDEX('H334 Master'!$B:$XFD,MATCH($A28,'H334 Master'!$B:$B,0),MATCH($B$10,'H334 Master'!$B$1:$XFD$1,0))+AH$11*INDEX('H334 Master'!$B:$XFD,MATCH($A28,'H334 Master'!$B:$B,0),MATCH($B$11,'H334 Master'!$B$1:$XFD$1,0))+AH$12*INDEX('H334 Master'!$B:$XFD,MATCH($A28,'H334 Master'!$B:$B,0),MATCH($B$12,'H334 Master'!$B$1:$XFD$1,0))+AH$13*INDEX('H334 Master'!$B:$XFD,MATCH($A28,'H334 Master'!$B:$B,0),MATCH($B$13,'H334 Master'!$B$1:$XFD$1,0))+AH$14*INDEX('H334 Master'!$B:$XFD,MATCH($A28,'H334 Master'!$B:$B,0),MATCH($B$14,'H334 Master'!$B$1:$XFD$1,0))+AH$15*INDEX('H334 Master'!$B:$XFD,MATCH($A28,'H334 Master'!$B:$B,0),MATCH($B$15,'H334 Master'!$B$1:$XFD$1,0))+AH$16*INDEX('H334 Master'!$B:$XFD,MATCH($A28,'H334 Master'!$B:$B,0),MATCH($B$16,'H334 Master'!$B$1:$XFD$1,0))+AH$17*INDEX('H334 Master'!$B:$XFD,MATCH($A28,'H334 Master'!$B:$B,0),MATCH($B$17,'H334 Master'!$B$1:$XFD$1,0))</f>
        <v>18</v>
      </c>
      <c r="AI28" s="1">
        <v>18</v>
      </c>
      <c r="AJ28" s="1">
        <v>18</v>
      </c>
      <c r="AK28" s="1"/>
      <c r="AL28" s="1"/>
      <c r="AM28" s="1"/>
      <c r="AN28" s="1"/>
    </row>
    <row r="29" spans="1:40" x14ac:dyDescent="0.25">
      <c r="A29" t="s">
        <v>135</v>
      </c>
      <c r="B29">
        <v>6135</v>
      </c>
      <c r="C29" t="s">
        <v>136</v>
      </c>
      <c r="D29" s="1">
        <v>18</v>
      </c>
      <c r="E29" s="1">
        <v>18</v>
      </c>
      <c r="F29" s="3">
        <f>F$5*INDEX('H334 Master'!$B:$XFD,MATCH($A29,'H334 Master'!$B:$B,0),MATCH($B$5,'H334 Master'!$B$1:$XFD$1,0))+F$6*INDEX('H334 Master'!$B:$XFD,MATCH($A29,'H334 Master'!$B:$B,0),MATCH($B$6,'H334 Master'!$B$1:$XFD$1,0))+F$7*INDEX('H334 Master'!$B:$XFD,MATCH($A29,'H334 Master'!$B:$B,0),MATCH($B$7,'H334 Master'!$B$1:$XFD$1,0))+F$8*INDEX('H334 Master'!$B:$XFD,MATCH($A29,'H334 Master'!$B:$B,0),MATCH($B$8,'H334 Master'!$B$1:$XFD$1,0))+F$9*INDEX('H334 Master'!$B:$XFD,MATCH($A29,'H334 Master'!$B:$B,0),MATCH($B$9,'H334 Master'!$B$1:$XFD$1,0))+F$10*INDEX('H334 Master'!$B:$XFD,MATCH($A29,'H334 Master'!$B:$B,0),MATCH($B$10,'H334 Master'!$B$1:$XFD$1,0))+F$11*INDEX('H334 Master'!$B:$XFD,MATCH($A29,'H334 Master'!$B:$B,0),MATCH($B$11,'H334 Master'!$B$1:$XFD$1,0))+F$12*INDEX('H334 Master'!$B:$XFD,MATCH($A29,'H334 Master'!$B:$B,0),MATCH($B$12,'H334 Master'!$B$1:$XFD$1,0))+F$13*INDEX('H334 Master'!$B:$XFD,MATCH($A29,'H334 Master'!$B:$B,0),MATCH($B$13,'H334 Master'!$B$1:$XFD$1,0))+F$14*INDEX('H334 Master'!$B:$XFD,MATCH($A29,'H334 Master'!$B:$B,0),MATCH($B$14,'H334 Master'!$B$1:$XFD$1,0))+F$15*INDEX('H334 Master'!$B:$XFD,MATCH($A29,'H334 Master'!$B:$B,0),MATCH($B$15,'H334 Master'!$B$1:$XFD$1,0))+F$16*INDEX('H334 Master'!$B:$XFD,MATCH($A29,'H334 Master'!$B:$B,0),MATCH($B$16,'H334 Master'!$B$1:$XFD$1,0))+F$17*INDEX('H334 Master'!$B:$XFD,MATCH($A29,'H334 Master'!$B:$B,0),MATCH($B$17,'H334 Master'!$B$1:$XFD$1,0))</f>
        <v>18</v>
      </c>
      <c r="G29" s="1">
        <v>18</v>
      </c>
      <c r="H29" s="1">
        <v>18</v>
      </c>
      <c r="I29" s="1">
        <v>18</v>
      </c>
      <c r="J29" s="3">
        <f>J$5*INDEX('H334 Master'!$B:$XFD,MATCH($A29,'H334 Master'!$B:$B,0),MATCH($B$5,'H334 Master'!$B$1:$XFD$1,0))+J$6*INDEX('H334 Master'!$B:$XFD,MATCH($A29,'H334 Master'!$B:$B,0),MATCH($B$6,'H334 Master'!$B$1:$XFD$1,0))+J$7*INDEX('H334 Master'!$B:$XFD,MATCH($A29,'H334 Master'!$B:$B,0),MATCH($B$7,'H334 Master'!$B$1:$XFD$1,0))+J$8*INDEX('H334 Master'!$B:$XFD,MATCH($A29,'H334 Master'!$B:$B,0),MATCH($B$8,'H334 Master'!$B$1:$XFD$1,0))+J$9*INDEX('H334 Master'!$B:$XFD,MATCH($A29,'H334 Master'!$B:$B,0),MATCH($B$9,'H334 Master'!$B$1:$XFD$1,0))+J$10*INDEX('H334 Master'!$B:$XFD,MATCH($A29,'H334 Master'!$B:$B,0),MATCH($B$10,'H334 Master'!$B$1:$XFD$1,0))+J$11*INDEX('H334 Master'!$B:$XFD,MATCH($A29,'H334 Master'!$B:$B,0),MATCH($B$11,'H334 Master'!$B$1:$XFD$1,0))+J$12*INDEX('H334 Master'!$B:$XFD,MATCH($A29,'H334 Master'!$B:$B,0),MATCH($B$12,'H334 Master'!$B$1:$XFD$1,0))+J$13*INDEX('H334 Master'!$B:$XFD,MATCH($A29,'H334 Master'!$B:$B,0),MATCH($B$13,'H334 Master'!$B$1:$XFD$1,0))+J$14*INDEX('H334 Master'!$B:$XFD,MATCH($A29,'H334 Master'!$B:$B,0),MATCH($B$14,'H334 Master'!$B$1:$XFD$1,0))+J$15*INDEX('H334 Master'!$B:$XFD,MATCH($A29,'H334 Master'!$B:$B,0),MATCH($B$15,'H334 Master'!$B$1:$XFD$1,0))+J$16*INDEX('H334 Master'!$B:$XFD,MATCH($A29,'H334 Master'!$B:$B,0),MATCH($B$16,'H334 Master'!$B$1:$XFD$1,0))+J$17*INDEX('H334 Master'!$B:$XFD,MATCH($A29,'H334 Master'!$B:$B,0),MATCH($B$17,'H334 Master'!$B$1:$XFD$1,0))</f>
        <v>18</v>
      </c>
      <c r="K29" s="1">
        <v>18</v>
      </c>
      <c r="L29" s="1">
        <v>18</v>
      </c>
      <c r="M29" s="1">
        <v>18</v>
      </c>
      <c r="N29" s="1">
        <v>18</v>
      </c>
      <c r="O29" s="1">
        <v>18</v>
      </c>
      <c r="P29" s="1">
        <v>18</v>
      </c>
      <c r="Q29" s="1">
        <v>18</v>
      </c>
      <c r="R29" s="1">
        <v>18</v>
      </c>
      <c r="S29" s="1">
        <v>18</v>
      </c>
      <c r="T29" s="1">
        <v>18</v>
      </c>
      <c r="U29" s="1">
        <v>18</v>
      </c>
      <c r="V29" s="1">
        <v>18</v>
      </c>
      <c r="W29" s="1">
        <v>18</v>
      </c>
      <c r="X29" s="1">
        <v>18</v>
      </c>
      <c r="Y29" s="1">
        <v>18</v>
      </c>
      <c r="Z29" s="1">
        <v>18</v>
      </c>
      <c r="AA29" s="1">
        <v>18</v>
      </c>
      <c r="AB29" s="1">
        <v>18</v>
      </c>
      <c r="AC29" s="1">
        <v>18</v>
      </c>
      <c r="AD29" s="1">
        <v>18</v>
      </c>
      <c r="AE29" s="1">
        <v>18</v>
      </c>
      <c r="AF29" s="1">
        <v>18</v>
      </c>
      <c r="AG29" s="1">
        <v>18</v>
      </c>
      <c r="AH29" s="3">
        <f>AH$5*INDEX('H334 Master'!$B:$XFD,MATCH($A29,'H334 Master'!$B:$B,0),MATCH($B$5,'H334 Master'!$B$1:$XFD$1,0))+AH$6*INDEX('H334 Master'!$B:$XFD,MATCH($A29,'H334 Master'!$B:$B,0),MATCH($B$6,'H334 Master'!$B$1:$XFD$1,0))+AH$7*INDEX('H334 Master'!$B:$XFD,MATCH($A29,'H334 Master'!$B:$B,0),MATCH($B$7,'H334 Master'!$B$1:$XFD$1,0))+AH$8*INDEX('H334 Master'!$B:$XFD,MATCH($A29,'H334 Master'!$B:$B,0),MATCH($B$8,'H334 Master'!$B$1:$XFD$1,0))+AH$9*INDEX('H334 Master'!$B:$XFD,MATCH($A29,'H334 Master'!$B:$B,0),MATCH($B$9,'H334 Master'!$B$1:$XFD$1,0))+AH$10*INDEX('H334 Master'!$B:$XFD,MATCH($A29,'H334 Master'!$B:$B,0),MATCH($B$10,'H334 Master'!$B$1:$XFD$1,0))+AH$11*INDEX('H334 Master'!$B:$XFD,MATCH($A29,'H334 Master'!$B:$B,0),MATCH($B$11,'H334 Master'!$B$1:$XFD$1,0))+AH$12*INDEX('H334 Master'!$B:$XFD,MATCH($A29,'H334 Master'!$B:$B,0),MATCH($B$12,'H334 Master'!$B$1:$XFD$1,0))+AH$13*INDEX('H334 Master'!$B:$XFD,MATCH($A29,'H334 Master'!$B:$B,0),MATCH($B$13,'H334 Master'!$B$1:$XFD$1,0))+AH$14*INDEX('H334 Master'!$B:$XFD,MATCH($A29,'H334 Master'!$B:$B,0),MATCH($B$14,'H334 Master'!$B$1:$XFD$1,0))+AH$15*INDEX('H334 Master'!$B:$XFD,MATCH($A29,'H334 Master'!$B:$B,0),MATCH($B$15,'H334 Master'!$B$1:$XFD$1,0))+AH$16*INDEX('H334 Master'!$B:$XFD,MATCH($A29,'H334 Master'!$B:$B,0),MATCH($B$16,'H334 Master'!$B$1:$XFD$1,0))+AH$17*INDEX('H334 Master'!$B:$XFD,MATCH($A29,'H334 Master'!$B:$B,0),MATCH($B$17,'H334 Master'!$B$1:$XFD$1,0))</f>
        <v>18</v>
      </c>
      <c r="AI29" s="1">
        <v>18</v>
      </c>
      <c r="AJ29" s="1">
        <v>18</v>
      </c>
      <c r="AK29" s="1"/>
      <c r="AL29" s="1"/>
      <c r="AM29" s="1"/>
      <c r="AN29" s="1"/>
    </row>
    <row r="30" spans="1:40" x14ac:dyDescent="0.25">
      <c r="A30" t="s">
        <v>137</v>
      </c>
      <c r="B30">
        <v>6139</v>
      </c>
      <c r="C30" t="s">
        <v>138</v>
      </c>
      <c r="D30" s="1">
        <v>24</v>
      </c>
      <c r="E30" s="1">
        <v>32</v>
      </c>
      <c r="F30" s="3">
        <f>F$5*INDEX('H334 Master'!$B:$XFD,MATCH($A30,'H334 Master'!$B:$B,0),MATCH($B$5,'H334 Master'!$B$1:$XFD$1,0))+F$6*INDEX('H334 Master'!$B:$XFD,MATCH($A30,'H334 Master'!$B:$B,0),MATCH($B$6,'H334 Master'!$B$1:$XFD$1,0))+F$7*INDEX('H334 Master'!$B:$XFD,MATCH($A30,'H334 Master'!$B:$B,0),MATCH($B$7,'H334 Master'!$B$1:$XFD$1,0))+F$8*INDEX('H334 Master'!$B:$XFD,MATCH($A30,'H334 Master'!$B:$B,0),MATCH($B$8,'H334 Master'!$B$1:$XFD$1,0))+F$9*INDEX('H334 Master'!$B:$XFD,MATCH($A30,'H334 Master'!$B:$B,0),MATCH($B$9,'H334 Master'!$B$1:$XFD$1,0))+F$10*INDEX('H334 Master'!$B:$XFD,MATCH($A30,'H334 Master'!$B:$B,0),MATCH($B$10,'H334 Master'!$B$1:$XFD$1,0))+F$11*INDEX('H334 Master'!$B:$XFD,MATCH($A30,'H334 Master'!$B:$B,0),MATCH($B$11,'H334 Master'!$B$1:$XFD$1,0))+F$12*INDEX('H334 Master'!$B:$XFD,MATCH($A30,'H334 Master'!$B:$B,0),MATCH($B$12,'H334 Master'!$B$1:$XFD$1,0))+F$13*INDEX('H334 Master'!$B:$XFD,MATCH($A30,'H334 Master'!$B:$B,0),MATCH($B$13,'H334 Master'!$B$1:$XFD$1,0))+F$14*INDEX('H334 Master'!$B:$XFD,MATCH($A30,'H334 Master'!$B:$B,0),MATCH($B$14,'H334 Master'!$B$1:$XFD$1,0))+F$15*INDEX('H334 Master'!$B:$XFD,MATCH($A30,'H334 Master'!$B:$B,0),MATCH($B$15,'H334 Master'!$B$1:$XFD$1,0))+F$16*INDEX('H334 Master'!$B:$XFD,MATCH($A30,'H334 Master'!$B:$B,0),MATCH($B$16,'H334 Master'!$B$1:$XFD$1,0))+F$17*INDEX('H334 Master'!$B:$XFD,MATCH($A30,'H334 Master'!$B:$B,0),MATCH($B$17,'H334 Master'!$B$1:$XFD$1,0))</f>
        <v>32</v>
      </c>
      <c r="G30" s="1">
        <v>40</v>
      </c>
      <c r="H30" s="1">
        <v>48</v>
      </c>
      <c r="I30" s="1">
        <v>56</v>
      </c>
      <c r="J30" s="3">
        <f>J$5*INDEX('H334 Master'!$B:$XFD,MATCH($A30,'H334 Master'!$B:$B,0),MATCH($B$5,'H334 Master'!$B$1:$XFD$1,0))+J$6*INDEX('H334 Master'!$B:$XFD,MATCH($A30,'H334 Master'!$B:$B,0),MATCH($B$6,'H334 Master'!$B$1:$XFD$1,0))+J$7*INDEX('H334 Master'!$B:$XFD,MATCH($A30,'H334 Master'!$B:$B,0),MATCH($B$7,'H334 Master'!$B$1:$XFD$1,0))+J$8*INDEX('H334 Master'!$B:$XFD,MATCH($A30,'H334 Master'!$B:$B,0),MATCH($B$8,'H334 Master'!$B$1:$XFD$1,0))+J$9*INDEX('H334 Master'!$B:$XFD,MATCH($A30,'H334 Master'!$B:$B,0),MATCH($B$9,'H334 Master'!$B$1:$XFD$1,0))+J$10*INDEX('H334 Master'!$B:$XFD,MATCH($A30,'H334 Master'!$B:$B,0),MATCH($B$10,'H334 Master'!$B$1:$XFD$1,0))+J$11*INDEX('H334 Master'!$B:$XFD,MATCH($A30,'H334 Master'!$B:$B,0),MATCH($B$11,'H334 Master'!$B$1:$XFD$1,0))+J$12*INDEX('H334 Master'!$B:$XFD,MATCH($A30,'H334 Master'!$B:$B,0),MATCH($B$12,'H334 Master'!$B$1:$XFD$1,0))+J$13*INDEX('H334 Master'!$B:$XFD,MATCH($A30,'H334 Master'!$B:$B,0),MATCH($B$13,'H334 Master'!$B$1:$XFD$1,0))+J$14*INDEX('H334 Master'!$B:$XFD,MATCH($A30,'H334 Master'!$B:$B,0),MATCH($B$14,'H334 Master'!$B$1:$XFD$1,0))+J$15*INDEX('H334 Master'!$B:$XFD,MATCH($A30,'H334 Master'!$B:$B,0),MATCH($B$15,'H334 Master'!$B$1:$XFD$1,0))+J$16*INDEX('H334 Master'!$B:$XFD,MATCH($A30,'H334 Master'!$B:$B,0),MATCH($B$16,'H334 Master'!$B$1:$XFD$1,0))+J$17*INDEX('H334 Master'!$B:$XFD,MATCH($A30,'H334 Master'!$B:$B,0),MATCH($B$17,'H334 Master'!$B$1:$XFD$1,0))</f>
        <v>56</v>
      </c>
      <c r="K30" s="1">
        <v>64</v>
      </c>
      <c r="L30" s="1">
        <v>72</v>
      </c>
      <c r="M30" s="1">
        <v>80</v>
      </c>
      <c r="N30" s="1">
        <v>88</v>
      </c>
      <c r="O30" s="1">
        <v>96</v>
      </c>
      <c r="P30" s="1">
        <v>104</v>
      </c>
      <c r="Q30" s="1">
        <v>112</v>
      </c>
      <c r="R30" s="1">
        <v>120</v>
      </c>
      <c r="S30" s="1">
        <v>128</v>
      </c>
      <c r="T30" s="1">
        <v>136</v>
      </c>
      <c r="U30" s="1">
        <v>144</v>
      </c>
      <c r="V30" s="1">
        <v>152</v>
      </c>
      <c r="W30" s="1">
        <v>160</v>
      </c>
      <c r="X30" s="1">
        <v>168</v>
      </c>
      <c r="Y30" s="1">
        <v>176</v>
      </c>
      <c r="Z30" s="1">
        <v>184</v>
      </c>
      <c r="AA30" s="1">
        <v>192</v>
      </c>
      <c r="AB30" s="1">
        <v>200</v>
      </c>
      <c r="AC30" s="1">
        <v>208</v>
      </c>
      <c r="AD30" s="1">
        <v>216</v>
      </c>
      <c r="AE30" s="1">
        <v>224</v>
      </c>
      <c r="AF30" s="1">
        <v>232</v>
      </c>
      <c r="AG30" s="1">
        <v>240</v>
      </c>
      <c r="AH30" s="3">
        <f>AH$5*INDEX('H334 Master'!$B:$XFD,MATCH($A30,'H334 Master'!$B:$B,0),MATCH($B$5,'H334 Master'!$B$1:$XFD$1,0))+AH$6*INDEX('H334 Master'!$B:$XFD,MATCH($A30,'H334 Master'!$B:$B,0),MATCH($B$6,'H334 Master'!$B$1:$XFD$1,0))+AH$7*INDEX('H334 Master'!$B:$XFD,MATCH($A30,'H334 Master'!$B:$B,0),MATCH($B$7,'H334 Master'!$B$1:$XFD$1,0))+AH$8*INDEX('H334 Master'!$B:$XFD,MATCH($A30,'H334 Master'!$B:$B,0),MATCH($B$8,'H334 Master'!$B$1:$XFD$1,0))+AH$9*INDEX('H334 Master'!$B:$XFD,MATCH($A30,'H334 Master'!$B:$B,0),MATCH($B$9,'H334 Master'!$B$1:$XFD$1,0))+AH$10*INDEX('H334 Master'!$B:$XFD,MATCH($A30,'H334 Master'!$B:$B,0),MATCH($B$10,'H334 Master'!$B$1:$XFD$1,0))+AH$11*INDEX('H334 Master'!$B:$XFD,MATCH($A30,'H334 Master'!$B:$B,0),MATCH($B$11,'H334 Master'!$B$1:$XFD$1,0))+AH$12*INDEX('H334 Master'!$B:$XFD,MATCH($A30,'H334 Master'!$B:$B,0),MATCH($B$12,'H334 Master'!$B$1:$XFD$1,0))+AH$13*INDEX('H334 Master'!$B:$XFD,MATCH($A30,'H334 Master'!$B:$B,0),MATCH($B$13,'H334 Master'!$B$1:$XFD$1,0))+AH$14*INDEX('H334 Master'!$B:$XFD,MATCH($A30,'H334 Master'!$B:$B,0),MATCH($B$14,'H334 Master'!$B$1:$XFD$1,0))+AH$15*INDEX('H334 Master'!$B:$XFD,MATCH($A30,'H334 Master'!$B:$B,0),MATCH($B$15,'H334 Master'!$B$1:$XFD$1,0))+AH$16*INDEX('H334 Master'!$B:$XFD,MATCH($A30,'H334 Master'!$B:$B,0),MATCH($B$16,'H334 Master'!$B$1:$XFD$1,0))+AH$17*INDEX('H334 Master'!$B:$XFD,MATCH($A30,'H334 Master'!$B:$B,0),MATCH($B$17,'H334 Master'!$B$1:$XFD$1,0))</f>
        <v>240</v>
      </c>
      <c r="AI30" s="1">
        <v>248</v>
      </c>
      <c r="AJ30" s="1">
        <v>256</v>
      </c>
      <c r="AK30" s="1"/>
      <c r="AL30" s="1"/>
      <c r="AM30" s="1"/>
      <c r="AN30" s="1"/>
    </row>
    <row r="31" spans="1:40" x14ac:dyDescent="0.25">
      <c r="A31" t="s">
        <v>139</v>
      </c>
      <c r="B31">
        <v>6106</v>
      </c>
      <c r="C31" t="s">
        <v>140</v>
      </c>
      <c r="D31" s="1">
        <v>22</v>
      </c>
      <c r="E31" s="1">
        <v>22</v>
      </c>
      <c r="F31" s="3">
        <f>F$5*INDEX('H334 Master'!$B:$XFD,MATCH($A31,'H334 Master'!$B:$B,0),MATCH($B$5,'H334 Master'!$B$1:$XFD$1,0))+F$6*INDEX('H334 Master'!$B:$XFD,MATCH($A31,'H334 Master'!$B:$B,0),MATCH($B$6,'H334 Master'!$B$1:$XFD$1,0))+F$7*INDEX('H334 Master'!$B:$XFD,MATCH($A31,'H334 Master'!$B:$B,0),MATCH($B$7,'H334 Master'!$B$1:$XFD$1,0))+F$8*INDEX('H334 Master'!$B:$XFD,MATCH($A31,'H334 Master'!$B:$B,0),MATCH($B$8,'H334 Master'!$B$1:$XFD$1,0))+F$9*INDEX('H334 Master'!$B:$XFD,MATCH($A31,'H334 Master'!$B:$B,0),MATCH($B$9,'H334 Master'!$B$1:$XFD$1,0))+F$10*INDEX('H334 Master'!$B:$XFD,MATCH($A31,'H334 Master'!$B:$B,0),MATCH($B$10,'H334 Master'!$B$1:$XFD$1,0))+F$11*INDEX('H334 Master'!$B:$XFD,MATCH($A31,'H334 Master'!$B:$B,0),MATCH($B$11,'H334 Master'!$B$1:$XFD$1,0))+F$12*INDEX('H334 Master'!$B:$XFD,MATCH($A31,'H334 Master'!$B:$B,0),MATCH($B$12,'H334 Master'!$B$1:$XFD$1,0))+F$13*INDEX('H334 Master'!$B:$XFD,MATCH($A31,'H334 Master'!$B:$B,0),MATCH($B$13,'H334 Master'!$B$1:$XFD$1,0))+F$14*INDEX('H334 Master'!$B:$XFD,MATCH($A31,'H334 Master'!$B:$B,0),MATCH($B$14,'H334 Master'!$B$1:$XFD$1,0))+F$15*INDEX('H334 Master'!$B:$XFD,MATCH($A31,'H334 Master'!$B:$B,0),MATCH($B$15,'H334 Master'!$B$1:$XFD$1,0))+F$16*INDEX('H334 Master'!$B:$XFD,MATCH($A31,'H334 Master'!$B:$B,0),MATCH($B$16,'H334 Master'!$B$1:$XFD$1,0))+F$17*INDEX('H334 Master'!$B:$XFD,MATCH($A31,'H334 Master'!$B:$B,0),MATCH($B$17,'H334 Master'!$B$1:$XFD$1,0))</f>
        <v>22</v>
      </c>
      <c r="G31" s="1">
        <v>22</v>
      </c>
      <c r="H31" s="1">
        <v>22</v>
      </c>
      <c r="I31" s="1">
        <v>22</v>
      </c>
      <c r="J31" s="3">
        <f>J$5*INDEX('H334 Master'!$B:$XFD,MATCH($A31,'H334 Master'!$B:$B,0),MATCH($B$5,'H334 Master'!$B$1:$XFD$1,0))+J$6*INDEX('H334 Master'!$B:$XFD,MATCH($A31,'H334 Master'!$B:$B,0),MATCH($B$6,'H334 Master'!$B$1:$XFD$1,0))+J$7*INDEX('H334 Master'!$B:$XFD,MATCH($A31,'H334 Master'!$B:$B,0),MATCH($B$7,'H334 Master'!$B$1:$XFD$1,0))+J$8*INDEX('H334 Master'!$B:$XFD,MATCH($A31,'H334 Master'!$B:$B,0),MATCH($B$8,'H334 Master'!$B$1:$XFD$1,0))+J$9*INDEX('H334 Master'!$B:$XFD,MATCH($A31,'H334 Master'!$B:$B,0),MATCH($B$9,'H334 Master'!$B$1:$XFD$1,0))+J$10*INDEX('H334 Master'!$B:$XFD,MATCH($A31,'H334 Master'!$B:$B,0),MATCH($B$10,'H334 Master'!$B$1:$XFD$1,0))+J$11*INDEX('H334 Master'!$B:$XFD,MATCH($A31,'H334 Master'!$B:$B,0),MATCH($B$11,'H334 Master'!$B$1:$XFD$1,0))+J$12*INDEX('H334 Master'!$B:$XFD,MATCH($A31,'H334 Master'!$B:$B,0),MATCH($B$12,'H334 Master'!$B$1:$XFD$1,0))+J$13*INDEX('H334 Master'!$B:$XFD,MATCH($A31,'H334 Master'!$B:$B,0),MATCH($B$13,'H334 Master'!$B$1:$XFD$1,0))+J$14*INDEX('H334 Master'!$B:$XFD,MATCH($A31,'H334 Master'!$B:$B,0),MATCH($B$14,'H334 Master'!$B$1:$XFD$1,0))+J$15*INDEX('H334 Master'!$B:$XFD,MATCH($A31,'H334 Master'!$B:$B,0),MATCH($B$15,'H334 Master'!$B$1:$XFD$1,0))+J$16*INDEX('H334 Master'!$B:$XFD,MATCH($A31,'H334 Master'!$B:$B,0),MATCH($B$16,'H334 Master'!$B$1:$XFD$1,0))+J$17*INDEX('H334 Master'!$B:$XFD,MATCH($A31,'H334 Master'!$B:$B,0),MATCH($B$17,'H334 Master'!$B$1:$XFD$1,0))</f>
        <v>22</v>
      </c>
      <c r="K31" s="1">
        <v>22</v>
      </c>
      <c r="L31" s="1">
        <v>22</v>
      </c>
      <c r="M31" s="1">
        <v>22</v>
      </c>
      <c r="N31" s="1">
        <v>22</v>
      </c>
      <c r="O31" s="1">
        <v>22</v>
      </c>
      <c r="P31" s="1">
        <v>22</v>
      </c>
      <c r="Q31" s="1">
        <v>22</v>
      </c>
      <c r="R31" s="1">
        <v>22</v>
      </c>
      <c r="S31" s="1">
        <v>22</v>
      </c>
      <c r="T31" s="1">
        <v>22</v>
      </c>
      <c r="U31" s="1">
        <v>22</v>
      </c>
      <c r="V31" s="1">
        <v>22</v>
      </c>
      <c r="W31" s="1">
        <v>22</v>
      </c>
      <c r="X31" s="1">
        <v>22</v>
      </c>
      <c r="Y31" s="1">
        <v>22</v>
      </c>
      <c r="Z31" s="1">
        <v>22</v>
      </c>
      <c r="AA31" s="1">
        <v>22</v>
      </c>
      <c r="AB31" s="1">
        <v>22</v>
      </c>
      <c r="AC31" s="1">
        <v>22</v>
      </c>
      <c r="AD31" s="1">
        <v>22</v>
      </c>
      <c r="AE31" s="1">
        <v>22</v>
      </c>
      <c r="AF31" s="1">
        <v>22</v>
      </c>
      <c r="AG31" s="1">
        <v>22</v>
      </c>
      <c r="AH31" s="3">
        <f>AH$5*INDEX('H334 Master'!$B:$XFD,MATCH($A31,'H334 Master'!$B:$B,0),MATCH($B$5,'H334 Master'!$B$1:$XFD$1,0))+AH$6*INDEX('H334 Master'!$B:$XFD,MATCH($A31,'H334 Master'!$B:$B,0),MATCH($B$6,'H334 Master'!$B$1:$XFD$1,0))+AH$7*INDEX('H334 Master'!$B:$XFD,MATCH($A31,'H334 Master'!$B:$B,0),MATCH($B$7,'H334 Master'!$B$1:$XFD$1,0))+AH$8*INDEX('H334 Master'!$B:$XFD,MATCH($A31,'H334 Master'!$B:$B,0),MATCH($B$8,'H334 Master'!$B$1:$XFD$1,0))+AH$9*INDEX('H334 Master'!$B:$XFD,MATCH($A31,'H334 Master'!$B:$B,0),MATCH($B$9,'H334 Master'!$B$1:$XFD$1,0))+AH$10*INDEX('H334 Master'!$B:$XFD,MATCH($A31,'H334 Master'!$B:$B,0),MATCH($B$10,'H334 Master'!$B$1:$XFD$1,0))+AH$11*INDEX('H334 Master'!$B:$XFD,MATCH($A31,'H334 Master'!$B:$B,0),MATCH($B$11,'H334 Master'!$B$1:$XFD$1,0))+AH$12*INDEX('H334 Master'!$B:$XFD,MATCH($A31,'H334 Master'!$B:$B,0),MATCH($B$12,'H334 Master'!$B$1:$XFD$1,0))+AH$13*INDEX('H334 Master'!$B:$XFD,MATCH($A31,'H334 Master'!$B:$B,0),MATCH($B$13,'H334 Master'!$B$1:$XFD$1,0))+AH$14*INDEX('H334 Master'!$B:$XFD,MATCH($A31,'H334 Master'!$B:$B,0),MATCH($B$14,'H334 Master'!$B$1:$XFD$1,0))+AH$15*INDEX('H334 Master'!$B:$XFD,MATCH($A31,'H334 Master'!$B:$B,0),MATCH($B$15,'H334 Master'!$B$1:$XFD$1,0))+AH$16*INDEX('H334 Master'!$B:$XFD,MATCH($A31,'H334 Master'!$B:$B,0),MATCH($B$16,'H334 Master'!$B$1:$XFD$1,0))+AH$17*INDEX('H334 Master'!$B:$XFD,MATCH($A31,'H334 Master'!$B:$B,0),MATCH($B$17,'H334 Master'!$B$1:$XFD$1,0))</f>
        <v>22</v>
      </c>
      <c r="AI31" s="1">
        <v>22</v>
      </c>
      <c r="AJ31" s="1">
        <v>22</v>
      </c>
    </row>
    <row r="32" spans="1:40" x14ac:dyDescent="0.25">
      <c r="A32" t="s">
        <v>31</v>
      </c>
      <c r="B32">
        <v>5946</v>
      </c>
      <c r="C32" t="s">
        <v>32</v>
      </c>
      <c r="D32" s="1">
        <v>56</v>
      </c>
      <c r="E32" s="1">
        <v>60</v>
      </c>
      <c r="F32" s="3">
        <f>F$5*INDEX('H334 Master'!$B:$XFD,MATCH($A32,'H334 Master'!$B:$B,0),MATCH($B$5,'H334 Master'!$B$1:$XFD$1,0))+F$6*INDEX('H334 Master'!$B:$XFD,MATCH($A32,'H334 Master'!$B:$B,0),MATCH($B$6,'H334 Master'!$B$1:$XFD$1,0))+F$7*INDEX('H334 Master'!$B:$XFD,MATCH($A32,'H334 Master'!$B:$B,0),MATCH($B$7,'H334 Master'!$B$1:$XFD$1,0))+F$8*INDEX('H334 Master'!$B:$XFD,MATCH($A32,'H334 Master'!$B:$B,0),MATCH($B$8,'H334 Master'!$B$1:$XFD$1,0))+F$9*INDEX('H334 Master'!$B:$XFD,MATCH($A32,'H334 Master'!$B:$B,0),MATCH($B$9,'H334 Master'!$B$1:$XFD$1,0))+F$10*INDEX('H334 Master'!$B:$XFD,MATCH($A32,'H334 Master'!$B:$B,0),MATCH($B$10,'H334 Master'!$B$1:$XFD$1,0))+F$11*INDEX('H334 Master'!$B:$XFD,MATCH($A32,'H334 Master'!$B:$B,0),MATCH($B$11,'H334 Master'!$B$1:$XFD$1,0))+F$12*INDEX('H334 Master'!$B:$XFD,MATCH($A32,'H334 Master'!$B:$B,0),MATCH($B$12,'H334 Master'!$B$1:$XFD$1,0))+F$13*INDEX('H334 Master'!$B:$XFD,MATCH($A32,'H334 Master'!$B:$B,0),MATCH($B$13,'H334 Master'!$B$1:$XFD$1,0))+F$14*INDEX('H334 Master'!$B:$XFD,MATCH($A32,'H334 Master'!$B:$B,0),MATCH($B$14,'H334 Master'!$B$1:$XFD$1,0))+F$15*INDEX('H334 Master'!$B:$XFD,MATCH($A32,'H334 Master'!$B:$B,0),MATCH($B$15,'H334 Master'!$B$1:$XFD$1,0))+F$16*INDEX('H334 Master'!$B:$XFD,MATCH($A32,'H334 Master'!$B:$B,0),MATCH($B$16,'H334 Master'!$B$1:$XFD$1,0))+F$17*INDEX('H334 Master'!$B:$XFD,MATCH($A32,'H334 Master'!$B:$B,0),MATCH($B$17,'H334 Master'!$B$1:$XFD$1,0))</f>
        <v>60</v>
      </c>
      <c r="G32" s="1">
        <v>64</v>
      </c>
      <c r="H32" s="1">
        <v>68</v>
      </c>
      <c r="I32" s="1">
        <v>72</v>
      </c>
      <c r="J32" s="3">
        <f>J$5*INDEX('H334 Master'!$B:$XFD,MATCH($A32,'H334 Master'!$B:$B,0),MATCH($B$5,'H334 Master'!$B$1:$XFD$1,0))+J$6*INDEX('H334 Master'!$B:$XFD,MATCH($A32,'H334 Master'!$B:$B,0),MATCH($B$6,'H334 Master'!$B$1:$XFD$1,0))+J$7*INDEX('H334 Master'!$B:$XFD,MATCH($A32,'H334 Master'!$B:$B,0),MATCH($B$7,'H334 Master'!$B$1:$XFD$1,0))+J$8*INDEX('H334 Master'!$B:$XFD,MATCH($A32,'H334 Master'!$B:$B,0),MATCH($B$8,'H334 Master'!$B$1:$XFD$1,0))+J$9*INDEX('H334 Master'!$B:$XFD,MATCH($A32,'H334 Master'!$B:$B,0),MATCH($B$9,'H334 Master'!$B$1:$XFD$1,0))+J$10*INDEX('H334 Master'!$B:$XFD,MATCH($A32,'H334 Master'!$B:$B,0),MATCH($B$10,'H334 Master'!$B$1:$XFD$1,0))+J$11*INDEX('H334 Master'!$B:$XFD,MATCH($A32,'H334 Master'!$B:$B,0),MATCH($B$11,'H334 Master'!$B$1:$XFD$1,0))+J$12*INDEX('H334 Master'!$B:$XFD,MATCH($A32,'H334 Master'!$B:$B,0),MATCH($B$12,'H334 Master'!$B$1:$XFD$1,0))+J$13*INDEX('H334 Master'!$B:$XFD,MATCH($A32,'H334 Master'!$B:$B,0),MATCH($B$13,'H334 Master'!$B$1:$XFD$1,0))+J$14*INDEX('H334 Master'!$B:$XFD,MATCH($A32,'H334 Master'!$B:$B,0),MATCH($B$14,'H334 Master'!$B$1:$XFD$1,0))+J$15*INDEX('H334 Master'!$B:$XFD,MATCH($A32,'H334 Master'!$B:$B,0),MATCH($B$15,'H334 Master'!$B$1:$XFD$1,0))+J$16*INDEX('H334 Master'!$B:$XFD,MATCH($A32,'H334 Master'!$B:$B,0),MATCH($B$16,'H334 Master'!$B$1:$XFD$1,0))+J$17*INDEX('H334 Master'!$B:$XFD,MATCH($A32,'H334 Master'!$B:$B,0),MATCH($B$17,'H334 Master'!$B$1:$XFD$1,0))</f>
        <v>72</v>
      </c>
      <c r="K32" s="1">
        <v>76</v>
      </c>
      <c r="L32" s="1">
        <v>80</v>
      </c>
      <c r="M32" s="1">
        <v>84</v>
      </c>
      <c r="N32" s="1">
        <v>88</v>
      </c>
      <c r="O32" s="1">
        <v>92</v>
      </c>
      <c r="P32" s="1">
        <v>96</v>
      </c>
      <c r="Q32" s="1">
        <v>100</v>
      </c>
      <c r="R32" s="1">
        <v>104</v>
      </c>
      <c r="S32" s="1">
        <v>108</v>
      </c>
      <c r="T32" s="1">
        <v>112</v>
      </c>
      <c r="U32" s="1">
        <v>116</v>
      </c>
      <c r="V32" s="1">
        <v>120</v>
      </c>
      <c r="W32" s="1">
        <v>124</v>
      </c>
      <c r="X32" s="1">
        <v>128</v>
      </c>
      <c r="Y32" s="1">
        <v>132</v>
      </c>
      <c r="Z32" s="1">
        <v>136</v>
      </c>
      <c r="AA32" s="1">
        <v>140</v>
      </c>
      <c r="AB32" s="1">
        <v>144</v>
      </c>
      <c r="AC32" s="1">
        <v>148</v>
      </c>
      <c r="AD32" s="1">
        <v>152</v>
      </c>
      <c r="AE32" s="1">
        <v>156</v>
      </c>
      <c r="AF32" s="1">
        <v>160</v>
      </c>
      <c r="AG32" s="1">
        <v>164</v>
      </c>
      <c r="AH32" s="3">
        <f>AH$5*INDEX('H334 Master'!$B:$XFD,MATCH($A32,'H334 Master'!$B:$B,0),MATCH($B$5,'H334 Master'!$B$1:$XFD$1,0))+AH$6*INDEX('H334 Master'!$B:$XFD,MATCH($A32,'H334 Master'!$B:$B,0),MATCH($B$6,'H334 Master'!$B$1:$XFD$1,0))+AH$7*INDEX('H334 Master'!$B:$XFD,MATCH($A32,'H334 Master'!$B:$B,0),MATCH($B$7,'H334 Master'!$B$1:$XFD$1,0))+AH$8*INDEX('H334 Master'!$B:$XFD,MATCH($A32,'H334 Master'!$B:$B,0),MATCH($B$8,'H334 Master'!$B$1:$XFD$1,0))+AH$9*INDEX('H334 Master'!$B:$XFD,MATCH($A32,'H334 Master'!$B:$B,0),MATCH($B$9,'H334 Master'!$B$1:$XFD$1,0))+AH$10*INDEX('H334 Master'!$B:$XFD,MATCH($A32,'H334 Master'!$B:$B,0),MATCH($B$10,'H334 Master'!$B$1:$XFD$1,0))+AH$11*INDEX('H334 Master'!$B:$XFD,MATCH($A32,'H334 Master'!$B:$B,0),MATCH($B$11,'H334 Master'!$B$1:$XFD$1,0))+AH$12*INDEX('H334 Master'!$B:$XFD,MATCH($A32,'H334 Master'!$B:$B,0),MATCH($B$12,'H334 Master'!$B$1:$XFD$1,0))+AH$13*INDEX('H334 Master'!$B:$XFD,MATCH($A32,'H334 Master'!$B:$B,0),MATCH($B$13,'H334 Master'!$B$1:$XFD$1,0))+AH$14*INDEX('H334 Master'!$B:$XFD,MATCH($A32,'H334 Master'!$B:$B,0),MATCH($B$14,'H334 Master'!$B$1:$XFD$1,0))+AH$15*INDEX('H334 Master'!$B:$XFD,MATCH($A32,'H334 Master'!$B:$B,0),MATCH($B$15,'H334 Master'!$B$1:$XFD$1,0))+AH$16*INDEX('H334 Master'!$B:$XFD,MATCH($A32,'H334 Master'!$B:$B,0),MATCH($B$16,'H334 Master'!$B$1:$XFD$1,0))+AH$17*INDEX('H334 Master'!$B:$XFD,MATCH($A32,'H334 Master'!$B:$B,0),MATCH($B$17,'H334 Master'!$B$1:$XFD$1,0))</f>
        <v>164</v>
      </c>
      <c r="AI32" s="1">
        <v>168</v>
      </c>
      <c r="AJ32" s="1">
        <v>172</v>
      </c>
    </row>
    <row r="33" spans="1:36" x14ac:dyDescent="0.25">
      <c r="A33" t="s">
        <v>141</v>
      </c>
      <c r="B33">
        <v>6133</v>
      </c>
      <c r="C33" t="s">
        <v>699</v>
      </c>
      <c r="D33" s="1">
        <v>4</v>
      </c>
      <c r="E33" s="1">
        <v>4</v>
      </c>
      <c r="F33" s="3">
        <f>F$5*INDEX('H334 Master'!$B:$XFD,MATCH($A33,'H334 Master'!$B:$B,0),MATCH($B$5,'H334 Master'!$B$1:$XFD$1,0))+F$6*INDEX('H334 Master'!$B:$XFD,MATCH($A33,'H334 Master'!$B:$B,0),MATCH($B$6,'H334 Master'!$B$1:$XFD$1,0))+F$7*INDEX('H334 Master'!$B:$XFD,MATCH($A33,'H334 Master'!$B:$B,0),MATCH($B$7,'H334 Master'!$B$1:$XFD$1,0))+F$8*INDEX('H334 Master'!$B:$XFD,MATCH($A33,'H334 Master'!$B:$B,0),MATCH($B$8,'H334 Master'!$B$1:$XFD$1,0))+F$9*INDEX('H334 Master'!$B:$XFD,MATCH($A33,'H334 Master'!$B:$B,0),MATCH($B$9,'H334 Master'!$B$1:$XFD$1,0))+F$10*INDEX('H334 Master'!$B:$XFD,MATCH($A33,'H334 Master'!$B:$B,0),MATCH($B$10,'H334 Master'!$B$1:$XFD$1,0))+F$11*INDEX('H334 Master'!$B:$XFD,MATCH($A33,'H334 Master'!$B:$B,0),MATCH($B$11,'H334 Master'!$B$1:$XFD$1,0))+F$12*INDEX('H334 Master'!$B:$XFD,MATCH($A33,'H334 Master'!$B:$B,0),MATCH($B$12,'H334 Master'!$B$1:$XFD$1,0))+F$13*INDEX('H334 Master'!$B:$XFD,MATCH($A33,'H334 Master'!$B:$B,0),MATCH($B$13,'H334 Master'!$B$1:$XFD$1,0))+F$14*INDEX('H334 Master'!$B:$XFD,MATCH($A33,'H334 Master'!$B:$B,0),MATCH($B$14,'H334 Master'!$B$1:$XFD$1,0))+F$15*INDEX('H334 Master'!$B:$XFD,MATCH($A33,'H334 Master'!$B:$B,0),MATCH($B$15,'H334 Master'!$B$1:$XFD$1,0))+F$16*INDEX('H334 Master'!$B:$XFD,MATCH($A33,'H334 Master'!$B:$B,0),MATCH($B$16,'H334 Master'!$B$1:$XFD$1,0))+F$17*INDEX('H334 Master'!$B:$XFD,MATCH($A33,'H334 Master'!$B:$B,0),MATCH($B$17,'H334 Master'!$B$1:$XFD$1,0))</f>
        <v>8</v>
      </c>
      <c r="G33" s="1">
        <v>4</v>
      </c>
      <c r="H33" s="1">
        <v>8</v>
      </c>
      <c r="I33" s="1">
        <v>8</v>
      </c>
      <c r="J33" s="3">
        <f>J$5*INDEX('H334 Master'!$B:$XFD,MATCH($A33,'H334 Master'!$B:$B,0),MATCH($B$5,'H334 Master'!$B$1:$XFD$1,0))+J$6*INDEX('H334 Master'!$B:$XFD,MATCH($A33,'H334 Master'!$B:$B,0),MATCH($B$6,'H334 Master'!$B$1:$XFD$1,0))+J$7*INDEX('H334 Master'!$B:$XFD,MATCH($A33,'H334 Master'!$B:$B,0),MATCH($B$7,'H334 Master'!$B$1:$XFD$1,0))+J$8*INDEX('H334 Master'!$B:$XFD,MATCH($A33,'H334 Master'!$B:$B,0),MATCH($B$8,'H334 Master'!$B$1:$XFD$1,0))+J$9*INDEX('H334 Master'!$B:$XFD,MATCH($A33,'H334 Master'!$B:$B,0),MATCH($B$9,'H334 Master'!$B$1:$XFD$1,0))+J$10*INDEX('H334 Master'!$B:$XFD,MATCH($A33,'H334 Master'!$B:$B,0),MATCH($B$10,'H334 Master'!$B$1:$XFD$1,0))+J$11*INDEX('H334 Master'!$B:$XFD,MATCH($A33,'H334 Master'!$B:$B,0),MATCH($B$11,'H334 Master'!$B$1:$XFD$1,0))+J$12*INDEX('H334 Master'!$B:$XFD,MATCH($A33,'H334 Master'!$B:$B,0),MATCH($B$12,'H334 Master'!$B$1:$XFD$1,0))+J$13*INDEX('H334 Master'!$B:$XFD,MATCH($A33,'H334 Master'!$B:$B,0),MATCH($B$13,'H334 Master'!$B$1:$XFD$1,0))+J$14*INDEX('H334 Master'!$B:$XFD,MATCH($A33,'H334 Master'!$B:$B,0),MATCH($B$14,'H334 Master'!$B$1:$XFD$1,0))+J$15*INDEX('H334 Master'!$B:$XFD,MATCH($A33,'H334 Master'!$B:$B,0),MATCH($B$15,'H334 Master'!$B$1:$XFD$1,0))+J$16*INDEX('H334 Master'!$B:$XFD,MATCH($A33,'H334 Master'!$B:$B,0),MATCH($B$16,'H334 Master'!$B$1:$XFD$1,0))+J$17*INDEX('H334 Master'!$B:$XFD,MATCH($A33,'H334 Master'!$B:$B,0),MATCH($B$17,'H334 Master'!$B$1:$XFD$1,0))</f>
        <v>8</v>
      </c>
      <c r="K33" s="1">
        <v>8</v>
      </c>
      <c r="L33" s="1">
        <v>8</v>
      </c>
      <c r="M33" s="1">
        <v>8</v>
      </c>
      <c r="N33" s="1">
        <v>12</v>
      </c>
      <c r="O33" s="1">
        <v>12</v>
      </c>
      <c r="P33" s="1">
        <v>12</v>
      </c>
      <c r="Q33" s="1">
        <v>16</v>
      </c>
      <c r="R33" s="1">
        <v>16</v>
      </c>
      <c r="S33" s="1">
        <v>16</v>
      </c>
      <c r="T33" s="1">
        <v>16</v>
      </c>
      <c r="U33" s="1">
        <v>16</v>
      </c>
      <c r="V33" s="1">
        <v>16</v>
      </c>
      <c r="W33" s="1">
        <v>16</v>
      </c>
      <c r="X33" s="1">
        <v>16</v>
      </c>
      <c r="Y33" s="1">
        <v>16</v>
      </c>
      <c r="Z33" s="1">
        <v>20</v>
      </c>
      <c r="AA33" s="1">
        <v>20</v>
      </c>
      <c r="AB33" s="1">
        <v>20</v>
      </c>
      <c r="AC33" s="1">
        <v>20</v>
      </c>
      <c r="AD33" s="1">
        <v>20</v>
      </c>
      <c r="AE33" s="1">
        <v>20</v>
      </c>
      <c r="AF33" s="1">
        <v>24</v>
      </c>
      <c r="AG33" s="1">
        <v>24</v>
      </c>
      <c r="AH33" s="3">
        <f>AH$5*INDEX('H334 Master'!$B:$XFD,MATCH($A33,'H334 Master'!$B:$B,0),MATCH($B$5,'H334 Master'!$B$1:$XFD$1,0))+AH$6*INDEX('H334 Master'!$B:$XFD,MATCH($A33,'H334 Master'!$B:$B,0),MATCH($B$6,'H334 Master'!$B$1:$XFD$1,0))+AH$7*INDEX('H334 Master'!$B:$XFD,MATCH($A33,'H334 Master'!$B:$B,0),MATCH($B$7,'H334 Master'!$B$1:$XFD$1,0))+AH$8*INDEX('H334 Master'!$B:$XFD,MATCH($A33,'H334 Master'!$B:$B,0),MATCH($B$8,'H334 Master'!$B$1:$XFD$1,0))+AH$9*INDEX('H334 Master'!$B:$XFD,MATCH($A33,'H334 Master'!$B:$B,0),MATCH($B$9,'H334 Master'!$B$1:$XFD$1,0))+AH$10*INDEX('H334 Master'!$B:$XFD,MATCH($A33,'H334 Master'!$B:$B,0),MATCH($B$10,'H334 Master'!$B$1:$XFD$1,0))+AH$11*INDEX('H334 Master'!$B:$XFD,MATCH($A33,'H334 Master'!$B:$B,0),MATCH($B$11,'H334 Master'!$B$1:$XFD$1,0))+AH$12*INDEX('H334 Master'!$B:$XFD,MATCH($A33,'H334 Master'!$B:$B,0),MATCH($B$12,'H334 Master'!$B$1:$XFD$1,0))+AH$13*INDEX('H334 Master'!$B:$XFD,MATCH($A33,'H334 Master'!$B:$B,0),MATCH($B$13,'H334 Master'!$B$1:$XFD$1,0))+AH$14*INDEX('H334 Master'!$B:$XFD,MATCH($A33,'H334 Master'!$B:$B,0),MATCH($B$14,'H334 Master'!$B$1:$XFD$1,0))+AH$15*INDEX('H334 Master'!$B:$XFD,MATCH($A33,'H334 Master'!$B:$B,0),MATCH($B$15,'H334 Master'!$B$1:$XFD$1,0))+AH$16*INDEX('H334 Master'!$B:$XFD,MATCH($A33,'H334 Master'!$B:$B,0),MATCH($B$16,'H334 Master'!$B$1:$XFD$1,0))+AH$17*INDEX('H334 Master'!$B:$XFD,MATCH($A33,'H334 Master'!$B:$B,0),MATCH($B$17,'H334 Master'!$B$1:$XFD$1,0))</f>
        <v>24</v>
      </c>
      <c r="AI33" s="1">
        <v>24</v>
      </c>
      <c r="AJ33" s="1">
        <v>24</v>
      </c>
    </row>
    <row r="34" spans="1:36" x14ac:dyDescent="0.25">
      <c r="A34" t="s">
        <v>280</v>
      </c>
      <c r="B34">
        <v>6134</v>
      </c>
      <c r="C34" t="s">
        <v>700</v>
      </c>
      <c r="D34" s="1">
        <v>2</v>
      </c>
      <c r="E34" s="1">
        <v>2</v>
      </c>
      <c r="F34" s="3">
        <f>F$5*INDEX('H334 Master'!$B:$XFD,MATCH($A34,'H334 Master'!$B:$B,0),MATCH($B$5,'H334 Master'!$B$1:$XFD$1,0))+F$6*INDEX('H334 Master'!$B:$XFD,MATCH($A34,'H334 Master'!$B:$B,0),MATCH($B$6,'H334 Master'!$B$1:$XFD$1,0))+F$7*INDEX('H334 Master'!$B:$XFD,MATCH($A34,'H334 Master'!$B:$B,0),MATCH($B$7,'H334 Master'!$B$1:$XFD$1,0))+F$8*INDEX('H334 Master'!$B:$XFD,MATCH($A34,'H334 Master'!$B:$B,0),MATCH($B$8,'H334 Master'!$B$1:$XFD$1,0))+F$9*INDEX('H334 Master'!$B:$XFD,MATCH($A34,'H334 Master'!$B:$B,0),MATCH($B$9,'H334 Master'!$B$1:$XFD$1,0))+F$10*INDEX('H334 Master'!$B:$XFD,MATCH($A34,'H334 Master'!$B:$B,0),MATCH($B$10,'H334 Master'!$B$1:$XFD$1,0))+F$11*INDEX('H334 Master'!$B:$XFD,MATCH($A34,'H334 Master'!$B:$B,0),MATCH($B$11,'H334 Master'!$B$1:$XFD$1,0))+F$12*INDEX('H334 Master'!$B:$XFD,MATCH($A34,'H334 Master'!$B:$B,0),MATCH($B$12,'H334 Master'!$B$1:$XFD$1,0))+F$13*INDEX('H334 Master'!$B:$XFD,MATCH($A34,'H334 Master'!$B:$B,0),MATCH($B$13,'H334 Master'!$B$1:$XFD$1,0))+F$14*INDEX('H334 Master'!$B:$XFD,MATCH($A34,'H334 Master'!$B:$B,0),MATCH($B$14,'H334 Master'!$B$1:$XFD$1,0))+F$15*INDEX('H334 Master'!$B:$XFD,MATCH($A34,'H334 Master'!$B:$B,0),MATCH($B$15,'H334 Master'!$B$1:$XFD$1,0))+F$16*INDEX('H334 Master'!$B:$XFD,MATCH($A34,'H334 Master'!$B:$B,0),MATCH($B$16,'H334 Master'!$B$1:$XFD$1,0))+F$17*INDEX('H334 Master'!$B:$XFD,MATCH($A34,'H334 Master'!$B:$B,0),MATCH($B$17,'H334 Master'!$B$1:$XFD$1,0))</f>
        <v>2</v>
      </c>
      <c r="G34" s="1">
        <v>2</v>
      </c>
      <c r="H34" s="1">
        <v>2</v>
      </c>
      <c r="I34" s="1">
        <v>2</v>
      </c>
      <c r="J34" s="3">
        <f>J$5*INDEX('H334 Master'!$B:$XFD,MATCH($A34,'H334 Master'!$B:$B,0),MATCH($B$5,'H334 Master'!$B$1:$XFD$1,0))+J$6*INDEX('H334 Master'!$B:$XFD,MATCH($A34,'H334 Master'!$B:$B,0),MATCH($B$6,'H334 Master'!$B$1:$XFD$1,0))+J$7*INDEX('H334 Master'!$B:$XFD,MATCH($A34,'H334 Master'!$B:$B,0),MATCH($B$7,'H334 Master'!$B$1:$XFD$1,0))+J$8*INDEX('H334 Master'!$B:$XFD,MATCH($A34,'H334 Master'!$B:$B,0),MATCH($B$8,'H334 Master'!$B$1:$XFD$1,0))+J$9*INDEX('H334 Master'!$B:$XFD,MATCH($A34,'H334 Master'!$B:$B,0),MATCH($B$9,'H334 Master'!$B$1:$XFD$1,0))+J$10*INDEX('H334 Master'!$B:$XFD,MATCH($A34,'H334 Master'!$B:$B,0),MATCH($B$10,'H334 Master'!$B$1:$XFD$1,0))+J$11*INDEX('H334 Master'!$B:$XFD,MATCH($A34,'H334 Master'!$B:$B,0),MATCH($B$11,'H334 Master'!$B$1:$XFD$1,0))+J$12*INDEX('H334 Master'!$B:$XFD,MATCH($A34,'H334 Master'!$B:$B,0),MATCH($B$12,'H334 Master'!$B$1:$XFD$1,0))+J$13*INDEX('H334 Master'!$B:$XFD,MATCH($A34,'H334 Master'!$B:$B,0),MATCH($B$13,'H334 Master'!$B$1:$XFD$1,0))+J$14*INDEX('H334 Master'!$B:$XFD,MATCH($A34,'H334 Master'!$B:$B,0),MATCH($B$14,'H334 Master'!$B$1:$XFD$1,0))+J$15*INDEX('H334 Master'!$B:$XFD,MATCH($A34,'H334 Master'!$B:$B,0),MATCH($B$15,'H334 Master'!$B$1:$XFD$1,0))+J$16*INDEX('H334 Master'!$B:$XFD,MATCH($A34,'H334 Master'!$B:$B,0),MATCH($B$16,'H334 Master'!$B$1:$XFD$1,0))+J$17*INDEX('H334 Master'!$B:$XFD,MATCH($A34,'H334 Master'!$B:$B,0),MATCH($B$17,'H334 Master'!$B$1:$XFD$1,0))</f>
        <v>4</v>
      </c>
      <c r="K34" s="1">
        <v>4</v>
      </c>
      <c r="L34" s="1">
        <v>4</v>
      </c>
      <c r="M34" s="1">
        <v>4</v>
      </c>
      <c r="N34" s="1">
        <v>4</v>
      </c>
      <c r="O34" s="1">
        <v>4</v>
      </c>
      <c r="P34" s="1">
        <v>4</v>
      </c>
      <c r="Q34" s="1">
        <v>4</v>
      </c>
      <c r="R34" s="1">
        <v>4</v>
      </c>
      <c r="S34" s="1">
        <v>4</v>
      </c>
      <c r="T34" s="1">
        <v>4</v>
      </c>
      <c r="U34" s="1">
        <v>4</v>
      </c>
      <c r="V34" s="1">
        <v>4</v>
      </c>
      <c r="W34" s="1">
        <v>4</v>
      </c>
      <c r="X34" s="1">
        <v>4</v>
      </c>
      <c r="Y34" s="1">
        <v>4</v>
      </c>
      <c r="Z34" s="1">
        <v>4</v>
      </c>
      <c r="AA34" s="1">
        <v>4</v>
      </c>
      <c r="AB34" s="1">
        <v>4</v>
      </c>
      <c r="AC34" s="1">
        <v>4</v>
      </c>
      <c r="AD34" s="1">
        <v>4</v>
      </c>
      <c r="AE34" s="1">
        <v>4</v>
      </c>
      <c r="AF34" s="1">
        <v>4</v>
      </c>
      <c r="AG34" s="1">
        <v>4</v>
      </c>
      <c r="AH34" s="3">
        <f>AH$5*INDEX('H334 Master'!$B:$XFD,MATCH($A34,'H334 Master'!$B:$B,0),MATCH($B$5,'H334 Master'!$B$1:$XFD$1,0))+AH$6*INDEX('H334 Master'!$B:$XFD,MATCH($A34,'H334 Master'!$B:$B,0),MATCH($B$6,'H334 Master'!$B$1:$XFD$1,0))+AH$7*INDEX('H334 Master'!$B:$XFD,MATCH($A34,'H334 Master'!$B:$B,0),MATCH($B$7,'H334 Master'!$B$1:$XFD$1,0))+AH$8*INDEX('H334 Master'!$B:$XFD,MATCH($A34,'H334 Master'!$B:$B,0),MATCH($B$8,'H334 Master'!$B$1:$XFD$1,0))+AH$9*INDEX('H334 Master'!$B:$XFD,MATCH($A34,'H334 Master'!$B:$B,0),MATCH($B$9,'H334 Master'!$B$1:$XFD$1,0))+AH$10*INDEX('H334 Master'!$B:$XFD,MATCH($A34,'H334 Master'!$B:$B,0),MATCH($B$10,'H334 Master'!$B$1:$XFD$1,0))+AH$11*INDEX('H334 Master'!$B:$XFD,MATCH($A34,'H334 Master'!$B:$B,0),MATCH($B$11,'H334 Master'!$B$1:$XFD$1,0))+AH$12*INDEX('H334 Master'!$B:$XFD,MATCH($A34,'H334 Master'!$B:$B,0),MATCH($B$12,'H334 Master'!$B$1:$XFD$1,0))+AH$13*INDEX('H334 Master'!$B:$XFD,MATCH($A34,'H334 Master'!$B:$B,0),MATCH($B$13,'H334 Master'!$B$1:$XFD$1,0))+AH$14*INDEX('H334 Master'!$B:$XFD,MATCH($A34,'H334 Master'!$B:$B,0),MATCH($B$14,'H334 Master'!$B$1:$XFD$1,0))+AH$15*INDEX('H334 Master'!$B:$XFD,MATCH($A34,'H334 Master'!$B:$B,0),MATCH($B$15,'H334 Master'!$B$1:$XFD$1,0))+AH$16*INDEX('H334 Master'!$B:$XFD,MATCH($A34,'H334 Master'!$B:$B,0),MATCH($B$16,'H334 Master'!$B$1:$XFD$1,0))+AH$17*INDEX('H334 Master'!$B:$XFD,MATCH($A34,'H334 Master'!$B:$B,0),MATCH($B$17,'H334 Master'!$B$1:$XFD$1,0))</f>
        <v>4</v>
      </c>
      <c r="AI34" s="1">
        <v>4</v>
      </c>
      <c r="AJ34" s="1">
        <v>4</v>
      </c>
    </row>
    <row r="35" spans="1:36" x14ac:dyDescent="0.25">
      <c r="A35" t="s">
        <v>143</v>
      </c>
      <c r="B35">
        <v>6125</v>
      </c>
      <c r="C35" t="s">
        <v>144</v>
      </c>
      <c r="D35" s="1">
        <v>4</v>
      </c>
      <c r="E35" s="1">
        <v>4</v>
      </c>
      <c r="F35" s="3">
        <f>F$5*INDEX('H334 Master'!$B:$XFD,MATCH($A35,'H334 Master'!$B:$B,0),MATCH($B$5,'H334 Master'!$B$1:$XFD$1,0))+F$6*INDEX('H334 Master'!$B:$XFD,MATCH($A35,'H334 Master'!$B:$B,0),MATCH($B$6,'H334 Master'!$B$1:$XFD$1,0))+F$7*INDEX('H334 Master'!$B:$XFD,MATCH($A35,'H334 Master'!$B:$B,0),MATCH($B$7,'H334 Master'!$B$1:$XFD$1,0))+F$8*INDEX('H334 Master'!$B:$XFD,MATCH($A35,'H334 Master'!$B:$B,0),MATCH($B$8,'H334 Master'!$B$1:$XFD$1,0))+F$9*INDEX('H334 Master'!$B:$XFD,MATCH($A35,'H334 Master'!$B:$B,0),MATCH($B$9,'H334 Master'!$B$1:$XFD$1,0))+F$10*INDEX('H334 Master'!$B:$XFD,MATCH($A35,'H334 Master'!$B:$B,0),MATCH($B$10,'H334 Master'!$B$1:$XFD$1,0))+F$11*INDEX('H334 Master'!$B:$XFD,MATCH($A35,'H334 Master'!$B:$B,0),MATCH($B$11,'H334 Master'!$B$1:$XFD$1,0))+F$12*INDEX('H334 Master'!$B:$XFD,MATCH($A35,'H334 Master'!$B:$B,0),MATCH($B$12,'H334 Master'!$B$1:$XFD$1,0))+F$13*INDEX('H334 Master'!$B:$XFD,MATCH($A35,'H334 Master'!$B:$B,0),MATCH($B$13,'H334 Master'!$B$1:$XFD$1,0))+F$14*INDEX('H334 Master'!$B:$XFD,MATCH($A35,'H334 Master'!$B:$B,0),MATCH($B$14,'H334 Master'!$B$1:$XFD$1,0))+F$15*INDEX('H334 Master'!$B:$XFD,MATCH($A35,'H334 Master'!$B:$B,0),MATCH($B$15,'H334 Master'!$B$1:$XFD$1,0))+F$16*INDEX('H334 Master'!$B:$XFD,MATCH($A35,'H334 Master'!$B:$B,0),MATCH($B$16,'H334 Master'!$B$1:$XFD$1,0))+F$17*INDEX('H334 Master'!$B:$XFD,MATCH($A35,'H334 Master'!$B:$B,0),MATCH($B$17,'H334 Master'!$B$1:$XFD$1,0))</f>
        <v>12</v>
      </c>
      <c r="G35" s="1">
        <v>4</v>
      </c>
      <c r="H35" s="1">
        <v>8</v>
      </c>
      <c r="I35" s="1">
        <v>8</v>
      </c>
      <c r="J35" s="3">
        <f>J$5*INDEX('H334 Master'!$B:$XFD,MATCH($A35,'H334 Master'!$B:$B,0),MATCH($B$5,'H334 Master'!$B$1:$XFD$1,0))+J$6*INDEX('H334 Master'!$B:$XFD,MATCH($A35,'H334 Master'!$B:$B,0),MATCH($B$6,'H334 Master'!$B$1:$XFD$1,0))+J$7*INDEX('H334 Master'!$B:$XFD,MATCH($A35,'H334 Master'!$B:$B,0),MATCH($B$7,'H334 Master'!$B$1:$XFD$1,0))+J$8*INDEX('H334 Master'!$B:$XFD,MATCH($A35,'H334 Master'!$B:$B,0),MATCH($B$8,'H334 Master'!$B$1:$XFD$1,0))+J$9*INDEX('H334 Master'!$B:$XFD,MATCH($A35,'H334 Master'!$B:$B,0),MATCH($B$9,'H334 Master'!$B$1:$XFD$1,0))+J$10*INDEX('H334 Master'!$B:$XFD,MATCH($A35,'H334 Master'!$B:$B,0),MATCH($B$10,'H334 Master'!$B$1:$XFD$1,0))+J$11*INDEX('H334 Master'!$B:$XFD,MATCH($A35,'H334 Master'!$B:$B,0),MATCH($B$11,'H334 Master'!$B$1:$XFD$1,0))+J$12*INDEX('H334 Master'!$B:$XFD,MATCH($A35,'H334 Master'!$B:$B,0),MATCH($B$12,'H334 Master'!$B$1:$XFD$1,0))+J$13*INDEX('H334 Master'!$B:$XFD,MATCH($A35,'H334 Master'!$B:$B,0),MATCH($B$13,'H334 Master'!$B$1:$XFD$1,0))+J$14*INDEX('H334 Master'!$B:$XFD,MATCH($A35,'H334 Master'!$B:$B,0),MATCH($B$14,'H334 Master'!$B$1:$XFD$1,0))+J$15*INDEX('H334 Master'!$B:$XFD,MATCH($A35,'H334 Master'!$B:$B,0),MATCH($B$15,'H334 Master'!$B$1:$XFD$1,0))+J$16*INDEX('H334 Master'!$B:$XFD,MATCH($A35,'H334 Master'!$B:$B,0),MATCH($B$16,'H334 Master'!$B$1:$XFD$1,0))+J$17*INDEX('H334 Master'!$B:$XFD,MATCH($A35,'H334 Master'!$B:$B,0),MATCH($B$17,'H334 Master'!$B$1:$XFD$1,0))</f>
        <v>16</v>
      </c>
      <c r="K35" s="1">
        <v>8</v>
      </c>
      <c r="L35" s="1">
        <v>8</v>
      </c>
      <c r="M35" s="1">
        <v>8</v>
      </c>
      <c r="N35" s="1">
        <v>12</v>
      </c>
      <c r="O35" s="1">
        <v>12</v>
      </c>
      <c r="P35" s="1">
        <v>12</v>
      </c>
      <c r="Q35" s="1">
        <v>16</v>
      </c>
      <c r="R35" s="1">
        <v>16</v>
      </c>
      <c r="S35" s="1">
        <v>16</v>
      </c>
      <c r="T35" s="1">
        <v>16</v>
      </c>
      <c r="U35" s="1">
        <v>16</v>
      </c>
      <c r="V35" s="1">
        <v>16</v>
      </c>
      <c r="W35" s="1">
        <v>16</v>
      </c>
      <c r="X35" s="1">
        <v>16</v>
      </c>
      <c r="Y35" s="1">
        <v>16</v>
      </c>
      <c r="Z35" s="1">
        <v>20</v>
      </c>
      <c r="AA35" s="1">
        <v>20</v>
      </c>
      <c r="AB35" s="1">
        <v>20</v>
      </c>
      <c r="AC35" s="1">
        <v>20</v>
      </c>
      <c r="AD35" s="1">
        <v>20</v>
      </c>
      <c r="AE35" s="1">
        <v>20</v>
      </c>
      <c r="AF35" s="1">
        <v>24</v>
      </c>
      <c r="AG35" s="1">
        <v>24</v>
      </c>
      <c r="AH35" s="3">
        <f>AH$5*INDEX('H334 Master'!$B:$XFD,MATCH($A35,'H334 Master'!$B:$B,0),MATCH($B$5,'H334 Master'!$B$1:$XFD$1,0))+AH$6*INDEX('H334 Master'!$B:$XFD,MATCH($A35,'H334 Master'!$B:$B,0),MATCH($B$6,'H334 Master'!$B$1:$XFD$1,0))+AH$7*INDEX('H334 Master'!$B:$XFD,MATCH($A35,'H334 Master'!$B:$B,0),MATCH($B$7,'H334 Master'!$B$1:$XFD$1,0))+AH$8*INDEX('H334 Master'!$B:$XFD,MATCH($A35,'H334 Master'!$B:$B,0),MATCH($B$8,'H334 Master'!$B$1:$XFD$1,0))+AH$9*INDEX('H334 Master'!$B:$XFD,MATCH($A35,'H334 Master'!$B:$B,0),MATCH($B$9,'H334 Master'!$B$1:$XFD$1,0))+AH$10*INDEX('H334 Master'!$B:$XFD,MATCH($A35,'H334 Master'!$B:$B,0),MATCH($B$10,'H334 Master'!$B$1:$XFD$1,0))+AH$11*INDEX('H334 Master'!$B:$XFD,MATCH($A35,'H334 Master'!$B:$B,0),MATCH($B$11,'H334 Master'!$B$1:$XFD$1,0))+AH$12*INDEX('H334 Master'!$B:$XFD,MATCH($A35,'H334 Master'!$B:$B,0),MATCH($B$12,'H334 Master'!$B$1:$XFD$1,0))+AH$13*INDEX('H334 Master'!$B:$XFD,MATCH($A35,'H334 Master'!$B:$B,0),MATCH($B$13,'H334 Master'!$B$1:$XFD$1,0))+AH$14*INDEX('H334 Master'!$B:$XFD,MATCH($A35,'H334 Master'!$B:$B,0),MATCH($B$14,'H334 Master'!$B$1:$XFD$1,0))+AH$15*INDEX('H334 Master'!$B:$XFD,MATCH($A35,'H334 Master'!$B:$B,0),MATCH($B$15,'H334 Master'!$B$1:$XFD$1,0))+AH$16*INDEX('H334 Master'!$B:$XFD,MATCH($A35,'H334 Master'!$B:$B,0),MATCH($B$16,'H334 Master'!$B$1:$XFD$1,0))+AH$17*INDEX('H334 Master'!$B:$XFD,MATCH($A35,'H334 Master'!$B:$B,0),MATCH($B$17,'H334 Master'!$B$1:$XFD$1,0))</f>
        <v>32</v>
      </c>
      <c r="AI35" s="1">
        <v>24</v>
      </c>
      <c r="AJ35" s="1">
        <v>24</v>
      </c>
    </row>
    <row r="36" spans="1:36" x14ac:dyDescent="0.25">
      <c r="A36" t="s">
        <v>145</v>
      </c>
      <c r="B36">
        <v>6113</v>
      </c>
      <c r="C36" t="s">
        <v>146</v>
      </c>
      <c r="D36" s="1">
        <v>4</v>
      </c>
      <c r="E36" s="1">
        <v>4</v>
      </c>
      <c r="F36" s="3">
        <f>F$5*INDEX('H334 Master'!$B:$XFD,MATCH($A36,'H334 Master'!$B:$B,0),MATCH($B$5,'H334 Master'!$B$1:$XFD$1,0))+F$6*INDEX('H334 Master'!$B:$XFD,MATCH($A36,'H334 Master'!$B:$B,0),MATCH($B$6,'H334 Master'!$B$1:$XFD$1,0))+F$7*INDEX('H334 Master'!$B:$XFD,MATCH($A36,'H334 Master'!$B:$B,0),MATCH($B$7,'H334 Master'!$B$1:$XFD$1,0))+F$8*INDEX('H334 Master'!$B:$XFD,MATCH($A36,'H334 Master'!$B:$B,0),MATCH($B$8,'H334 Master'!$B$1:$XFD$1,0))+F$9*INDEX('H334 Master'!$B:$XFD,MATCH($A36,'H334 Master'!$B:$B,0),MATCH($B$9,'H334 Master'!$B$1:$XFD$1,0))+F$10*INDEX('H334 Master'!$B:$XFD,MATCH($A36,'H334 Master'!$B:$B,0),MATCH($B$10,'H334 Master'!$B$1:$XFD$1,0))+F$11*INDEX('H334 Master'!$B:$XFD,MATCH($A36,'H334 Master'!$B:$B,0),MATCH($B$11,'H334 Master'!$B$1:$XFD$1,0))+F$12*INDEX('H334 Master'!$B:$XFD,MATCH($A36,'H334 Master'!$B:$B,0),MATCH($B$12,'H334 Master'!$B$1:$XFD$1,0))+F$13*INDEX('H334 Master'!$B:$XFD,MATCH($A36,'H334 Master'!$B:$B,0),MATCH($B$13,'H334 Master'!$B$1:$XFD$1,0))+F$14*INDEX('H334 Master'!$B:$XFD,MATCH($A36,'H334 Master'!$B:$B,0),MATCH($B$14,'H334 Master'!$B$1:$XFD$1,0))+F$15*INDEX('H334 Master'!$B:$XFD,MATCH($A36,'H334 Master'!$B:$B,0),MATCH($B$15,'H334 Master'!$B$1:$XFD$1,0))+F$16*INDEX('H334 Master'!$B:$XFD,MATCH($A36,'H334 Master'!$B:$B,0),MATCH($B$16,'H334 Master'!$B$1:$XFD$1,0))+F$17*INDEX('H334 Master'!$B:$XFD,MATCH($A36,'H334 Master'!$B:$B,0),MATCH($B$17,'H334 Master'!$B$1:$XFD$1,0))</f>
        <v>6</v>
      </c>
      <c r="G36" s="1">
        <v>4</v>
      </c>
      <c r="H36" s="1">
        <v>8</v>
      </c>
      <c r="I36" s="1">
        <v>8</v>
      </c>
      <c r="J36" s="3">
        <f>J$5*INDEX('H334 Master'!$B:$XFD,MATCH($A36,'H334 Master'!$B:$B,0),MATCH($B$5,'H334 Master'!$B$1:$XFD$1,0))+J$6*INDEX('H334 Master'!$B:$XFD,MATCH($A36,'H334 Master'!$B:$B,0),MATCH($B$6,'H334 Master'!$B$1:$XFD$1,0))+J$7*INDEX('H334 Master'!$B:$XFD,MATCH($A36,'H334 Master'!$B:$B,0),MATCH($B$7,'H334 Master'!$B$1:$XFD$1,0))+J$8*INDEX('H334 Master'!$B:$XFD,MATCH($A36,'H334 Master'!$B:$B,0),MATCH($B$8,'H334 Master'!$B$1:$XFD$1,0))+J$9*INDEX('H334 Master'!$B:$XFD,MATCH($A36,'H334 Master'!$B:$B,0),MATCH($B$9,'H334 Master'!$B$1:$XFD$1,0))+J$10*INDEX('H334 Master'!$B:$XFD,MATCH($A36,'H334 Master'!$B:$B,0),MATCH($B$10,'H334 Master'!$B$1:$XFD$1,0))+J$11*INDEX('H334 Master'!$B:$XFD,MATCH($A36,'H334 Master'!$B:$B,0),MATCH($B$11,'H334 Master'!$B$1:$XFD$1,0))+J$12*INDEX('H334 Master'!$B:$XFD,MATCH($A36,'H334 Master'!$B:$B,0),MATCH($B$12,'H334 Master'!$B$1:$XFD$1,0))+J$13*INDEX('H334 Master'!$B:$XFD,MATCH($A36,'H334 Master'!$B:$B,0),MATCH($B$13,'H334 Master'!$B$1:$XFD$1,0))+J$14*INDEX('H334 Master'!$B:$XFD,MATCH($A36,'H334 Master'!$B:$B,0),MATCH($B$14,'H334 Master'!$B$1:$XFD$1,0))+J$15*INDEX('H334 Master'!$B:$XFD,MATCH($A36,'H334 Master'!$B:$B,0),MATCH($B$15,'H334 Master'!$B$1:$XFD$1,0))+J$16*INDEX('H334 Master'!$B:$XFD,MATCH($A36,'H334 Master'!$B:$B,0),MATCH($B$16,'H334 Master'!$B$1:$XFD$1,0))+J$17*INDEX('H334 Master'!$B:$XFD,MATCH($A36,'H334 Master'!$B:$B,0),MATCH($B$17,'H334 Master'!$B$1:$XFD$1,0))</f>
        <v>8</v>
      </c>
      <c r="K36" s="1">
        <v>8</v>
      </c>
      <c r="L36" s="1">
        <v>8</v>
      </c>
      <c r="M36" s="1">
        <v>8</v>
      </c>
      <c r="N36" s="1">
        <v>12</v>
      </c>
      <c r="O36" s="1">
        <v>12</v>
      </c>
      <c r="P36" s="1">
        <v>12</v>
      </c>
      <c r="Q36" s="1">
        <v>16</v>
      </c>
      <c r="R36" s="1">
        <v>16</v>
      </c>
      <c r="S36" s="1">
        <v>16</v>
      </c>
      <c r="T36" s="1">
        <v>16</v>
      </c>
      <c r="U36" s="1">
        <v>16</v>
      </c>
      <c r="V36" s="1">
        <v>16</v>
      </c>
      <c r="W36" s="1">
        <v>16</v>
      </c>
      <c r="X36" s="1">
        <v>16</v>
      </c>
      <c r="Y36" s="1">
        <v>16</v>
      </c>
      <c r="Z36" s="1">
        <v>20</v>
      </c>
      <c r="AA36" s="1">
        <v>20</v>
      </c>
      <c r="AB36" s="1">
        <v>20</v>
      </c>
      <c r="AC36" s="1">
        <v>20</v>
      </c>
      <c r="AD36" s="1">
        <v>20</v>
      </c>
      <c r="AE36" s="1">
        <v>20</v>
      </c>
      <c r="AF36" s="1">
        <v>24</v>
      </c>
      <c r="AG36" s="1">
        <v>24</v>
      </c>
      <c r="AH36" s="3">
        <f>AH$5*INDEX('H334 Master'!$B:$XFD,MATCH($A36,'H334 Master'!$B:$B,0),MATCH($B$5,'H334 Master'!$B$1:$XFD$1,0))+AH$6*INDEX('H334 Master'!$B:$XFD,MATCH($A36,'H334 Master'!$B:$B,0),MATCH($B$6,'H334 Master'!$B$1:$XFD$1,0))+AH$7*INDEX('H334 Master'!$B:$XFD,MATCH($A36,'H334 Master'!$B:$B,0),MATCH($B$7,'H334 Master'!$B$1:$XFD$1,0))+AH$8*INDEX('H334 Master'!$B:$XFD,MATCH($A36,'H334 Master'!$B:$B,0),MATCH($B$8,'H334 Master'!$B$1:$XFD$1,0))+AH$9*INDEX('H334 Master'!$B:$XFD,MATCH($A36,'H334 Master'!$B:$B,0),MATCH($B$9,'H334 Master'!$B$1:$XFD$1,0))+AH$10*INDEX('H334 Master'!$B:$XFD,MATCH($A36,'H334 Master'!$B:$B,0),MATCH($B$10,'H334 Master'!$B$1:$XFD$1,0))+AH$11*INDEX('H334 Master'!$B:$XFD,MATCH($A36,'H334 Master'!$B:$B,0),MATCH($B$11,'H334 Master'!$B$1:$XFD$1,0))+AH$12*INDEX('H334 Master'!$B:$XFD,MATCH($A36,'H334 Master'!$B:$B,0),MATCH($B$12,'H334 Master'!$B$1:$XFD$1,0))+AH$13*INDEX('H334 Master'!$B:$XFD,MATCH($A36,'H334 Master'!$B:$B,0),MATCH($B$13,'H334 Master'!$B$1:$XFD$1,0))+AH$14*INDEX('H334 Master'!$B:$XFD,MATCH($A36,'H334 Master'!$B:$B,0),MATCH($B$14,'H334 Master'!$B$1:$XFD$1,0))+AH$15*INDEX('H334 Master'!$B:$XFD,MATCH($A36,'H334 Master'!$B:$B,0),MATCH($B$15,'H334 Master'!$B$1:$XFD$1,0))+AH$16*INDEX('H334 Master'!$B:$XFD,MATCH($A36,'H334 Master'!$B:$B,0),MATCH($B$16,'H334 Master'!$B$1:$XFD$1,0))+AH$17*INDEX('H334 Master'!$B:$XFD,MATCH($A36,'H334 Master'!$B:$B,0),MATCH($B$17,'H334 Master'!$B$1:$XFD$1,0))</f>
        <v>16</v>
      </c>
      <c r="AI36" s="1">
        <v>24</v>
      </c>
      <c r="AJ36" s="1">
        <v>24</v>
      </c>
    </row>
    <row r="37" spans="1:36" x14ac:dyDescent="0.25">
      <c r="A37" t="s">
        <v>147</v>
      </c>
      <c r="B37">
        <v>6114</v>
      </c>
      <c r="C37" t="s">
        <v>148</v>
      </c>
      <c r="D37" s="1">
        <v>2</v>
      </c>
      <c r="E37" s="1">
        <v>2</v>
      </c>
      <c r="F37" s="3">
        <f>F$5*INDEX('H334 Master'!$B:$XFD,MATCH($A37,'H334 Master'!$B:$B,0),MATCH($B$5,'H334 Master'!$B$1:$XFD$1,0))+F$6*INDEX('H334 Master'!$B:$XFD,MATCH($A37,'H334 Master'!$B:$B,0),MATCH($B$6,'H334 Master'!$B$1:$XFD$1,0))+F$7*INDEX('H334 Master'!$B:$XFD,MATCH($A37,'H334 Master'!$B:$B,0),MATCH($B$7,'H334 Master'!$B$1:$XFD$1,0))+F$8*INDEX('H334 Master'!$B:$XFD,MATCH($A37,'H334 Master'!$B:$B,0),MATCH($B$8,'H334 Master'!$B$1:$XFD$1,0))+F$9*INDEX('H334 Master'!$B:$XFD,MATCH($A37,'H334 Master'!$B:$B,0),MATCH($B$9,'H334 Master'!$B$1:$XFD$1,0))+F$10*INDEX('H334 Master'!$B:$XFD,MATCH($A37,'H334 Master'!$B:$B,0),MATCH($B$10,'H334 Master'!$B$1:$XFD$1,0))+F$11*INDEX('H334 Master'!$B:$XFD,MATCH($A37,'H334 Master'!$B:$B,0),MATCH($B$11,'H334 Master'!$B$1:$XFD$1,0))+F$12*INDEX('H334 Master'!$B:$XFD,MATCH($A37,'H334 Master'!$B:$B,0),MATCH($B$12,'H334 Master'!$B$1:$XFD$1,0))+F$13*INDEX('H334 Master'!$B:$XFD,MATCH($A37,'H334 Master'!$B:$B,0),MATCH($B$13,'H334 Master'!$B$1:$XFD$1,0))+F$14*INDEX('H334 Master'!$B:$XFD,MATCH($A37,'H334 Master'!$B:$B,0),MATCH($B$14,'H334 Master'!$B$1:$XFD$1,0))+F$15*INDEX('H334 Master'!$B:$XFD,MATCH($A37,'H334 Master'!$B:$B,0),MATCH($B$15,'H334 Master'!$B$1:$XFD$1,0))+F$16*INDEX('H334 Master'!$B:$XFD,MATCH($A37,'H334 Master'!$B:$B,0),MATCH($B$16,'H334 Master'!$B$1:$XFD$1,0))+F$17*INDEX('H334 Master'!$B:$XFD,MATCH($A37,'H334 Master'!$B:$B,0),MATCH($B$17,'H334 Master'!$B$1:$XFD$1,0))</f>
        <v>0</v>
      </c>
      <c r="G37" s="1">
        <v>2</v>
      </c>
      <c r="H37" s="1">
        <v>2</v>
      </c>
      <c r="I37" s="1">
        <v>2</v>
      </c>
      <c r="J37" s="3">
        <f>J$5*INDEX('H334 Master'!$B:$XFD,MATCH($A37,'H334 Master'!$B:$B,0),MATCH($B$5,'H334 Master'!$B$1:$XFD$1,0))+J$6*INDEX('H334 Master'!$B:$XFD,MATCH($A37,'H334 Master'!$B:$B,0),MATCH($B$6,'H334 Master'!$B$1:$XFD$1,0))+J$7*INDEX('H334 Master'!$B:$XFD,MATCH($A37,'H334 Master'!$B:$B,0),MATCH($B$7,'H334 Master'!$B$1:$XFD$1,0))+J$8*INDEX('H334 Master'!$B:$XFD,MATCH($A37,'H334 Master'!$B:$B,0),MATCH($B$8,'H334 Master'!$B$1:$XFD$1,0))+J$9*INDEX('H334 Master'!$B:$XFD,MATCH($A37,'H334 Master'!$B:$B,0),MATCH($B$9,'H334 Master'!$B$1:$XFD$1,0))+J$10*INDEX('H334 Master'!$B:$XFD,MATCH($A37,'H334 Master'!$B:$B,0),MATCH($B$10,'H334 Master'!$B$1:$XFD$1,0))+J$11*INDEX('H334 Master'!$B:$XFD,MATCH($A37,'H334 Master'!$B:$B,0),MATCH($B$11,'H334 Master'!$B$1:$XFD$1,0))+J$12*INDEX('H334 Master'!$B:$XFD,MATCH($A37,'H334 Master'!$B:$B,0),MATCH($B$12,'H334 Master'!$B$1:$XFD$1,0))+J$13*INDEX('H334 Master'!$B:$XFD,MATCH($A37,'H334 Master'!$B:$B,0),MATCH($B$13,'H334 Master'!$B$1:$XFD$1,0))+J$14*INDEX('H334 Master'!$B:$XFD,MATCH($A37,'H334 Master'!$B:$B,0),MATCH($B$14,'H334 Master'!$B$1:$XFD$1,0))+J$15*INDEX('H334 Master'!$B:$XFD,MATCH($A37,'H334 Master'!$B:$B,0),MATCH($B$15,'H334 Master'!$B$1:$XFD$1,0))+J$16*INDEX('H334 Master'!$B:$XFD,MATCH($A37,'H334 Master'!$B:$B,0),MATCH($B$16,'H334 Master'!$B$1:$XFD$1,0))+J$17*INDEX('H334 Master'!$B:$XFD,MATCH($A37,'H334 Master'!$B:$B,0),MATCH($B$17,'H334 Master'!$B$1:$XFD$1,0))</f>
        <v>0</v>
      </c>
      <c r="K37" s="1">
        <v>4</v>
      </c>
      <c r="L37" s="1">
        <v>4</v>
      </c>
      <c r="M37" s="1">
        <v>4</v>
      </c>
      <c r="N37" s="1">
        <v>4</v>
      </c>
      <c r="O37" s="1">
        <v>4</v>
      </c>
      <c r="P37" s="1">
        <v>4</v>
      </c>
      <c r="Q37" s="1">
        <v>4</v>
      </c>
      <c r="R37" s="1">
        <v>4</v>
      </c>
      <c r="S37" s="1">
        <v>4</v>
      </c>
      <c r="T37" s="1">
        <v>4</v>
      </c>
      <c r="U37" s="1">
        <v>4</v>
      </c>
      <c r="V37" s="1">
        <v>4</v>
      </c>
      <c r="W37" s="1">
        <v>4</v>
      </c>
      <c r="X37" s="1">
        <v>4</v>
      </c>
      <c r="Y37" s="1">
        <v>4</v>
      </c>
      <c r="Z37" s="1">
        <v>4</v>
      </c>
      <c r="AA37" s="1">
        <v>4</v>
      </c>
      <c r="AB37" s="1">
        <v>4</v>
      </c>
      <c r="AC37" s="1">
        <v>4</v>
      </c>
      <c r="AD37" s="1">
        <v>4</v>
      </c>
      <c r="AE37" s="1">
        <v>4</v>
      </c>
      <c r="AF37" s="1">
        <v>4</v>
      </c>
      <c r="AG37" s="1">
        <v>4</v>
      </c>
      <c r="AH37" s="3">
        <f>AH$5*INDEX('H334 Master'!$B:$XFD,MATCH($A37,'H334 Master'!$B:$B,0),MATCH($B$5,'H334 Master'!$B$1:$XFD$1,0))+AH$6*INDEX('H334 Master'!$B:$XFD,MATCH($A37,'H334 Master'!$B:$B,0),MATCH($B$6,'H334 Master'!$B$1:$XFD$1,0))+AH$7*INDEX('H334 Master'!$B:$XFD,MATCH($A37,'H334 Master'!$B:$B,0),MATCH($B$7,'H334 Master'!$B$1:$XFD$1,0))+AH$8*INDEX('H334 Master'!$B:$XFD,MATCH($A37,'H334 Master'!$B:$B,0),MATCH($B$8,'H334 Master'!$B$1:$XFD$1,0))+AH$9*INDEX('H334 Master'!$B:$XFD,MATCH($A37,'H334 Master'!$B:$B,0),MATCH($B$9,'H334 Master'!$B$1:$XFD$1,0))+AH$10*INDEX('H334 Master'!$B:$XFD,MATCH($A37,'H334 Master'!$B:$B,0),MATCH($B$10,'H334 Master'!$B$1:$XFD$1,0))+AH$11*INDEX('H334 Master'!$B:$XFD,MATCH($A37,'H334 Master'!$B:$B,0),MATCH($B$11,'H334 Master'!$B$1:$XFD$1,0))+AH$12*INDEX('H334 Master'!$B:$XFD,MATCH($A37,'H334 Master'!$B:$B,0),MATCH($B$12,'H334 Master'!$B$1:$XFD$1,0))+AH$13*INDEX('H334 Master'!$B:$XFD,MATCH($A37,'H334 Master'!$B:$B,0),MATCH($B$13,'H334 Master'!$B$1:$XFD$1,0))+AH$14*INDEX('H334 Master'!$B:$XFD,MATCH($A37,'H334 Master'!$B:$B,0),MATCH($B$14,'H334 Master'!$B$1:$XFD$1,0))+AH$15*INDEX('H334 Master'!$B:$XFD,MATCH($A37,'H334 Master'!$B:$B,0),MATCH($B$15,'H334 Master'!$B$1:$XFD$1,0))+AH$16*INDEX('H334 Master'!$B:$XFD,MATCH($A37,'H334 Master'!$B:$B,0),MATCH($B$16,'H334 Master'!$B$1:$XFD$1,0))+AH$17*INDEX('H334 Master'!$B:$XFD,MATCH($A37,'H334 Master'!$B:$B,0),MATCH($B$17,'H334 Master'!$B$1:$XFD$1,0))</f>
        <v>0</v>
      </c>
      <c r="AI37" s="1">
        <v>4</v>
      </c>
      <c r="AJ37" s="1">
        <v>4</v>
      </c>
    </row>
    <row r="38" spans="1:36" x14ac:dyDescent="0.25">
      <c r="A38" t="s">
        <v>224</v>
      </c>
      <c r="B38">
        <v>6115</v>
      </c>
      <c r="C38" t="s">
        <v>225</v>
      </c>
      <c r="D38" s="1">
        <v>8</v>
      </c>
      <c r="E38" s="1">
        <v>8</v>
      </c>
      <c r="F38" s="3">
        <f>F$5*INDEX('H334 Master'!$B:$XFD,MATCH($A38,'H334 Master'!$B:$B,0),MATCH($B$5,'H334 Master'!$B$1:$XFD$1,0))+F$6*INDEX('H334 Master'!$B:$XFD,MATCH($A38,'H334 Master'!$B:$B,0),MATCH($B$6,'H334 Master'!$B$1:$XFD$1,0))+F$7*INDEX('H334 Master'!$B:$XFD,MATCH($A38,'H334 Master'!$B:$B,0),MATCH($B$7,'H334 Master'!$B$1:$XFD$1,0))+F$8*INDEX('H334 Master'!$B:$XFD,MATCH($A38,'H334 Master'!$B:$B,0),MATCH($B$8,'H334 Master'!$B$1:$XFD$1,0))+F$9*INDEX('H334 Master'!$B:$XFD,MATCH($A38,'H334 Master'!$B:$B,0),MATCH($B$9,'H334 Master'!$B$1:$XFD$1,0))+F$10*INDEX('H334 Master'!$B:$XFD,MATCH($A38,'H334 Master'!$B:$B,0),MATCH($B$10,'H334 Master'!$B$1:$XFD$1,0))+F$11*INDEX('H334 Master'!$B:$XFD,MATCH($A38,'H334 Master'!$B:$B,0),MATCH($B$11,'H334 Master'!$B$1:$XFD$1,0))+F$12*INDEX('H334 Master'!$B:$XFD,MATCH($A38,'H334 Master'!$B:$B,0),MATCH($B$12,'H334 Master'!$B$1:$XFD$1,0))+F$13*INDEX('H334 Master'!$B:$XFD,MATCH($A38,'H334 Master'!$B:$B,0),MATCH($B$13,'H334 Master'!$B$1:$XFD$1,0))+F$14*INDEX('H334 Master'!$B:$XFD,MATCH($A38,'H334 Master'!$B:$B,0),MATCH($B$14,'H334 Master'!$B$1:$XFD$1,0))+F$15*INDEX('H334 Master'!$B:$XFD,MATCH($A38,'H334 Master'!$B:$B,0),MATCH($B$15,'H334 Master'!$B$1:$XFD$1,0))+F$16*INDEX('H334 Master'!$B:$XFD,MATCH($A38,'H334 Master'!$B:$B,0),MATCH($B$16,'H334 Master'!$B$1:$XFD$1,0))+F$17*INDEX('H334 Master'!$B:$XFD,MATCH($A38,'H334 Master'!$B:$B,0),MATCH($B$17,'H334 Master'!$B$1:$XFD$1,0))</f>
        <v>24</v>
      </c>
      <c r="G38" s="1">
        <v>8</v>
      </c>
      <c r="H38" s="1">
        <v>16</v>
      </c>
      <c r="I38" s="1">
        <v>16</v>
      </c>
      <c r="J38" s="3">
        <f>J$5*INDEX('H334 Master'!$B:$XFD,MATCH($A38,'H334 Master'!$B:$B,0),MATCH($B$5,'H334 Master'!$B$1:$XFD$1,0))+J$6*INDEX('H334 Master'!$B:$XFD,MATCH($A38,'H334 Master'!$B:$B,0),MATCH($B$6,'H334 Master'!$B$1:$XFD$1,0))+J$7*INDEX('H334 Master'!$B:$XFD,MATCH($A38,'H334 Master'!$B:$B,0),MATCH($B$7,'H334 Master'!$B$1:$XFD$1,0))+J$8*INDEX('H334 Master'!$B:$XFD,MATCH($A38,'H334 Master'!$B:$B,0),MATCH($B$8,'H334 Master'!$B$1:$XFD$1,0))+J$9*INDEX('H334 Master'!$B:$XFD,MATCH($A38,'H334 Master'!$B:$B,0),MATCH($B$9,'H334 Master'!$B$1:$XFD$1,0))+J$10*INDEX('H334 Master'!$B:$XFD,MATCH($A38,'H334 Master'!$B:$B,0),MATCH($B$10,'H334 Master'!$B$1:$XFD$1,0))+J$11*INDEX('H334 Master'!$B:$XFD,MATCH($A38,'H334 Master'!$B:$B,0),MATCH($B$11,'H334 Master'!$B$1:$XFD$1,0))+J$12*INDEX('H334 Master'!$B:$XFD,MATCH($A38,'H334 Master'!$B:$B,0),MATCH($B$12,'H334 Master'!$B$1:$XFD$1,0))+J$13*INDEX('H334 Master'!$B:$XFD,MATCH($A38,'H334 Master'!$B:$B,0),MATCH($B$13,'H334 Master'!$B$1:$XFD$1,0))+J$14*INDEX('H334 Master'!$B:$XFD,MATCH($A38,'H334 Master'!$B:$B,0),MATCH($B$14,'H334 Master'!$B$1:$XFD$1,0))+J$15*INDEX('H334 Master'!$B:$XFD,MATCH($A38,'H334 Master'!$B:$B,0),MATCH($B$15,'H334 Master'!$B$1:$XFD$1,0))+J$16*INDEX('H334 Master'!$B:$XFD,MATCH($A38,'H334 Master'!$B:$B,0),MATCH($B$16,'H334 Master'!$B$1:$XFD$1,0))+J$17*INDEX('H334 Master'!$B:$XFD,MATCH($A38,'H334 Master'!$B:$B,0),MATCH($B$17,'H334 Master'!$B$1:$XFD$1,0))</f>
        <v>32</v>
      </c>
      <c r="K38" s="1">
        <v>16</v>
      </c>
      <c r="L38" s="1">
        <v>16</v>
      </c>
      <c r="M38" s="1">
        <v>16</v>
      </c>
      <c r="N38" s="1">
        <v>24</v>
      </c>
      <c r="O38" s="1">
        <v>24</v>
      </c>
      <c r="P38" s="1">
        <v>24</v>
      </c>
      <c r="Q38" s="1">
        <v>32</v>
      </c>
      <c r="R38" s="1">
        <v>32</v>
      </c>
      <c r="S38" s="1">
        <v>32</v>
      </c>
      <c r="T38" s="1">
        <v>32</v>
      </c>
      <c r="U38" s="1">
        <v>32</v>
      </c>
      <c r="V38" s="1">
        <v>32</v>
      </c>
      <c r="W38" s="1">
        <v>32</v>
      </c>
      <c r="X38" s="1">
        <v>32</v>
      </c>
      <c r="Y38" s="1">
        <v>32</v>
      </c>
      <c r="Z38" s="1">
        <v>40</v>
      </c>
      <c r="AA38" s="1">
        <v>40</v>
      </c>
      <c r="AB38" s="1">
        <v>40</v>
      </c>
      <c r="AC38" s="1">
        <v>40</v>
      </c>
      <c r="AD38" s="1">
        <v>40</v>
      </c>
      <c r="AE38" s="1">
        <v>40</v>
      </c>
      <c r="AF38" s="1">
        <v>48</v>
      </c>
      <c r="AG38" s="1">
        <v>48</v>
      </c>
      <c r="AH38" s="3">
        <f>AH$5*INDEX('H334 Master'!$B:$XFD,MATCH($A38,'H334 Master'!$B:$B,0),MATCH($B$5,'H334 Master'!$B$1:$XFD$1,0))+AH$6*INDEX('H334 Master'!$B:$XFD,MATCH($A38,'H334 Master'!$B:$B,0),MATCH($B$6,'H334 Master'!$B$1:$XFD$1,0))+AH$7*INDEX('H334 Master'!$B:$XFD,MATCH($A38,'H334 Master'!$B:$B,0),MATCH($B$7,'H334 Master'!$B$1:$XFD$1,0))+AH$8*INDEX('H334 Master'!$B:$XFD,MATCH($A38,'H334 Master'!$B:$B,0),MATCH($B$8,'H334 Master'!$B$1:$XFD$1,0))+AH$9*INDEX('H334 Master'!$B:$XFD,MATCH($A38,'H334 Master'!$B:$B,0),MATCH($B$9,'H334 Master'!$B$1:$XFD$1,0))+AH$10*INDEX('H334 Master'!$B:$XFD,MATCH($A38,'H334 Master'!$B:$B,0),MATCH($B$10,'H334 Master'!$B$1:$XFD$1,0))+AH$11*INDEX('H334 Master'!$B:$XFD,MATCH($A38,'H334 Master'!$B:$B,0),MATCH($B$11,'H334 Master'!$B$1:$XFD$1,0))+AH$12*INDEX('H334 Master'!$B:$XFD,MATCH($A38,'H334 Master'!$B:$B,0),MATCH($B$12,'H334 Master'!$B$1:$XFD$1,0))+AH$13*INDEX('H334 Master'!$B:$XFD,MATCH($A38,'H334 Master'!$B:$B,0),MATCH($B$13,'H334 Master'!$B$1:$XFD$1,0))+AH$14*INDEX('H334 Master'!$B:$XFD,MATCH($A38,'H334 Master'!$B:$B,0),MATCH($B$14,'H334 Master'!$B$1:$XFD$1,0))+AH$15*INDEX('H334 Master'!$B:$XFD,MATCH($A38,'H334 Master'!$B:$B,0),MATCH($B$15,'H334 Master'!$B$1:$XFD$1,0))+AH$16*INDEX('H334 Master'!$B:$XFD,MATCH($A38,'H334 Master'!$B:$B,0),MATCH($B$16,'H334 Master'!$B$1:$XFD$1,0))+AH$17*INDEX('H334 Master'!$B:$XFD,MATCH($A38,'H334 Master'!$B:$B,0),MATCH($B$17,'H334 Master'!$B$1:$XFD$1,0))</f>
        <v>64</v>
      </c>
      <c r="AI38" s="1">
        <v>48</v>
      </c>
      <c r="AJ38" s="1">
        <v>48</v>
      </c>
    </row>
    <row r="39" spans="1:36" x14ac:dyDescent="0.25">
      <c r="A39" t="s">
        <v>236</v>
      </c>
      <c r="B39">
        <v>6116</v>
      </c>
      <c r="C39" t="s">
        <v>237</v>
      </c>
      <c r="D39" s="1">
        <v>4</v>
      </c>
      <c r="E39" s="1">
        <v>4</v>
      </c>
      <c r="F39" s="3">
        <f>F$5*INDEX('H334 Master'!$B:$XFD,MATCH($A39,'H334 Master'!$B:$B,0),MATCH($B$5,'H334 Master'!$B$1:$XFD$1,0))+F$6*INDEX('H334 Master'!$B:$XFD,MATCH($A39,'H334 Master'!$B:$B,0),MATCH($B$6,'H334 Master'!$B$1:$XFD$1,0))+F$7*INDEX('H334 Master'!$B:$XFD,MATCH($A39,'H334 Master'!$B:$B,0),MATCH($B$7,'H334 Master'!$B$1:$XFD$1,0))+F$8*INDEX('H334 Master'!$B:$XFD,MATCH($A39,'H334 Master'!$B:$B,0),MATCH($B$8,'H334 Master'!$B$1:$XFD$1,0))+F$9*INDEX('H334 Master'!$B:$XFD,MATCH($A39,'H334 Master'!$B:$B,0),MATCH($B$9,'H334 Master'!$B$1:$XFD$1,0))+F$10*INDEX('H334 Master'!$B:$XFD,MATCH($A39,'H334 Master'!$B:$B,0),MATCH($B$10,'H334 Master'!$B$1:$XFD$1,0))+F$11*INDEX('H334 Master'!$B:$XFD,MATCH($A39,'H334 Master'!$B:$B,0),MATCH($B$11,'H334 Master'!$B$1:$XFD$1,0))+F$12*INDEX('H334 Master'!$B:$XFD,MATCH($A39,'H334 Master'!$B:$B,0),MATCH($B$12,'H334 Master'!$B$1:$XFD$1,0))+F$13*INDEX('H334 Master'!$B:$XFD,MATCH($A39,'H334 Master'!$B:$B,0),MATCH($B$13,'H334 Master'!$B$1:$XFD$1,0))+F$14*INDEX('H334 Master'!$B:$XFD,MATCH($A39,'H334 Master'!$B:$B,0),MATCH($B$14,'H334 Master'!$B$1:$XFD$1,0))+F$15*INDEX('H334 Master'!$B:$XFD,MATCH($A39,'H334 Master'!$B:$B,0),MATCH($B$15,'H334 Master'!$B$1:$XFD$1,0))+F$16*INDEX('H334 Master'!$B:$XFD,MATCH($A39,'H334 Master'!$B:$B,0),MATCH($B$16,'H334 Master'!$B$1:$XFD$1,0))+F$17*INDEX('H334 Master'!$B:$XFD,MATCH($A39,'H334 Master'!$B:$B,0),MATCH($B$17,'H334 Master'!$B$1:$XFD$1,0))</f>
        <v>0</v>
      </c>
      <c r="G39" s="1">
        <v>4</v>
      </c>
      <c r="H39" s="1">
        <v>8</v>
      </c>
      <c r="I39" s="1">
        <v>8</v>
      </c>
      <c r="J39" s="3">
        <f>J$5*INDEX('H334 Master'!$B:$XFD,MATCH($A39,'H334 Master'!$B:$B,0),MATCH($B$5,'H334 Master'!$B$1:$XFD$1,0))+J$6*INDEX('H334 Master'!$B:$XFD,MATCH($A39,'H334 Master'!$B:$B,0),MATCH($B$6,'H334 Master'!$B$1:$XFD$1,0))+J$7*INDEX('H334 Master'!$B:$XFD,MATCH($A39,'H334 Master'!$B:$B,0),MATCH($B$7,'H334 Master'!$B$1:$XFD$1,0))+J$8*INDEX('H334 Master'!$B:$XFD,MATCH($A39,'H334 Master'!$B:$B,0),MATCH($B$8,'H334 Master'!$B$1:$XFD$1,0))+J$9*INDEX('H334 Master'!$B:$XFD,MATCH($A39,'H334 Master'!$B:$B,0),MATCH($B$9,'H334 Master'!$B$1:$XFD$1,0))+J$10*INDEX('H334 Master'!$B:$XFD,MATCH($A39,'H334 Master'!$B:$B,0),MATCH($B$10,'H334 Master'!$B$1:$XFD$1,0))+J$11*INDEX('H334 Master'!$B:$XFD,MATCH($A39,'H334 Master'!$B:$B,0),MATCH($B$11,'H334 Master'!$B$1:$XFD$1,0))+J$12*INDEX('H334 Master'!$B:$XFD,MATCH($A39,'H334 Master'!$B:$B,0),MATCH($B$12,'H334 Master'!$B$1:$XFD$1,0))+J$13*INDEX('H334 Master'!$B:$XFD,MATCH($A39,'H334 Master'!$B:$B,0),MATCH($B$13,'H334 Master'!$B$1:$XFD$1,0))+J$14*INDEX('H334 Master'!$B:$XFD,MATCH($A39,'H334 Master'!$B:$B,0),MATCH($B$14,'H334 Master'!$B$1:$XFD$1,0))+J$15*INDEX('H334 Master'!$B:$XFD,MATCH($A39,'H334 Master'!$B:$B,0),MATCH($B$15,'H334 Master'!$B$1:$XFD$1,0))+J$16*INDEX('H334 Master'!$B:$XFD,MATCH($A39,'H334 Master'!$B:$B,0),MATCH($B$16,'H334 Master'!$B$1:$XFD$1,0))+J$17*INDEX('H334 Master'!$B:$XFD,MATCH($A39,'H334 Master'!$B:$B,0),MATCH($B$17,'H334 Master'!$B$1:$XFD$1,0))</f>
        <v>0</v>
      </c>
      <c r="K39" s="1">
        <v>8</v>
      </c>
      <c r="L39" s="1">
        <v>8</v>
      </c>
      <c r="M39" s="1">
        <v>8</v>
      </c>
      <c r="N39" s="1">
        <v>12</v>
      </c>
      <c r="O39" s="1">
        <v>12</v>
      </c>
      <c r="P39" s="1">
        <v>12</v>
      </c>
      <c r="Q39" s="1">
        <v>16</v>
      </c>
      <c r="R39" s="1">
        <v>16</v>
      </c>
      <c r="S39" s="1">
        <v>16</v>
      </c>
      <c r="T39" s="1">
        <v>16</v>
      </c>
      <c r="U39" s="1">
        <v>16</v>
      </c>
      <c r="V39" s="1">
        <v>16</v>
      </c>
      <c r="W39" s="1">
        <v>16</v>
      </c>
      <c r="X39" s="1">
        <v>16</v>
      </c>
      <c r="Y39" s="1">
        <v>16</v>
      </c>
      <c r="Z39" s="1">
        <v>20</v>
      </c>
      <c r="AA39" s="1">
        <v>20</v>
      </c>
      <c r="AB39" s="1">
        <v>20</v>
      </c>
      <c r="AC39" s="1">
        <v>20</v>
      </c>
      <c r="AD39" s="1">
        <v>20</v>
      </c>
      <c r="AE39" s="1">
        <v>20</v>
      </c>
      <c r="AF39" s="1">
        <v>24</v>
      </c>
      <c r="AG39" s="1">
        <v>24</v>
      </c>
      <c r="AH39" s="3">
        <f>AH$5*INDEX('H334 Master'!$B:$XFD,MATCH($A39,'H334 Master'!$B:$B,0),MATCH($B$5,'H334 Master'!$B$1:$XFD$1,0))+AH$6*INDEX('H334 Master'!$B:$XFD,MATCH($A39,'H334 Master'!$B:$B,0),MATCH($B$6,'H334 Master'!$B$1:$XFD$1,0))+AH$7*INDEX('H334 Master'!$B:$XFD,MATCH($A39,'H334 Master'!$B:$B,0),MATCH($B$7,'H334 Master'!$B$1:$XFD$1,0))+AH$8*INDEX('H334 Master'!$B:$XFD,MATCH($A39,'H334 Master'!$B:$B,0),MATCH($B$8,'H334 Master'!$B$1:$XFD$1,0))+AH$9*INDEX('H334 Master'!$B:$XFD,MATCH($A39,'H334 Master'!$B:$B,0),MATCH($B$9,'H334 Master'!$B$1:$XFD$1,0))+AH$10*INDEX('H334 Master'!$B:$XFD,MATCH($A39,'H334 Master'!$B:$B,0),MATCH($B$10,'H334 Master'!$B$1:$XFD$1,0))+AH$11*INDEX('H334 Master'!$B:$XFD,MATCH($A39,'H334 Master'!$B:$B,0),MATCH($B$11,'H334 Master'!$B$1:$XFD$1,0))+AH$12*INDEX('H334 Master'!$B:$XFD,MATCH($A39,'H334 Master'!$B:$B,0),MATCH($B$12,'H334 Master'!$B$1:$XFD$1,0))+AH$13*INDEX('H334 Master'!$B:$XFD,MATCH($A39,'H334 Master'!$B:$B,0),MATCH($B$13,'H334 Master'!$B$1:$XFD$1,0))+AH$14*INDEX('H334 Master'!$B:$XFD,MATCH($A39,'H334 Master'!$B:$B,0),MATCH($B$14,'H334 Master'!$B$1:$XFD$1,0))+AH$15*INDEX('H334 Master'!$B:$XFD,MATCH($A39,'H334 Master'!$B:$B,0),MATCH($B$15,'H334 Master'!$B$1:$XFD$1,0))+AH$16*INDEX('H334 Master'!$B:$XFD,MATCH($A39,'H334 Master'!$B:$B,0),MATCH($B$16,'H334 Master'!$B$1:$XFD$1,0))+AH$17*INDEX('H334 Master'!$B:$XFD,MATCH($A39,'H334 Master'!$B:$B,0),MATCH($B$17,'H334 Master'!$B$1:$XFD$1,0))</f>
        <v>0</v>
      </c>
      <c r="AI39" s="1">
        <v>24</v>
      </c>
      <c r="AJ39" s="1">
        <v>24</v>
      </c>
    </row>
    <row r="40" spans="1:36" x14ac:dyDescent="0.25">
      <c r="A40" t="s">
        <v>226</v>
      </c>
      <c r="B40">
        <v>6117</v>
      </c>
      <c r="C40" t="s">
        <v>227</v>
      </c>
      <c r="D40" s="1">
        <v>16</v>
      </c>
      <c r="E40" s="1">
        <v>16</v>
      </c>
      <c r="F40" s="3">
        <f>F$5*INDEX('H334 Master'!$B:$XFD,MATCH($A40,'H334 Master'!$B:$B,0),MATCH($B$5,'H334 Master'!$B$1:$XFD$1,0))+F$6*INDEX('H334 Master'!$B:$XFD,MATCH($A40,'H334 Master'!$B:$B,0),MATCH($B$6,'H334 Master'!$B$1:$XFD$1,0))+F$7*INDEX('H334 Master'!$B:$XFD,MATCH($A40,'H334 Master'!$B:$B,0),MATCH($B$7,'H334 Master'!$B$1:$XFD$1,0))+F$8*INDEX('H334 Master'!$B:$XFD,MATCH($A40,'H334 Master'!$B:$B,0),MATCH($B$8,'H334 Master'!$B$1:$XFD$1,0))+F$9*INDEX('H334 Master'!$B:$XFD,MATCH($A40,'H334 Master'!$B:$B,0),MATCH($B$9,'H334 Master'!$B$1:$XFD$1,0))+F$10*INDEX('H334 Master'!$B:$XFD,MATCH($A40,'H334 Master'!$B:$B,0),MATCH($B$10,'H334 Master'!$B$1:$XFD$1,0))+F$11*INDEX('H334 Master'!$B:$XFD,MATCH($A40,'H334 Master'!$B:$B,0),MATCH($B$11,'H334 Master'!$B$1:$XFD$1,0))+F$12*INDEX('H334 Master'!$B:$XFD,MATCH($A40,'H334 Master'!$B:$B,0),MATCH($B$12,'H334 Master'!$B$1:$XFD$1,0))+F$13*INDEX('H334 Master'!$B:$XFD,MATCH($A40,'H334 Master'!$B:$B,0),MATCH($B$13,'H334 Master'!$B$1:$XFD$1,0))+F$14*INDEX('H334 Master'!$B:$XFD,MATCH($A40,'H334 Master'!$B:$B,0),MATCH($B$14,'H334 Master'!$B$1:$XFD$1,0))+F$15*INDEX('H334 Master'!$B:$XFD,MATCH($A40,'H334 Master'!$B:$B,0),MATCH($B$15,'H334 Master'!$B$1:$XFD$1,0))+F$16*INDEX('H334 Master'!$B:$XFD,MATCH($A40,'H334 Master'!$B:$B,0),MATCH($B$16,'H334 Master'!$B$1:$XFD$1,0))+F$17*INDEX('H334 Master'!$B:$XFD,MATCH($A40,'H334 Master'!$B:$B,0),MATCH($B$17,'H334 Master'!$B$1:$XFD$1,0))</f>
        <v>24</v>
      </c>
      <c r="G40" s="1">
        <v>16</v>
      </c>
      <c r="H40" s="1">
        <v>32</v>
      </c>
      <c r="I40" s="1">
        <v>32</v>
      </c>
      <c r="J40" s="3">
        <f>J$5*INDEX('H334 Master'!$B:$XFD,MATCH($A40,'H334 Master'!$B:$B,0),MATCH($B$5,'H334 Master'!$B$1:$XFD$1,0))+J$6*INDEX('H334 Master'!$B:$XFD,MATCH($A40,'H334 Master'!$B:$B,0),MATCH($B$6,'H334 Master'!$B$1:$XFD$1,0))+J$7*INDEX('H334 Master'!$B:$XFD,MATCH($A40,'H334 Master'!$B:$B,0),MATCH($B$7,'H334 Master'!$B$1:$XFD$1,0))+J$8*INDEX('H334 Master'!$B:$XFD,MATCH($A40,'H334 Master'!$B:$B,0),MATCH($B$8,'H334 Master'!$B$1:$XFD$1,0))+J$9*INDEX('H334 Master'!$B:$XFD,MATCH($A40,'H334 Master'!$B:$B,0),MATCH($B$9,'H334 Master'!$B$1:$XFD$1,0))+J$10*INDEX('H334 Master'!$B:$XFD,MATCH($A40,'H334 Master'!$B:$B,0),MATCH($B$10,'H334 Master'!$B$1:$XFD$1,0))+J$11*INDEX('H334 Master'!$B:$XFD,MATCH($A40,'H334 Master'!$B:$B,0),MATCH($B$11,'H334 Master'!$B$1:$XFD$1,0))+J$12*INDEX('H334 Master'!$B:$XFD,MATCH($A40,'H334 Master'!$B:$B,0),MATCH($B$12,'H334 Master'!$B$1:$XFD$1,0))+J$13*INDEX('H334 Master'!$B:$XFD,MATCH($A40,'H334 Master'!$B:$B,0),MATCH($B$13,'H334 Master'!$B$1:$XFD$1,0))+J$14*INDEX('H334 Master'!$B:$XFD,MATCH($A40,'H334 Master'!$B:$B,0),MATCH($B$14,'H334 Master'!$B$1:$XFD$1,0))+J$15*INDEX('H334 Master'!$B:$XFD,MATCH($A40,'H334 Master'!$B:$B,0),MATCH($B$15,'H334 Master'!$B$1:$XFD$1,0))+J$16*INDEX('H334 Master'!$B:$XFD,MATCH($A40,'H334 Master'!$B:$B,0),MATCH($B$16,'H334 Master'!$B$1:$XFD$1,0))+J$17*INDEX('H334 Master'!$B:$XFD,MATCH($A40,'H334 Master'!$B:$B,0),MATCH($B$17,'H334 Master'!$B$1:$XFD$1,0))</f>
        <v>32</v>
      </c>
      <c r="K40" s="1">
        <v>32</v>
      </c>
      <c r="L40" s="1">
        <v>32</v>
      </c>
      <c r="M40" s="1">
        <v>32</v>
      </c>
      <c r="N40" s="1">
        <v>48</v>
      </c>
      <c r="O40" s="1">
        <v>48</v>
      </c>
      <c r="P40" s="1">
        <v>48</v>
      </c>
      <c r="Q40" s="1">
        <v>64</v>
      </c>
      <c r="R40" s="1">
        <v>64</v>
      </c>
      <c r="S40" s="1">
        <v>64</v>
      </c>
      <c r="T40" s="1">
        <v>64</v>
      </c>
      <c r="U40" s="1">
        <v>64</v>
      </c>
      <c r="V40" s="1">
        <v>64</v>
      </c>
      <c r="W40" s="1">
        <v>64</v>
      </c>
      <c r="X40" s="1">
        <v>64</v>
      </c>
      <c r="Y40" s="1">
        <v>64</v>
      </c>
      <c r="Z40" s="1">
        <v>80</v>
      </c>
      <c r="AA40" s="1">
        <v>80</v>
      </c>
      <c r="AB40" s="1">
        <v>80</v>
      </c>
      <c r="AC40" s="1">
        <v>80</v>
      </c>
      <c r="AD40" s="1">
        <v>80</v>
      </c>
      <c r="AE40" s="1">
        <v>80</v>
      </c>
      <c r="AF40" s="1">
        <v>96</v>
      </c>
      <c r="AG40" s="1">
        <v>96</v>
      </c>
      <c r="AH40" s="3">
        <f>AH$5*INDEX('H334 Master'!$B:$XFD,MATCH($A40,'H334 Master'!$B:$B,0),MATCH($B$5,'H334 Master'!$B$1:$XFD$1,0))+AH$6*INDEX('H334 Master'!$B:$XFD,MATCH($A40,'H334 Master'!$B:$B,0),MATCH($B$6,'H334 Master'!$B$1:$XFD$1,0))+AH$7*INDEX('H334 Master'!$B:$XFD,MATCH($A40,'H334 Master'!$B:$B,0),MATCH($B$7,'H334 Master'!$B$1:$XFD$1,0))+AH$8*INDEX('H334 Master'!$B:$XFD,MATCH($A40,'H334 Master'!$B:$B,0),MATCH($B$8,'H334 Master'!$B$1:$XFD$1,0))+AH$9*INDEX('H334 Master'!$B:$XFD,MATCH($A40,'H334 Master'!$B:$B,0),MATCH($B$9,'H334 Master'!$B$1:$XFD$1,0))+AH$10*INDEX('H334 Master'!$B:$XFD,MATCH($A40,'H334 Master'!$B:$B,0),MATCH($B$10,'H334 Master'!$B$1:$XFD$1,0))+AH$11*INDEX('H334 Master'!$B:$XFD,MATCH($A40,'H334 Master'!$B:$B,0),MATCH($B$11,'H334 Master'!$B$1:$XFD$1,0))+AH$12*INDEX('H334 Master'!$B:$XFD,MATCH($A40,'H334 Master'!$B:$B,0),MATCH($B$12,'H334 Master'!$B$1:$XFD$1,0))+AH$13*INDEX('H334 Master'!$B:$XFD,MATCH($A40,'H334 Master'!$B:$B,0),MATCH($B$13,'H334 Master'!$B$1:$XFD$1,0))+AH$14*INDEX('H334 Master'!$B:$XFD,MATCH($A40,'H334 Master'!$B:$B,0),MATCH($B$14,'H334 Master'!$B$1:$XFD$1,0))+AH$15*INDEX('H334 Master'!$B:$XFD,MATCH($A40,'H334 Master'!$B:$B,0),MATCH($B$15,'H334 Master'!$B$1:$XFD$1,0))+AH$16*INDEX('H334 Master'!$B:$XFD,MATCH($A40,'H334 Master'!$B:$B,0),MATCH($B$16,'H334 Master'!$B$1:$XFD$1,0))+AH$17*INDEX('H334 Master'!$B:$XFD,MATCH($A40,'H334 Master'!$B:$B,0),MATCH($B$17,'H334 Master'!$B$1:$XFD$1,0))</f>
        <v>64</v>
      </c>
      <c r="AI40" s="1">
        <v>96</v>
      </c>
      <c r="AJ40" s="1">
        <v>96</v>
      </c>
    </row>
    <row r="41" spans="1:36" x14ac:dyDescent="0.25">
      <c r="A41" t="s">
        <v>228</v>
      </c>
      <c r="B41">
        <v>6118</v>
      </c>
      <c r="C41" t="s">
        <v>229</v>
      </c>
      <c r="D41" s="1">
        <v>16</v>
      </c>
      <c r="E41" s="1">
        <v>16</v>
      </c>
      <c r="F41" s="3">
        <f>F$5*INDEX('H334 Master'!$B:$XFD,MATCH($A41,'H334 Master'!$B:$B,0),MATCH($B$5,'H334 Master'!$B$1:$XFD$1,0))+F$6*INDEX('H334 Master'!$B:$XFD,MATCH($A41,'H334 Master'!$B:$B,0),MATCH($B$6,'H334 Master'!$B$1:$XFD$1,0))+F$7*INDEX('H334 Master'!$B:$XFD,MATCH($A41,'H334 Master'!$B:$B,0),MATCH($B$7,'H334 Master'!$B$1:$XFD$1,0))+F$8*INDEX('H334 Master'!$B:$XFD,MATCH($A41,'H334 Master'!$B:$B,0),MATCH($B$8,'H334 Master'!$B$1:$XFD$1,0))+F$9*INDEX('H334 Master'!$B:$XFD,MATCH($A41,'H334 Master'!$B:$B,0),MATCH($B$9,'H334 Master'!$B$1:$XFD$1,0))+F$10*INDEX('H334 Master'!$B:$XFD,MATCH($A41,'H334 Master'!$B:$B,0),MATCH($B$10,'H334 Master'!$B$1:$XFD$1,0))+F$11*INDEX('H334 Master'!$B:$XFD,MATCH($A41,'H334 Master'!$B:$B,0),MATCH($B$11,'H334 Master'!$B$1:$XFD$1,0))+F$12*INDEX('H334 Master'!$B:$XFD,MATCH($A41,'H334 Master'!$B:$B,0),MATCH($B$12,'H334 Master'!$B$1:$XFD$1,0))+F$13*INDEX('H334 Master'!$B:$XFD,MATCH($A41,'H334 Master'!$B:$B,0),MATCH($B$13,'H334 Master'!$B$1:$XFD$1,0))+F$14*INDEX('H334 Master'!$B:$XFD,MATCH($A41,'H334 Master'!$B:$B,0),MATCH($B$14,'H334 Master'!$B$1:$XFD$1,0))+F$15*INDEX('H334 Master'!$B:$XFD,MATCH($A41,'H334 Master'!$B:$B,0),MATCH($B$15,'H334 Master'!$B$1:$XFD$1,0))+F$16*INDEX('H334 Master'!$B:$XFD,MATCH($A41,'H334 Master'!$B:$B,0),MATCH($B$16,'H334 Master'!$B$1:$XFD$1,0))+F$17*INDEX('H334 Master'!$B:$XFD,MATCH($A41,'H334 Master'!$B:$B,0),MATCH($B$17,'H334 Master'!$B$1:$XFD$1,0))</f>
        <v>24</v>
      </c>
      <c r="G41" s="1">
        <v>16</v>
      </c>
      <c r="H41" s="1">
        <v>32</v>
      </c>
      <c r="I41" s="1">
        <v>32</v>
      </c>
      <c r="J41" s="3">
        <f>J$5*INDEX('H334 Master'!$B:$XFD,MATCH($A41,'H334 Master'!$B:$B,0),MATCH($B$5,'H334 Master'!$B$1:$XFD$1,0))+J$6*INDEX('H334 Master'!$B:$XFD,MATCH($A41,'H334 Master'!$B:$B,0),MATCH($B$6,'H334 Master'!$B$1:$XFD$1,0))+J$7*INDEX('H334 Master'!$B:$XFD,MATCH($A41,'H334 Master'!$B:$B,0),MATCH($B$7,'H334 Master'!$B$1:$XFD$1,0))+J$8*INDEX('H334 Master'!$B:$XFD,MATCH($A41,'H334 Master'!$B:$B,0),MATCH($B$8,'H334 Master'!$B$1:$XFD$1,0))+J$9*INDEX('H334 Master'!$B:$XFD,MATCH($A41,'H334 Master'!$B:$B,0),MATCH($B$9,'H334 Master'!$B$1:$XFD$1,0))+J$10*INDEX('H334 Master'!$B:$XFD,MATCH($A41,'H334 Master'!$B:$B,0),MATCH($B$10,'H334 Master'!$B$1:$XFD$1,0))+J$11*INDEX('H334 Master'!$B:$XFD,MATCH($A41,'H334 Master'!$B:$B,0),MATCH($B$11,'H334 Master'!$B$1:$XFD$1,0))+J$12*INDEX('H334 Master'!$B:$XFD,MATCH($A41,'H334 Master'!$B:$B,0),MATCH($B$12,'H334 Master'!$B$1:$XFD$1,0))+J$13*INDEX('H334 Master'!$B:$XFD,MATCH($A41,'H334 Master'!$B:$B,0),MATCH($B$13,'H334 Master'!$B$1:$XFD$1,0))+J$14*INDEX('H334 Master'!$B:$XFD,MATCH($A41,'H334 Master'!$B:$B,0),MATCH($B$14,'H334 Master'!$B$1:$XFD$1,0))+J$15*INDEX('H334 Master'!$B:$XFD,MATCH($A41,'H334 Master'!$B:$B,0),MATCH($B$15,'H334 Master'!$B$1:$XFD$1,0))+J$16*INDEX('H334 Master'!$B:$XFD,MATCH($A41,'H334 Master'!$B:$B,0),MATCH($B$16,'H334 Master'!$B$1:$XFD$1,0))+J$17*INDEX('H334 Master'!$B:$XFD,MATCH($A41,'H334 Master'!$B:$B,0),MATCH($B$17,'H334 Master'!$B$1:$XFD$1,0))</f>
        <v>32</v>
      </c>
      <c r="K41" s="1">
        <v>32</v>
      </c>
      <c r="L41" s="1">
        <v>32</v>
      </c>
      <c r="M41" s="1">
        <v>32</v>
      </c>
      <c r="N41" s="1">
        <v>48</v>
      </c>
      <c r="O41" s="1">
        <v>48</v>
      </c>
      <c r="P41" s="1">
        <v>48</v>
      </c>
      <c r="Q41" s="1">
        <v>64</v>
      </c>
      <c r="R41" s="1">
        <v>64</v>
      </c>
      <c r="S41" s="1">
        <v>64</v>
      </c>
      <c r="T41" s="1">
        <v>64</v>
      </c>
      <c r="U41" s="1">
        <v>64</v>
      </c>
      <c r="V41" s="1">
        <v>64</v>
      </c>
      <c r="W41" s="1">
        <v>64</v>
      </c>
      <c r="X41" s="1">
        <v>64</v>
      </c>
      <c r="Y41" s="1">
        <v>64</v>
      </c>
      <c r="Z41" s="1">
        <v>80</v>
      </c>
      <c r="AA41" s="1">
        <v>80</v>
      </c>
      <c r="AB41" s="1">
        <v>80</v>
      </c>
      <c r="AC41" s="1">
        <v>80</v>
      </c>
      <c r="AD41" s="1">
        <v>80</v>
      </c>
      <c r="AE41" s="1">
        <v>80</v>
      </c>
      <c r="AF41" s="1">
        <v>96</v>
      </c>
      <c r="AG41" s="1">
        <v>96</v>
      </c>
      <c r="AH41" s="3">
        <f>AH$5*INDEX('H334 Master'!$B:$XFD,MATCH($A41,'H334 Master'!$B:$B,0),MATCH($B$5,'H334 Master'!$B$1:$XFD$1,0))+AH$6*INDEX('H334 Master'!$B:$XFD,MATCH($A41,'H334 Master'!$B:$B,0),MATCH($B$6,'H334 Master'!$B$1:$XFD$1,0))+AH$7*INDEX('H334 Master'!$B:$XFD,MATCH($A41,'H334 Master'!$B:$B,0),MATCH($B$7,'H334 Master'!$B$1:$XFD$1,0))+AH$8*INDEX('H334 Master'!$B:$XFD,MATCH($A41,'H334 Master'!$B:$B,0),MATCH($B$8,'H334 Master'!$B$1:$XFD$1,0))+AH$9*INDEX('H334 Master'!$B:$XFD,MATCH($A41,'H334 Master'!$B:$B,0),MATCH($B$9,'H334 Master'!$B$1:$XFD$1,0))+AH$10*INDEX('H334 Master'!$B:$XFD,MATCH($A41,'H334 Master'!$B:$B,0),MATCH($B$10,'H334 Master'!$B$1:$XFD$1,0))+AH$11*INDEX('H334 Master'!$B:$XFD,MATCH($A41,'H334 Master'!$B:$B,0),MATCH($B$11,'H334 Master'!$B$1:$XFD$1,0))+AH$12*INDEX('H334 Master'!$B:$XFD,MATCH($A41,'H334 Master'!$B:$B,0),MATCH($B$12,'H334 Master'!$B$1:$XFD$1,0))+AH$13*INDEX('H334 Master'!$B:$XFD,MATCH($A41,'H334 Master'!$B:$B,0),MATCH($B$13,'H334 Master'!$B$1:$XFD$1,0))+AH$14*INDEX('H334 Master'!$B:$XFD,MATCH($A41,'H334 Master'!$B:$B,0),MATCH($B$14,'H334 Master'!$B$1:$XFD$1,0))+AH$15*INDEX('H334 Master'!$B:$XFD,MATCH($A41,'H334 Master'!$B:$B,0),MATCH($B$15,'H334 Master'!$B$1:$XFD$1,0))+AH$16*INDEX('H334 Master'!$B:$XFD,MATCH($A41,'H334 Master'!$B:$B,0),MATCH($B$16,'H334 Master'!$B$1:$XFD$1,0))+AH$17*INDEX('H334 Master'!$B:$XFD,MATCH($A41,'H334 Master'!$B:$B,0),MATCH($B$17,'H334 Master'!$B$1:$XFD$1,0))</f>
        <v>64</v>
      </c>
      <c r="AI41" s="1">
        <v>96</v>
      </c>
      <c r="AJ41" s="1">
        <v>96</v>
      </c>
    </row>
    <row r="42" spans="1:36" x14ac:dyDescent="0.25">
      <c r="A42" t="s">
        <v>291</v>
      </c>
      <c r="B42">
        <v>6120</v>
      </c>
      <c r="C42" t="s">
        <v>292</v>
      </c>
      <c r="D42" s="1">
        <v>2</v>
      </c>
      <c r="E42" s="1">
        <v>2</v>
      </c>
      <c r="F42" s="3">
        <f>F$5*INDEX('H334 Master'!$B:$XFD,MATCH($A42,'H334 Master'!$B:$B,0),MATCH($B$5,'H334 Master'!$B$1:$XFD$1,0))+F$6*INDEX('H334 Master'!$B:$XFD,MATCH($A42,'H334 Master'!$B:$B,0),MATCH($B$6,'H334 Master'!$B$1:$XFD$1,0))+F$7*INDEX('H334 Master'!$B:$XFD,MATCH($A42,'H334 Master'!$B:$B,0),MATCH($B$7,'H334 Master'!$B$1:$XFD$1,0))+F$8*INDEX('H334 Master'!$B:$XFD,MATCH($A42,'H334 Master'!$B:$B,0),MATCH($B$8,'H334 Master'!$B$1:$XFD$1,0))+F$9*INDEX('H334 Master'!$B:$XFD,MATCH($A42,'H334 Master'!$B:$B,0),MATCH($B$9,'H334 Master'!$B$1:$XFD$1,0))+F$10*INDEX('H334 Master'!$B:$XFD,MATCH($A42,'H334 Master'!$B:$B,0),MATCH($B$10,'H334 Master'!$B$1:$XFD$1,0))+F$11*INDEX('H334 Master'!$B:$XFD,MATCH($A42,'H334 Master'!$B:$B,0),MATCH($B$11,'H334 Master'!$B$1:$XFD$1,0))+F$12*INDEX('H334 Master'!$B:$XFD,MATCH($A42,'H334 Master'!$B:$B,0),MATCH($B$12,'H334 Master'!$B$1:$XFD$1,0))+F$13*INDEX('H334 Master'!$B:$XFD,MATCH($A42,'H334 Master'!$B:$B,0),MATCH($B$13,'H334 Master'!$B$1:$XFD$1,0))+F$14*INDEX('H334 Master'!$B:$XFD,MATCH($A42,'H334 Master'!$B:$B,0),MATCH($B$14,'H334 Master'!$B$1:$XFD$1,0))+F$15*INDEX('H334 Master'!$B:$XFD,MATCH($A42,'H334 Master'!$B:$B,0),MATCH($B$15,'H334 Master'!$B$1:$XFD$1,0))+F$16*INDEX('H334 Master'!$B:$XFD,MATCH($A42,'H334 Master'!$B:$B,0),MATCH($B$16,'H334 Master'!$B$1:$XFD$1,0))+F$17*INDEX('H334 Master'!$B:$XFD,MATCH($A42,'H334 Master'!$B:$B,0),MATCH($B$17,'H334 Master'!$B$1:$XFD$1,0))</f>
        <v>0</v>
      </c>
      <c r="G42" s="1">
        <v>2</v>
      </c>
      <c r="H42" s="1">
        <v>2</v>
      </c>
      <c r="I42" s="1">
        <v>2</v>
      </c>
      <c r="J42" s="3">
        <f>J$5*INDEX('H334 Master'!$B:$XFD,MATCH($A42,'H334 Master'!$B:$B,0),MATCH($B$5,'H334 Master'!$B$1:$XFD$1,0))+J$6*INDEX('H334 Master'!$B:$XFD,MATCH($A42,'H334 Master'!$B:$B,0),MATCH($B$6,'H334 Master'!$B$1:$XFD$1,0))+J$7*INDEX('H334 Master'!$B:$XFD,MATCH($A42,'H334 Master'!$B:$B,0),MATCH($B$7,'H334 Master'!$B$1:$XFD$1,0))+J$8*INDEX('H334 Master'!$B:$XFD,MATCH($A42,'H334 Master'!$B:$B,0),MATCH($B$8,'H334 Master'!$B$1:$XFD$1,0))+J$9*INDEX('H334 Master'!$B:$XFD,MATCH($A42,'H334 Master'!$B:$B,0),MATCH($B$9,'H334 Master'!$B$1:$XFD$1,0))+J$10*INDEX('H334 Master'!$B:$XFD,MATCH($A42,'H334 Master'!$B:$B,0),MATCH($B$10,'H334 Master'!$B$1:$XFD$1,0))+J$11*INDEX('H334 Master'!$B:$XFD,MATCH($A42,'H334 Master'!$B:$B,0),MATCH($B$11,'H334 Master'!$B$1:$XFD$1,0))+J$12*INDEX('H334 Master'!$B:$XFD,MATCH($A42,'H334 Master'!$B:$B,0),MATCH($B$12,'H334 Master'!$B$1:$XFD$1,0))+J$13*INDEX('H334 Master'!$B:$XFD,MATCH($A42,'H334 Master'!$B:$B,0),MATCH($B$13,'H334 Master'!$B$1:$XFD$1,0))+J$14*INDEX('H334 Master'!$B:$XFD,MATCH($A42,'H334 Master'!$B:$B,0),MATCH($B$14,'H334 Master'!$B$1:$XFD$1,0))+J$15*INDEX('H334 Master'!$B:$XFD,MATCH($A42,'H334 Master'!$B:$B,0),MATCH($B$15,'H334 Master'!$B$1:$XFD$1,0))+J$16*INDEX('H334 Master'!$B:$XFD,MATCH($A42,'H334 Master'!$B:$B,0),MATCH($B$16,'H334 Master'!$B$1:$XFD$1,0))+J$17*INDEX('H334 Master'!$B:$XFD,MATCH($A42,'H334 Master'!$B:$B,0),MATCH($B$17,'H334 Master'!$B$1:$XFD$1,0))</f>
        <v>0</v>
      </c>
      <c r="K42" s="1">
        <v>4</v>
      </c>
      <c r="L42" s="1">
        <v>4</v>
      </c>
      <c r="M42" s="1">
        <v>4</v>
      </c>
      <c r="N42" s="1">
        <v>4</v>
      </c>
      <c r="O42" s="1">
        <v>4</v>
      </c>
      <c r="P42" s="1">
        <v>4</v>
      </c>
      <c r="Q42" s="1">
        <v>4</v>
      </c>
      <c r="R42" s="1">
        <v>4</v>
      </c>
      <c r="S42" s="1">
        <v>4</v>
      </c>
      <c r="T42" s="1">
        <v>4</v>
      </c>
      <c r="U42" s="1">
        <v>4</v>
      </c>
      <c r="V42" s="1">
        <v>4</v>
      </c>
      <c r="W42" s="1">
        <v>4</v>
      </c>
      <c r="X42" s="1">
        <v>4</v>
      </c>
      <c r="Y42" s="1">
        <v>4</v>
      </c>
      <c r="Z42" s="1">
        <v>4</v>
      </c>
      <c r="AA42" s="1">
        <v>4</v>
      </c>
      <c r="AB42" s="1">
        <v>4</v>
      </c>
      <c r="AC42" s="1">
        <v>4</v>
      </c>
      <c r="AD42" s="1">
        <v>4</v>
      </c>
      <c r="AE42" s="1">
        <v>4</v>
      </c>
      <c r="AF42" s="1">
        <v>4</v>
      </c>
      <c r="AG42" s="1">
        <v>4</v>
      </c>
      <c r="AH42" s="3">
        <f>AH$5*INDEX('H334 Master'!$B:$XFD,MATCH($A42,'H334 Master'!$B:$B,0),MATCH($B$5,'H334 Master'!$B$1:$XFD$1,0))+AH$6*INDEX('H334 Master'!$B:$XFD,MATCH($A42,'H334 Master'!$B:$B,0),MATCH($B$6,'H334 Master'!$B$1:$XFD$1,0))+AH$7*INDEX('H334 Master'!$B:$XFD,MATCH($A42,'H334 Master'!$B:$B,0),MATCH($B$7,'H334 Master'!$B$1:$XFD$1,0))+AH$8*INDEX('H334 Master'!$B:$XFD,MATCH($A42,'H334 Master'!$B:$B,0),MATCH($B$8,'H334 Master'!$B$1:$XFD$1,0))+AH$9*INDEX('H334 Master'!$B:$XFD,MATCH($A42,'H334 Master'!$B:$B,0),MATCH($B$9,'H334 Master'!$B$1:$XFD$1,0))+AH$10*INDEX('H334 Master'!$B:$XFD,MATCH($A42,'H334 Master'!$B:$B,0),MATCH($B$10,'H334 Master'!$B$1:$XFD$1,0))+AH$11*INDEX('H334 Master'!$B:$XFD,MATCH($A42,'H334 Master'!$B:$B,0),MATCH($B$11,'H334 Master'!$B$1:$XFD$1,0))+AH$12*INDEX('H334 Master'!$B:$XFD,MATCH($A42,'H334 Master'!$B:$B,0),MATCH($B$12,'H334 Master'!$B$1:$XFD$1,0))+AH$13*INDEX('H334 Master'!$B:$XFD,MATCH($A42,'H334 Master'!$B:$B,0),MATCH($B$13,'H334 Master'!$B$1:$XFD$1,0))+AH$14*INDEX('H334 Master'!$B:$XFD,MATCH($A42,'H334 Master'!$B:$B,0),MATCH($B$14,'H334 Master'!$B$1:$XFD$1,0))+AH$15*INDEX('H334 Master'!$B:$XFD,MATCH($A42,'H334 Master'!$B:$B,0),MATCH($B$15,'H334 Master'!$B$1:$XFD$1,0))+AH$16*INDEX('H334 Master'!$B:$XFD,MATCH($A42,'H334 Master'!$B:$B,0),MATCH($B$16,'H334 Master'!$B$1:$XFD$1,0))+AH$17*INDEX('H334 Master'!$B:$XFD,MATCH($A42,'H334 Master'!$B:$B,0),MATCH($B$17,'H334 Master'!$B$1:$XFD$1,0))</f>
        <v>0</v>
      </c>
      <c r="AI42" s="1">
        <v>4</v>
      </c>
      <c r="AJ42" s="1">
        <v>4</v>
      </c>
    </row>
    <row r="43" spans="1:36" x14ac:dyDescent="0.25">
      <c r="A43" t="s">
        <v>293</v>
      </c>
      <c r="B43">
        <v>6121</v>
      </c>
      <c r="C43" t="s">
        <v>294</v>
      </c>
      <c r="D43" s="1">
        <v>1</v>
      </c>
      <c r="E43" s="1">
        <v>1</v>
      </c>
      <c r="F43" s="3">
        <f>F$5*INDEX('H334 Master'!$B:$XFD,MATCH($A43,'H334 Master'!$B:$B,0),MATCH($B$5,'H334 Master'!$B$1:$XFD$1,0))+F$6*INDEX('H334 Master'!$B:$XFD,MATCH($A43,'H334 Master'!$B:$B,0),MATCH($B$6,'H334 Master'!$B$1:$XFD$1,0))+F$7*INDEX('H334 Master'!$B:$XFD,MATCH($A43,'H334 Master'!$B:$B,0),MATCH($B$7,'H334 Master'!$B$1:$XFD$1,0))+F$8*INDEX('H334 Master'!$B:$XFD,MATCH($A43,'H334 Master'!$B:$B,0),MATCH($B$8,'H334 Master'!$B$1:$XFD$1,0))+F$9*INDEX('H334 Master'!$B:$XFD,MATCH($A43,'H334 Master'!$B:$B,0),MATCH($B$9,'H334 Master'!$B$1:$XFD$1,0))+F$10*INDEX('H334 Master'!$B:$XFD,MATCH($A43,'H334 Master'!$B:$B,0),MATCH($B$10,'H334 Master'!$B$1:$XFD$1,0))+F$11*INDEX('H334 Master'!$B:$XFD,MATCH($A43,'H334 Master'!$B:$B,0),MATCH($B$11,'H334 Master'!$B$1:$XFD$1,0))+F$12*INDEX('H334 Master'!$B:$XFD,MATCH($A43,'H334 Master'!$B:$B,0),MATCH($B$12,'H334 Master'!$B$1:$XFD$1,0))+F$13*INDEX('H334 Master'!$B:$XFD,MATCH($A43,'H334 Master'!$B:$B,0),MATCH($B$13,'H334 Master'!$B$1:$XFD$1,0))+F$14*INDEX('H334 Master'!$B:$XFD,MATCH($A43,'H334 Master'!$B:$B,0),MATCH($B$14,'H334 Master'!$B$1:$XFD$1,0))+F$15*INDEX('H334 Master'!$B:$XFD,MATCH($A43,'H334 Master'!$B:$B,0),MATCH($B$15,'H334 Master'!$B$1:$XFD$1,0))+F$16*INDEX('H334 Master'!$B:$XFD,MATCH($A43,'H334 Master'!$B:$B,0),MATCH($B$16,'H334 Master'!$B$1:$XFD$1,0))+F$17*INDEX('H334 Master'!$B:$XFD,MATCH($A43,'H334 Master'!$B:$B,0),MATCH($B$17,'H334 Master'!$B$1:$XFD$1,0))</f>
        <v>0</v>
      </c>
      <c r="G43" s="1">
        <v>1</v>
      </c>
      <c r="H43" s="1">
        <v>1</v>
      </c>
      <c r="I43" s="1">
        <v>1</v>
      </c>
      <c r="J43" s="3">
        <f>J$5*INDEX('H334 Master'!$B:$XFD,MATCH($A43,'H334 Master'!$B:$B,0),MATCH($B$5,'H334 Master'!$B$1:$XFD$1,0))+J$6*INDEX('H334 Master'!$B:$XFD,MATCH($A43,'H334 Master'!$B:$B,0),MATCH($B$6,'H334 Master'!$B$1:$XFD$1,0))+J$7*INDEX('H334 Master'!$B:$XFD,MATCH($A43,'H334 Master'!$B:$B,0),MATCH($B$7,'H334 Master'!$B$1:$XFD$1,0))+J$8*INDEX('H334 Master'!$B:$XFD,MATCH($A43,'H334 Master'!$B:$B,0),MATCH($B$8,'H334 Master'!$B$1:$XFD$1,0))+J$9*INDEX('H334 Master'!$B:$XFD,MATCH($A43,'H334 Master'!$B:$B,0),MATCH($B$9,'H334 Master'!$B$1:$XFD$1,0))+J$10*INDEX('H334 Master'!$B:$XFD,MATCH($A43,'H334 Master'!$B:$B,0),MATCH($B$10,'H334 Master'!$B$1:$XFD$1,0))+J$11*INDEX('H334 Master'!$B:$XFD,MATCH($A43,'H334 Master'!$B:$B,0),MATCH($B$11,'H334 Master'!$B$1:$XFD$1,0))+J$12*INDEX('H334 Master'!$B:$XFD,MATCH($A43,'H334 Master'!$B:$B,0),MATCH($B$12,'H334 Master'!$B$1:$XFD$1,0))+J$13*INDEX('H334 Master'!$B:$XFD,MATCH($A43,'H334 Master'!$B:$B,0),MATCH($B$13,'H334 Master'!$B$1:$XFD$1,0))+J$14*INDEX('H334 Master'!$B:$XFD,MATCH($A43,'H334 Master'!$B:$B,0),MATCH($B$14,'H334 Master'!$B$1:$XFD$1,0))+J$15*INDEX('H334 Master'!$B:$XFD,MATCH($A43,'H334 Master'!$B:$B,0),MATCH($B$15,'H334 Master'!$B$1:$XFD$1,0))+J$16*INDEX('H334 Master'!$B:$XFD,MATCH($A43,'H334 Master'!$B:$B,0),MATCH($B$16,'H334 Master'!$B$1:$XFD$1,0))+J$17*INDEX('H334 Master'!$B:$XFD,MATCH($A43,'H334 Master'!$B:$B,0),MATCH($B$17,'H334 Master'!$B$1:$XFD$1,0))</f>
        <v>0</v>
      </c>
      <c r="K43" s="1">
        <v>2</v>
      </c>
      <c r="L43" s="1">
        <v>2</v>
      </c>
      <c r="M43" s="1">
        <v>2</v>
      </c>
      <c r="N43" s="1">
        <v>2</v>
      </c>
      <c r="O43" s="1">
        <v>2</v>
      </c>
      <c r="P43" s="1">
        <v>2</v>
      </c>
      <c r="Q43" s="1">
        <v>2</v>
      </c>
      <c r="R43" s="1">
        <v>2</v>
      </c>
      <c r="S43" s="1">
        <v>2</v>
      </c>
      <c r="T43" s="1">
        <v>2</v>
      </c>
      <c r="U43" s="1">
        <v>2</v>
      </c>
      <c r="V43" s="1">
        <v>2</v>
      </c>
      <c r="W43" s="1">
        <v>2</v>
      </c>
      <c r="X43" s="1">
        <v>2</v>
      </c>
      <c r="Y43" s="1">
        <v>2</v>
      </c>
      <c r="Z43" s="1">
        <v>2</v>
      </c>
      <c r="AA43" s="1">
        <v>2</v>
      </c>
      <c r="AB43" s="1">
        <v>2</v>
      </c>
      <c r="AC43" s="1">
        <v>2</v>
      </c>
      <c r="AD43" s="1">
        <v>2</v>
      </c>
      <c r="AE43" s="1">
        <v>2</v>
      </c>
      <c r="AF43" s="1">
        <v>2</v>
      </c>
      <c r="AG43" s="1">
        <v>2</v>
      </c>
      <c r="AH43" s="3">
        <f>AH$5*INDEX('H334 Master'!$B:$XFD,MATCH($A43,'H334 Master'!$B:$B,0),MATCH($B$5,'H334 Master'!$B$1:$XFD$1,0))+AH$6*INDEX('H334 Master'!$B:$XFD,MATCH($A43,'H334 Master'!$B:$B,0),MATCH($B$6,'H334 Master'!$B$1:$XFD$1,0))+AH$7*INDEX('H334 Master'!$B:$XFD,MATCH($A43,'H334 Master'!$B:$B,0),MATCH($B$7,'H334 Master'!$B$1:$XFD$1,0))+AH$8*INDEX('H334 Master'!$B:$XFD,MATCH($A43,'H334 Master'!$B:$B,0),MATCH($B$8,'H334 Master'!$B$1:$XFD$1,0))+AH$9*INDEX('H334 Master'!$B:$XFD,MATCH($A43,'H334 Master'!$B:$B,0),MATCH($B$9,'H334 Master'!$B$1:$XFD$1,0))+AH$10*INDEX('H334 Master'!$B:$XFD,MATCH($A43,'H334 Master'!$B:$B,0),MATCH($B$10,'H334 Master'!$B$1:$XFD$1,0))+AH$11*INDEX('H334 Master'!$B:$XFD,MATCH($A43,'H334 Master'!$B:$B,0),MATCH($B$11,'H334 Master'!$B$1:$XFD$1,0))+AH$12*INDEX('H334 Master'!$B:$XFD,MATCH($A43,'H334 Master'!$B:$B,0),MATCH($B$12,'H334 Master'!$B$1:$XFD$1,0))+AH$13*INDEX('H334 Master'!$B:$XFD,MATCH($A43,'H334 Master'!$B:$B,0),MATCH($B$13,'H334 Master'!$B$1:$XFD$1,0))+AH$14*INDEX('H334 Master'!$B:$XFD,MATCH($A43,'H334 Master'!$B:$B,0),MATCH($B$14,'H334 Master'!$B$1:$XFD$1,0))+AH$15*INDEX('H334 Master'!$B:$XFD,MATCH($A43,'H334 Master'!$B:$B,0),MATCH($B$15,'H334 Master'!$B$1:$XFD$1,0))+AH$16*INDEX('H334 Master'!$B:$XFD,MATCH($A43,'H334 Master'!$B:$B,0),MATCH($B$16,'H334 Master'!$B$1:$XFD$1,0))+AH$17*INDEX('H334 Master'!$B:$XFD,MATCH($A43,'H334 Master'!$B:$B,0),MATCH($B$17,'H334 Master'!$B$1:$XFD$1,0))</f>
        <v>0</v>
      </c>
      <c r="AI43" s="1">
        <v>2</v>
      </c>
      <c r="AJ43" s="1">
        <v>2</v>
      </c>
    </row>
    <row r="44" spans="1:36" x14ac:dyDescent="0.25">
      <c r="A44" t="s">
        <v>295</v>
      </c>
      <c r="B44">
        <v>6122</v>
      </c>
      <c r="C44" t="s">
        <v>296</v>
      </c>
      <c r="D44" s="1">
        <v>2</v>
      </c>
      <c r="E44" s="1">
        <v>2</v>
      </c>
      <c r="F44" s="3">
        <f>F$5*INDEX('H334 Master'!$B:$XFD,MATCH($A44,'H334 Master'!$B:$B,0),MATCH($B$5,'H334 Master'!$B$1:$XFD$1,0))+F$6*INDEX('H334 Master'!$B:$XFD,MATCH($A44,'H334 Master'!$B:$B,0),MATCH($B$6,'H334 Master'!$B$1:$XFD$1,0))+F$7*INDEX('H334 Master'!$B:$XFD,MATCH($A44,'H334 Master'!$B:$B,0),MATCH($B$7,'H334 Master'!$B$1:$XFD$1,0))+F$8*INDEX('H334 Master'!$B:$XFD,MATCH($A44,'H334 Master'!$B:$B,0),MATCH($B$8,'H334 Master'!$B$1:$XFD$1,0))+F$9*INDEX('H334 Master'!$B:$XFD,MATCH($A44,'H334 Master'!$B:$B,0),MATCH($B$9,'H334 Master'!$B$1:$XFD$1,0))+F$10*INDEX('H334 Master'!$B:$XFD,MATCH($A44,'H334 Master'!$B:$B,0),MATCH($B$10,'H334 Master'!$B$1:$XFD$1,0))+F$11*INDEX('H334 Master'!$B:$XFD,MATCH($A44,'H334 Master'!$B:$B,0),MATCH($B$11,'H334 Master'!$B$1:$XFD$1,0))+F$12*INDEX('H334 Master'!$B:$XFD,MATCH($A44,'H334 Master'!$B:$B,0),MATCH($B$12,'H334 Master'!$B$1:$XFD$1,0))+F$13*INDEX('H334 Master'!$B:$XFD,MATCH($A44,'H334 Master'!$B:$B,0),MATCH($B$13,'H334 Master'!$B$1:$XFD$1,0))+F$14*INDEX('H334 Master'!$B:$XFD,MATCH($A44,'H334 Master'!$B:$B,0),MATCH($B$14,'H334 Master'!$B$1:$XFD$1,0))+F$15*INDEX('H334 Master'!$B:$XFD,MATCH($A44,'H334 Master'!$B:$B,0),MATCH($B$15,'H334 Master'!$B$1:$XFD$1,0))+F$16*INDEX('H334 Master'!$B:$XFD,MATCH($A44,'H334 Master'!$B:$B,0),MATCH($B$16,'H334 Master'!$B$1:$XFD$1,0))+F$17*INDEX('H334 Master'!$B:$XFD,MATCH($A44,'H334 Master'!$B:$B,0),MATCH($B$17,'H334 Master'!$B$1:$XFD$1,0))</f>
        <v>0</v>
      </c>
      <c r="G44" s="1">
        <v>2</v>
      </c>
      <c r="H44" s="1">
        <v>2</v>
      </c>
      <c r="I44" s="1">
        <v>2</v>
      </c>
      <c r="J44" s="3">
        <f>J$5*INDEX('H334 Master'!$B:$XFD,MATCH($A44,'H334 Master'!$B:$B,0),MATCH($B$5,'H334 Master'!$B$1:$XFD$1,0))+J$6*INDEX('H334 Master'!$B:$XFD,MATCH($A44,'H334 Master'!$B:$B,0),MATCH($B$6,'H334 Master'!$B$1:$XFD$1,0))+J$7*INDEX('H334 Master'!$B:$XFD,MATCH($A44,'H334 Master'!$B:$B,0),MATCH($B$7,'H334 Master'!$B$1:$XFD$1,0))+J$8*INDEX('H334 Master'!$B:$XFD,MATCH($A44,'H334 Master'!$B:$B,0),MATCH($B$8,'H334 Master'!$B$1:$XFD$1,0))+J$9*INDEX('H334 Master'!$B:$XFD,MATCH($A44,'H334 Master'!$B:$B,0),MATCH($B$9,'H334 Master'!$B$1:$XFD$1,0))+J$10*INDEX('H334 Master'!$B:$XFD,MATCH($A44,'H334 Master'!$B:$B,0),MATCH($B$10,'H334 Master'!$B$1:$XFD$1,0))+J$11*INDEX('H334 Master'!$B:$XFD,MATCH($A44,'H334 Master'!$B:$B,0),MATCH($B$11,'H334 Master'!$B$1:$XFD$1,0))+J$12*INDEX('H334 Master'!$B:$XFD,MATCH($A44,'H334 Master'!$B:$B,0),MATCH($B$12,'H334 Master'!$B$1:$XFD$1,0))+J$13*INDEX('H334 Master'!$B:$XFD,MATCH($A44,'H334 Master'!$B:$B,0),MATCH($B$13,'H334 Master'!$B$1:$XFD$1,0))+J$14*INDEX('H334 Master'!$B:$XFD,MATCH($A44,'H334 Master'!$B:$B,0),MATCH($B$14,'H334 Master'!$B$1:$XFD$1,0))+J$15*INDEX('H334 Master'!$B:$XFD,MATCH($A44,'H334 Master'!$B:$B,0),MATCH($B$15,'H334 Master'!$B$1:$XFD$1,0))+J$16*INDEX('H334 Master'!$B:$XFD,MATCH($A44,'H334 Master'!$B:$B,0),MATCH($B$16,'H334 Master'!$B$1:$XFD$1,0))+J$17*INDEX('H334 Master'!$B:$XFD,MATCH($A44,'H334 Master'!$B:$B,0),MATCH($B$17,'H334 Master'!$B$1:$XFD$1,0))</f>
        <v>0</v>
      </c>
      <c r="K44" s="1">
        <v>4</v>
      </c>
      <c r="L44" s="1">
        <v>4</v>
      </c>
      <c r="M44" s="1">
        <v>4</v>
      </c>
      <c r="N44" s="1">
        <v>4</v>
      </c>
      <c r="O44" s="1">
        <v>4</v>
      </c>
      <c r="P44" s="1">
        <v>4</v>
      </c>
      <c r="Q44" s="1">
        <v>4</v>
      </c>
      <c r="R44" s="1">
        <v>4</v>
      </c>
      <c r="S44" s="1">
        <v>4</v>
      </c>
      <c r="T44" s="1">
        <v>4</v>
      </c>
      <c r="U44" s="1">
        <v>4</v>
      </c>
      <c r="V44" s="1">
        <v>4</v>
      </c>
      <c r="W44" s="1">
        <v>4</v>
      </c>
      <c r="X44" s="1">
        <v>4</v>
      </c>
      <c r="Y44" s="1">
        <v>4</v>
      </c>
      <c r="Z44" s="1">
        <v>4</v>
      </c>
      <c r="AA44" s="1">
        <v>4</v>
      </c>
      <c r="AB44" s="1">
        <v>4</v>
      </c>
      <c r="AC44" s="1">
        <v>4</v>
      </c>
      <c r="AD44" s="1">
        <v>4</v>
      </c>
      <c r="AE44" s="1">
        <v>4</v>
      </c>
      <c r="AF44" s="1">
        <v>4</v>
      </c>
      <c r="AG44" s="1">
        <v>4</v>
      </c>
      <c r="AH44" s="3">
        <f>AH$5*INDEX('H334 Master'!$B:$XFD,MATCH($A44,'H334 Master'!$B:$B,0),MATCH($B$5,'H334 Master'!$B$1:$XFD$1,0))+AH$6*INDEX('H334 Master'!$B:$XFD,MATCH($A44,'H334 Master'!$B:$B,0),MATCH($B$6,'H334 Master'!$B$1:$XFD$1,0))+AH$7*INDEX('H334 Master'!$B:$XFD,MATCH($A44,'H334 Master'!$B:$B,0),MATCH($B$7,'H334 Master'!$B$1:$XFD$1,0))+AH$8*INDEX('H334 Master'!$B:$XFD,MATCH($A44,'H334 Master'!$B:$B,0),MATCH($B$8,'H334 Master'!$B$1:$XFD$1,0))+AH$9*INDEX('H334 Master'!$B:$XFD,MATCH($A44,'H334 Master'!$B:$B,0),MATCH($B$9,'H334 Master'!$B$1:$XFD$1,0))+AH$10*INDEX('H334 Master'!$B:$XFD,MATCH($A44,'H334 Master'!$B:$B,0),MATCH($B$10,'H334 Master'!$B$1:$XFD$1,0))+AH$11*INDEX('H334 Master'!$B:$XFD,MATCH($A44,'H334 Master'!$B:$B,0),MATCH($B$11,'H334 Master'!$B$1:$XFD$1,0))+AH$12*INDEX('H334 Master'!$B:$XFD,MATCH($A44,'H334 Master'!$B:$B,0),MATCH($B$12,'H334 Master'!$B$1:$XFD$1,0))+AH$13*INDEX('H334 Master'!$B:$XFD,MATCH($A44,'H334 Master'!$B:$B,0),MATCH($B$13,'H334 Master'!$B$1:$XFD$1,0))+AH$14*INDEX('H334 Master'!$B:$XFD,MATCH($A44,'H334 Master'!$B:$B,0),MATCH($B$14,'H334 Master'!$B$1:$XFD$1,0))+AH$15*INDEX('H334 Master'!$B:$XFD,MATCH($A44,'H334 Master'!$B:$B,0),MATCH($B$15,'H334 Master'!$B$1:$XFD$1,0))+AH$16*INDEX('H334 Master'!$B:$XFD,MATCH($A44,'H334 Master'!$B:$B,0),MATCH($B$16,'H334 Master'!$B$1:$XFD$1,0))+AH$17*INDEX('H334 Master'!$B:$XFD,MATCH($A44,'H334 Master'!$B:$B,0),MATCH($B$17,'H334 Master'!$B$1:$XFD$1,0))</f>
        <v>0</v>
      </c>
      <c r="AI44" s="1">
        <v>4</v>
      </c>
      <c r="AJ44" s="1">
        <v>4</v>
      </c>
    </row>
    <row r="45" spans="1:36" x14ac:dyDescent="0.25">
      <c r="A45" t="s">
        <v>238</v>
      </c>
      <c r="B45">
        <v>6127</v>
      </c>
      <c r="C45" t="s">
        <v>239</v>
      </c>
      <c r="D45" s="1">
        <v>2</v>
      </c>
      <c r="E45" s="1">
        <v>2</v>
      </c>
      <c r="F45" s="3">
        <f>F$5*INDEX('H334 Master'!$B:$XFD,MATCH($A45,'H334 Master'!$B:$B,0),MATCH($B$5,'H334 Master'!$B$1:$XFD$1,0))+F$6*INDEX('H334 Master'!$B:$XFD,MATCH($A45,'H334 Master'!$B:$B,0),MATCH($B$6,'H334 Master'!$B$1:$XFD$1,0))+F$7*INDEX('H334 Master'!$B:$XFD,MATCH($A45,'H334 Master'!$B:$B,0),MATCH($B$7,'H334 Master'!$B$1:$XFD$1,0))+F$8*INDEX('H334 Master'!$B:$XFD,MATCH($A45,'H334 Master'!$B:$B,0),MATCH($B$8,'H334 Master'!$B$1:$XFD$1,0))+F$9*INDEX('H334 Master'!$B:$XFD,MATCH($A45,'H334 Master'!$B:$B,0),MATCH($B$9,'H334 Master'!$B$1:$XFD$1,0))+F$10*INDEX('H334 Master'!$B:$XFD,MATCH($A45,'H334 Master'!$B:$B,0),MATCH($B$10,'H334 Master'!$B$1:$XFD$1,0))+F$11*INDEX('H334 Master'!$B:$XFD,MATCH($A45,'H334 Master'!$B:$B,0),MATCH($B$11,'H334 Master'!$B$1:$XFD$1,0))+F$12*INDEX('H334 Master'!$B:$XFD,MATCH($A45,'H334 Master'!$B:$B,0),MATCH($B$12,'H334 Master'!$B$1:$XFD$1,0))+F$13*INDEX('H334 Master'!$B:$XFD,MATCH($A45,'H334 Master'!$B:$B,0),MATCH($B$13,'H334 Master'!$B$1:$XFD$1,0))+F$14*INDEX('H334 Master'!$B:$XFD,MATCH($A45,'H334 Master'!$B:$B,0),MATCH($B$14,'H334 Master'!$B$1:$XFD$1,0))+F$15*INDEX('H334 Master'!$B:$XFD,MATCH($A45,'H334 Master'!$B:$B,0),MATCH($B$15,'H334 Master'!$B$1:$XFD$1,0))+F$16*INDEX('H334 Master'!$B:$XFD,MATCH($A45,'H334 Master'!$B:$B,0),MATCH($B$16,'H334 Master'!$B$1:$XFD$1,0))+F$17*INDEX('H334 Master'!$B:$XFD,MATCH($A45,'H334 Master'!$B:$B,0),MATCH($B$17,'H334 Master'!$B$1:$XFD$1,0))</f>
        <v>0</v>
      </c>
      <c r="G45" s="1">
        <v>2</v>
      </c>
      <c r="H45" s="1">
        <v>4</v>
      </c>
      <c r="I45" s="1">
        <v>4</v>
      </c>
      <c r="J45" s="3">
        <f>J$5*INDEX('H334 Master'!$B:$XFD,MATCH($A45,'H334 Master'!$B:$B,0),MATCH($B$5,'H334 Master'!$B$1:$XFD$1,0))+J$6*INDEX('H334 Master'!$B:$XFD,MATCH($A45,'H334 Master'!$B:$B,0),MATCH($B$6,'H334 Master'!$B$1:$XFD$1,0))+J$7*INDEX('H334 Master'!$B:$XFD,MATCH($A45,'H334 Master'!$B:$B,0),MATCH($B$7,'H334 Master'!$B$1:$XFD$1,0))+J$8*INDEX('H334 Master'!$B:$XFD,MATCH($A45,'H334 Master'!$B:$B,0),MATCH($B$8,'H334 Master'!$B$1:$XFD$1,0))+J$9*INDEX('H334 Master'!$B:$XFD,MATCH($A45,'H334 Master'!$B:$B,0),MATCH($B$9,'H334 Master'!$B$1:$XFD$1,0))+J$10*INDEX('H334 Master'!$B:$XFD,MATCH($A45,'H334 Master'!$B:$B,0),MATCH($B$10,'H334 Master'!$B$1:$XFD$1,0))+J$11*INDEX('H334 Master'!$B:$XFD,MATCH($A45,'H334 Master'!$B:$B,0),MATCH($B$11,'H334 Master'!$B$1:$XFD$1,0))+J$12*INDEX('H334 Master'!$B:$XFD,MATCH($A45,'H334 Master'!$B:$B,0),MATCH($B$12,'H334 Master'!$B$1:$XFD$1,0))+J$13*INDEX('H334 Master'!$B:$XFD,MATCH($A45,'H334 Master'!$B:$B,0),MATCH($B$13,'H334 Master'!$B$1:$XFD$1,0))+J$14*INDEX('H334 Master'!$B:$XFD,MATCH($A45,'H334 Master'!$B:$B,0),MATCH($B$14,'H334 Master'!$B$1:$XFD$1,0))+J$15*INDEX('H334 Master'!$B:$XFD,MATCH($A45,'H334 Master'!$B:$B,0),MATCH($B$15,'H334 Master'!$B$1:$XFD$1,0))+J$16*INDEX('H334 Master'!$B:$XFD,MATCH($A45,'H334 Master'!$B:$B,0),MATCH($B$16,'H334 Master'!$B$1:$XFD$1,0))+J$17*INDEX('H334 Master'!$B:$XFD,MATCH($A45,'H334 Master'!$B:$B,0),MATCH($B$17,'H334 Master'!$B$1:$XFD$1,0))</f>
        <v>0</v>
      </c>
      <c r="K45" s="1">
        <v>4</v>
      </c>
      <c r="L45" s="1">
        <v>4</v>
      </c>
      <c r="M45" s="1">
        <v>4</v>
      </c>
      <c r="N45" s="1">
        <v>6</v>
      </c>
      <c r="O45" s="1">
        <v>6</v>
      </c>
      <c r="P45" s="1">
        <v>6</v>
      </c>
      <c r="Q45" s="1">
        <v>8</v>
      </c>
      <c r="R45" s="1">
        <v>8</v>
      </c>
      <c r="S45" s="1">
        <v>8</v>
      </c>
      <c r="T45" s="1">
        <v>8</v>
      </c>
      <c r="U45" s="1">
        <v>8</v>
      </c>
      <c r="V45" s="1">
        <v>8</v>
      </c>
      <c r="W45" s="1">
        <v>8</v>
      </c>
      <c r="X45" s="1">
        <v>8</v>
      </c>
      <c r="Y45" s="1">
        <v>8</v>
      </c>
      <c r="Z45" s="1">
        <v>10</v>
      </c>
      <c r="AA45" s="1">
        <v>10</v>
      </c>
      <c r="AB45" s="1">
        <v>10</v>
      </c>
      <c r="AC45" s="1">
        <v>10</v>
      </c>
      <c r="AD45" s="1">
        <v>10</v>
      </c>
      <c r="AE45" s="1">
        <v>10</v>
      </c>
      <c r="AF45" s="1">
        <v>12</v>
      </c>
      <c r="AG45" s="1">
        <v>12</v>
      </c>
      <c r="AH45" s="3">
        <f>AH$5*INDEX('H334 Master'!$B:$XFD,MATCH($A45,'H334 Master'!$B:$B,0),MATCH($B$5,'H334 Master'!$B$1:$XFD$1,0))+AH$6*INDEX('H334 Master'!$B:$XFD,MATCH($A45,'H334 Master'!$B:$B,0),MATCH($B$6,'H334 Master'!$B$1:$XFD$1,0))+AH$7*INDEX('H334 Master'!$B:$XFD,MATCH($A45,'H334 Master'!$B:$B,0),MATCH($B$7,'H334 Master'!$B$1:$XFD$1,0))+AH$8*INDEX('H334 Master'!$B:$XFD,MATCH($A45,'H334 Master'!$B:$B,0),MATCH($B$8,'H334 Master'!$B$1:$XFD$1,0))+AH$9*INDEX('H334 Master'!$B:$XFD,MATCH($A45,'H334 Master'!$B:$B,0),MATCH($B$9,'H334 Master'!$B$1:$XFD$1,0))+AH$10*INDEX('H334 Master'!$B:$XFD,MATCH($A45,'H334 Master'!$B:$B,0),MATCH($B$10,'H334 Master'!$B$1:$XFD$1,0))+AH$11*INDEX('H334 Master'!$B:$XFD,MATCH($A45,'H334 Master'!$B:$B,0),MATCH($B$11,'H334 Master'!$B$1:$XFD$1,0))+AH$12*INDEX('H334 Master'!$B:$XFD,MATCH($A45,'H334 Master'!$B:$B,0),MATCH($B$12,'H334 Master'!$B$1:$XFD$1,0))+AH$13*INDEX('H334 Master'!$B:$XFD,MATCH($A45,'H334 Master'!$B:$B,0),MATCH($B$13,'H334 Master'!$B$1:$XFD$1,0))+AH$14*INDEX('H334 Master'!$B:$XFD,MATCH($A45,'H334 Master'!$B:$B,0),MATCH($B$14,'H334 Master'!$B$1:$XFD$1,0))+AH$15*INDEX('H334 Master'!$B:$XFD,MATCH($A45,'H334 Master'!$B:$B,0),MATCH($B$15,'H334 Master'!$B$1:$XFD$1,0))+AH$16*INDEX('H334 Master'!$B:$XFD,MATCH($A45,'H334 Master'!$B:$B,0),MATCH($B$16,'H334 Master'!$B$1:$XFD$1,0))+AH$17*INDEX('H334 Master'!$B:$XFD,MATCH($A45,'H334 Master'!$B:$B,0),MATCH($B$17,'H334 Master'!$B$1:$XFD$1,0))</f>
        <v>0</v>
      </c>
      <c r="AI45" s="1">
        <v>12</v>
      </c>
      <c r="AJ45" s="1">
        <v>12</v>
      </c>
    </row>
    <row r="46" spans="1:36" x14ac:dyDescent="0.25">
      <c r="A46" t="s">
        <v>243</v>
      </c>
      <c r="B46">
        <v>5993</v>
      </c>
      <c r="C46" t="s">
        <v>244</v>
      </c>
      <c r="D46" s="1">
        <v>16</v>
      </c>
      <c r="E46" s="1">
        <v>16</v>
      </c>
      <c r="F46" s="3">
        <f>F$5*INDEX('H334 Master'!$B:$XFD,MATCH($A46,'H334 Master'!$B:$B,0),MATCH($B$5,'H334 Master'!$B$1:$XFD$1,0))+F$6*INDEX('H334 Master'!$B:$XFD,MATCH($A46,'H334 Master'!$B:$B,0),MATCH($B$6,'H334 Master'!$B$1:$XFD$1,0))+F$7*INDEX('H334 Master'!$B:$XFD,MATCH($A46,'H334 Master'!$B:$B,0),MATCH($B$7,'H334 Master'!$B$1:$XFD$1,0))+F$8*INDEX('H334 Master'!$B:$XFD,MATCH($A46,'H334 Master'!$B:$B,0),MATCH($B$8,'H334 Master'!$B$1:$XFD$1,0))+F$9*INDEX('H334 Master'!$B:$XFD,MATCH($A46,'H334 Master'!$B:$B,0),MATCH($B$9,'H334 Master'!$B$1:$XFD$1,0))+F$10*INDEX('H334 Master'!$B:$XFD,MATCH($A46,'H334 Master'!$B:$B,0),MATCH($B$10,'H334 Master'!$B$1:$XFD$1,0))+F$11*INDEX('H334 Master'!$B:$XFD,MATCH($A46,'H334 Master'!$B:$B,0),MATCH($B$11,'H334 Master'!$B$1:$XFD$1,0))+F$12*INDEX('H334 Master'!$B:$XFD,MATCH($A46,'H334 Master'!$B:$B,0),MATCH($B$12,'H334 Master'!$B$1:$XFD$1,0))+F$13*INDEX('H334 Master'!$B:$XFD,MATCH($A46,'H334 Master'!$B:$B,0),MATCH($B$13,'H334 Master'!$B$1:$XFD$1,0))+F$14*INDEX('H334 Master'!$B:$XFD,MATCH($A46,'H334 Master'!$B:$B,0),MATCH($B$14,'H334 Master'!$B$1:$XFD$1,0))+F$15*INDEX('H334 Master'!$B:$XFD,MATCH($A46,'H334 Master'!$B:$B,0),MATCH($B$15,'H334 Master'!$B$1:$XFD$1,0))+F$16*INDEX('H334 Master'!$B:$XFD,MATCH($A46,'H334 Master'!$B:$B,0),MATCH($B$16,'H334 Master'!$B$1:$XFD$1,0))+F$17*INDEX('H334 Master'!$B:$XFD,MATCH($A46,'H334 Master'!$B:$B,0),MATCH($B$17,'H334 Master'!$B$1:$XFD$1,0))</f>
        <v>12</v>
      </c>
      <c r="G46" s="1">
        <v>16</v>
      </c>
      <c r="H46" s="1">
        <v>24</v>
      </c>
      <c r="I46" s="1">
        <v>24</v>
      </c>
      <c r="J46" s="3">
        <f>J$5*INDEX('H334 Master'!$B:$XFD,MATCH($A46,'H334 Master'!$B:$B,0),MATCH($B$5,'H334 Master'!$B$1:$XFD$1,0))+J$6*INDEX('H334 Master'!$B:$XFD,MATCH($A46,'H334 Master'!$B:$B,0),MATCH($B$6,'H334 Master'!$B$1:$XFD$1,0))+J$7*INDEX('H334 Master'!$B:$XFD,MATCH($A46,'H334 Master'!$B:$B,0),MATCH($B$7,'H334 Master'!$B$1:$XFD$1,0))+J$8*INDEX('H334 Master'!$B:$XFD,MATCH($A46,'H334 Master'!$B:$B,0),MATCH($B$8,'H334 Master'!$B$1:$XFD$1,0))+J$9*INDEX('H334 Master'!$B:$XFD,MATCH($A46,'H334 Master'!$B:$B,0),MATCH($B$9,'H334 Master'!$B$1:$XFD$1,0))+J$10*INDEX('H334 Master'!$B:$XFD,MATCH($A46,'H334 Master'!$B:$B,0),MATCH($B$10,'H334 Master'!$B$1:$XFD$1,0))+J$11*INDEX('H334 Master'!$B:$XFD,MATCH($A46,'H334 Master'!$B:$B,0),MATCH($B$11,'H334 Master'!$B$1:$XFD$1,0))+J$12*INDEX('H334 Master'!$B:$XFD,MATCH($A46,'H334 Master'!$B:$B,0),MATCH($B$12,'H334 Master'!$B$1:$XFD$1,0))+J$13*INDEX('H334 Master'!$B:$XFD,MATCH($A46,'H334 Master'!$B:$B,0),MATCH($B$13,'H334 Master'!$B$1:$XFD$1,0))+J$14*INDEX('H334 Master'!$B:$XFD,MATCH($A46,'H334 Master'!$B:$B,0),MATCH($B$14,'H334 Master'!$B$1:$XFD$1,0))+J$15*INDEX('H334 Master'!$B:$XFD,MATCH($A46,'H334 Master'!$B:$B,0),MATCH($B$15,'H334 Master'!$B$1:$XFD$1,0))+J$16*INDEX('H334 Master'!$B:$XFD,MATCH($A46,'H334 Master'!$B:$B,0),MATCH($B$16,'H334 Master'!$B$1:$XFD$1,0))+J$17*INDEX('H334 Master'!$B:$XFD,MATCH($A46,'H334 Master'!$B:$B,0),MATCH($B$17,'H334 Master'!$B$1:$XFD$1,0))</f>
        <v>16</v>
      </c>
      <c r="K46" s="1">
        <v>32</v>
      </c>
      <c r="L46" s="1">
        <v>32</v>
      </c>
      <c r="M46" s="1">
        <v>32</v>
      </c>
      <c r="N46" s="1">
        <v>40</v>
      </c>
      <c r="O46" s="1">
        <v>40</v>
      </c>
      <c r="P46" s="1">
        <v>40</v>
      </c>
      <c r="Q46" s="1">
        <v>48</v>
      </c>
      <c r="R46" s="1">
        <v>48</v>
      </c>
      <c r="S46" s="1">
        <v>48</v>
      </c>
      <c r="T46" s="1">
        <v>48</v>
      </c>
      <c r="U46" s="1">
        <v>48</v>
      </c>
      <c r="V46" s="1">
        <v>48</v>
      </c>
      <c r="W46" s="1">
        <v>48</v>
      </c>
      <c r="X46" s="1">
        <v>48</v>
      </c>
      <c r="Y46" s="1">
        <v>48</v>
      </c>
      <c r="Z46" s="1">
        <v>56</v>
      </c>
      <c r="AA46" s="1">
        <v>56</v>
      </c>
      <c r="AB46" s="1">
        <v>56</v>
      </c>
      <c r="AC46" s="1">
        <v>56</v>
      </c>
      <c r="AD46" s="1">
        <v>56</v>
      </c>
      <c r="AE46" s="1">
        <v>56</v>
      </c>
      <c r="AF46" s="1">
        <v>64</v>
      </c>
      <c r="AG46" s="1">
        <v>64</v>
      </c>
      <c r="AH46" s="3">
        <f>AH$5*INDEX('H334 Master'!$B:$XFD,MATCH($A46,'H334 Master'!$B:$B,0),MATCH($B$5,'H334 Master'!$B$1:$XFD$1,0))+AH$6*INDEX('H334 Master'!$B:$XFD,MATCH($A46,'H334 Master'!$B:$B,0),MATCH($B$6,'H334 Master'!$B$1:$XFD$1,0))+AH$7*INDEX('H334 Master'!$B:$XFD,MATCH($A46,'H334 Master'!$B:$B,0),MATCH($B$7,'H334 Master'!$B$1:$XFD$1,0))+AH$8*INDEX('H334 Master'!$B:$XFD,MATCH($A46,'H334 Master'!$B:$B,0),MATCH($B$8,'H334 Master'!$B$1:$XFD$1,0))+AH$9*INDEX('H334 Master'!$B:$XFD,MATCH($A46,'H334 Master'!$B:$B,0),MATCH($B$9,'H334 Master'!$B$1:$XFD$1,0))+AH$10*INDEX('H334 Master'!$B:$XFD,MATCH($A46,'H334 Master'!$B:$B,0),MATCH($B$10,'H334 Master'!$B$1:$XFD$1,0))+AH$11*INDEX('H334 Master'!$B:$XFD,MATCH($A46,'H334 Master'!$B:$B,0),MATCH($B$11,'H334 Master'!$B$1:$XFD$1,0))+AH$12*INDEX('H334 Master'!$B:$XFD,MATCH($A46,'H334 Master'!$B:$B,0),MATCH($B$12,'H334 Master'!$B$1:$XFD$1,0))+AH$13*INDEX('H334 Master'!$B:$XFD,MATCH($A46,'H334 Master'!$B:$B,0),MATCH($B$13,'H334 Master'!$B$1:$XFD$1,0))+AH$14*INDEX('H334 Master'!$B:$XFD,MATCH($A46,'H334 Master'!$B:$B,0),MATCH($B$14,'H334 Master'!$B$1:$XFD$1,0))+AH$15*INDEX('H334 Master'!$B:$XFD,MATCH($A46,'H334 Master'!$B:$B,0),MATCH($B$15,'H334 Master'!$B$1:$XFD$1,0))+AH$16*INDEX('H334 Master'!$B:$XFD,MATCH($A46,'H334 Master'!$B:$B,0),MATCH($B$16,'H334 Master'!$B$1:$XFD$1,0))+AH$17*INDEX('H334 Master'!$B:$XFD,MATCH($A46,'H334 Master'!$B:$B,0),MATCH($B$17,'H334 Master'!$B$1:$XFD$1,0))</f>
        <v>32</v>
      </c>
      <c r="AI46" s="1">
        <v>64</v>
      </c>
      <c r="AJ46" s="1">
        <v>64</v>
      </c>
    </row>
    <row r="47" spans="1:36" x14ac:dyDescent="0.25">
      <c r="A47" t="s">
        <v>187</v>
      </c>
      <c r="B47">
        <v>6129</v>
      </c>
      <c r="C47" t="s">
        <v>188</v>
      </c>
      <c r="D47" s="1">
        <v>16</v>
      </c>
      <c r="E47" s="1">
        <v>16</v>
      </c>
      <c r="F47" s="3">
        <f>F$5*INDEX('H334 Master'!$B:$XFD,MATCH($A47,'H334 Master'!$B:$B,0),MATCH($B$5,'H334 Master'!$B$1:$XFD$1,0))+F$6*INDEX('H334 Master'!$B:$XFD,MATCH($A47,'H334 Master'!$B:$B,0),MATCH($B$6,'H334 Master'!$B$1:$XFD$1,0))+F$7*INDEX('H334 Master'!$B:$XFD,MATCH($A47,'H334 Master'!$B:$B,0),MATCH($B$7,'H334 Master'!$B$1:$XFD$1,0))+F$8*INDEX('H334 Master'!$B:$XFD,MATCH($A47,'H334 Master'!$B:$B,0),MATCH($B$8,'H334 Master'!$B$1:$XFD$1,0))+F$9*INDEX('H334 Master'!$B:$XFD,MATCH($A47,'H334 Master'!$B:$B,0),MATCH($B$9,'H334 Master'!$B$1:$XFD$1,0))+F$10*INDEX('H334 Master'!$B:$XFD,MATCH($A47,'H334 Master'!$B:$B,0),MATCH($B$10,'H334 Master'!$B$1:$XFD$1,0))+F$11*INDEX('H334 Master'!$B:$XFD,MATCH($A47,'H334 Master'!$B:$B,0),MATCH($B$11,'H334 Master'!$B$1:$XFD$1,0))+F$12*INDEX('H334 Master'!$B:$XFD,MATCH($A47,'H334 Master'!$B:$B,0),MATCH($B$12,'H334 Master'!$B$1:$XFD$1,0))+F$13*INDEX('H334 Master'!$B:$XFD,MATCH($A47,'H334 Master'!$B:$B,0),MATCH($B$13,'H334 Master'!$B$1:$XFD$1,0))+F$14*INDEX('H334 Master'!$B:$XFD,MATCH($A47,'H334 Master'!$B:$B,0),MATCH($B$14,'H334 Master'!$B$1:$XFD$1,0))+F$15*INDEX('H334 Master'!$B:$XFD,MATCH($A47,'H334 Master'!$B:$B,0),MATCH($B$15,'H334 Master'!$B$1:$XFD$1,0))+F$16*INDEX('H334 Master'!$B:$XFD,MATCH($A47,'H334 Master'!$B:$B,0),MATCH($B$16,'H334 Master'!$B$1:$XFD$1,0))+F$17*INDEX('H334 Master'!$B:$XFD,MATCH($A47,'H334 Master'!$B:$B,0),MATCH($B$17,'H334 Master'!$B$1:$XFD$1,0))</f>
        <v>12</v>
      </c>
      <c r="G47" s="1">
        <v>16</v>
      </c>
      <c r="H47" s="1">
        <v>24</v>
      </c>
      <c r="I47" s="1">
        <v>24</v>
      </c>
      <c r="J47" s="3">
        <f>J$5*INDEX('H334 Master'!$B:$XFD,MATCH($A47,'H334 Master'!$B:$B,0),MATCH($B$5,'H334 Master'!$B$1:$XFD$1,0))+J$6*INDEX('H334 Master'!$B:$XFD,MATCH($A47,'H334 Master'!$B:$B,0),MATCH($B$6,'H334 Master'!$B$1:$XFD$1,0))+J$7*INDEX('H334 Master'!$B:$XFD,MATCH($A47,'H334 Master'!$B:$B,0),MATCH($B$7,'H334 Master'!$B$1:$XFD$1,0))+J$8*INDEX('H334 Master'!$B:$XFD,MATCH($A47,'H334 Master'!$B:$B,0),MATCH($B$8,'H334 Master'!$B$1:$XFD$1,0))+J$9*INDEX('H334 Master'!$B:$XFD,MATCH($A47,'H334 Master'!$B:$B,0),MATCH($B$9,'H334 Master'!$B$1:$XFD$1,0))+J$10*INDEX('H334 Master'!$B:$XFD,MATCH($A47,'H334 Master'!$B:$B,0),MATCH($B$10,'H334 Master'!$B$1:$XFD$1,0))+J$11*INDEX('H334 Master'!$B:$XFD,MATCH($A47,'H334 Master'!$B:$B,0),MATCH($B$11,'H334 Master'!$B$1:$XFD$1,0))+J$12*INDEX('H334 Master'!$B:$XFD,MATCH($A47,'H334 Master'!$B:$B,0),MATCH($B$12,'H334 Master'!$B$1:$XFD$1,0))+J$13*INDEX('H334 Master'!$B:$XFD,MATCH($A47,'H334 Master'!$B:$B,0),MATCH($B$13,'H334 Master'!$B$1:$XFD$1,0))+J$14*INDEX('H334 Master'!$B:$XFD,MATCH($A47,'H334 Master'!$B:$B,0),MATCH($B$14,'H334 Master'!$B$1:$XFD$1,0))+J$15*INDEX('H334 Master'!$B:$XFD,MATCH($A47,'H334 Master'!$B:$B,0),MATCH($B$15,'H334 Master'!$B$1:$XFD$1,0))+J$16*INDEX('H334 Master'!$B:$XFD,MATCH($A47,'H334 Master'!$B:$B,0),MATCH($B$16,'H334 Master'!$B$1:$XFD$1,0))+J$17*INDEX('H334 Master'!$B:$XFD,MATCH($A47,'H334 Master'!$B:$B,0),MATCH($B$17,'H334 Master'!$B$1:$XFD$1,0))</f>
        <v>16</v>
      </c>
      <c r="K47" s="1">
        <v>32</v>
      </c>
      <c r="L47" s="1">
        <v>32</v>
      </c>
      <c r="M47" s="1">
        <v>32</v>
      </c>
      <c r="N47" s="1">
        <v>40</v>
      </c>
      <c r="O47" s="1">
        <v>40</v>
      </c>
      <c r="P47" s="1">
        <v>40</v>
      </c>
      <c r="Q47" s="1">
        <v>48</v>
      </c>
      <c r="R47" s="1">
        <v>48</v>
      </c>
      <c r="S47" s="1">
        <v>48</v>
      </c>
      <c r="T47" s="1">
        <v>48</v>
      </c>
      <c r="U47" s="1">
        <v>48</v>
      </c>
      <c r="V47" s="1">
        <v>48</v>
      </c>
      <c r="W47" s="1">
        <v>48</v>
      </c>
      <c r="X47" s="1">
        <v>48</v>
      </c>
      <c r="Y47" s="1">
        <v>48</v>
      </c>
      <c r="Z47" s="1">
        <v>56</v>
      </c>
      <c r="AA47" s="1">
        <v>56</v>
      </c>
      <c r="AB47" s="1">
        <v>56</v>
      </c>
      <c r="AC47" s="1">
        <v>56</v>
      </c>
      <c r="AD47" s="1">
        <v>56</v>
      </c>
      <c r="AE47" s="1">
        <v>56</v>
      </c>
      <c r="AF47" s="1">
        <v>64</v>
      </c>
      <c r="AG47" s="1">
        <v>64</v>
      </c>
      <c r="AH47" s="3">
        <f>AH$5*INDEX('H334 Master'!$B:$XFD,MATCH($A47,'H334 Master'!$B:$B,0),MATCH($B$5,'H334 Master'!$B$1:$XFD$1,0))+AH$6*INDEX('H334 Master'!$B:$XFD,MATCH($A47,'H334 Master'!$B:$B,0),MATCH($B$6,'H334 Master'!$B$1:$XFD$1,0))+AH$7*INDEX('H334 Master'!$B:$XFD,MATCH($A47,'H334 Master'!$B:$B,0),MATCH($B$7,'H334 Master'!$B$1:$XFD$1,0))+AH$8*INDEX('H334 Master'!$B:$XFD,MATCH($A47,'H334 Master'!$B:$B,0),MATCH($B$8,'H334 Master'!$B$1:$XFD$1,0))+AH$9*INDEX('H334 Master'!$B:$XFD,MATCH($A47,'H334 Master'!$B:$B,0),MATCH($B$9,'H334 Master'!$B$1:$XFD$1,0))+AH$10*INDEX('H334 Master'!$B:$XFD,MATCH($A47,'H334 Master'!$B:$B,0),MATCH($B$10,'H334 Master'!$B$1:$XFD$1,0))+AH$11*INDEX('H334 Master'!$B:$XFD,MATCH($A47,'H334 Master'!$B:$B,0),MATCH($B$11,'H334 Master'!$B$1:$XFD$1,0))+AH$12*INDEX('H334 Master'!$B:$XFD,MATCH($A47,'H334 Master'!$B:$B,0),MATCH($B$12,'H334 Master'!$B$1:$XFD$1,0))+AH$13*INDEX('H334 Master'!$B:$XFD,MATCH($A47,'H334 Master'!$B:$B,0),MATCH($B$13,'H334 Master'!$B$1:$XFD$1,0))+AH$14*INDEX('H334 Master'!$B:$XFD,MATCH($A47,'H334 Master'!$B:$B,0),MATCH($B$14,'H334 Master'!$B$1:$XFD$1,0))+AH$15*INDEX('H334 Master'!$B:$XFD,MATCH($A47,'H334 Master'!$B:$B,0),MATCH($B$15,'H334 Master'!$B$1:$XFD$1,0))+AH$16*INDEX('H334 Master'!$B:$XFD,MATCH($A47,'H334 Master'!$B:$B,0),MATCH($B$16,'H334 Master'!$B$1:$XFD$1,0))+AH$17*INDEX('H334 Master'!$B:$XFD,MATCH($A47,'H334 Master'!$B:$B,0),MATCH($B$17,'H334 Master'!$B$1:$XFD$1,0))</f>
        <v>32</v>
      </c>
      <c r="AI47" s="1">
        <v>64</v>
      </c>
      <c r="AJ47" s="1">
        <v>64</v>
      </c>
    </row>
    <row r="48" spans="1:36" x14ac:dyDescent="0.25">
      <c r="A48" t="s">
        <v>151</v>
      </c>
      <c r="B48">
        <v>6128</v>
      </c>
      <c r="C48" t="s">
        <v>282</v>
      </c>
      <c r="D48" s="1">
        <v>16</v>
      </c>
      <c r="E48" s="1">
        <v>16</v>
      </c>
      <c r="F48" s="3">
        <f>F$5*INDEX('H334 Master'!$B:$XFD,MATCH($A48,'H334 Master'!$B:$B,0),MATCH($B$5,'H334 Master'!$B$1:$XFD$1,0))+F$6*INDEX('H334 Master'!$B:$XFD,MATCH($A48,'H334 Master'!$B:$B,0),MATCH($B$6,'H334 Master'!$B$1:$XFD$1,0))+F$7*INDEX('H334 Master'!$B:$XFD,MATCH($A48,'H334 Master'!$B:$B,0),MATCH($B$7,'H334 Master'!$B$1:$XFD$1,0))+F$8*INDEX('H334 Master'!$B:$XFD,MATCH($A48,'H334 Master'!$B:$B,0),MATCH($B$8,'H334 Master'!$B$1:$XFD$1,0))+F$9*INDEX('H334 Master'!$B:$XFD,MATCH($A48,'H334 Master'!$B:$B,0),MATCH($B$9,'H334 Master'!$B$1:$XFD$1,0))+F$10*INDEX('H334 Master'!$B:$XFD,MATCH($A48,'H334 Master'!$B:$B,0),MATCH($B$10,'H334 Master'!$B$1:$XFD$1,0))+F$11*INDEX('H334 Master'!$B:$XFD,MATCH($A48,'H334 Master'!$B:$B,0),MATCH($B$11,'H334 Master'!$B$1:$XFD$1,0))+F$12*INDEX('H334 Master'!$B:$XFD,MATCH($A48,'H334 Master'!$B:$B,0),MATCH($B$12,'H334 Master'!$B$1:$XFD$1,0))+F$13*INDEX('H334 Master'!$B:$XFD,MATCH($A48,'H334 Master'!$B:$B,0),MATCH($B$13,'H334 Master'!$B$1:$XFD$1,0))+F$14*INDEX('H334 Master'!$B:$XFD,MATCH($A48,'H334 Master'!$B:$B,0),MATCH($B$14,'H334 Master'!$B$1:$XFD$1,0))+F$15*INDEX('H334 Master'!$B:$XFD,MATCH($A48,'H334 Master'!$B:$B,0),MATCH($B$15,'H334 Master'!$B$1:$XFD$1,0))+F$16*INDEX('H334 Master'!$B:$XFD,MATCH($A48,'H334 Master'!$B:$B,0),MATCH($B$16,'H334 Master'!$B$1:$XFD$1,0))+F$17*INDEX('H334 Master'!$B:$XFD,MATCH($A48,'H334 Master'!$B:$B,0),MATCH($B$17,'H334 Master'!$B$1:$XFD$1,0))</f>
        <v>24</v>
      </c>
      <c r="G48" s="1">
        <v>16</v>
      </c>
      <c r="H48" s="1">
        <v>32</v>
      </c>
      <c r="I48" s="1">
        <v>32</v>
      </c>
      <c r="J48" s="3">
        <f>J$5*INDEX('H334 Master'!$B:$XFD,MATCH($A48,'H334 Master'!$B:$B,0),MATCH($B$5,'H334 Master'!$B$1:$XFD$1,0))+J$6*INDEX('H334 Master'!$B:$XFD,MATCH($A48,'H334 Master'!$B:$B,0),MATCH($B$6,'H334 Master'!$B$1:$XFD$1,0))+J$7*INDEX('H334 Master'!$B:$XFD,MATCH($A48,'H334 Master'!$B:$B,0),MATCH($B$7,'H334 Master'!$B$1:$XFD$1,0))+J$8*INDEX('H334 Master'!$B:$XFD,MATCH($A48,'H334 Master'!$B:$B,0),MATCH($B$8,'H334 Master'!$B$1:$XFD$1,0))+J$9*INDEX('H334 Master'!$B:$XFD,MATCH($A48,'H334 Master'!$B:$B,0),MATCH($B$9,'H334 Master'!$B$1:$XFD$1,0))+J$10*INDEX('H334 Master'!$B:$XFD,MATCH($A48,'H334 Master'!$B:$B,0),MATCH($B$10,'H334 Master'!$B$1:$XFD$1,0))+J$11*INDEX('H334 Master'!$B:$XFD,MATCH($A48,'H334 Master'!$B:$B,0),MATCH($B$11,'H334 Master'!$B$1:$XFD$1,0))+J$12*INDEX('H334 Master'!$B:$XFD,MATCH($A48,'H334 Master'!$B:$B,0),MATCH($B$12,'H334 Master'!$B$1:$XFD$1,0))+J$13*INDEX('H334 Master'!$B:$XFD,MATCH($A48,'H334 Master'!$B:$B,0),MATCH($B$13,'H334 Master'!$B$1:$XFD$1,0))+J$14*INDEX('H334 Master'!$B:$XFD,MATCH($A48,'H334 Master'!$B:$B,0),MATCH($B$14,'H334 Master'!$B$1:$XFD$1,0))+J$15*INDEX('H334 Master'!$B:$XFD,MATCH($A48,'H334 Master'!$B:$B,0),MATCH($B$15,'H334 Master'!$B$1:$XFD$1,0))+J$16*INDEX('H334 Master'!$B:$XFD,MATCH($A48,'H334 Master'!$B:$B,0),MATCH($B$16,'H334 Master'!$B$1:$XFD$1,0))+J$17*INDEX('H334 Master'!$B:$XFD,MATCH($A48,'H334 Master'!$B:$B,0),MATCH($B$17,'H334 Master'!$B$1:$XFD$1,0))</f>
        <v>32</v>
      </c>
      <c r="K48" s="1">
        <v>32</v>
      </c>
      <c r="L48" s="1">
        <v>32</v>
      </c>
      <c r="M48" s="1">
        <v>32</v>
      </c>
      <c r="N48" s="1">
        <v>48</v>
      </c>
      <c r="O48" s="1">
        <v>48</v>
      </c>
      <c r="P48" s="1">
        <v>48</v>
      </c>
      <c r="Q48" s="1">
        <v>64</v>
      </c>
      <c r="R48" s="1">
        <v>64</v>
      </c>
      <c r="S48" s="1">
        <v>64</v>
      </c>
      <c r="T48" s="1">
        <v>64</v>
      </c>
      <c r="U48" s="1">
        <v>64</v>
      </c>
      <c r="V48" s="1">
        <v>64</v>
      </c>
      <c r="W48" s="1">
        <v>64</v>
      </c>
      <c r="X48" s="1">
        <v>64</v>
      </c>
      <c r="Y48" s="1">
        <v>64</v>
      </c>
      <c r="Z48" s="1">
        <v>80</v>
      </c>
      <c r="AA48" s="1">
        <v>80</v>
      </c>
      <c r="AB48" s="1">
        <v>80</v>
      </c>
      <c r="AC48" s="1">
        <v>80</v>
      </c>
      <c r="AD48" s="1">
        <v>80</v>
      </c>
      <c r="AE48" s="1">
        <v>80</v>
      </c>
      <c r="AF48" s="1">
        <v>96</v>
      </c>
      <c r="AG48" s="1">
        <v>96</v>
      </c>
      <c r="AH48" s="3">
        <f>AH$5*INDEX('H334 Master'!$B:$XFD,MATCH($A48,'H334 Master'!$B:$B,0),MATCH($B$5,'H334 Master'!$B$1:$XFD$1,0))+AH$6*INDEX('H334 Master'!$B:$XFD,MATCH($A48,'H334 Master'!$B:$B,0),MATCH($B$6,'H334 Master'!$B$1:$XFD$1,0))+AH$7*INDEX('H334 Master'!$B:$XFD,MATCH($A48,'H334 Master'!$B:$B,0),MATCH($B$7,'H334 Master'!$B$1:$XFD$1,0))+AH$8*INDEX('H334 Master'!$B:$XFD,MATCH($A48,'H334 Master'!$B:$B,0),MATCH($B$8,'H334 Master'!$B$1:$XFD$1,0))+AH$9*INDEX('H334 Master'!$B:$XFD,MATCH($A48,'H334 Master'!$B:$B,0),MATCH($B$9,'H334 Master'!$B$1:$XFD$1,0))+AH$10*INDEX('H334 Master'!$B:$XFD,MATCH($A48,'H334 Master'!$B:$B,0),MATCH($B$10,'H334 Master'!$B$1:$XFD$1,0))+AH$11*INDEX('H334 Master'!$B:$XFD,MATCH($A48,'H334 Master'!$B:$B,0),MATCH($B$11,'H334 Master'!$B$1:$XFD$1,0))+AH$12*INDEX('H334 Master'!$B:$XFD,MATCH($A48,'H334 Master'!$B:$B,0),MATCH($B$12,'H334 Master'!$B$1:$XFD$1,0))+AH$13*INDEX('H334 Master'!$B:$XFD,MATCH($A48,'H334 Master'!$B:$B,0),MATCH($B$13,'H334 Master'!$B$1:$XFD$1,0))+AH$14*INDEX('H334 Master'!$B:$XFD,MATCH($A48,'H334 Master'!$B:$B,0),MATCH($B$14,'H334 Master'!$B$1:$XFD$1,0))+AH$15*INDEX('H334 Master'!$B:$XFD,MATCH($A48,'H334 Master'!$B:$B,0),MATCH($B$15,'H334 Master'!$B$1:$XFD$1,0))+AH$16*INDEX('H334 Master'!$B:$XFD,MATCH($A48,'H334 Master'!$B:$B,0),MATCH($B$16,'H334 Master'!$B$1:$XFD$1,0))+AH$17*INDEX('H334 Master'!$B:$XFD,MATCH($A48,'H334 Master'!$B:$B,0),MATCH($B$17,'H334 Master'!$B$1:$XFD$1,0))</f>
        <v>64</v>
      </c>
      <c r="AI48" s="1">
        <v>96</v>
      </c>
      <c r="AJ48" s="1">
        <v>96</v>
      </c>
    </row>
    <row r="49" spans="1:36" x14ac:dyDescent="0.25">
      <c r="A49" t="s">
        <v>297</v>
      </c>
      <c r="B49">
        <v>6130</v>
      </c>
      <c r="C49" t="s">
        <v>298</v>
      </c>
      <c r="D49" s="1">
        <v>1</v>
      </c>
      <c r="E49" s="1">
        <v>1</v>
      </c>
      <c r="F49" s="3">
        <f>F$5*INDEX('H334 Master'!$B:$XFD,MATCH($A49,'H334 Master'!$B:$B,0),MATCH($B$5,'H334 Master'!$B$1:$XFD$1,0))+F$6*INDEX('H334 Master'!$B:$XFD,MATCH($A49,'H334 Master'!$B:$B,0),MATCH($B$6,'H334 Master'!$B$1:$XFD$1,0))+F$7*INDEX('H334 Master'!$B:$XFD,MATCH($A49,'H334 Master'!$B:$B,0),MATCH($B$7,'H334 Master'!$B$1:$XFD$1,0))+F$8*INDEX('H334 Master'!$B:$XFD,MATCH($A49,'H334 Master'!$B:$B,0),MATCH($B$8,'H334 Master'!$B$1:$XFD$1,0))+F$9*INDEX('H334 Master'!$B:$XFD,MATCH($A49,'H334 Master'!$B:$B,0),MATCH($B$9,'H334 Master'!$B$1:$XFD$1,0))+F$10*INDEX('H334 Master'!$B:$XFD,MATCH($A49,'H334 Master'!$B:$B,0),MATCH($B$10,'H334 Master'!$B$1:$XFD$1,0))+F$11*INDEX('H334 Master'!$B:$XFD,MATCH($A49,'H334 Master'!$B:$B,0),MATCH($B$11,'H334 Master'!$B$1:$XFD$1,0))+F$12*INDEX('H334 Master'!$B:$XFD,MATCH($A49,'H334 Master'!$B:$B,0),MATCH($B$12,'H334 Master'!$B$1:$XFD$1,0))+F$13*INDEX('H334 Master'!$B:$XFD,MATCH($A49,'H334 Master'!$B:$B,0),MATCH($B$13,'H334 Master'!$B$1:$XFD$1,0))+F$14*INDEX('H334 Master'!$B:$XFD,MATCH($A49,'H334 Master'!$B:$B,0),MATCH($B$14,'H334 Master'!$B$1:$XFD$1,0))+F$15*INDEX('H334 Master'!$B:$XFD,MATCH($A49,'H334 Master'!$B:$B,0),MATCH($B$15,'H334 Master'!$B$1:$XFD$1,0))+F$16*INDEX('H334 Master'!$B:$XFD,MATCH($A49,'H334 Master'!$B:$B,0),MATCH($B$16,'H334 Master'!$B$1:$XFD$1,0))+F$17*INDEX('H334 Master'!$B:$XFD,MATCH($A49,'H334 Master'!$B:$B,0),MATCH($B$17,'H334 Master'!$B$1:$XFD$1,0))</f>
        <v>0</v>
      </c>
      <c r="G49" s="1">
        <v>1</v>
      </c>
      <c r="H49" s="1">
        <v>1</v>
      </c>
      <c r="I49" s="1">
        <v>1</v>
      </c>
      <c r="J49" s="3">
        <f>J$5*INDEX('H334 Master'!$B:$XFD,MATCH($A49,'H334 Master'!$B:$B,0),MATCH($B$5,'H334 Master'!$B$1:$XFD$1,0))+J$6*INDEX('H334 Master'!$B:$XFD,MATCH($A49,'H334 Master'!$B:$B,0),MATCH($B$6,'H334 Master'!$B$1:$XFD$1,0))+J$7*INDEX('H334 Master'!$B:$XFD,MATCH($A49,'H334 Master'!$B:$B,0),MATCH($B$7,'H334 Master'!$B$1:$XFD$1,0))+J$8*INDEX('H334 Master'!$B:$XFD,MATCH($A49,'H334 Master'!$B:$B,0),MATCH($B$8,'H334 Master'!$B$1:$XFD$1,0))+J$9*INDEX('H334 Master'!$B:$XFD,MATCH($A49,'H334 Master'!$B:$B,0),MATCH($B$9,'H334 Master'!$B$1:$XFD$1,0))+J$10*INDEX('H334 Master'!$B:$XFD,MATCH($A49,'H334 Master'!$B:$B,0),MATCH($B$10,'H334 Master'!$B$1:$XFD$1,0))+J$11*INDEX('H334 Master'!$B:$XFD,MATCH($A49,'H334 Master'!$B:$B,0),MATCH($B$11,'H334 Master'!$B$1:$XFD$1,0))+J$12*INDEX('H334 Master'!$B:$XFD,MATCH($A49,'H334 Master'!$B:$B,0),MATCH($B$12,'H334 Master'!$B$1:$XFD$1,0))+J$13*INDEX('H334 Master'!$B:$XFD,MATCH($A49,'H334 Master'!$B:$B,0),MATCH($B$13,'H334 Master'!$B$1:$XFD$1,0))+J$14*INDEX('H334 Master'!$B:$XFD,MATCH($A49,'H334 Master'!$B:$B,0),MATCH($B$14,'H334 Master'!$B$1:$XFD$1,0))+J$15*INDEX('H334 Master'!$B:$XFD,MATCH($A49,'H334 Master'!$B:$B,0),MATCH($B$15,'H334 Master'!$B$1:$XFD$1,0))+J$16*INDEX('H334 Master'!$B:$XFD,MATCH($A49,'H334 Master'!$B:$B,0),MATCH($B$16,'H334 Master'!$B$1:$XFD$1,0))+J$17*INDEX('H334 Master'!$B:$XFD,MATCH($A49,'H334 Master'!$B:$B,0),MATCH($B$17,'H334 Master'!$B$1:$XFD$1,0))</f>
        <v>0</v>
      </c>
      <c r="K49" s="1">
        <v>2</v>
      </c>
      <c r="L49" s="1">
        <v>2</v>
      </c>
      <c r="M49" s="1">
        <v>2</v>
      </c>
      <c r="N49" s="1">
        <v>2</v>
      </c>
      <c r="O49" s="1">
        <v>2</v>
      </c>
      <c r="P49" s="1">
        <v>2</v>
      </c>
      <c r="Q49" s="1">
        <v>2</v>
      </c>
      <c r="R49" s="1">
        <v>2</v>
      </c>
      <c r="S49" s="1">
        <v>2</v>
      </c>
      <c r="T49" s="1">
        <v>2</v>
      </c>
      <c r="U49" s="1">
        <v>2</v>
      </c>
      <c r="V49" s="1">
        <v>2</v>
      </c>
      <c r="W49" s="1">
        <v>2</v>
      </c>
      <c r="X49" s="1">
        <v>2</v>
      </c>
      <c r="Y49" s="1">
        <v>2</v>
      </c>
      <c r="Z49" s="1">
        <v>2</v>
      </c>
      <c r="AA49" s="1">
        <v>2</v>
      </c>
      <c r="AB49" s="1">
        <v>2</v>
      </c>
      <c r="AC49" s="1">
        <v>2</v>
      </c>
      <c r="AD49" s="1">
        <v>2</v>
      </c>
      <c r="AE49" s="1">
        <v>2</v>
      </c>
      <c r="AF49" s="1">
        <v>2</v>
      </c>
      <c r="AG49" s="1">
        <v>2</v>
      </c>
      <c r="AH49" s="3">
        <f>AH$5*INDEX('H334 Master'!$B:$XFD,MATCH($A49,'H334 Master'!$B:$B,0),MATCH($B$5,'H334 Master'!$B$1:$XFD$1,0))+AH$6*INDEX('H334 Master'!$B:$XFD,MATCH($A49,'H334 Master'!$B:$B,0),MATCH($B$6,'H334 Master'!$B$1:$XFD$1,0))+AH$7*INDEX('H334 Master'!$B:$XFD,MATCH($A49,'H334 Master'!$B:$B,0),MATCH($B$7,'H334 Master'!$B$1:$XFD$1,0))+AH$8*INDEX('H334 Master'!$B:$XFD,MATCH($A49,'H334 Master'!$B:$B,0),MATCH($B$8,'H334 Master'!$B$1:$XFD$1,0))+AH$9*INDEX('H334 Master'!$B:$XFD,MATCH($A49,'H334 Master'!$B:$B,0),MATCH($B$9,'H334 Master'!$B$1:$XFD$1,0))+AH$10*INDEX('H334 Master'!$B:$XFD,MATCH($A49,'H334 Master'!$B:$B,0),MATCH($B$10,'H334 Master'!$B$1:$XFD$1,0))+AH$11*INDEX('H334 Master'!$B:$XFD,MATCH($A49,'H334 Master'!$B:$B,0),MATCH($B$11,'H334 Master'!$B$1:$XFD$1,0))+AH$12*INDEX('H334 Master'!$B:$XFD,MATCH($A49,'H334 Master'!$B:$B,0),MATCH($B$12,'H334 Master'!$B$1:$XFD$1,0))+AH$13*INDEX('H334 Master'!$B:$XFD,MATCH($A49,'H334 Master'!$B:$B,0),MATCH($B$13,'H334 Master'!$B$1:$XFD$1,0))+AH$14*INDEX('H334 Master'!$B:$XFD,MATCH($A49,'H334 Master'!$B:$B,0),MATCH($B$14,'H334 Master'!$B$1:$XFD$1,0))+AH$15*INDEX('H334 Master'!$B:$XFD,MATCH($A49,'H334 Master'!$B:$B,0),MATCH($B$15,'H334 Master'!$B$1:$XFD$1,0))+AH$16*INDEX('H334 Master'!$B:$XFD,MATCH($A49,'H334 Master'!$B:$B,0),MATCH($B$16,'H334 Master'!$B$1:$XFD$1,0))+AH$17*INDEX('H334 Master'!$B:$XFD,MATCH($A49,'H334 Master'!$B:$B,0),MATCH($B$17,'H334 Master'!$B$1:$XFD$1,0))</f>
        <v>0</v>
      </c>
      <c r="AI49" s="1">
        <v>2</v>
      </c>
      <c r="AJ49" s="1">
        <v>2</v>
      </c>
    </row>
    <row r="50" spans="1:36" x14ac:dyDescent="0.25">
      <c r="A50" t="s">
        <v>299</v>
      </c>
      <c r="B50">
        <v>6131</v>
      </c>
      <c r="C50" t="s">
        <v>300</v>
      </c>
      <c r="D50" s="1">
        <v>1</v>
      </c>
      <c r="E50" s="1">
        <v>1</v>
      </c>
      <c r="F50" s="3">
        <f>F$5*INDEX('H334 Master'!$B:$XFD,MATCH($A50,'H334 Master'!$B:$B,0),MATCH($B$5,'H334 Master'!$B$1:$XFD$1,0))+F$6*INDEX('H334 Master'!$B:$XFD,MATCH($A50,'H334 Master'!$B:$B,0),MATCH($B$6,'H334 Master'!$B$1:$XFD$1,0))+F$7*INDEX('H334 Master'!$B:$XFD,MATCH($A50,'H334 Master'!$B:$B,0),MATCH($B$7,'H334 Master'!$B$1:$XFD$1,0))+F$8*INDEX('H334 Master'!$B:$XFD,MATCH($A50,'H334 Master'!$B:$B,0),MATCH($B$8,'H334 Master'!$B$1:$XFD$1,0))+F$9*INDEX('H334 Master'!$B:$XFD,MATCH($A50,'H334 Master'!$B:$B,0),MATCH($B$9,'H334 Master'!$B$1:$XFD$1,0))+F$10*INDEX('H334 Master'!$B:$XFD,MATCH($A50,'H334 Master'!$B:$B,0),MATCH($B$10,'H334 Master'!$B$1:$XFD$1,0))+F$11*INDEX('H334 Master'!$B:$XFD,MATCH($A50,'H334 Master'!$B:$B,0),MATCH($B$11,'H334 Master'!$B$1:$XFD$1,0))+F$12*INDEX('H334 Master'!$B:$XFD,MATCH($A50,'H334 Master'!$B:$B,0),MATCH($B$12,'H334 Master'!$B$1:$XFD$1,0))+F$13*INDEX('H334 Master'!$B:$XFD,MATCH($A50,'H334 Master'!$B:$B,0),MATCH($B$13,'H334 Master'!$B$1:$XFD$1,0))+F$14*INDEX('H334 Master'!$B:$XFD,MATCH($A50,'H334 Master'!$B:$B,0),MATCH($B$14,'H334 Master'!$B$1:$XFD$1,0))+F$15*INDEX('H334 Master'!$B:$XFD,MATCH($A50,'H334 Master'!$B:$B,0),MATCH($B$15,'H334 Master'!$B$1:$XFD$1,0))+F$16*INDEX('H334 Master'!$B:$XFD,MATCH($A50,'H334 Master'!$B:$B,0),MATCH($B$16,'H334 Master'!$B$1:$XFD$1,0))+F$17*INDEX('H334 Master'!$B:$XFD,MATCH($A50,'H334 Master'!$B:$B,0),MATCH($B$17,'H334 Master'!$B$1:$XFD$1,0))</f>
        <v>0</v>
      </c>
      <c r="G50" s="1">
        <v>1</v>
      </c>
      <c r="H50" s="1">
        <v>1</v>
      </c>
      <c r="I50" s="1">
        <v>1</v>
      </c>
      <c r="J50" s="3">
        <f>J$5*INDEX('H334 Master'!$B:$XFD,MATCH($A50,'H334 Master'!$B:$B,0),MATCH($B$5,'H334 Master'!$B$1:$XFD$1,0))+J$6*INDEX('H334 Master'!$B:$XFD,MATCH($A50,'H334 Master'!$B:$B,0),MATCH($B$6,'H334 Master'!$B$1:$XFD$1,0))+J$7*INDEX('H334 Master'!$B:$XFD,MATCH($A50,'H334 Master'!$B:$B,0),MATCH($B$7,'H334 Master'!$B$1:$XFD$1,0))+J$8*INDEX('H334 Master'!$B:$XFD,MATCH($A50,'H334 Master'!$B:$B,0),MATCH($B$8,'H334 Master'!$B$1:$XFD$1,0))+J$9*INDEX('H334 Master'!$B:$XFD,MATCH($A50,'H334 Master'!$B:$B,0),MATCH($B$9,'H334 Master'!$B$1:$XFD$1,0))+J$10*INDEX('H334 Master'!$B:$XFD,MATCH($A50,'H334 Master'!$B:$B,0),MATCH($B$10,'H334 Master'!$B$1:$XFD$1,0))+J$11*INDEX('H334 Master'!$B:$XFD,MATCH($A50,'H334 Master'!$B:$B,0),MATCH($B$11,'H334 Master'!$B$1:$XFD$1,0))+J$12*INDEX('H334 Master'!$B:$XFD,MATCH($A50,'H334 Master'!$B:$B,0),MATCH($B$12,'H334 Master'!$B$1:$XFD$1,0))+J$13*INDEX('H334 Master'!$B:$XFD,MATCH($A50,'H334 Master'!$B:$B,0),MATCH($B$13,'H334 Master'!$B$1:$XFD$1,0))+J$14*INDEX('H334 Master'!$B:$XFD,MATCH($A50,'H334 Master'!$B:$B,0),MATCH($B$14,'H334 Master'!$B$1:$XFD$1,0))+J$15*INDEX('H334 Master'!$B:$XFD,MATCH($A50,'H334 Master'!$B:$B,0),MATCH($B$15,'H334 Master'!$B$1:$XFD$1,0))+J$16*INDEX('H334 Master'!$B:$XFD,MATCH($A50,'H334 Master'!$B:$B,0),MATCH($B$16,'H334 Master'!$B$1:$XFD$1,0))+J$17*INDEX('H334 Master'!$B:$XFD,MATCH($A50,'H334 Master'!$B:$B,0),MATCH($B$17,'H334 Master'!$B$1:$XFD$1,0))</f>
        <v>0</v>
      </c>
      <c r="K50" s="1">
        <v>2</v>
      </c>
      <c r="L50" s="1">
        <v>2</v>
      </c>
      <c r="M50" s="1">
        <v>2</v>
      </c>
      <c r="N50" s="1">
        <v>2</v>
      </c>
      <c r="O50" s="1">
        <v>2</v>
      </c>
      <c r="P50" s="1">
        <v>2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3">
        <f>AH$5*INDEX('H334 Master'!$B:$XFD,MATCH($A50,'H334 Master'!$B:$B,0),MATCH($B$5,'H334 Master'!$B$1:$XFD$1,0))+AH$6*INDEX('H334 Master'!$B:$XFD,MATCH($A50,'H334 Master'!$B:$B,0),MATCH($B$6,'H334 Master'!$B$1:$XFD$1,0))+AH$7*INDEX('H334 Master'!$B:$XFD,MATCH($A50,'H334 Master'!$B:$B,0),MATCH($B$7,'H334 Master'!$B$1:$XFD$1,0))+AH$8*INDEX('H334 Master'!$B:$XFD,MATCH($A50,'H334 Master'!$B:$B,0),MATCH($B$8,'H334 Master'!$B$1:$XFD$1,0))+AH$9*INDEX('H334 Master'!$B:$XFD,MATCH($A50,'H334 Master'!$B:$B,0),MATCH($B$9,'H334 Master'!$B$1:$XFD$1,0))+AH$10*INDEX('H334 Master'!$B:$XFD,MATCH($A50,'H334 Master'!$B:$B,0),MATCH($B$10,'H334 Master'!$B$1:$XFD$1,0))+AH$11*INDEX('H334 Master'!$B:$XFD,MATCH($A50,'H334 Master'!$B:$B,0),MATCH($B$11,'H334 Master'!$B$1:$XFD$1,0))+AH$12*INDEX('H334 Master'!$B:$XFD,MATCH($A50,'H334 Master'!$B:$B,0),MATCH($B$12,'H334 Master'!$B$1:$XFD$1,0))+AH$13*INDEX('H334 Master'!$B:$XFD,MATCH($A50,'H334 Master'!$B:$B,0),MATCH($B$13,'H334 Master'!$B$1:$XFD$1,0))+AH$14*INDEX('H334 Master'!$B:$XFD,MATCH($A50,'H334 Master'!$B:$B,0),MATCH($B$14,'H334 Master'!$B$1:$XFD$1,0))+AH$15*INDEX('H334 Master'!$B:$XFD,MATCH($A50,'H334 Master'!$B:$B,0),MATCH($B$15,'H334 Master'!$B$1:$XFD$1,0))+AH$16*INDEX('H334 Master'!$B:$XFD,MATCH($A50,'H334 Master'!$B:$B,0),MATCH($B$16,'H334 Master'!$B$1:$XFD$1,0))+AH$17*INDEX('H334 Master'!$B:$XFD,MATCH($A50,'H334 Master'!$B:$B,0),MATCH($B$17,'H334 Master'!$B$1:$XFD$1,0))</f>
        <v>0</v>
      </c>
      <c r="AI50" s="1">
        <v>2</v>
      </c>
      <c r="AJ50" s="1">
        <v>2</v>
      </c>
    </row>
    <row r="51" spans="1:36" x14ac:dyDescent="0.25">
      <c r="A51" t="s">
        <v>153</v>
      </c>
      <c r="B51">
        <v>6093</v>
      </c>
      <c r="C51" t="s">
        <v>154</v>
      </c>
      <c r="D51" s="1">
        <v>6</v>
      </c>
      <c r="E51" s="1">
        <v>8</v>
      </c>
      <c r="F51" s="3">
        <f>F$5*INDEX('H334 Master'!$B:$XFD,MATCH($A51,'H334 Master'!$B:$B,0),MATCH($B$5,'H334 Master'!$B$1:$XFD$1,0))+F$6*INDEX('H334 Master'!$B:$XFD,MATCH($A51,'H334 Master'!$B:$B,0),MATCH($B$6,'H334 Master'!$B$1:$XFD$1,0))+F$7*INDEX('H334 Master'!$B:$XFD,MATCH($A51,'H334 Master'!$B:$B,0),MATCH($B$7,'H334 Master'!$B$1:$XFD$1,0))+F$8*INDEX('H334 Master'!$B:$XFD,MATCH($A51,'H334 Master'!$B:$B,0),MATCH($B$8,'H334 Master'!$B$1:$XFD$1,0))+F$9*INDEX('H334 Master'!$B:$XFD,MATCH($A51,'H334 Master'!$B:$B,0),MATCH($B$9,'H334 Master'!$B$1:$XFD$1,0))+F$10*INDEX('H334 Master'!$B:$XFD,MATCH($A51,'H334 Master'!$B:$B,0),MATCH($B$10,'H334 Master'!$B$1:$XFD$1,0))+F$11*INDEX('H334 Master'!$B:$XFD,MATCH($A51,'H334 Master'!$B:$B,0),MATCH($B$11,'H334 Master'!$B$1:$XFD$1,0))+F$12*INDEX('H334 Master'!$B:$XFD,MATCH($A51,'H334 Master'!$B:$B,0),MATCH($B$12,'H334 Master'!$B$1:$XFD$1,0))+F$13*INDEX('H334 Master'!$B:$XFD,MATCH($A51,'H334 Master'!$B:$B,0),MATCH($B$13,'H334 Master'!$B$1:$XFD$1,0))+F$14*INDEX('H334 Master'!$B:$XFD,MATCH($A51,'H334 Master'!$B:$B,0),MATCH($B$14,'H334 Master'!$B$1:$XFD$1,0))+F$15*INDEX('H334 Master'!$B:$XFD,MATCH($A51,'H334 Master'!$B:$B,0),MATCH($B$15,'H334 Master'!$B$1:$XFD$1,0))+F$16*INDEX('H334 Master'!$B:$XFD,MATCH($A51,'H334 Master'!$B:$B,0),MATCH($B$16,'H334 Master'!$B$1:$XFD$1,0))+F$17*INDEX('H334 Master'!$B:$XFD,MATCH($A51,'H334 Master'!$B:$B,0),MATCH($B$17,'H334 Master'!$B$1:$XFD$1,0))</f>
        <v>8</v>
      </c>
      <c r="G51" s="1">
        <v>10</v>
      </c>
      <c r="H51" s="1">
        <v>12</v>
      </c>
      <c r="I51" s="1">
        <v>14</v>
      </c>
      <c r="J51" s="3">
        <f>J$5*INDEX('H334 Master'!$B:$XFD,MATCH($A51,'H334 Master'!$B:$B,0),MATCH($B$5,'H334 Master'!$B$1:$XFD$1,0))+J$6*INDEX('H334 Master'!$B:$XFD,MATCH($A51,'H334 Master'!$B:$B,0),MATCH($B$6,'H334 Master'!$B$1:$XFD$1,0))+J$7*INDEX('H334 Master'!$B:$XFD,MATCH($A51,'H334 Master'!$B:$B,0),MATCH($B$7,'H334 Master'!$B$1:$XFD$1,0))+J$8*INDEX('H334 Master'!$B:$XFD,MATCH($A51,'H334 Master'!$B:$B,0),MATCH($B$8,'H334 Master'!$B$1:$XFD$1,0))+J$9*INDEX('H334 Master'!$B:$XFD,MATCH($A51,'H334 Master'!$B:$B,0),MATCH($B$9,'H334 Master'!$B$1:$XFD$1,0))+J$10*INDEX('H334 Master'!$B:$XFD,MATCH($A51,'H334 Master'!$B:$B,0),MATCH($B$10,'H334 Master'!$B$1:$XFD$1,0))+J$11*INDEX('H334 Master'!$B:$XFD,MATCH($A51,'H334 Master'!$B:$B,0),MATCH($B$11,'H334 Master'!$B$1:$XFD$1,0))+J$12*INDEX('H334 Master'!$B:$XFD,MATCH($A51,'H334 Master'!$B:$B,0),MATCH($B$12,'H334 Master'!$B$1:$XFD$1,0))+J$13*INDEX('H334 Master'!$B:$XFD,MATCH($A51,'H334 Master'!$B:$B,0),MATCH($B$13,'H334 Master'!$B$1:$XFD$1,0))+J$14*INDEX('H334 Master'!$B:$XFD,MATCH($A51,'H334 Master'!$B:$B,0),MATCH($B$14,'H334 Master'!$B$1:$XFD$1,0))+J$15*INDEX('H334 Master'!$B:$XFD,MATCH($A51,'H334 Master'!$B:$B,0),MATCH($B$15,'H334 Master'!$B$1:$XFD$1,0))+J$16*INDEX('H334 Master'!$B:$XFD,MATCH($A51,'H334 Master'!$B:$B,0),MATCH($B$16,'H334 Master'!$B$1:$XFD$1,0))+J$17*INDEX('H334 Master'!$B:$XFD,MATCH($A51,'H334 Master'!$B:$B,0),MATCH($B$17,'H334 Master'!$B$1:$XFD$1,0))</f>
        <v>14</v>
      </c>
      <c r="K51" s="1">
        <v>16</v>
      </c>
      <c r="L51" s="1">
        <v>18</v>
      </c>
      <c r="M51" s="1">
        <v>20</v>
      </c>
      <c r="N51" s="1">
        <v>22</v>
      </c>
      <c r="O51" s="1">
        <v>24</v>
      </c>
      <c r="P51" s="1">
        <v>26</v>
      </c>
      <c r="Q51" s="1">
        <v>28</v>
      </c>
      <c r="R51" s="1">
        <v>30</v>
      </c>
      <c r="S51" s="1">
        <v>32</v>
      </c>
      <c r="T51" s="1">
        <v>34</v>
      </c>
      <c r="U51" s="1">
        <v>36</v>
      </c>
      <c r="V51" s="1">
        <v>38</v>
      </c>
      <c r="W51" s="1">
        <v>40</v>
      </c>
      <c r="X51" s="1">
        <v>42</v>
      </c>
      <c r="Y51" s="1">
        <v>44</v>
      </c>
      <c r="Z51" s="1">
        <v>46</v>
      </c>
      <c r="AA51" s="1">
        <v>48</v>
      </c>
      <c r="AB51" s="1">
        <v>50</v>
      </c>
      <c r="AC51" s="1">
        <v>52</v>
      </c>
      <c r="AD51" s="1">
        <v>54</v>
      </c>
      <c r="AE51" s="1">
        <v>56</v>
      </c>
      <c r="AF51" s="1">
        <v>58</v>
      </c>
      <c r="AG51" s="1">
        <v>60</v>
      </c>
      <c r="AH51" s="3">
        <f>AH$5*INDEX('H334 Master'!$B:$XFD,MATCH($A51,'H334 Master'!$B:$B,0),MATCH($B$5,'H334 Master'!$B$1:$XFD$1,0))+AH$6*INDEX('H334 Master'!$B:$XFD,MATCH($A51,'H334 Master'!$B:$B,0),MATCH($B$6,'H334 Master'!$B$1:$XFD$1,0))+AH$7*INDEX('H334 Master'!$B:$XFD,MATCH($A51,'H334 Master'!$B:$B,0),MATCH($B$7,'H334 Master'!$B$1:$XFD$1,0))+AH$8*INDEX('H334 Master'!$B:$XFD,MATCH($A51,'H334 Master'!$B:$B,0),MATCH($B$8,'H334 Master'!$B$1:$XFD$1,0))+AH$9*INDEX('H334 Master'!$B:$XFD,MATCH($A51,'H334 Master'!$B:$B,0),MATCH($B$9,'H334 Master'!$B$1:$XFD$1,0))+AH$10*INDEX('H334 Master'!$B:$XFD,MATCH($A51,'H334 Master'!$B:$B,0),MATCH($B$10,'H334 Master'!$B$1:$XFD$1,0))+AH$11*INDEX('H334 Master'!$B:$XFD,MATCH($A51,'H334 Master'!$B:$B,0),MATCH($B$11,'H334 Master'!$B$1:$XFD$1,0))+AH$12*INDEX('H334 Master'!$B:$XFD,MATCH($A51,'H334 Master'!$B:$B,0),MATCH($B$12,'H334 Master'!$B$1:$XFD$1,0))+AH$13*INDEX('H334 Master'!$B:$XFD,MATCH($A51,'H334 Master'!$B:$B,0),MATCH($B$13,'H334 Master'!$B$1:$XFD$1,0))+AH$14*INDEX('H334 Master'!$B:$XFD,MATCH($A51,'H334 Master'!$B:$B,0),MATCH($B$14,'H334 Master'!$B$1:$XFD$1,0))+AH$15*INDEX('H334 Master'!$B:$XFD,MATCH($A51,'H334 Master'!$B:$B,0),MATCH($B$15,'H334 Master'!$B$1:$XFD$1,0))+AH$16*INDEX('H334 Master'!$B:$XFD,MATCH($A51,'H334 Master'!$B:$B,0),MATCH($B$16,'H334 Master'!$B$1:$XFD$1,0))+AH$17*INDEX('H334 Master'!$B:$XFD,MATCH($A51,'H334 Master'!$B:$B,0),MATCH($B$17,'H334 Master'!$B$1:$XFD$1,0))</f>
        <v>60</v>
      </c>
      <c r="AI51" s="1">
        <v>62</v>
      </c>
      <c r="AJ51" s="1">
        <v>64</v>
      </c>
    </row>
    <row r="52" spans="1:36" x14ac:dyDescent="0.25">
      <c r="A52" t="s">
        <v>155</v>
      </c>
      <c r="B52">
        <v>6092</v>
      </c>
      <c r="C52" t="s">
        <v>156</v>
      </c>
      <c r="D52" s="1">
        <v>18</v>
      </c>
      <c r="E52" s="1">
        <v>18</v>
      </c>
      <c r="F52" s="3">
        <f>F$5*INDEX('H334 Master'!$B:$XFD,MATCH($A52,'H334 Master'!$B:$B,0),MATCH($B$5,'H334 Master'!$B$1:$XFD$1,0))+F$6*INDEX('H334 Master'!$B:$XFD,MATCH($A52,'H334 Master'!$B:$B,0),MATCH($B$6,'H334 Master'!$B$1:$XFD$1,0))+F$7*INDEX('H334 Master'!$B:$XFD,MATCH($A52,'H334 Master'!$B:$B,0),MATCH($B$7,'H334 Master'!$B$1:$XFD$1,0))+F$8*INDEX('H334 Master'!$B:$XFD,MATCH($A52,'H334 Master'!$B:$B,0),MATCH($B$8,'H334 Master'!$B$1:$XFD$1,0))+F$9*INDEX('H334 Master'!$B:$XFD,MATCH($A52,'H334 Master'!$B:$B,0),MATCH($B$9,'H334 Master'!$B$1:$XFD$1,0))+F$10*INDEX('H334 Master'!$B:$XFD,MATCH($A52,'H334 Master'!$B:$B,0),MATCH($B$10,'H334 Master'!$B$1:$XFD$1,0))+F$11*INDEX('H334 Master'!$B:$XFD,MATCH($A52,'H334 Master'!$B:$B,0),MATCH($B$11,'H334 Master'!$B$1:$XFD$1,0))+F$12*INDEX('H334 Master'!$B:$XFD,MATCH($A52,'H334 Master'!$B:$B,0),MATCH($B$12,'H334 Master'!$B$1:$XFD$1,0))+F$13*INDEX('H334 Master'!$B:$XFD,MATCH($A52,'H334 Master'!$B:$B,0),MATCH($B$13,'H334 Master'!$B$1:$XFD$1,0))+F$14*INDEX('H334 Master'!$B:$XFD,MATCH($A52,'H334 Master'!$B:$B,0),MATCH($B$14,'H334 Master'!$B$1:$XFD$1,0))+F$15*INDEX('H334 Master'!$B:$XFD,MATCH($A52,'H334 Master'!$B:$B,0),MATCH($B$15,'H334 Master'!$B$1:$XFD$1,0))+F$16*INDEX('H334 Master'!$B:$XFD,MATCH($A52,'H334 Master'!$B:$B,0),MATCH($B$16,'H334 Master'!$B$1:$XFD$1,0))+F$17*INDEX('H334 Master'!$B:$XFD,MATCH($A52,'H334 Master'!$B:$B,0),MATCH($B$17,'H334 Master'!$B$1:$XFD$1,0))</f>
        <v>18</v>
      </c>
      <c r="G52" s="1">
        <v>18</v>
      </c>
      <c r="H52" s="1">
        <v>18</v>
      </c>
      <c r="I52" s="1">
        <v>18</v>
      </c>
      <c r="J52" s="3">
        <f>J$5*INDEX('H334 Master'!$B:$XFD,MATCH($A52,'H334 Master'!$B:$B,0),MATCH($B$5,'H334 Master'!$B$1:$XFD$1,0))+J$6*INDEX('H334 Master'!$B:$XFD,MATCH($A52,'H334 Master'!$B:$B,0),MATCH($B$6,'H334 Master'!$B$1:$XFD$1,0))+J$7*INDEX('H334 Master'!$B:$XFD,MATCH($A52,'H334 Master'!$B:$B,0),MATCH($B$7,'H334 Master'!$B$1:$XFD$1,0))+J$8*INDEX('H334 Master'!$B:$XFD,MATCH($A52,'H334 Master'!$B:$B,0),MATCH($B$8,'H334 Master'!$B$1:$XFD$1,0))+J$9*INDEX('H334 Master'!$B:$XFD,MATCH($A52,'H334 Master'!$B:$B,0),MATCH($B$9,'H334 Master'!$B$1:$XFD$1,0))+J$10*INDEX('H334 Master'!$B:$XFD,MATCH($A52,'H334 Master'!$B:$B,0),MATCH($B$10,'H334 Master'!$B$1:$XFD$1,0))+J$11*INDEX('H334 Master'!$B:$XFD,MATCH($A52,'H334 Master'!$B:$B,0),MATCH($B$11,'H334 Master'!$B$1:$XFD$1,0))+J$12*INDEX('H334 Master'!$B:$XFD,MATCH($A52,'H334 Master'!$B:$B,0),MATCH($B$12,'H334 Master'!$B$1:$XFD$1,0))+J$13*INDEX('H334 Master'!$B:$XFD,MATCH($A52,'H334 Master'!$B:$B,0),MATCH($B$13,'H334 Master'!$B$1:$XFD$1,0))+J$14*INDEX('H334 Master'!$B:$XFD,MATCH($A52,'H334 Master'!$B:$B,0),MATCH($B$14,'H334 Master'!$B$1:$XFD$1,0))+J$15*INDEX('H334 Master'!$B:$XFD,MATCH($A52,'H334 Master'!$B:$B,0),MATCH($B$15,'H334 Master'!$B$1:$XFD$1,0))+J$16*INDEX('H334 Master'!$B:$XFD,MATCH($A52,'H334 Master'!$B:$B,0),MATCH($B$16,'H334 Master'!$B$1:$XFD$1,0))+J$17*INDEX('H334 Master'!$B:$XFD,MATCH($A52,'H334 Master'!$B:$B,0),MATCH($B$17,'H334 Master'!$B$1:$XFD$1,0))</f>
        <v>18</v>
      </c>
      <c r="K52" s="1">
        <v>18</v>
      </c>
      <c r="L52" s="1">
        <v>18</v>
      </c>
      <c r="M52" s="1">
        <v>18</v>
      </c>
      <c r="N52" s="1">
        <v>18</v>
      </c>
      <c r="O52" s="1">
        <v>18</v>
      </c>
      <c r="P52" s="1">
        <v>18</v>
      </c>
      <c r="Q52" s="1">
        <v>18</v>
      </c>
      <c r="R52" s="1">
        <v>18</v>
      </c>
      <c r="S52" s="1">
        <v>18</v>
      </c>
      <c r="T52" s="1">
        <v>18</v>
      </c>
      <c r="U52" s="1">
        <v>18</v>
      </c>
      <c r="V52" s="1">
        <v>18</v>
      </c>
      <c r="W52" s="1">
        <v>18</v>
      </c>
      <c r="X52" s="1">
        <v>18</v>
      </c>
      <c r="Y52" s="1">
        <v>18</v>
      </c>
      <c r="Z52" s="1">
        <v>18</v>
      </c>
      <c r="AA52" s="1">
        <v>18</v>
      </c>
      <c r="AB52" s="1">
        <v>18</v>
      </c>
      <c r="AC52" s="1">
        <v>18</v>
      </c>
      <c r="AD52" s="1">
        <v>18</v>
      </c>
      <c r="AE52" s="1">
        <v>18</v>
      </c>
      <c r="AF52" s="1">
        <v>18</v>
      </c>
      <c r="AG52" s="1">
        <v>18</v>
      </c>
      <c r="AH52" s="3">
        <f>AH$5*INDEX('H334 Master'!$B:$XFD,MATCH($A52,'H334 Master'!$B:$B,0),MATCH($B$5,'H334 Master'!$B$1:$XFD$1,0))+AH$6*INDEX('H334 Master'!$B:$XFD,MATCH($A52,'H334 Master'!$B:$B,0),MATCH($B$6,'H334 Master'!$B$1:$XFD$1,0))+AH$7*INDEX('H334 Master'!$B:$XFD,MATCH($A52,'H334 Master'!$B:$B,0),MATCH($B$7,'H334 Master'!$B$1:$XFD$1,0))+AH$8*INDEX('H334 Master'!$B:$XFD,MATCH($A52,'H334 Master'!$B:$B,0),MATCH($B$8,'H334 Master'!$B$1:$XFD$1,0))+AH$9*INDEX('H334 Master'!$B:$XFD,MATCH($A52,'H334 Master'!$B:$B,0),MATCH($B$9,'H334 Master'!$B$1:$XFD$1,0))+AH$10*INDEX('H334 Master'!$B:$XFD,MATCH($A52,'H334 Master'!$B:$B,0),MATCH($B$10,'H334 Master'!$B$1:$XFD$1,0))+AH$11*INDEX('H334 Master'!$B:$XFD,MATCH($A52,'H334 Master'!$B:$B,0),MATCH($B$11,'H334 Master'!$B$1:$XFD$1,0))+AH$12*INDEX('H334 Master'!$B:$XFD,MATCH($A52,'H334 Master'!$B:$B,0),MATCH($B$12,'H334 Master'!$B$1:$XFD$1,0))+AH$13*INDEX('H334 Master'!$B:$XFD,MATCH($A52,'H334 Master'!$B:$B,0),MATCH($B$13,'H334 Master'!$B$1:$XFD$1,0))+AH$14*INDEX('H334 Master'!$B:$XFD,MATCH($A52,'H334 Master'!$B:$B,0),MATCH($B$14,'H334 Master'!$B$1:$XFD$1,0))+AH$15*INDEX('H334 Master'!$B:$XFD,MATCH($A52,'H334 Master'!$B:$B,0),MATCH($B$15,'H334 Master'!$B$1:$XFD$1,0))+AH$16*INDEX('H334 Master'!$B:$XFD,MATCH($A52,'H334 Master'!$B:$B,0),MATCH($B$16,'H334 Master'!$B$1:$XFD$1,0))+AH$17*INDEX('H334 Master'!$B:$XFD,MATCH($A52,'H334 Master'!$B:$B,0),MATCH($B$17,'H334 Master'!$B$1:$XFD$1,0))</f>
        <v>18</v>
      </c>
      <c r="AI52" s="1">
        <v>18</v>
      </c>
      <c r="AJ52" s="1">
        <v>18</v>
      </c>
    </row>
    <row r="53" spans="1:36" x14ac:dyDescent="0.25">
      <c r="A53" t="s">
        <v>157</v>
      </c>
      <c r="B53">
        <v>6108</v>
      </c>
      <c r="C53" t="s">
        <v>158</v>
      </c>
      <c r="D53" s="1">
        <v>32</v>
      </c>
      <c r="E53" s="1">
        <v>48</v>
      </c>
      <c r="F53" s="3">
        <f>F$5*INDEX('H334 Master'!$B:$XFD,MATCH($A53,'H334 Master'!$B:$B,0),MATCH($B$5,'H334 Master'!$B$1:$XFD$1,0))+F$6*INDEX('H334 Master'!$B:$XFD,MATCH($A53,'H334 Master'!$B:$B,0),MATCH($B$6,'H334 Master'!$B$1:$XFD$1,0))+F$7*INDEX('H334 Master'!$B:$XFD,MATCH($A53,'H334 Master'!$B:$B,0),MATCH($B$7,'H334 Master'!$B$1:$XFD$1,0))+F$8*INDEX('H334 Master'!$B:$XFD,MATCH($A53,'H334 Master'!$B:$B,0),MATCH($B$8,'H334 Master'!$B$1:$XFD$1,0))+F$9*INDEX('H334 Master'!$B:$XFD,MATCH($A53,'H334 Master'!$B:$B,0),MATCH($B$9,'H334 Master'!$B$1:$XFD$1,0))+F$10*INDEX('H334 Master'!$B:$XFD,MATCH($A53,'H334 Master'!$B:$B,0),MATCH($B$10,'H334 Master'!$B$1:$XFD$1,0))+F$11*INDEX('H334 Master'!$B:$XFD,MATCH($A53,'H334 Master'!$B:$B,0),MATCH($B$11,'H334 Master'!$B$1:$XFD$1,0))+F$12*INDEX('H334 Master'!$B:$XFD,MATCH($A53,'H334 Master'!$B:$B,0),MATCH($B$12,'H334 Master'!$B$1:$XFD$1,0))+F$13*INDEX('H334 Master'!$B:$XFD,MATCH($A53,'H334 Master'!$B:$B,0),MATCH($B$13,'H334 Master'!$B$1:$XFD$1,0))+F$14*INDEX('H334 Master'!$B:$XFD,MATCH($A53,'H334 Master'!$B:$B,0),MATCH($B$14,'H334 Master'!$B$1:$XFD$1,0))+F$15*INDEX('H334 Master'!$B:$XFD,MATCH($A53,'H334 Master'!$B:$B,0),MATCH($B$15,'H334 Master'!$B$1:$XFD$1,0))+F$16*INDEX('H334 Master'!$B:$XFD,MATCH($A53,'H334 Master'!$B:$B,0),MATCH($B$16,'H334 Master'!$B$1:$XFD$1,0))+F$17*INDEX('H334 Master'!$B:$XFD,MATCH($A53,'H334 Master'!$B:$B,0),MATCH($B$17,'H334 Master'!$B$1:$XFD$1,0))</f>
        <v>48</v>
      </c>
      <c r="G53" s="1">
        <v>64</v>
      </c>
      <c r="H53" s="1">
        <v>80</v>
      </c>
      <c r="I53" s="1">
        <v>96</v>
      </c>
      <c r="J53" s="3">
        <f>J$5*INDEX('H334 Master'!$B:$XFD,MATCH($A53,'H334 Master'!$B:$B,0),MATCH($B$5,'H334 Master'!$B$1:$XFD$1,0))+J$6*INDEX('H334 Master'!$B:$XFD,MATCH($A53,'H334 Master'!$B:$B,0),MATCH($B$6,'H334 Master'!$B$1:$XFD$1,0))+J$7*INDEX('H334 Master'!$B:$XFD,MATCH($A53,'H334 Master'!$B:$B,0),MATCH($B$7,'H334 Master'!$B$1:$XFD$1,0))+J$8*INDEX('H334 Master'!$B:$XFD,MATCH($A53,'H334 Master'!$B:$B,0),MATCH($B$8,'H334 Master'!$B$1:$XFD$1,0))+J$9*INDEX('H334 Master'!$B:$XFD,MATCH($A53,'H334 Master'!$B:$B,0),MATCH($B$9,'H334 Master'!$B$1:$XFD$1,0))+J$10*INDEX('H334 Master'!$B:$XFD,MATCH($A53,'H334 Master'!$B:$B,0),MATCH($B$10,'H334 Master'!$B$1:$XFD$1,0))+J$11*INDEX('H334 Master'!$B:$XFD,MATCH($A53,'H334 Master'!$B:$B,0),MATCH($B$11,'H334 Master'!$B$1:$XFD$1,0))+J$12*INDEX('H334 Master'!$B:$XFD,MATCH($A53,'H334 Master'!$B:$B,0),MATCH($B$12,'H334 Master'!$B$1:$XFD$1,0))+J$13*INDEX('H334 Master'!$B:$XFD,MATCH($A53,'H334 Master'!$B:$B,0),MATCH($B$13,'H334 Master'!$B$1:$XFD$1,0))+J$14*INDEX('H334 Master'!$B:$XFD,MATCH($A53,'H334 Master'!$B:$B,0),MATCH($B$14,'H334 Master'!$B$1:$XFD$1,0))+J$15*INDEX('H334 Master'!$B:$XFD,MATCH($A53,'H334 Master'!$B:$B,0),MATCH($B$15,'H334 Master'!$B$1:$XFD$1,0))+J$16*INDEX('H334 Master'!$B:$XFD,MATCH($A53,'H334 Master'!$B:$B,0),MATCH($B$16,'H334 Master'!$B$1:$XFD$1,0))+J$17*INDEX('H334 Master'!$B:$XFD,MATCH($A53,'H334 Master'!$B:$B,0),MATCH($B$17,'H334 Master'!$B$1:$XFD$1,0))</f>
        <v>96</v>
      </c>
      <c r="K53" s="1">
        <v>112</v>
      </c>
      <c r="L53" s="1">
        <v>128</v>
      </c>
      <c r="M53" s="1">
        <v>144</v>
      </c>
      <c r="N53" s="1">
        <v>160</v>
      </c>
      <c r="O53" s="1">
        <v>176</v>
      </c>
      <c r="P53" s="1">
        <v>192</v>
      </c>
      <c r="Q53" s="1">
        <v>208</v>
      </c>
      <c r="R53" s="1">
        <v>224</v>
      </c>
      <c r="S53" s="1">
        <v>240</v>
      </c>
      <c r="T53" s="1">
        <v>256</v>
      </c>
      <c r="U53" s="1">
        <v>272</v>
      </c>
      <c r="V53" s="1">
        <v>288</v>
      </c>
      <c r="W53" s="1">
        <v>304</v>
      </c>
      <c r="X53" s="1">
        <v>320</v>
      </c>
      <c r="Y53" s="1">
        <v>336</v>
      </c>
      <c r="Z53" s="1">
        <v>352</v>
      </c>
      <c r="AA53" s="1">
        <v>368</v>
      </c>
      <c r="AB53" s="1">
        <v>384</v>
      </c>
      <c r="AC53" s="1">
        <v>400</v>
      </c>
      <c r="AD53" s="1">
        <v>416</v>
      </c>
      <c r="AE53" s="1">
        <v>432</v>
      </c>
      <c r="AF53" s="1">
        <v>448</v>
      </c>
      <c r="AG53" s="1">
        <v>464</v>
      </c>
      <c r="AH53" s="3">
        <f>AH$5*INDEX('H334 Master'!$B:$XFD,MATCH($A53,'H334 Master'!$B:$B,0),MATCH($B$5,'H334 Master'!$B$1:$XFD$1,0))+AH$6*INDEX('H334 Master'!$B:$XFD,MATCH($A53,'H334 Master'!$B:$B,0),MATCH($B$6,'H334 Master'!$B$1:$XFD$1,0))+AH$7*INDEX('H334 Master'!$B:$XFD,MATCH($A53,'H334 Master'!$B:$B,0),MATCH($B$7,'H334 Master'!$B$1:$XFD$1,0))+AH$8*INDEX('H334 Master'!$B:$XFD,MATCH($A53,'H334 Master'!$B:$B,0),MATCH($B$8,'H334 Master'!$B$1:$XFD$1,0))+AH$9*INDEX('H334 Master'!$B:$XFD,MATCH($A53,'H334 Master'!$B:$B,0),MATCH($B$9,'H334 Master'!$B$1:$XFD$1,0))+AH$10*INDEX('H334 Master'!$B:$XFD,MATCH($A53,'H334 Master'!$B:$B,0),MATCH($B$10,'H334 Master'!$B$1:$XFD$1,0))+AH$11*INDEX('H334 Master'!$B:$XFD,MATCH($A53,'H334 Master'!$B:$B,0),MATCH($B$11,'H334 Master'!$B$1:$XFD$1,0))+AH$12*INDEX('H334 Master'!$B:$XFD,MATCH($A53,'H334 Master'!$B:$B,0),MATCH($B$12,'H334 Master'!$B$1:$XFD$1,0))+AH$13*INDEX('H334 Master'!$B:$XFD,MATCH($A53,'H334 Master'!$B:$B,0),MATCH($B$13,'H334 Master'!$B$1:$XFD$1,0))+AH$14*INDEX('H334 Master'!$B:$XFD,MATCH($A53,'H334 Master'!$B:$B,0),MATCH($B$14,'H334 Master'!$B$1:$XFD$1,0))+AH$15*INDEX('H334 Master'!$B:$XFD,MATCH($A53,'H334 Master'!$B:$B,0),MATCH($B$15,'H334 Master'!$B$1:$XFD$1,0))+AH$16*INDEX('H334 Master'!$B:$XFD,MATCH($A53,'H334 Master'!$B:$B,0),MATCH($B$16,'H334 Master'!$B$1:$XFD$1,0))+AH$17*INDEX('H334 Master'!$B:$XFD,MATCH($A53,'H334 Master'!$B:$B,0),MATCH($B$17,'H334 Master'!$B$1:$XFD$1,0))</f>
        <v>464</v>
      </c>
      <c r="AI53" s="1">
        <v>480</v>
      </c>
      <c r="AJ53" s="1">
        <v>496</v>
      </c>
    </row>
    <row r="54" spans="1:36" x14ac:dyDescent="0.25">
      <c r="A54" t="s">
        <v>159</v>
      </c>
      <c r="B54">
        <v>6109</v>
      </c>
      <c r="C54" t="s">
        <v>160</v>
      </c>
      <c r="D54" s="1">
        <v>8</v>
      </c>
      <c r="E54" s="1">
        <v>8</v>
      </c>
      <c r="F54" s="3">
        <f>F$5*INDEX('H334 Master'!$B:$XFD,MATCH($A54,'H334 Master'!$B:$B,0),MATCH($B$5,'H334 Master'!$B$1:$XFD$1,0))+F$6*INDEX('H334 Master'!$B:$XFD,MATCH($A54,'H334 Master'!$B:$B,0),MATCH($B$6,'H334 Master'!$B$1:$XFD$1,0))+F$7*INDEX('H334 Master'!$B:$XFD,MATCH($A54,'H334 Master'!$B:$B,0),MATCH($B$7,'H334 Master'!$B$1:$XFD$1,0))+F$8*INDEX('H334 Master'!$B:$XFD,MATCH($A54,'H334 Master'!$B:$B,0),MATCH($B$8,'H334 Master'!$B$1:$XFD$1,0))+F$9*INDEX('H334 Master'!$B:$XFD,MATCH($A54,'H334 Master'!$B:$B,0),MATCH($B$9,'H334 Master'!$B$1:$XFD$1,0))+F$10*INDEX('H334 Master'!$B:$XFD,MATCH($A54,'H334 Master'!$B:$B,0),MATCH($B$10,'H334 Master'!$B$1:$XFD$1,0))+F$11*INDEX('H334 Master'!$B:$XFD,MATCH($A54,'H334 Master'!$B:$B,0),MATCH($B$11,'H334 Master'!$B$1:$XFD$1,0))+F$12*INDEX('H334 Master'!$B:$XFD,MATCH($A54,'H334 Master'!$B:$B,0),MATCH($B$12,'H334 Master'!$B$1:$XFD$1,0))+F$13*INDEX('H334 Master'!$B:$XFD,MATCH($A54,'H334 Master'!$B:$B,0),MATCH($B$13,'H334 Master'!$B$1:$XFD$1,0))+F$14*INDEX('H334 Master'!$B:$XFD,MATCH($A54,'H334 Master'!$B:$B,0),MATCH($B$14,'H334 Master'!$B$1:$XFD$1,0))+F$15*INDEX('H334 Master'!$B:$XFD,MATCH($A54,'H334 Master'!$B:$B,0),MATCH($B$15,'H334 Master'!$B$1:$XFD$1,0))+F$16*INDEX('H334 Master'!$B:$XFD,MATCH($A54,'H334 Master'!$B:$B,0),MATCH($B$16,'H334 Master'!$B$1:$XFD$1,0))+F$17*INDEX('H334 Master'!$B:$XFD,MATCH($A54,'H334 Master'!$B:$B,0),MATCH($B$17,'H334 Master'!$B$1:$XFD$1,0))</f>
        <v>12</v>
      </c>
      <c r="G54" s="1">
        <v>8</v>
      </c>
      <c r="H54" s="1">
        <v>8</v>
      </c>
      <c r="I54" s="1">
        <v>8</v>
      </c>
      <c r="J54" s="3">
        <f>J$5*INDEX('H334 Master'!$B:$XFD,MATCH($A54,'H334 Master'!$B:$B,0),MATCH($B$5,'H334 Master'!$B$1:$XFD$1,0))+J$6*INDEX('H334 Master'!$B:$XFD,MATCH($A54,'H334 Master'!$B:$B,0),MATCH($B$6,'H334 Master'!$B$1:$XFD$1,0))+J$7*INDEX('H334 Master'!$B:$XFD,MATCH($A54,'H334 Master'!$B:$B,0),MATCH($B$7,'H334 Master'!$B$1:$XFD$1,0))+J$8*INDEX('H334 Master'!$B:$XFD,MATCH($A54,'H334 Master'!$B:$B,0),MATCH($B$8,'H334 Master'!$B$1:$XFD$1,0))+J$9*INDEX('H334 Master'!$B:$XFD,MATCH($A54,'H334 Master'!$B:$B,0),MATCH($B$9,'H334 Master'!$B$1:$XFD$1,0))+J$10*INDEX('H334 Master'!$B:$XFD,MATCH($A54,'H334 Master'!$B:$B,0),MATCH($B$10,'H334 Master'!$B$1:$XFD$1,0))+J$11*INDEX('H334 Master'!$B:$XFD,MATCH($A54,'H334 Master'!$B:$B,0),MATCH($B$11,'H334 Master'!$B$1:$XFD$1,0))+J$12*INDEX('H334 Master'!$B:$XFD,MATCH($A54,'H334 Master'!$B:$B,0),MATCH($B$12,'H334 Master'!$B$1:$XFD$1,0))+J$13*INDEX('H334 Master'!$B:$XFD,MATCH($A54,'H334 Master'!$B:$B,0),MATCH($B$13,'H334 Master'!$B$1:$XFD$1,0))+J$14*INDEX('H334 Master'!$B:$XFD,MATCH($A54,'H334 Master'!$B:$B,0),MATCH($B$14,'H334 Master'!$B$1:$XFD$1,0))+J$15*INDEX('H334 Master'!$B:$XFD,MATCH($A54,'H334 Master'!$B:$B,0),MATCH($B$15,'H334 Master'!$B$1:$XFD$1,0))+J$16*INDEX('H334 Master'!$B:$XFD,MATCH($A54,'H334 Master'!$B:$B,0),MATCH($B$16,'H334 Master'!$B$1:$XFD$1,0))+J$17*INDEX('H334 Master'!$B:$XFD,MATCH($A54,'H334 Master'!$B:$B,0),MATCH($B$17,'H334 Master'!$B$1:$XFD$1,0))</f>
        <v>24</v>
      </c>
      <c r="K54" s="1">
        <v>16</v>
      </c>
      <c r="L54" s="1">
        <v>16</v>
      </c>
      <c r="M54" s="1">
        <v>16</v>
      </c>
      <c r="N54" s="1">
        <v>16</v>
      </c>
      <c r="O54" s="1">
        <v>16</v>
      </c>
      <c r="P54" s="1">
        <v>16</v>
      </c>
      <c r="Q54" s="1">
        <v>16</v>
      </c>
      <c r="R54" s="1">
        <v>16</v>
      </c>
      <c r="S54" s="1">
        <v>16</v>
      </c>
      <c r="T54" s="1">
        <v>16</v>
      </c>
      <c r="U54" s="1">
        <v>16</v>
      </c>
      <c r="V54" s="1">
        <v>16</v>
      </c>
      <c r="W54" s="1">
        <v>16</v>
      </c>
      <c r="X54" s="1">
        <v>16</v>
      </c>
      <c r="Y54" s="1">
        <v>16</v>
      </c>
      <c r="Z54" s="1">
        <v>16</v>
      </c>
      <c r="AA54" s="1">
        <v>16</v>
      </c>
      <c r="AB54" s="1">
        <v>16</v>
      </c>
      <c r="AC54" s="1">
        <v>16</v>
      </c>
      <c r="AD54" s="1">
        <v>16</v>
      </c>
      <c r="AE54" s="1">
        <v>16</v>
      </c>
      <c r="AF54" s="1">
        <v>16</v>
      </c>
      <c r="AG54" s="1">
        <v>16</v>
      </c>
      <c r="AH54" s="3">
        <f>AH$5*INDEX('H334 Master'!$B:$XFD,MATCH($A54,'H334 Master'!$B:$B,0),MATCH($B$5,'H334 Master'!$B$1:$XFD$1,0))+AH$6*INDEX('H334 Master'!$B:$XFD,MATCH($A54,'H334 Master'!$B:$B,0),MATCH($B$6,'H334 Master'!$B$1:$XFD$1,0))+AH$7*INDEX('H334 Master'!$B:$XFD,MATCH($A54,'H334 Master'!$B:$B,0),MATCH($B$7,'H334 Master'!$B$1:$XFD$1,0))+AH$8*INDEX('H334 Master'!$B:$XFD,MATCH($A54,'H334 Master'!$B:$B,0),MATCH($B$8,'H334 Master'!$B$1:$XFD$1,0))+AH$9*INDEX('H334 Master'!$B:$XFD,MATCH($A54,'H334 Master'!$B:$B,0),MATCH($B$9,'H334 Master'!$B$1:$XFD$1,0))+AH$10*INDEX('H334 Master'!$B:$XFD,MATCH($A54,'H334 Master'!$B:$B,0),MATCH($B$10,'H334 Master'!$B$1:$XFD$1,0))+AH$11*INDEX('H334 Master'!$B:$XFD,MATCH($A54,'H334 Master'!$B:$B,0),MATCH($B$11,'H334 Master'!$B$1:$XFD$1,0))+AH$12*INDEX('H334 Master'!$B:$XFD,MATCH($A54,'H334 Master'!$B:$B,0),MATCH($B$12,'H334 Master'!$B$1:$XFD$1,0))+AH$13*INDEX('H334 Master'!$B:$XFD,MATCH($A54,'H334 Master'!$B:$B,0),MATCH($B$13,'H334 Master'!$B$1:$XFD$1,0))+AH$14*INDEX('H334 Master'!$B:$XFD,MATCH($A54,'H334 Master'!$B:$B,0),MATCH($B$14,'H334 Master'!$B$1:$XFD$1,0))+AH$15*INDEX('H334 Master'!$B:$XFD,MATCH($A54,'H334 Master'!$B:$B,0),MATCH($B$15,'H334 Master'!$B$1:$XFD$1,0))+AH$16*INDEX('H334 Master'!$B:$XFD,MATCH($A54,'H334 Master'!$B:$B,0),MATCH($B$16,'H334 Master'!$B$1:$XFD$1,0))+AH$17*INDEX('H334 Master'!$B:$XFD,MATCH($A54,'H334 Master'!$B:$B,0),MATCH($B$17,'H334 Master'!$B$1:$XFD$1,0))</f>
        <v>116</v>
      </c>
      <c r="AI54" s="1">
        <v>16</v>
      </c>
      <c r="AJ54" s="1">
        <v>16</v>
      </c>
    </row>
    <row r="55" spans="1:36" x14ac:dyDescent="0.25">
      <c r="A55" t="s">
        <v>161</v>
      </c>
      <c r="B55">
        <v>6119</v>
      </c>
      <c r="C55" t="s">
        <v>162</v>
      </c>
      <c r="D55" s="1">
        <v>36</v>
      </c>
      <c r="E55" s="1">
        <v>40</v>
      </c>
      <c r="F55" s="3">
        <f>F$5*INDEX('H334 Master'!$B:$XFD,MATCH($A55,'H334 Master'!$B:$B,0),MATCH($B$5,'H334 Master'!$B$1:$XFD$1,0))+F$6*INDEX('H334 Master'!$B:$XFD,MATCH($A55,'H334 Master'!$B:$B,0),MATCH($B$6,'H334 Master'!$B$1:$XFD$1,0))+F$7*INDEX('H334 Master'!$B:$XFD,MATCH($A55,'H334 Master'!$B:$B,0),MATCH($B$7,'H334 Master'!$B$1:$XFD$1,0))+F$8*INDEX('H334 Master'!$B:$XFD,MATCH($A55,'H334 Master'!$B:$B,0),MATCH($B$8,'H334 Master'!$B$1:$XFD$1,0))+F$9*INDEX('H334 Master'!$B:$XFD,MATCH($A55,'H334 Master'!$B:$B,0),MATCH($B$9,'H334 Master'!$B$1:$XFD$1,0))+F$10*INDEX('H334 Master'!$B:$XFD,MATCH($A55,'H334 Master'!$B:$B,0),MATCH($B$10,'H334 Master'!$B$1:$XFD$1,0))+F$11*INDEX('H334 Master'!$B:$XFD,MATCH($A55,'H334 Master'!$B:$B,0),MATCH($B$11,'H334 Master'!$B$1:$XFD$1,0))+F$12*INDEX('H334 Master'!$B:$XFD,MATCH($A55,'H334 Master'!$B:$B,0),MATCH($B$12,'H334 Master'!$B$1:$XFD$1,0))+F$13*INDEX('H334 Master'!$B:$XFD,MATCH($A55,'H334 Master'!$B:$B,0),MATCH($B$13,'H334 Master'!$B$1:$XFD$1,0))+F$14*INDEX('H334 Master'!$B:$XFD,MATCH($A55,'H334 Master'!$B:$B,0),MATCH($B$14,'H334 Master'!$B$1:$XFD$1,0))+F$15*INDEX('H334 Master'!$B:$XFD,MATCH($A55,'H334 Master'!$B:$B,0),MATCH($B$15,'H334 Master'!$B$1:$XFD$1,0))+F$16*INDEX('H334 Master'!$B:$XFD,MATCH($A55,'H334 Master'!$B:$B,0),MATCH($B$16,'H334 Master'!$B$1:$XFD$1,0))+F$17*INDEX('H334 Master'!$B:$XFD,MATCH($A55,'H334 Master'!$B:$B,0),MATCH($B$17,'H334 Master'!$B$1:$XFD$1,0))</f>
        <v>44</v>
      </c>
      <c r="G55" s="1">
        <v>44</v>
      </c>
      <c r="H55" s="1">
        <v>48</v>
      </c>
      <c r="I55" s="1">
        <v>52</v>
      </c>
      <c r="J55" s="3">
        <f>J$5*INDEX('H334 Master'!$B:$XFD,MATCH($A55,'H334 Master'!$B:$B,0),MATCH($B$5,'H334 Master'!$B$1:$XFD$1,0))+J$6*INDEX('H334 Master'!$B:$XFD,MATCH($A55,'H334 Master'!$B:$B,0),MATCH($B$6,'H334 Master'!$B$1:$XFD$1,0))+J$7*INDEX('H334 Master'!$B:$XFD,MATCH($A55,'H334 Master'!$B:$B,0),MATCH($B$7,'H334 Master'!$B$1:$XFD$1,0))+J$8*INDEX('H334 Master'!$B:$XFD,MATCH($A55,'H334 Master'!$B:$B,0),MATCH($B$8,'H334 Master'!$B$1:$XFD$1,0))+J$9*INDEX('H334 Master'!$B:$XFD,MATCH($A55,'H334 Master'!$B:$B,0),MATCH($B$9,'H334 Master'!$B$1:$XFD$1,0))+J$10*INDEX('H334 Master'!$B:$XFD,MATCH($A55,'H334 Master'!$B:$B,0),MATCH($B$10,'H334 Master'!$B$1:$XFD$1,0))+J$11*INDEX('H334 Master'!$B:$XFD,MATCH($A55,'H334 Master'!$B:$B,0),MATCH($B$11,'H334 Master'!$B$1:$XFD$1,0))+J$12*INDEX('H334 Master'!$B:$XFD,MATCH($A55,'H334 Master'!$B:$B,0),MATCH($B$12,'H334 Master'!$B$1:$XFD$1,0))+J$13*INDEX('H334 Master'!$B:$XFD,MATCH($A55,'H334 Master'!$B:$B,0),MATCH($B$13,'H334 Master'!$B$1:$XFD$1,0))+J$14*INDEX('H334 Master'!$B:$XFD,MATCH($A55,'H334 Master'!$B:$B,0),MATCH($B$14,'H334 Master'!$B$1:$XFD$1,0))+J$15*INDEX('H334 Master'!$B:$XFD,MATCH($A55,'H334 Master'!$B:$B,0),MATCH($B$15,'H334 Master'!$B$1:$XFD$1,0))+J$16*INDEX('H334 Master'!$B:$XFD,MATCH($A55,'H334 Master'!$B:$B,0),MATCH($B$16,'H334 Master'!$B$1:$XFD$1,0))+J$17*INDEX('H334 Master'!$B:$XFD,MATCH($A55,'H334 Master'!$B:$B,0),MATCH($B$17,'H334 Master'!$B$1:$XFD$1,0))</f>
        <v>56</v>
      </c>
      <c r="K55" s="1">
        <v>56</v>
      </c>
      <c r="L55" s="1">
        <v>60</v>
      </c>
      <c r="M55" s="1">
        <v>64</v>
      </c>
      <c r="N55" s="1">
        <v>68</v>
      </c>
      <c r="O55" s="1">
        <v>72</v>
      </c>
      <c r="P55" s="1">
        <v>76</v>
      </c>
      <c r="Q55" s="1">
        <v>80</v>
      </c>
      <c r="R55" s="1">
        <v>84</v>
      </c>
      <c r="S55" s="1">
        <v>88</v>
      </c>
      <c r="T55" s="1">
        <v>92</v>
      </c>
      <c r="U55" s="1">
        <v>96</v>
      </c>
      <c r="V55" s="1">
        <v>100</v>
      </c>
      <c r="W55" s="1">
        <v>104</v>
      </c>
      <c r="X55" s="1">
        <v>108</v>
      </c>
      <c r="Y55" s="1">
        <v>112</v>
      </c>
      <c r="Z55" s="1">
        <v>116</v>
      </c>
      <c r="AA55" s="1">
        <v>120</v>
      </c>
      <c r="AB55" s="1">
        <v>124</v>
      </c>
      <c r="AC55" s="1">
        <v>128</v>
      </c>
      <c r="AD55" s="1">
        <v>132</v>
      </c>
      <c r="AE55" s="1">
        <v>136</v>
      </c>
      <c r="AF55" s="1">
        <v>140</v>
      </c>
      <c r="AG55" s="1">
        <v>144</v>
      </c>
      <c r="AH55" s="3">
        <f>AH$5*INDEX('H334 Master'!$B:$XFD,MATCH($A55,'H334 Master'!$B:$B,0),MATCH($B$5,'H334 Master'!$B$1:$XFD$1,0))+AH$6*INDEX('H334 Master'!$B:$XFD,MATCH($A55,'H334 Master'!$B:$B,0),MATCH($B$6,'H334 Master'!$B$1:$XFD$1,0))+AH$7*INDEX('H334 Master'!$B:$XFD,MATCH($A55,'H334 Master'!$B:$B,0),MATCH($B$7,'H334 Master'!$B$1:$XFD$1,0))+AH$8*INDEX('H334 Master'!$B:$XFD,MATCH($A55,'H334 Master'!$B:$B,0),MATCH($B$8,'H334 Master'!$B$1:$XFD$1,0))+AH$9*INDEX('H334 Master'!$B:$XFD,MATCH($A55,'H334 Master'!$B:$B,0),MATCH($B$9,'H334 Master'!$B$1:$XFD$1,0))+AH$10*INDEX('H334 Master'!$B:$XFD,MATCH($A55,'H334 Master'!$B:$B,0),MATCH($B$10,'H334 Master'!$B$1:$XFD$1,0))+AH$11*INDEX('H334 Master'!$B:$XFD,MATCH($A55,'H334 Master'!$B:$B,0),MATCH($B$11,'H334 Master'!$B$1:$XFD$1,0))+AH$12*INDEX('H334 Master'!$B:$XFD,MATCH($A55,'H334 Master'!$B:$B,0),MATCH($B$12,'H334 Master'!$B$1:$XFD$1,0))+AH$13*INDEX('H334 Master'!$B:$XFD,MATCH($A55,'H334 Master'!$B:$B,0),MATCH($B$13,'H334 Master'!$B$1:$XFD$1,0))+AH$14*INDEX('H334 Master'!$B:$XFD,MATCH($A55,'H334 Master'!$B:$B,0),MATCH($B$14,'H334 Master'!$B$1:$XFD$1,0))+AH$15*INDEX('H334 Master'!$B:$XFD,MATCH($A55,'H334 Master'!$B:$B,0),MATCH($B$15,'H334 Master'!$B$1:$XFD$1,0))+AH$16*INDEX('H334 Master'!$B:$XFD,MATCH($A55,'H334 Master'!$B:$B,0),MATCH($B$16,'H334 Master'!$B$1:$XFD$1,0))+AH$17*INDEX('H334 Master'!$B:$XFD,MATCH($A55,'H334 Master'!$B:$B,0),MATCH($B$17,'H334 Master'!$B$1:$XFD$1,0))</f>
        <v>148</v>
      </c>
      <c r="AI55" s="1">
        <v>148</v>
      </c>
      <c r="AJ55" s="1">
        <v>152</v>
      </c>
    </row>
    <row r="56" spans="1:36" x14ac:dyDescent="0.25">
      <c r="A56" t="s">
        <v>163</v>
      </c>
      <c r="B56">
        <v>6098</v>
      </c>
      <c r="C56" t="s">
        <v>164</v>
      </c>
      <c r="D56" s="1">
        <v>2</v>
      </c>
      <c r="E56" s="1">
        <v>3</v>
      </c>
      <c r="F56" s="3">
        <f>F$5*INDEX('H334 Master'!$B:$XFD,MATCH($A56,'H334 Master'!$B:$B,0),MATCH($B$5,'H334 Master'!$B$1:$XFD$1,0))+F$6*INDEX('H334 Master'!$B:$XFD,MATCH($A56,'H334 Master'!$B:$B,0),MATCH($B$6,'H334 Master'!$B$1:$XFD$1,0))+F$7*INDEX('H334 Master'!$B:$XFD,MATCH($A56,'H334 Master'!$B:$B,0),MATCH($B$7,'H334 Master'!$B$1:$XFD$1,0))+F$8*INDEX('H334 Master'!$B:$XFD,MATCH($A56,'H334 Master'!$B:$B,0),MATCH($B$8,'H334 Master'!$B$1:$XFD$1,0))+F$9*INDEX('H334 Master'!$B:$XFD,MATCH($A56,'H334 Master'!$B:$B,0),MATCH($B$9,'H334 Master'!$B$1:$XFD$1,0))+F$10*INDEX('H334 Master'!$B:$XFD,MATCH($A56,'H334 Master'!$B:$B,0),MATCH($B$10,'H334 Master'!$B$1:$XFD$1,0))+F$11*INDEX('H334 Master'!$B:$XFD,MATCH($A56,'H334 Master'!$B:$B,0),MATCH($B$11,'H334 Master'!$B$1:$XFD$1,0))+F$12*INDEX('H334 Master'!$B:$XFD,MATCH($A56,'H334 Master'!$B:$B,0),MATCH($B$12,'H334 Master'!$B$1:$XFD$1,0))+F$13*INDEX('H334 Master'!$B:$XFD,MATCH($A56,'H334 Master'!$B:$B,0),MATCH($B$13,'H334 Master'!$B$1:$XFD$1,0))+F$14*INDEX('H334 Master'!$B:$XFD,MATCH($A56,'H334 Master'!$B:$B,0),MATCH($B$14,'H334 Master'!$B$1:$XFD$1,0))+F$15*INDEX('H334 Master'!$B:$XFD,MATCH($A56,'H334 Master'!$B:$B,0),MATCH($B$15,'H334 Master'!$B$1:$XFD$1,0))+F$16*INDEX('H334 Master'!$B:$XFD,MATCH($A56,'H334 Master'!$B:$B,0),MATCH($B$16,'H334 Master'!$B$1:$XFD$1,0))+F$17*INDEX('H334 Master'!$B:$XFD,MATCH($A56,'H334 Master'!$B:$B,0),MATCH($B$17,'H334 Master'!$B$1:$XFD$1,0))</f>
        <v>3</v>
      </c>
      <c r="G56" s="1">
        <v>4</v>
      </c>
      <c r="H56" s="1">
        <v>5</v>
      </c>
      <c r="I56" s="1">
        <v>6</v>
      </c>
      <c r="J56" s="3">
        <f>J$5*INDEX('H334 Master'!$B:$XFD,MATCH($A56,'H334 Master'!$B:$B,0),MATCH($B$5,'H334 Master'!$B$1:$XFD$1,0))+J$6*INDEX('H334 Master'!$B:$XFD,MATCH($A56,'H334 Master'!$B:$B,0),MATCH($B$6,'H334 Master'!$B$1:$XFD$1,0))+J$7*INDEX('H334 Master'!$B:$XFD,MATCH($A56,'H334 Master'!$B:$B,0),MATCH($B$7,'H334 Master'!$B$1:$XFD$1,0))+J$8*INDEX('H334 Master'!$B:$XFD,MATCH($A56,'H334 Master'!$B:$B,0),MATCH($B$8,'H334 Master'!$B$1:$XFD$1,0))+J$9*INDEX('H334 Master'!$B:$XFD,MATCH($A56,'H334 Master'!$B:$B,0),MATCH($B$9,'H334 Master'!$B$1:$XFD$1,0))+J$10*INDEX('H334 Master'!$B:$XFD,MATCH($A56,'H334 Master'!$B:$B,0),MATCH($B$10,'H334 Master'!$B$1:$XFD$1,0))+J$11*INDEX('H334 Master'!$B:$XFD,MATCH($A56,'H334 Master'!$B:$B,0),MATCH($B$11,'H334 Master'!$B$1:$XFD$1,0))+J$12*INDEX('H334 Master'!$B:$XFD,MATCH($A56,'H334 Master'!$B:$B,0),MATCH($B$12,'H334 Master'!$B$1:$XFD$1,0))+J$13*INDEX('H334 Master'!$B:$XFD,MATCH($A56,'H334 Master'!$B:$B,0),MATCH($B$13,'H334 Master'!$B$1:$XFD$1,0))+J$14*INDEX('H334 Master'!$B:$XFD,MATCH($A56,'H334 Master'!$B:$B,0),MATCH($B$14,'H334 Master'!$B$1:$XFD$1,0))+J$15*INDEX('H334 Master'!$B:$XFD,MATCH($A56,'H334 Master'!$B:$B,0),MATCH($B$15,'H334 Master'!$B$1:$XFD$1,0))+J$16*INDEX('H334 Master'!$B:$XFD,MATCH($A56,'H334 Master'!$B:$B,0),MATCH($B$16,'H334 Master'!$B$1:$XFD$1,0))+J$17*INDEX('H334 Master'!$B:$XFD,MATCH($A56,'H334 Master'!$B:$B,0),MATCH($B$17,'H334 Master'!$B$1:$XFD$1,0))</f>
        <v>6</v>
      </c>
      <c r="K56" s="1">
        <v>7</v>
      </c>
      <c r="L56" s="1">
        <v>8</v>
      </c>
      <c r="M56" s="1">
        <v>9</v>
      </c>
      <c r="N56" s="1">
        <v>10</v>
      </c>
      <c r="O56" s="1">
        <v>11</v>
      </c>
      <c r="P56" s="1">
        <v>12</v>
      </c>
      <c r="Q56" s="1">
        <v>13</v>
      </c>
      <c r="R56" s="1">
        <v>14</v>
      </c>
      <c r="S56" s="1">
        <v>15</v>
      </c>
      <c r="T56" s="1">
        <v>16</v>
      </c>
      <c r="U56" s="1">
        <v>17</v>
      </c>
      <c r="V56" s="1">
        <v>18</v>
      </c>
      <c r="W56" s="1">
        <v>19</v>
      </c>
      <c r="X56" s="1">
        <v>20</v>
      </c>
      <c r="Y56" s="1">
        <v>21</v>
      </c>
      <c r="Z56" s="1">
        <v>22</v>
      </c>
      <c r="AA56" s="1">
        <v>23</v>
      </c>
      <c r="AB56" s="1">
        <v>24</v>
      </c>
      <c r="AC56" s="1">
        <v>25</v>
      </c>
      <c r="AD56" s="1">
        <v>26</v>
      </c>
      <c r="AE56" s="1">
        <v>27</v>
      </c>
      <c r="AF56" s="1">
        <v>28</v>
      </c>
      <c r="AG56" s="1">
        <v>29</v>
      </c>
      <c r="AH56" s="3">
        <f>AH$5*INDEX('H334 Master'!$B:$XFD,MATCH($A56,'H334 Master'!$B:$B,0),MATCH($B$5,'H334 Master'!$B$1:$XFD$1,0))+AH$6*INDEX('H334 Master'!$B:$XFD,MATCH($A56,'H334 Master'!$B:$B,0),MATCH($B$6,'H334 Master'!$B$1:$XFD$1,0))+AH$7*INDEX('H334 Master'!$B:$XFD,MATCH($A56,'H334 Master'!$B:$B,0),MATCH($B$7,'H334 Master'!$B$1:$XFD$1,0))+AH$8*INDEX('H334 Master'!$B:$XFD,MATCH($A56,'H334 Master'!$B:$B,0),MATCH($B$8,'H334 Master'!$B$1:$XFD$1,0))+AH$9*INDEX('H334 Master'!$B:$XFD,MATCH($A56,'H334 Master'!$B:$B,0),MATCH($B$9,'H334 Master'!$B$1:$XFD$1,0))+AH$10*INDEX('H334 Master'!$B:$XFD,MATCH($A56,'H334 Master'!$B:$B,0),MATCH($B$10,'H334 Master'!$B$1:$XFD$1,0))+AH$11*INDEX('H334 Master'!$B:$XFD,MATCH($A56,'H334 Master'!$B:$B,0),MATCH($B$11,'H334 Master'!$B$1:$XFD$1,0))+AH$12*INDEX('H334 Master'!$B:$XFD,MATCH($A56,'H334 Master'!$B:$B,0),MATCH($B$12,'H334 Master'!$B$1:$XFD$1,0))+AH$13*INDEX('H334 Master'!$B:$XFD,MATCH($A56,'H334 Master'!$B:$B,0),MATCH($B$13,'H334 Master'!$B$1:$XFD$1,0))+AH$14*INDEX('H334 Master'!$B:$XFD,MATCH($A56,'H334 Master'!$B:$B,0),MATCH($B$14,'H334 Master'!$B$1:$XFD$1,0))+AH$15*INDEX('H334 Master'!$B:$XFD,MATCH($A56,'H334 Master'!$B:$B,0),MATCH($B$15,'H334 Master'!$B$1:$XFD$1,0))+AH$16*INDEX('H334 Master'!$B:$XFD,MATCH($A56,'H334 Master'!$B:$B,0),MATCH($B$16,'H334 Master'!$B$1:$XFD$1,0))+AH$17*INDEX('H334 Master'!$B:$XFD,MATCH($A56,'H334 Master'!$B:$B,0),MATCH($B$17,'H334 Master'!$B$1:$XFD$1,0))</f>
        <v>29</v>
      </c>
      <c r="AI56" s="1">
        <v>30</v>
      </c>
      <c r="AJ56" s="1">
        <v>31</v>
      </c>
    </row>
    <row r="57" spans="1:36" x14ac:dyDescent="0.25">
      <c r="A57" t="s">
        <v>165</v>
      </c>
      <c r="B57">
        <v>6110</v>
      </c>
      <c r="C57" t="s">
        <v>166</v>
      </c>
      <c r="D57" s="1">
        <v>48</v>
      </c>
      <c r="E57" s="1">
        <v>52</v>
      </c>
      <c r="F57" s="3">
        <f>F$5*INDEX('H334 Master'!$B:$XFD,MATCH($A57,'H334 Master'!$B:$B,0),MATCH($B$5,'H334 Master'!$B$1:$XFD$1,0))+F$6*INDEX('H334 Master'!$B:$XFD,MATCH($A57,'H334 Master'!$B:$B,0),MATCH($B$6,'H334 Master'!$B$1:$XFD$1,0))+F$7*INDEX('H334 Master'!$B:$XFD,MATCH($A57,'H334 Master'!$B:$B,0),MATCH($B$7,'H334 Master'!$B$1:$XFD$1,0))+F$8*INDEX('H334 Master'!$B:$XFD,MATCH($A57,'H334 Master'!$B:$B,0),MATCH($B$8,'H334 Master'!$B$1:$XFD$1,0))+F$9*INDEX('H334 Master'!$B:$XFD,MATCH($A57,'H334 Master'!$B:$B,0),MATCH($B$9,'H334 Master'!$B$1:$XFD$1,0))+F$10*INDEX('H334 Master'!$B:$XFD,MATCH($A57,'H334 Master'!$B:$B,0),MATCH($B$10,'H334 Master'!$B$1:$XFD$1,0))+F$11*INDEX('H334 Master'!$B:$XFD,MATCH($A57,'H334 Master'!$B:$B,0),MATCH($B$11,'H334 Master'!$B$1:$XFD$1,0))+F$12*INDEX('H334 Master'!$B:$XFD,MATCH($A57,'H334 Master'!$B:$B,0),MATCH($B$12,'H334 Master'!$B$1:$XFD$1,0))+F$13*INDEX('H334 Master'!$B:$XFD,MATCH($A57,'H334 Master'!$B:$B,0),MATCH($B$13,'H334 Master'!$B$1:$XFD$1,0))+F$14*INDEX('H334 Master'!$B:$XFD,MATCH($A57,'H334 Master'!$B:$B,0),MATCH($B$14,'H334 Master'!$B$1:$XFD$1,0))+F$15*INDEX('H334 Master'!$B:$XFD,MATCH($A57,'H334 Master'!$B:$B,0),MATCH($B$15,'H334 Master'!$B$1:$XFD$1,0))+F$16*INDEX('H334 Master'!$B:$XFD,MATCH($A57,'H334 Master'!$B:$B,0),MATCH($B$16,'H334 Master'!$B$1:$XFD$1,0))+F$17*INDEX('H334 Master'!$B:$XFD,MATCH($A57,'H334 Master'!$B:$B,0),MATCH($B$17,'H334 Master'!$B$1:$XFD$1,0))</f>
        <v>52</v>
      </c>
      <c r="G57" s="1">
        <v>56</v>
      </c>
      <c r="H57" s="1">
        <v>60</v>
      </c>
      <c r="I57" s="1">
        <v>64</v>
      </c>
      <c r="J57" s="3">
        <f>J$5*INDEX('H334 Master'!$B:$XFD,MATCH($A57,'H334 Master'!$B:$B,0),MATCH($B$5,'H334 Master'!$B$1:$XFD$1,0))+J$6*INDEX('H334 Master'!$B:$XFD,MATCH($A57,'H334 Master'!$B:$B,0),MATCH($B$6,'H334 Master'!$B$1:$XFD$1,0))+J$7*INDEX('H334 Master'!$B:$XFD,MATCH($A57,'H334 Master'!$B:$B,0),MATCH($B$7,'H334 Master'!$B$1:$XFD$1,0))+J$8*INDEX('H334 Master'!$B:$XFD,MATCH($A57,'H334 Master'!$B:$B,0),MATCH($B$8,'H334 Master'!$B$1:$XFD$1,0))+J$9*INDEX('H334 Master'!$B:$XFD,MATCH($A57,'H334 Master'!$B:$B,0),MATCH($B$9,'H334 Master'!$B$1:$XFD$1,0))+J$10*INDEX('H334 Master'!$B:$XFD,MATCH($A57,'H334 Master'!$B:$B,0),MATCH($B$10,'H334 Master'!$B$1:$XFD$1,0))+J$11*INDEX('H334 Master'!$B:$XFD,MATCH($A57,'H334 Master'!$B:$B,0),MATCH($B$11,'H334 Master'!$B$1:$XFD$1,0))+J$12*INDEX('H334 Master'!$B:$XFD,MATCH($A57,'H334 Master'!$B:$B,0),MATCH($B$12,'H334 Master'!$B$1:$XFD$1,0))+J$13*INDEX('H334 Master'!$B:$XFD,MATCH($A57,'H334 Master'!$B:$B,0),MATCH($B$13,'H334 Master'!$B$1:$XFD$1,0))+J$14*INDEX('H334 Master'!$B:$XFD,MATCH($A57,'H334 Master'!$B:$B,0),MATCH($B$14,'H334 Master'!$B$1:$XFD$1,0))+J$15*INDEX('H334 Master'!$B:$XFD,MATCH($A57,'H334 Master'!$B:$B,0),MATCH($B$15,'H334 Master'!$B$1:$XFD$1,0))+J$16*INDEX('H334 Master'!$B:$XFD,MATCH($A57,'H334 Master'!$B:$B,0),MATCH($B$16,'H334 Master'!$B$1:$XFD$1,0))+J$17*INDEX('H334 Master'!$B:$XFD,MATCH($A57,'H334 Master'!$B:$B,0),MATCH($B$17,'H334 Master'!$B$1:$XFD$1,0))</f>
        <v>64</v>
      </c>
      <c r="K57" s="1">
        <v>68</v>
      </c>
      <c r="L57" s="1">
        <v>72</v>
      </c>
      <c r="M57" s="1">
        <v>76</v>
      </c>
      <c r="N57" s="1">
        <v>80</v>
      </c>
      <c r="O57" s="1">
        <v>84</v>
      </c>
      <c r="P57" s="1">
        <v>88</v>
      </c>
      <c r="Q57" s="1">
        <v>92</v>
      </c>
      <c r="R57" s="1">
        <v>96</v>
      </c>
      <c r="S57" s="1">
        <v>100</v>
      </c>
      <c r="T57" s="1">
        <v>104</v>
      </c>
      <c r="U57" s="1">
        <v>108</v>
      </c>
      <c r="V57" s="1">
        <v>112</v>
      </c>
      <c r="W57" s="1">
        <v>116</v>
      </c>
      <c r="X57" s="1">
        <v>120</v>
      </c>
      <c r="Y57" s="1">
        <v>124</v>
      </c>
      <c r="Z57" s="1">
        <v>128</v>
      </c>
      <c r="AA57" s="1">
        <v>132</v>
      </c>
      <c r="AB57" s="1">
        <v>136</v>
      </c>
      <c r="AC57" s="1">
        <v>140</v>
      </c>
      <c r="AD57" s="1">
        <v>144</v>
      </c>
      <c r="AE57" s="1">
        <v>148</v>
      </c>
      <c r="AF57" s="1">
        <v>152</v>
      </c>
      <c r="AG57" s="1">
        <v>156</v>
      </c>
      <c r="AH57" s="3">
        <f>AH$5*INDEX('H334 Master'!$B:$XFD,MATCH($A57,'H334 Master'!$B:$B,0),MATCH($B$5,'H334 Master'!$B$1:$XFD$1,0))+AH$6*INDEX('H334 Master'!$B:$XFD,MATCH($A57,'H334 Master'!$B:$B,0),MATCH($B$6,'H334 Master'!$B$1:$XFD$1,0))+AH$7*INDEX('H334 Master'!$B:$XFD,MATCH($A57,'H334 Master'!$B:$B,0),MATCH($B$7,'H334 Master'!$B$1:$XFD$1,0))+AH$8*INDEX('H334 Master'!$B:$XFD,MATCH($A57,'H334 Master'!$B:$B,0),MATCH($B$8,'H334 Master'!$B$1:$XFD$1,0))+AH$9*INDEX('H334 Master'!$B:$XFD,MATCH($A57,'H334 Master'!$B:$B,0),MATCH($B$9,'H334 Master'!$B$1:$XFD$1,0))+AH$10*INDEX('H334 Master'!$B:$XFD,MATCH($A57,'H334 Master'!$B:$B,0),MATCH($B$10,'H334 Master'!$B$1:$XFD$1,0))+AH$11*INDEX('H334 Master'!$B:$XFD,MATCH($A57,'H334 Master'!$B:$B,0),MATCH($B$11,'H334 Master'!$B$1:$XFD$1,0))+AH$12*INDEX('H334 Master'!$B:$XFD,MATCH($A57,'H334 Master'!$B:$B,0),MATCH($B$12,'H334 Master'!$B$1:$XFD$1,0))+AH$13*INDEX('H334 Master'!$B:$XFD,MATCH($A57,'H334 Master'!$B:$B,0),MATCH($B$13,'H334 Master'!$B$1:$XFD$1,0))+AH$14*INDEX('H334 Master'!$B:$XFD,MATCH($A57,'H334 Master'!$B:$B,0),MATCH($B$14,'H334 Master'!$B$1:$XFD$1,0))+AH$15*INDEX('H334 Master'!$B:$XFD,MATCH($A57,'H334 Master'!$B:$B,0),MATCH($B$15,'H334 Master'!$B$1:$XFD$1,0))+AH$16*INDEX('H334 Master'!$B:$XFD,MATCH($A57,'H334 Master'!$B:$B,0),MATCH($B$16,'H334 Master'!$B$1:$XFD$1,0))+AH$17*INDEX('H334 Master'!$B:$XFD,MATCH($A57,'H334 Master'!$B:$B,0),MATCH($B$17,'H334 Master'!$B$1:$XFD$1,0))</f>
        <v>156</v>
      </c>
      <c r="AI57" s="1">
        <v>160</v>
      </c>
      <c r="AJ57" s="1">
        <v>164</v>
      </c>
    </row>
    <row r="58" spans="1:36" x14ac:dyDescent="0.25">
      <c r="A58" t="s">
        <v>167</v>
      </c>
      <c r="B58">
        <v>6107</v>
      </c>
      <c r="C58" t="s">
        <v>168</v>
      </c>
      <c r="D58" s="1">
        <v>24</v>
      </c>
      <c r="E58" s="1">
        <v>26</v>
      </c>
      <c r="F58" s="3">
        <f>F$5*INDEX('H334 Master'!$B:$XFD,MATCH($A58,'H334 Master'!$B:$B,0),MATCH($B$5,'H334 Master'!$B$1:$XFD$1,0))+F$6*INDEX('H334 Master'!$B:$XFD,MATCH($A58,'H334 Master'!$B:$B,0),MATCH($B$6,'H334 Master'!$B$1:$XFD$1,0))+F$7*INDEX('H334 Master'!$B:$XFD,MATCH($A58,'H334 Master'!$B:$B,0),MATCH($B$7,'H334 Master'!$B$1:$XFD$1,0))+F$8*INDEX('H334 Master'!$B:$XFD,MATCH($A58,'H334 Master'!$B:$B,0),MATCH($B$8,'H334 Master'!$B$1:$XFD$1,0))+F$9*INDEX('H334 Master'!$B:$XFD,MATCH($A58,'H334 Master'!$B:$B,0),MATCH($B$9,'H334 Master'!$B$1:$XFD$1,0))+F$10*INDEX('H334 Master'!$B:$XFD,MATCH($A58,'H334 Master'!$B:$B,0),MATCH($B$10,'H334 Master'!$B$1:$XFD$1,0))+F$11*INDEX('H334 Master'!$B:$XFD,MATCH($A58,'H334 Master'!$B:$B,0),MATCH($B$11,'H334 Master'!$B$1:$XFD$1,0))+F$12*INDEX('H334 Master'!$B:$XFD,MATCH($A58,'H334 Master'!$B:$B,0),MATCH($B$12,'H334 Master'!$B$1:$XFD$1,0))+F$13*INDEX('H334 Master'!$B:$XFD,MATCH($A58,'H334 Master'!$B:$B,0),MATCH($B$13,'H334 Master'!$B$1:$XFD$1,0))+F$14*INDEX('H334 Master'!$B:$XFD,MATCH($A58,'H334 Master'!$B:$B,0),MATCH($B$14,'H334 Master'!$B$1:$XFD$1,0))+F$15*INDEX('H334 Master'!$B:$XFD,MATCH($A58,'H334 Master'!$B:$B,0),MATCH($B$15,'H334 Master'!$B$1:$XFD$1,0))+F$16*INDEX('H334 Master'!$B:$XFD,MATCH($A58,'H334 Master'!$B:$B,0),MATCH($B$16,'H334 Master'!$B$1:$XFD$1,0))+F$17*INDEX('H334 Master'!$B:$XFD,MATCH($A58,'H334 Master'!$B:$B,0),MATCH($B$17,'H334 Master'!$B$1:$XFD$1,0))</f>
        <v>26</v>
      </c>
      <c r="G58" s="1">
        <v>28</v>
      </c>
      <c r="H58" s="1">
        <v>30</v>
      </c>
      <c r="I58" s="1">
        <v>32</v>
      </c>
      <c r="J58" s="3">
        <f>J$5*INDEX('H334 Master'!$B:$XFD,MATCH($A58,'H334 Master'!$B:$B,0),MATCH($B$5,'H334 Master'!$B$1:$XFD$1,0))+J$6*INDEX('H334 Master'!$B:$XFD,MATCH($A58,'H334 Master'!$B:$B,0),MATCH($B$6,'H334 Master'!$B$1:$XFD$1,0))+J$7*INDEX('H334 Master'!$B:$XFD,MATCH($A58,'H334 Master'!$B:$B,0),MATCH($B$7,'H334 Master'!$B$1:$XFD$1,0))+J$8*INDEX('H334 Master'!$B:$XFD,MATCH($A58,'H334 Master'!$B:$B,0),MATCH($B$8,'H334 Master'!$B$1:$XFD$1,0))+J$9*INDEX('H334 Master'!$B:$XFD,MATCH($A58,'H334 Master'!$B:$B,0),MATCH($B$9,'H334 Master'!$B$1:$XFD$1,0))+J$10*INDEX('H334 Master'!$B:$XFD,MATCH($A58,'H334 Master'!$B:$B,0),MATCH($B$10,'H334 Master'!$B$1:$XFD$1,0))+J$11*INDEX('H334 Master'!$B:$XFD,MATCH($A58,'H334 Master'!$B:$B,0),MATCH($B$11,'H334 Master'!$B$1:$XFD$1,0))+J$12*INDEX('H334 Master'!$B:$XFD,MATCH($A58,'H334 Master'!$B:$B,0),MATCH($B$12,'H334 Master'!$B$1:$XFD$1,0))+J$13*INDEX('H334 Master'!$B:$XFD,MATCH($A58,'H334 Master'!$B:$B,0),MATCH($B$13,'H334 Master'!$B$1:$XFD$1,0))+J$14*INDEX('H334 Master'!$B:$XFD,MATCH($A58,'H334 Master'!$B:$B,0),MATCH($B$14,'H334 Master'!$B$1:$XFD$1,0))+J$15*INDEX('H334 Master'!$B:$XFD,MATCH($A58,'H334 Master'!$B:$B,0),MATCH($B$15,'H334 Master'!$B$1:$XFD$1,0))+J$16*INDEX('H334 Master'!$B:$XFD,MATCH($A58,'H334 Master'!$B:$B,0),MATCH($B$16,'H334 Master'!$B$1:$XFD$1,0))+J$17*INDEX('H334 Master'!$B:$XFD,MATCH($A58,'H334 Master'!$B:$B,0),MATCH($B$17,'H334 Master'!$B$1:$XFD$1,0))</f>
        <v>32</v>
      </c>
      <c r="K58" s="1">
        <v>34</v>
      </c>
      <c r="L58" s="1">
        <v>36</v>
      </c>
      <c r="M58" s="1">
        <v>38</v>
      </c>
      <c r="N58" s="1">
        <v>40</v>
      </c>
      <c r="O58" s="1">
        <v>42</v>
      </c>
      <c r="P58" s="1">
        <v>44</v>
      </c>
      <c r="Q58" s="1">
        <v>46</v>
      </c>
      <c r="R58" s="1">
        <v>48</v>
      </c>
      <c r="S58" s="1">
        <v>50</v>
      </c>
      <c r="T58" s="1">
        <v>52</v>
      </c>
      <c r="U58" s="1">
        <v>54</v>
      </c>
      <c r="V58" s="1">
        <v>56</v>
      </c>
      <c r="W58" s="1">
        <v>58</v>
      </c>
      <c r="X58" s="1">
        <v>60</v>
      </c>
      <c r="Y58" s="1">
        <v>62</v>
      </c>
      <c r="Z58" s="1">
        <v>64</v>
      </c>
      <c r="AA58" s="1">
        <v>66</v>
      </c>
      <c r="AB58" s="1">
        <v>68</v>
      </c>
      <c r="AC58" s="1">
        <v>70</v>
      </c>
      <c r="AD58" s="1">
        <v>72</v>
      </c>
      <c r="AE58" s="1">
        <v>74</v>
      </c>
      <c r="AF58" s="1">
        <v>76</v>
      </c>
      <c r="AG58" s="1">
        <v>78</v>
      </c>
      <c r="AH58" s="3">
        <f>AH$5*INDEX('H334 Master'!$B:$XFD,MATCH($A58,'H334 Master'!$B:$B,0),MATCH($B$5,'H334 Master'!$B$1:$XFD$1,0))+AH$6*INDEX('H334 Master'!$B:$XFD,MATCH($A58,'H334 Master'!$B:$B,0),MATCH($B$6,'H334 Master'!$B$1:$XFD$1,0))+AH$7*INDEX('H334 Master'!$B:$XFD,MATCH($A58,'H334 Master'!$B:$B,0),MATCH($B$7,'H334 Master'!$B$1:$XFD$1,0))+AH$8*INDEX('H334 Master'!$B:$XFD,MATCH($A58,'H334 Master'!$B:$B,0),MATCH($B$8,'H334 Master'!$B$1:$XFD$1,0))+AH$9*INDEX('H334 Master'!$B:$XFD,MATCH($A58,'H334 Master'!$B:$B,0),MATCH($B$9,'H334 Master'!$B$1:$XFD$1,0))+AH$10*INDEX('H334 Master'!$B:$XFD,MATCH($A58,'H334 Master'!$B:$B,0),MATCH($B$10,'H334 Master'!$B$1:$XFD$1,0))+AH$11*INDEX('H334 Master'!$B:$XFD,MATCH($A58,'H334 Master'!$B:$B,0),MATCH($B$11,'H334 Master'!$B$1:$XFD$1,0))+AH$12*INDEX('H334 Master'!$B:$XFD,MATCH($A58,'H334 Master'!$B:$B,0),MATCH($B$12,'H334 Master'!$B$1:$XFD$1,0))+AH$13*INDEX('H334 Master'!$B:$XFD,MATCH($A58,'H334 Master'!$B:$B,0),MATCH($B$13,'H334 Master'!$B$1:$XFD$1,0))+AH$14*INDEX('H334 Master'!$B:$XFD,MATCH($A58,'H334 Master'!$B:$B,0),MATCH($B$14,'H334 Master'!$B$1:$XFD$1,0))+AH$15*INDEX('H334 Master'!$B:$XFD,MATCH($A58,'H334 Master'!$B:$B,0),MATCH($B$15,'H334 Master'!$B$1:$XFD$1,0))+AH$16*INDEX('H334 Master'!$B:$XFD,MATCH($A58,'H334 Master'!$B:$B,0),MATCH($B$16,'H334 Master'!$B$1:$XFD$1,0))+AH$17*INDEX('H334 Master'!$B:$XFD,MATCH($A58,'H334 Master'!$B:$B,0),MATCH($B$17,'H334 Master'!$B$1:$XFD$1,0))</f>
        <v>78</v>
      </c>
      <c r="AI58" s="1">
        <v>80</v>
      </c>
      <c r="AJ58" s="1">
        <v>82</v>
      </c>
    </row>
    <row r="59" spans="1:36" x14ac:dyDescent="0.25">
      <c r="A59" t="s">
        <v>199</v>
      </c>
      <c r="B59">
        <v>6151</v>
      </c>
      <c r="C59" t="s">
        <v>200</v>
      </c>
      <c r="D59" s="1">
        <v>4</v>
      </c>
      <c r="E59" s="1">
        <v>4</v>
      </c>
      <c r="F59" s="3">
        <f>F$5*INDEX('H334 Master'!$B:$XFD,MATCH($A59,'H334 Master'!$B:$B,0),MATCH($B$5,'H334 Master'!$B$1:$XFD$1,0))+F$6*INDEX('H334 Master'!$B:$XFD,MATCH($A59,'H334 Master'!$B:$B,0),MATCH($B$6,'H334 Master'!$B$1:$XFD$1,0))+F$7*INDEX('H334 Master'!$B:$XFD,MATCH($A59,'H334 Master'!$B:$B,0),MATCH($B$7,'H334 Master'!$B$1:$XFD$1,0))+F$8*INDEX('H334 Master'!$B:$XFD,MATCH($A59,'H334 Master'!$B:$B,0),MATCH($B$8,'H334 Master'!$B$1:$XFD$1,0))+F$9*INDEX('H334 Master'!$B:$XFD,MATCH($A59,'H334 Master'!$B:$B,0),MATCH($B$9,'H334 Master'!$B$1:$XFD$1,0))+F$10*INDEX('H334 Master'!$B:$XFD,MATCH($A59,'H334 Master'!$B:$B,0),MATCH($B$10,'H334 Master'!$B$1:$XFD$1,0))+F$11*INDEX('H334 Master'!$B:$XFD,MATCH($A59,'H334 Master'!$B:$B,0),MATCH($B$11,'H334 Master'!$B$1:$XFD$1,0))+F$12*INDEX('H334 Master'!$B:$XFD,MATCH($A59,'H334 Master'!$B:$B,0),MATCH($B$12,'H334 Master'!$B$1:$XFD$1,0))+F$13*INDEX('H334 Master'!$B:$XFD,MATCH($A59,'H334 Master'!$B:$B,0),MATCH($B$13,'H334 Master'!$B$1:$XFD$1,0))+F$14*INDEX('H334 Master'!$B:$XFD,MATCH($A59,'H334 Master'!$B:$B,0),MATCH($B$14,'H334 Master'!$B$1:$XFD$1,0))+F$15*INDEX('H334 Master'!$B:$XFD,MATCH($A59,'H334 Master'!$B:$B,0),MATCH($B$15,'H334 Master'!$B$1:$XFD$1,0))+F$16*INDEX('H334 Master'!$B:$XFD,MATCH($A59,'H334 Master'!$B:$B,0),MATCH($B$16,'H334 Master'!$B$1:$XFD$1,0))+F$17*INDEX('H334 Master'!$B:$XFD,MATCH($A59,'H334 Master'!$B:$B,0),MATCH($B$17,'H334 Master'!$B$1:$XFD$1,0))</f>
        <v>4</v>
      </c>
      <c r="G59" s="1">
        <v>4</v>
      </c>
      <c r="H59" s="1">
        <v>12</v>
      </c>
      <c r="I59" s="1">
        <v>12</v>
      </c>
      <c r="J59" s="3">
        <f>J$5*INDEX('H334 Master'!$B:$XFD,MATCH($A59,'H334 Master'!$B:$B,0),MATCH($B$5,'H334 Master'!$B$1:$XFD$1,0))+J$6*INDEX('H334 Master'!$B:$XFD,MATCH($A59,'H334 Master'!$B:$B,0),MATCH($B$6,'H334 Master'!$B$1:$XFD$1,0))+J$7*INDEX('H334 Master'!$B:$XFD,MATCH($A59,'H334 Master'!$B:$B,0),MATCH($B$7,'H334 Master'!$B$1:$XFD$1,0))+J$8*INDEX('H334 Master'!$B:$XFD,MATCH($A59,'H334 Master'!$B:$B,0),MATCH($B$8,'H334 Master'!$B$1:$XFD$1,0))+J$9*INDEX('H334 Master'!$B:$XFD,MATCH($A59,'H334 Master'!$B:$B,0),MATCH($B$9,'H334 Master'!$B$1:$XFD$1,0))+J$10*INDEX('H334 Master'!$B:$XFD,MATCH($A59,'H334 Master'!$B:$B,0),MATCH($B$10,'H334 Master'!$B$1:$XFD$1,0))+J$11*INDEX('H334 Master'!$B:$XFD,MATCH($A59,'H334 Master'!$B:$B,0),MATCH($B$11,'H334 Master'!$B$1:$XFD$1,0))+J$12*INDEX('H334 Master'!$B:$XFD,MATCH($A59,'H334 Master'!$B:$B,0),MATCH($B$12,'H334 Master'!$B$1:$XFD$1,0))+J$13*INDEX('H334 Master'!$B:$XFD,MATCH($A59,'H334 Master'!$B:$B,0),MATCH($B$13,'H334 Master'!$B$1:$XFD$1,0))+J$14*INDEX('H334 Master'!$B:$XFD,MATCH($A59,'H334 Master'!$B:$B,0),MATCH($B$14,'H334 Master'!$B$1:$XFD$1,0))+J$15*INDEX('H334 Master'!$B:$XFD,MATCH($A59,'H334 Master'!$B:$B,0),MATCH($B$15,'H334 Master'!$B$1:$XFD$1,0))+J$16*INDEX('H334 Master'!$B:$XFD,MATCH($A59,'H334 Master'!$B:$B,0),MATCH($B$16,'H334 Master'!$B$1:$XFD$1,0))+J$17*INDEX('H334 Master'!$B:$XFD,MATCH($A59,'H334 Master'!$B:$B,0),MATCH($B$17,'H334 Master'!$B$1:$XFD$1,0))</f>
        <v>4</v>
      </c>
      <c r="K59" s="1">
        <v>12</v>
      </c>
      <c r="L59" s="1">
        <v>12</v>
      </c>
      <c r="M59" s="1">
        <v>12</v>
      </c>
      <c r="N59" s="1">
        <v>20</v>
      </c>
      <c r="O59" s="1">
        <v>20</v>
      </c>
      <c r="P59" s="1">
        <v>20</v>
      </c>
      <c r="Q59" s="1">
        <v>28</v>
      </c>
      <c r="R59" s="1">
        <v>28</v>
      </c>
      <c r="S59" s="1">
        <v>28</v>
      </c>
      <c r="T59" s="1">
        <v>28</v>
      </c>
      <c r="U59" s="1">
        <v>28</v>
      </c>
      <c r="V59" s="1">
        <v>28</v>
      </c>
      <c r="W59" s="1">
        <v>28</v>
      </c>
      <c r="X59" s="1">
        <v>28</v>
      </c>
      <c r="Y59" s="1">
        <v>28</v>
      </c>
      <c r="Z59" s="1">
        <v>36</v>
      </c>
      <c r="AA59" s="1">
        <v>36</v>
      </c>
      <c r="AB59" s="1">
        <v>36</v>
      </c>
      <c r="AC59" s="1">
        <v>36</v>
      </c>
      <c r="AD59" s="1">
        <v>36</v>
      </c>
      <c r="AE59" s="1">
        <v>36</v>
      </c>
      <c r="AF59" s="1">
        <v>44</v>
      </c>
      <c r="AG59" s="1">
        <v>44</v>
      </c>
      <c r="AH59" s="3">
        <f>AH$5*INDEX('H334 Master'!$B:$XFD,MATCH($A59,'H334 Master'!$B:$B,0),MATCH($B$5,'H334 Master'!$B$1:$XFD$1,0))+AH$6*INDEX('H334 Master'!$B:$XFD,MATCH($A59,'H334 Master'!$B:$B,0),MATCH($B$6,'H334 Master'!$B$1:$XFD$1,0))+AH$7*INDEX('H334 Master'!$B:$XFD,MATCH($A59,'H334 Master'!$B:$B,0),MATCH($B$7,'H334 Master'!$B$1:$XFD$1,0))+AH$8*INDEX('H334 Master'!$B:$XFD,MATCH($A59,'H334 Master'!$B:$B,0),MATCH($B$8,'H334 Master'!$B$1:$XFD$1,0))+AH$9*INDEX('H334 Master'!$B:$XFD,MATCH($A59,'H334 Master'!$B:$B,0),MATCH($B$9,'H334 Master'!$B$1:$XFD$1,0))+AH$10*INDEX('H334 Master'!$B:$XFD,MATCH($A59,'H334 Master'!$B:$B,0),MATCH($B$10,'H334 Master'!$B$1:$XFD$1,0))+AH$11*INDEX('H334 Master'!$B:$XFD,MATCH($A59,'H334 Master'!$B:$B,0),MATCH($B$11,'H334 Master'!$B$1:$XFD$1,0))+AH$12*INDEX('H334 Master'!$B:$XFD,MATCH($A59,'H334 Master'!$B:$B,0),MATCH($B$12,'H334 Master'!$B$1:$XFD$1,0))+AH$13*INDEX('H334 Master'!$B:$XFD,MATCH($A59,'H334 Master'!$B:$B,0),MATCH($B$13,'H334 Master'!$B$1:$XFD$1,0))+AH$14*INDEX('H334 Master'!$B:$XFD,MATCH($A59,'H334 Master'!$B:$B,0),MATCH($B$14,'H334 Master'!$B$1:$XFD$1,0))+AH$15*INDEX('H334 Master'!$B:$XFD,MATCH($A59,'H334 Master'!$B:$B,0),MATCH($B$15,'H334 Master'!$B$1:$XFD$1,0))+AH$16*INDEX('H334 Master'!$B:$XFD,MATCH($A59,'H334 Master'!$B:$B,0),MATCH($B$16,'H334 Master'!$B$1:$XFD$1,0))+AH$17*INDEX('H334 Master'!$B:$XFD,MATCH($A59,'H334 Master'!$B:$B,0),MATCH($B$17,'H334 Master'!$B$1:$XFD$1,0))</f>
        <v>4</v>
      </c>
      <c r="AI59" s="1">
        <v>44</v>
      </c>
      <c r="AJ59" s="1">
        <v>44</v>
      </c>
    </row>
    <row r="60" spans="1:36" x14ac:dyDescent="0.25">
      <c r="A60" t="s">
        <v>201</v>
      </c>
      <c r="B60">
        <v>6152</v>
      </c>
      <c r="C60" t="s">
        <v>202</v>
      </c>
      <c r="D60" s="1">
        <v>6</v>
      </c>
      <c r="E60" s="1">
        <v>8</v>
      </c>
      <c r="F60" s="3">
        <f>F$5*INDEX('H334 Master'!$B:$XFD,MATCH($A60,'H334 Master'!$B:$B,0),MATCH($B$5,'H334 Master'!$B$1:$XFD$1,0))+F$6*INDEX('H334 Master'!$B:$XFD,MATCH($A60,'H334 Master'!$B:$B,0),MATCH($B$6,'H334 Master'!$B$1:$XFD$1,0))+F$7*INDEX('H334 Master'!$B:$XFD,MATCH($A60,'H334 Master'!$B:$B,0),MATCH($B$7,'H334 Master'!$B$1:$XFD$1,0))+F$8*INDEX('H334 Master'!$B:$XFD,MATCH($A60,'H334 Master'!$B:$B,0),MATCH($B$8,'H334 Master'!$B$1:$XFD$1,0))+F$9*INDEX('H334 Master'!$B:$XFD,MATCH($A60,'H334 Master'!$B:$B,0),MATCH($B$9,'H334 Master'!$B$1:$XFD$1,0))+F$10*INDEX('H334 Master'!$B:$XFD,MATCH($A60,'H334 Master'!$B:$B,0),MATCH($B$10,'H334 Master'!$B$1:$XFD$1,0))+F$11*INDEX('H334 Master'!$B:$XFD,MATCH($A60,'H334 Master'!$B:$B,0),MATCH($B$11,'H334 Master'!$B$1:$XFD$1,0))+F$12*INDEX('H334 Master'!$B:$XFD,MATCH($A60,'H334 Master'!$B:$B,0),MATCH($B$12,'H334 Master'!$B$1:$XFD$1,0))+F$13*INDEX('H334 Master'!$B:$XFD,MATCH($A60,'H334 Master'!$B:$B,0),MATCH($B$13,'H334 Master'!$B$1:$XFD$1,0))+F$14*INDEX('H334 Master'!$B:$XFD,MATCH($A60,'H334 Master'!$B:$B,0),MATCH($B$14,'H334 Master'!$B$1:$XFD$1,0))+F$15*INDEX('H334 Master'!$B:$XFD,MATCH($A60,'H334 Master'!$B:$B,0),MATCH($B$15,'H334 Master'!$B$1:$XFD$1,0))+F$16*INDEX('H334 Master'!$B:$XFD,MATCH($A60,'H334 Master'!$B:$B,0),MATCH($B$16,'H334 Master'!$B$1:$XFD$1,0))+F$17*INDEX('H334 Master'!$B:$XFD,MATCH($A60,'H334 Master'!$B:$B,0),MATCH($B$17,'H334 Master'!$B$1:$XFD$1,0))</f>
        <v>4</v>
      </c>
      <c r="G60" s="1">
        <v>10</v>
      </c>
      <c r="H60" s="1">
        <v>12</v>
      </c>
      <c r="I60" s="1">
        <v>14</v>
      </c>
      <c r="J60" s="3">
        <f>J$5*INDEX('H334 Master'!$B:$XFD,MATCH($A60,'H334 Master'!$B:$B,0),MATCH($B$5,'H334 Master'!$B$1:$XFD$1,0))+J$6*INDEX('H334 Master'!$B:$XFD,MATCH($A60,'H334 Master'!$B:$B,0),MATCH($B$6,'H334 Master'!$B$1:$XFD$1,0))+J$7*INDEX('H334 Master'!$B:$XFD,MATCH($A60,'H334 Master'!$B:$B,0),MATCH($B$7,'H334 Master'!$B$1:$XFD$1,0))+J$8*INDEX('H334 Master'!$B:$XFD,MATCH($A60,'H334 Master'!$B:$B,0),MATCH($B$8,'H334 Master'!$B$1:$XFD$1,0))+J$9*INDEX('H334 Master'!$B:$XFD,MATCH($A60,'H334 Master'!$B:$B,0),MATCH($B$9,'H334 Master'!$B$1:$XFD$1,0))+J$10*INDEX('H334 Master'!$B:$XFD,MATCH($A60,'H334 Master'!$B:$B,0),MATCH($B$10,'H334 Master'!$B$1:$XFD$1,0))+J$11*INDEX('H334 Master'!$B:$XFD,MATCH($A60,'H334 Master'!$B:$B,0),MATCH($B$11,'H334 Master'!$B$1:$XFD$1,0))+J$12*INDEX('H334 Master'!$B:$XFD,MATCH($A60,'H334 Master'!$B:$B,0),MATCH($B$12,'H334 Master'!$B$1:$XFD$1,0))+J$13*INDEX('H334 Master'!$B:$XFD,MATCH($A60,'H334 Master'!$B:$B,0),MATCH($B$13,'H334 Master'!$B$1:$XFD$1,0))+J$14*INDEX('H334 Master'!$B:$XFD,MATCH($A60,'H334 Master'!$B:$B,0),MATCH($B$14,'H334 Master'!$B$1:$XFD$1,0))+J$15*INDEX('H334 Master'!$B:$XFD,MATCH($A60,'H334 Master'!$B:$B,0),MATCH($B$15,'H334 Master'!$B$1:$XFD$1,0))+J$16*INDEX('H334 Master'!$B:$XFD,MATCH($A60,'H334 Master'!$B:$B,0),MATCH($B$16,'H334 Master'!$B$1:$XFD$1,0))+J$17*INDEX('H334 Master'!$B:$XFD,MATCH($A60,'H334 Master'!$B:$B,0),MATCH($B$17,'H334 Master'!$B$1:$XFD$1,0))</f>
        <v>10</v>
      </c>
      <c r="K60" s="1">
        <v>16</v>
      </c>
      <c r="L60" s="1">
        <v>18</v>
      </c>
      <c r="M60" s="1">
        <v>20</v>
      </c>
      <c r="N60" s="1">
        <v>22</v>
      </c>
      <c r="O60" s="1">
        <v>24</v>
      </c>
      <c r="P60" s="1">
        <v>26</v>
      </c>
      <c r="Q60" s="1">
        <v>28</v>
      </c>
      <c r="R60" s="1">
        <v>30</v>
      </c>
      <c r="S60" s="1">
        <v>32</v>
      </c>
      <c r="T60" s="1">
        <v>34</v>
      </c>
      <c r="U60" s="1">
        <v>36</v>
      </c>
      <c r="V60" s="1">
        <v>38</v>
      </c>
      <c r="W60" s="1">
        <v>40</v>
      </c>
      <c r="X60" s="1">
        <v>42</v>
      </c>
      <c r="Y60" s="1">
        <v>44</v>
      </c>
      <c r="Z60" s="1">
        <v>46</v>
      </c>
      <c r="AA60" s="1">
        <v>48</v>
      </c>
      <c r="AB60" s="1">
        <v>50</v>
      </c>
      <c r="AC60" s="1">
        <v>52</v>
      </c>
      <c r="AD60" s="1">
        <v>54</v>
      </c>
      <c r="AE60" s="1">
        <v>56</v>
      </c>
      <c r="AF60" s="1">
        <v>58</v>
      </c>
      <c r="AG60" s="1">
        <v>60</v>
      </c>
      <c r="AH60" s="3">
        <f>AH$5*INDEX('H334 Master'!$B:$XFD,MATCH($A60,'H334 Master'!$B:$B,0),MATCH($B$5,'H334 Master'!$B$1:$XFD$1,0))+AH$6*INDEX('H334 Master'!$B:$XFD,MATCH($A60,'H334 Master'!$B:$B,0),MATCH($B$6,'H334 Master'!$B$1:$XFD$1,0))+AH$7*INDEX('H334 Master'!$B:$XFD,MATCH($A60,'H334 Master'!$B:$B,0),MATCH($B$7,'H334 Master'!$B$1:$XFD$1,0))+AH$8*INDEX('H334 Master'!$B:$XFD,MATCH($A60,'H334 Master'!$B:$B,0),MATCH($B$8,'H334 Master'!$B$1:$XFD$1,0))+AH$9*INDEX('H334 Master'!$B:$XFD,MATCH($A60,'H334 Master'!$B:$B,0),MATCH($B$9,'H334 Master'!$B$1:$XFD$1,0))+AH$10*INDEX('H334 Master'!$B:$XFD,MATCH($A60,'H334 Master'!$B:$B,0),MATCH($B$10,'H334 Master'!$B$1:$XFD$1,0))+AH$11*INDEX('H334 Master'!$B:$XFD,MATCH($A60,'H334 Master'!$B:$B,0),MATCH($B$11,'H334 Master'!$B$1:$XFD$1,0))+AH$12*INDEX('H334 Master'!$B:$XFD,MATCH($A60,'H334 Master'!$B:$B,0),MATCH($B$12,'H334 Master'!$B$1:$XFD$1,0))+AH$13*INDEX('H334 Master'!$B:$XFD,MATCH($A60,'H334 Master'!$B:$B,0),MATCH($B$13,'H334 Master'!$B$1:$XFD$1,0))+AH$14*INDEX('H334 Master'!$B:$XFD,MATCH($A60,'H334 Master'!$B:$B,0),MATCH($B$14,'H334 Master'!$B$1:$XFD$1,0))+AH$15*INDEX('H334 Master'!$B:$XFD,MATCH($A60,'H334 Master'!$B:$B,0),MATCH($B$15,'H334 Master'!$B$1:$XFD$1,0))+AH$16*INDEX('H334 Master'!$B:$XFD,MATCH($A60,'H334 Master'!$B:$B,0),MATCH($B$16,'H334 Master'!$B$1:$XFD$1,0))+AH$17*INDEX('H334 Master'!$B:$XFD,MATCH($A60,'H334 Master'!$B:$B,0),MATCH($B$17,'H334 Master'!$B$1:$XFD$1,0))</f>
        <v>56</v>
      </c>
      <c r="AI60" s="1">
        <v>62</v>
      </c>
      <c r="AJ60" s="1">
        <v>64</v>
      </c>
    </row>
    <row r="61" spans="1:36" x14ac:dyDescent="0.25">
      <c r="A61" t="s">
        <v>173</v>
      </c>
      <c r="B61">
        <v>6086</v>
      </c>
      <c r="C61" t="s">
        <v>174</v>
      </c>
      <c r="D61" s="1">
        <v>6</v>
      </c>
      <c r="E61" s="1">
        <v>8</v>
      </c>
      <c r="F61" s="3">
        <f>F$5*INDEX('H334 Master'!$B:$XFD,MATCH($A61,'H334 Master'!$B:$B,0),MATCH($B$5,'H334 Master'!$B$1:$XFD$1,0))+F$6*INDEX('H334 Master'!$B:$XFD,MATCH($A61,'H334 Master'!$B:$B,0),MATCH($B$6,'H334 Master'!$B$1:$XFD$1,0))+F$7*INDEX('H334 Master'!$B:$XFD,MATCH($A61,'H334 Master'!$B:$B,0),MATCH($B$7,'H334 Master'!$B$1:$XFD$1,0))+F$8*INDEX('H334 Master'!$B:$XFD,MATCH($A61,'H334 Master'!$B:$B,0),MATCH($B$8,'H334 Master'!$B$1:$XFD$1,0))+F$9*INDEX('H334 Master'!$B:$XFD,MATCH($A61,'H334 Master'!$B:$B,0),MATCH($B$9,'H334 Master'!$B$1:$XFD$1,0))+F$10*INDEX('H334 Master'!$B:$XFD,MATCH($A61,'H334 Master'!$B:$B,0),MATCH($B$10,'H334 Master'!$B$1:$XFD$1,0))+F$11*INDEX('H334 Master'!$B:$XFD,MATCH($A61,'H334 Master'!$B:$B,0),MATCH($B$11,'H334 Master'!$B$1:$XFD$1,0))+F$12*INDEX('H334 Master'!$B:$XFD,MATCH($A61,'H334 Master'!$B:$B,0),MATCH($B$12,'H334 Master'!$B$1:$XFD$1,0))+F$13*INDEX('H334 Master'!$B:$XFD,MATCH($A61,'H334 Master'!$B:$B,0),MATCH($B$13,'H334 Master'!$B$1:$XFD$1,0))+F$14*INDEX('H334 Master'!$B:$XFD,MATCH($A61,'H334 Master'!$B:$B,0),MATCH($B$14,'H334 Master'!$B$1:$XFD$1,0))+F$15*INDEX('H334 Master'!$B:$XFD,MATCH($A61,'H334 Master'!$B:$B,0),MATCH($B$15,'H334 Master'!$B$1:$XFD$1,0))+F$16*INDEX('H334 Master'!$B:$XFD,MATCH($A61,'H334 Master'!$B:$B,0),MATCH($B$16,'H334 Master'!$B$1:$XFD$1,0))+F$17*INDEX('H334 Master'!$B:$XFD,MATCH($A61,'H334 Master'!$B:$B,0),MATCH($B$17,'H334 Master'!$B$1:$XFD$1,0))</f>
        <v>8</v>
      </c>
      <c r="G61" s="1">
        <v>10</v>
      </c>
      <c r="H61" s="1">
        <v>12</v>
      </c>
      <c r="I61" s="1">
        <v>14</v>
      </c>
      <c r="J61" s="3">
        <f>J$5*INDEX('H334 Master'!$B:$XFD,MATCH($A61,'H334 Master'!$B:$B,0),MATCH($B$5,'H334 Master'!$B$1:$XFD$1,0))+J$6*INDEX('H334 Master'!$B:$XFD,MATCH($A61,'H334 Master'!$B:$B,0),MATCH($B$6,'H334 Master'!$B$1:$XFD$1,0))+J$7*INDEX('H334 Master'!$B:$XFD,MATCH($A61,'H334 Master'!$B:$B,0),MATCH($B$7,'H334 Master'!$B$1:$XFD$1,0))+J$8*INDEX('H334 Master'!$B:$XFD,MATCH($A61,'H334 Master'!$B:$B,0),MATCH($B$8,'H334 Master'!$B$1:$XFD$1,0))+J$9*INDEX('H334 Master'!$B:$XFD,MATCH($A61,'H334 Master'!$B:$B,0),MATCH($B$9,'H334 Master'!$B$1:$XFD$1,0))+J$10*INDEX('H334 Master'!$B:$XFD,MATCH($A61,'H334 Master'!$B:$B,0),MATCH($B$10,'H334 Master'!$B$1:$XFD$1,0))+J$11*INDEX('H334 Master'!$B:$XFD,MATCH($A61,'H334 Master'!$B:$B,0),MATCH($B$11,'H334 Master'!$B$1:$XFD$1,0))+J$12*INDEX('H334 Master'!$B:$XFD,MATCH($A61,'H334 Master'!$B:$B,0),MATCH($B$12,'H334 Master'!$B$1:$XFD$1,0))+J$13*INDEX('H334 Master'!$B:$XFD,MATCH($A61,'H334 Master'!$B:$B,0),MATCH($B$13,'H334 Master'!$B$1:$XFD$1,0))+J$14*INDEX('H334 Master'!$B:$XFD,MATCH($A61,'H334 Master'!$B:$B,0),MATCH($B$14,'H334 Master'!$B$1:$XFD$1,0))+J$15*INDEX('H334 Master'!$B:$XFD,MATCH($A61,'H334 Master'!$B:$B,0),MATCH($B$15,'H334 Master'!$B$1:$XFD$1,0))+J$16*INDEX('H334 Master'!$B:$XFD,MATCH($A61,'H334 Master'!$B:$B,0),MATCH($B$16,'H334 Master'!$B$1:$XFD$1,0))+J$17*INDEX('H334 Master'!$B:$XFD,MATCH($A61,'H334 Master'!$B:$B,0),MATCH($B$17,'H334 Master'!$B$1:$XFD$1,0))</f>
        <v>14</v>
      </c>
      <c r="K61" s="1">
        <v>16</v>
      </c>
      <c r="L61" s="1">
        <v>18</v>
      </c>
      <c r="M61" s="1">
        <v>20</v>
      </c>
      <c r="N61" s="1">
        <v>22</v>
      </c>
      <c r="O61" s="1">
        <v>24</v>
      </c>
      <c r="P61" s="1">
        <v>26</v>
      </c>
      <c r="Q61" s="1">
        <v>28</v>
      </c>
      <c r="R61" s="1">
        <v>30</v>
      </c>
      <c r="S61" s="1">
        <v>32</v>
      </c>
      <c r="T61" s="1">
        <v>34</v>
      </c>
      <c r="U61" s="1">
        <v>36</v>
      </c>
      <c r="V61" s="1">
        <v>38</v>
      </c>
      <c r="W61" s="1">
        <v>40</v>
      </c>
      <c r="X61" s="1">
        <v>42</v>
      </c>
      <c r="Y61" s="1">
        <v>44</v>
      </c>
      <c r="Z61" s="1">
        <v>46</v>
      </c>
      <c r="AA61" s="1">
        <v>48</v>
      </c>
      <c r="AB61" s="1">
        <v>50</v>
      </c>
      <c r="AC61" s="1">
        <v>52</v>
      </c>
      <c r="AD61" s="1">
        <v>54</v>
      </c>
      <c r="AE61" s="1">
        <v>56</v>
      </c>
      <c r="AF61" s="1">
        <v>58</v>
      </c>
      <c r="AG61" s="1">
        <v>60</v>
      </c>
      <c r="AH61" s="3">
        <f>AH$5*INDEX('H334 Master'!$B:$XFD,MATCH($A61,'H334 Master'!$B:$B,0),MATCH($B$5,'H334 Master'!$B$1:$XFD$1,0))+AH$6*INDEX('H334 Master'!$B:$XFD,MATCH($A61,'H334 Master'!$B:$B,0),MATCH($B$6,'H334 Master'!$B$1:$XFD$1,0))+AH$7*INDEX('H334 Master'!$B:$XFD,MATCH($A61,'H334 Master'!$B:$B,0),MATCH($B$7,'H334 Master'!$B$1:$XFD$1,0))+AH$8*INDEX('H334 Master'!$B:$XFD,MATCH($A61,'H334 Master'!$B:$B,0),MATCH($B$8,'H334 Master'!$B$1:$XFD$1,0))+AH$9*INDEX('H334 Master'!$B:$XFD,MATCH($A61,'H334 Master'!$B:$B,0),MATCH($B$9,'H334 Master'!$B$1:$XFD$1,0))+AH$10*INDEX('H334 Master'!$B:$XFD,MATCH($A61,'H334 Master'!$B:$B,0),MATCH($B$10,'H334 Master'!$B$1:$XFD$1,0))+AH$11*INDEX('H334 Master'!$B:$XFD,MATCH($A61,'H334 Master'!$B:$B,0),MATCH($B$11,'H334 Master'!$B$1:$XFD$1,0))+AH$12*INDEX('H334 Master'!$B:$XFD,MATCH($A61,'H334 Master'!$B:$B,0),MATCH($B$12,'H334 Master'!$B$1:$XFD$1,0))+AH$13*INDEX('H334 Master'!$B:$XFD,MATCH($A61,'H334 Master'!$B:$B,0),MATCH($B$13,'H334 Master'!$B$1:$XFD$1,0))+AH$14*INDEX('H334 Master'!$B:$XFD,MATCH($A61,'H334 Master'!$B:$B,0),MATCH($B$14,'H334 Master'!$B$1:$XFD$1,0))+AH$15*INDEX('H334 Master'!$B:$XFD,MATCH($A61,'H334 Master'!$B:$B,0),MATCH($B$15,'H334 Master'!$B$1:$XFD$1,0))+AH$16*INDEX('H334 Master'!$B:$XFD,MATCH($A61,'H334 Master'!$B:$B,0),MATCH($B$16,'H334 Master'!$B$1:$XFD$1,0))+AH$17*INDEX('H334 Master'!$B:$XFD,MATCH($A61,'H334 Master'!$B:$B,0),MATCH($B$17,'H334 Master'!$B$1:$XFD$1,0))</f>
        <v>60</v>
      </c>
      <c r="AI61" s="1">
        <v>62</v>
      </c>
      <c r="AJ61" s="1">
        <v>64</v>
      </c>
    </row>
    <row r="62" spans="1:36" x14ac:dyDescent="0.25">
      <c r="A62" t="s">
        <v>247</v>
      </c>
      <c r="B62">
        <v>6087</v>
      </c>
      <c r="C62" t="s">
        <v>248</v>
      </c>
      <c r="D62" s="1">
        <v>6</v>
      </c>
      <c r="E62" s="1">
        <v>8</v>
      </c>
      <c r="F62" s="3">
        <f>F$5*INDEX('H334 Master'!$B:$XFD,MATCH($A62,'H334 Master'!$B:$B,0),MATCH($B$5,'H334 Master'!$B$1:$XFD$1,0))+F$6*INDEX('H334 Master'!$B:$XFD,MATCH($A62,'H334 Master'!$B:$B,0),MATCH($B$6,'H334 Master'!$B$1:$XFD$1,0))+F$7*INDEX('H334 Master'!$B:$XFD,MATCH($A62,'H334 Master'!$B:$B,0),MATCH($B$7,'H334 Master'!$B$1:$XFD$1,0))+F$8*INDEX('H334 Master'!$B:$XFD,MATCH($A62,'H334 Master'!$B:$B,0),MATCH($B$8,'H334 Master'!$B$1:$XFD$1,0))+F$9*INDEX('H334 Master'!$B:$XFD,MATCH($A62,'H334 Master'!$B:$B,0),MATCH($B$9,'H334 Master'!$B$1:$XFD$1,0))+F$10*INDEX('H334 Master'!$B:$XFD,MATCH($A62,'H334 Master'!$B:$B,0),MATCH($B$10,'H334 Master'!$B$1:$XFD$1,0))+F$11*INDEX('H334 Master'!$B:$XFD,MATCH($A62,'H334 Master'!$B:$B,0),MATCH($B$11,'H334 Master'!$B$1:$XFD$1,0))+F$12*INDEX('H334 Master'!$B:$XFD,MATCH($A62,'H334 Master'!$B:$B,0),MATCH($B$12,'H334 Master'!$B$1:$XFD$1,0))+F$13*INDEX('H334 Master'!$B:$XFD,MATCH($A62,'H334 Master'!$B:$B,0),MATCH($B$13,'H334 Master'!$B$1:$XFD$1,0))+F$14*INDEX('H334 Master'!$B:$XFD,MATCH($A62,'H334 Master'!$B:$B,0),MATCH($B$14,'H334 Master'!$B$1:$XFD$1,0))+F$15*INDEX('H334 Master'!$B:$XFD,MATCH($A62,'H334 Master'!$B:$B,0),MATCH($B$15,'H334 Master'!$B$1:$XFD$1,0))+F$16*INDEX('H334 Master'!$B:$XFD,MATCH($A62,'H334 Master'!$B:$B,0),MATCH($B$16,'H334 Master'!$B$1:$XFD$1,0))+F$17*INDEX('H334 Master'!$B:$XFD,MATCH($A62,'H334 Master'!$B:$B,0),MATCH($B$17,'H334 Master'!$B$1:$XFD$1,0))</f>
        <v>8</v>
      </c>
      <c r="G62" s="1">
        <v>10</v>
      </c>
      <c r="H62" s="1">
        <v>12</v>
      </c>
      <c r="I62" s="1">
        <v>14</v>
      </c>
      <c r="J62" s="3">
        <f>J$5*INDEX('H334 Master'!$B:$XFD,MATCH($A62,'H334 Master'!$B:$B,0),MATCH($B$5,'H334 Master'!$B$1:$XFD$1,0))+J$6*INDEX('H334 Master'!$B:$XFD,MATCH($A62,'H334 Master'!$B:$B,0),MATCH($B$6,'H334 Master'!$B$1:$XFD$1,0))+J$7*INDEX('H334 Master'!$B:$XFD,MATCH($A62,'H334 Master'!$B:$B,0),MATCH($B$7,'H334 Master'!$B$1:$XFD$1,0))+J$8*INDEX('H334 Master'!$B:$XFD,MATCH($A62,'H334 Master'!$B:$B,0),MATCH($B$8,'H334 Master'!$B$1:$XFD$1,0))+J$9*INDEX('H334 Master'!$B:$XFD,MATCH($A62,'H334 Master'!$B:$B,0),MATCH($B$9,'H334 Master'!$B$1:$XFD$1,0))+J$10*INDEX('H334 Master'!$B:$XFD,MATCH($A62,'H334 Master'!$B:$B,0),MATCH($B$10,'H334 Master'!$B$1:$XFD$1,0))+J$11*INDEX('H334 Master'!$B:$XFD,MATCH($A62,'H334 Master'!$B:$B,0),MATCH($B$11,'H334 Master'!$B$1:$XFD$1,0))+J$12*INDEX('H334 Master'!$B:$XFD,MATCH($A62,'H334 Master'!$B:$B,0),MATCH($B$12,'H334 Master'!$B$1:$XFD$1,0))+J$13*INDEX('H334 Master'!$B:$XFD,MATCH($A62,'H334 Master'!$B:$B,0),MATCH($B$13,'H334 Master'!$B$1:$XFD$1,0))+J$14*INDEX('H334 Master'!$B:$XFD,MATCH($A62,'H334 Master'!$B:$B,0),MATCH($B$14,'H334 Master'!$B$1:$XFD$1,0))+J$15*INDEX('H334 Master'!$B:$XFD,MATCH($A62,'H334 Master'!$B:$B,0),MATCH($B$15,'H334 Master'!$B$1:$XFD$1,0))+J$16*INDEX('H334 Master'!$B:$XFD,MATCH($A62,'H334 Master'!$B:$B,0),MATCH($B$16,'H334 Master'!$B$1:$XFD$1,0))+J$17*INDEX('H334 Master'!$B:$XFD,MATCH($A62,'H334 Master'!$B:$B,0),MATCH($B$17,'H334 Master'!$B$1:$XFD$1,0))</f>
        <v>14</v>
      </c>
      <c r="K62" s="1">
        <v>16</v>
      </c>
      <c r="L62" s="1">
        <v>18</v>
      </c>
      <c r="M62" s="1">
        <v>20</v>
      </c>
      <c r="N62" s="1">
        <v>22</v>
      </c>
      <c r="O62" s="1">
        <v>24</v>
      </c>
      <c r="P62" s="1">
        <v>26</v>
      </c>
      <c r="Q62" s="1">
        <v>28</v>
      </c>
      <c r="R62" s="1">
        <v>30</v>
      </c>
      <c r="S62" s="1">
        <v>32</v>
      </c>
      <c r="T62" s="1">
        <v>34</v>
      </c>
      <c r="U62" s="1">
        <v>36</v>
      </c>
      <c r="V62" s="1">
        <v>38</v>
      </c>
      <c r="W62" s="1">
        <v>40</v>
      </c>
      <c r="X62" s="1">
        <v>42</v>
      </c>
      <c r="Y62" s="1">
        <v>44</v>
      </c>
      <c r="Z62" s="1">
        <v>46</v>
      </c>
      <c r="AA62" s="1">
        <v>48</v>
      </c>
      <c r="AB62" s="1">
        <v>50</v>
      </c>
      <c r="AC62" s="1">
        <v>52</v>
      </c>
      <c r="AD62" s="1">
        <v>54</v>
      </c>
      <c r="AE62" s="1">
        <v>56</v>
      </c>
      <c r="AF62" s="1">
        <v>58</v>
      </c>
      <c r="AG62" s="1">
        <v>60</v>
      </c>
      <c r="AH62" s="3">
        <f>AH$5*INDEX('H334 Master'!$B:$XFD,MATCH($A62,'H334 Master'!$B:$B,0),MATCH($B$5,'H334 Master'!$B$1:$XFD$1,0))+AH$6*INDEX('H334 Master'!$B:$XFD,MATCH($A62,'H334 Master'!$B:$B,0),MATCH($B$6,'H334 Master'!$B$1:$XFD$1,0))+AH$7*INDEX('H334 Master'!$B:$XFD,MATCH($A62,'H334 Master'!$B:$B,0),MATCH($B$7,'H334 Master'!$B$1:$XFD$1,0))+AH$8*INDEX('H334 Master'!$B:$XFD,MATCH($A62,'H334 Master'!$B:$B,0),MATCH($B$8,'H334 Master'!$B$1:$XFD$1,0))+AH$9*INDEX('H334 Master'!$B:$XFD,MATCH($A62,'H334 Master'!$B:$B,0),MATCH($B$9,'H334 Master'!$B$1:$XFD$1,0))+AH$10*INDEX('H334 Master'!$B:$XFD,MATCH($A62,'H334 Master'!$B:$B,0),MATCH($B$10,'H334 Master'!$B$1:$XFD$1,0))+AH$11*INDEX('H334 Master'!$B:$XFD,MATCH($A62,'H334 Master'!$B:$B,0),MATCH($B$11,'H334 Master'!$B$1:$XFD$1,0))+AH$12*INDEX('H334 Master'!$B:$XFD,MATCH($A62,'H334 Master'!$B:$B,0),MATCH($B$12,'H334 Master'!$B$1:$XFD$1,0))+AH$13*INDEX('H334 Master'!$B:$XFD,MATCH($A62,'H334 Master'!$B:$B,0),MATCH($B$13,'H334 Master'!$B$1:$XFD$1,0))+AH$14*INDEX('H334 Master'!$B:$XFD,MATCH($A62,'H334 Master'!$B:$B,0),MATCH($B$14,'H334 Master'!$B$1:$XFD$1,0))+AH$15*INDEX('H334 Master'!$B:$XFD,MATCH($A62,'H334 Master'!$B:$B,0),MATCH($B$15,'H334 Master'!$B$1:$XFD$1,0))+AH$16*INDEX('H334 Master'!$B:$XFD,MATCH($A62,'H334 Master'!$B:$B,0),MATCH($B$16,'H334 Master'!$B$1:$XFD$1,0))+AH$17*INDEX('H334 Master'!$B:$XFD,MATCH($A62,'H334 Master'!$B:$B,0),MATCH($B$17,'H334 Master'!$B$1:$XFD$1,0))</f>
        <v>60</v>
      </c>
      <c r="AI62" s="1">
        <v>62</v>
      </c>
      <c r="AJ62" s="1">
        <v>64</v>
      </c>
    </row>
    <row r="63" spans="1:36" x14ac:dyDescent="0.25">
      <c r="A63" t="s">
        <v>230</v>
      </c>
      <c r="B63">
        <v>6088</v>
      </c>
      <c r="C63" t="s">
        <v>231</v>
      </c>
      <c r="D63" s="1">
        <v>6</v>
      </c>
      <c r="E63" s="1">
        <v>8</v>
      </c>
      <c r="F63" s="3">
        <f>F$5*INDEX('H334 Master'!$B:$XFD,MATCH($A63,'H334 Master'!$B:$B,0),MATCH($B$5,'H334 Master'!$B$1:$XFD$1,0))+F$6*INDEX('H334 Master'!$B:$XFD,MATCH($A63,'H334 Master'!$B:$B,0),MATCH($B$6,'H334 Master'!$B$1:$XFD$1,0))+F$7*INDEX('H334 Master'!$B:$XFD,MATCH($A63,'H334 Master'!$B:$B,0),MATCH($B$7,'H334 Master'!$B$1:$XFD$1,0))+F$8*INDEX('H334 Master'!$B:$XFD,MATCH($A63,'H334 Master'!$B:$B,0),MATCH($B$8,'H334 Master'!$B$1:$XFD$1,0))+F$9*INDEX('H334 Master'!$B:$XFD,MATCH($A63,'H334 Master'!$B:$B,0),MATCH($B$9,'H334 Master'!$B$1:$XFD$1,0))+F$10*INDEX('H334 Master'!$B:$XFD,MATCH($A63,'H334 Master'!$B:$B,0),MATCH($B$10,'H334 Master'!$B$1:$XFD$1,0))+F$11*INDEX('H334 Master'!$B:$XFD,MATCH($A63,'H334 Master'!$B:$B,0),MATCH($B$11,'H334 Master'!$B$1:$XFD$1,0))+F$12*INDEX('H334 Master'!$B:$XFD,MATCH($A63,'H334 Master'!$B:$B,0),MATCH($B$12,'H334 Master'!$B$1:$XFD$1,0))+F$13*INDEX('H334 Master'!$B:$XFD,MATCH($A63,'H334 Master'!$B:$B,0),MATCH($B$13,'H334 Master'!$B$1:$XFD$1,0))+F$14*INDEX('H334 Master'!$B:$XFD,MATCH($A63,'H334 Master'!$B:$B,0),MATCH($B$14,'H334 Master'!$B$1:$XFD$1,0))+F$15*INDEX('H334 Master'!$B:$XFD,MATCH($A63,'H334 Master'!$B:$B,0),MATCH($B$15,'H334 Master'!$B$1:$XFD$1,0))+F$16*INDEX('H334 Master'!$B:$XFD,MATCH($A63,'H334 Master'!$B:$B,0),MATCH($B$16,'H334 Master'!$B$1:$XFD$1,0))+F$17*INDEX('H334 Master'!$B:$XFD,MATCH($A63,'H334 Master'!$B:$B,0),MATCH($B$17,'H334 Master'!$B$1:$XFD$1,0))</f>
        <v>8</v>
      </c>
      <c r="G63" s="1">
        <v>10</v>
      </c>
      <c r="H63" s="1">
        <v>12</v>
      </c>
      <c r="I63" s="1">
        <v>14</v>
      </c>
      <c r="J63" s="3">
        <f>J$5*INDEX('H334 Master'!$B:$XFD,MATCH($A63,'H334 Master'!$B:$B,0),MATCH($B$5,'H334 Master'!$B$1:$XFD$1,0))+J$6*INDEX('H334 Master'!$B:$XFD,MATCH($A63,'H334 Master'!$B:$B,0),MATCH($B$6,'H334 Master'!$B$1:$XFD$1,0))+J$7*INDEX('H334 Master'!$B:$XFD,MATCH($A63,'H334 Master'!$B:$B,0),MATCH($B$7,'H334 Master'!$B$1:$XFD$1,0))+J$8*INDEX('H334 Master'!$B:$XFD,MATCH($A63,'H334 Master'!$B:$B,0),MATCH($B$8,'H334 Master'!$B$1:$XFD$1,0))+J$9*INDEX('H334 Master'!$B:$XFD,MATCH($A63,'H334 Master'!$B:$B,0),MATCH($B$9,'H334 Master'!$B$1:$XFD$1,0))+J$10*INDEX('H334 Master'!$B:$XFD,MATCH($A63,'H334 Master'!$B:$B,0),MATCH($B$10,'H334 Master'!$B$1:$XFD$1,0))+J$11*INDEX('H334 Master'!$B:$XFD,MATCH($A63,'H334 Master'!$B:$B,0),MATCH($B$11,'H334 Master'!$B$1:$XFD$1,0))+J$12*INDEX('H334 Master'!$B:$XFD,MATCH($A63,'H334 Master'!$B:$B,0),MATCH($B$12,'H334 Master'!$B$1:$XFD$1,0))+J$13*INDEX('H334 Master'!$B:$XFD,MATCH($A63,'H334 Master'!$B:$B,0),MATCH($B$13,'H334 Master'!$B$1:$XFD$1,0))+J$14*INDEX('H334 Master'!$B:$XFD,MATCH($A63,'H334 Master'!$B:$B,0),MATCH($B$14,'H334 Master'!$B$1:$XFD$1,0))+J$15*INDEX('H334 Master'!$B:$XFD,MATCH($A63,'H334 Master'!$B:$B,0),MATCH($B$15,'H334 Master'!$B$1:$XFD$1,0))+J$16*INDEX('H334 Master'!$B:$XFD,MATCH($A63,'H334 Master'!$B:$B,0),MATCH($B$16,'H334 Master'!$B$1:$XFD$1,0))+J$17*INDEX('H334 Master'!$B:$XFD,MATCH($A63,'H334 Master'!$B:$B,0),MATCH($B$17,'H334 Master'!$B$1:$XFD$1,0))</f>
        <v>14</v>
      </c>
      <c r="K63" s="1">
        <v>16</v>
      </c>
      <c r="L63" s="1">
        <v>18</v>
      </c>
      <c r="M63" s="1">
        <v>20</v>
      </c>
      <c r="N63" s="1">
        <v>22</v>
      </c>
      <c r="O63" s="1">
        <v>24</v>
      </c>
      <c r="P63" s="1">
        <v>26</v>
      </c>
      <c r="Q63" s="1">
        <v>28</v>
      </c>
      <c r="R63" s="1">
        <v>30</v>
      </c>
      <c r="S63" s="1">
        <v>32</v>
      </c>
      <c r="T63" s="1">
        <v>34</v>
      </c>
      <c r="U63" s="1">
        <v>36</v>
      </c>
      <c r="V63" s="1">
        <v>38</v>
      </c>
      <c r="W63" s="1">
        <v>40</v>
      </c>
      <c r="X63" s="1">
        <v>42</v>
      </c>
      <c r="Y63" s="1">
        <v>44</v>
      </c>
      <c r="Z63" s="1">
        <v>46</v>
      </c>
      <c r="AA63" s="1">
        <v>48</v>
      </c>
      <c r="AB63" s="1">
        <v>50</v>
      </c>
      <c r="AC63" s="1">
        <v>52</v>
      </c>
      <c r="AD63" s="1">
        <v>54</v>
      </c>
      <c r="AE63" s="1">
        <v>56</v>
      </c>
      <c r="AF63" s="1">
        <v>58</v>
      </c>
      <c r="AG63" s="1">
        <v>60</v>
      </c>
      <c r="AH63" s="3">
        <f>AH$5*INDEX('H334 Master'!$B:$XFD,MATCH($A63,'H334 Master'!$B:$B,0),MATCH($B$5,'H334 Master'!$B$1:$XFD$1,0))+AH$6*INDEX('H334 Master'!$B:$XFD,MATCH($A63,'H334 Master'!$B:$B,0),MATCH($B$6,'H334 Master'!$B$1:$XFD$1,0))+AH$7*INDEX('H334 Master'!$B:$XFD,MATCH($A63,'H334 Master'!$B:$B,0),MATCH($B$7,'H334 Master'!$B$1:$XFD$1,0))+AH$8*INDEX('H334 Master'!$B:$XFD,MATCH($A63,'H334 Master'!$B:$B,0),MATCH($B$8,'H334 Master'!$B$1:$XFD$1,0))+AH$9*INDEX('H334 Master'!$B:$XFD,MATCH($A63,'H334 Master'!$B:$B,0),MATCH($B$9,'H334 Master'!$B$1:$XFD$1,0))+AH$10*INDEX('H334 Master'!$B:$XFD,MATCH($A63,'H334 Master'!$B:$B,0),MATCH($B$10,'H334 Master'!$B$1:$XFD$1,0))+AH$11*INDEX('H334 Master'!$B:$XFD,MATCH($A63,'H334 Master'!$B:$B,0),MATCH($B$11,'H334 Master'!$B$1:$XFD$1,0))+AH$12*INDEX('H334 Master'!$B:$XFD,MATCH($A63,'H334 Master'!$B:$B,0),MATCH($B$12,'H334 Master'!$B$1:$XFD$1,0))+AH$13*INDEX('H334 Master'!$B:$XFD,MATCH($A63,'H334 Master'!$B:$B,0),MATCH($B$13,'H334 Master'!$B$1:$XFD$1,0))+AH$14*INDEX('H334 Master'!$B:$XFD,MATCH($A63,'H334 Master'!$B:$B,0),MATCH($B$14,'H334 Master'!$B$1:$XFD$1,0))+AH$15*INDEX('H334 Master'!$B:$XFD,MATCH($A63,'H334 Master'!$B:$B,0),MATCH($B$15,'H334 Master'!$B$1:$XFD$1,0))+AH$16*INDEX('H334 Master'!$B:$XFD,MATCH($A63,'H334 Master'!$B:$B,0),MATCH($B$16,'H334 Master'!$B$1:$XFD$1,0))+AH$17*INDEX('H334 Master'!$B:$XFD,MATCH($A63,'H334 Master'!$B:$B,0),MATCH($B$17,'H334 Master'!$B$1:$XFD$1,0))</f>
        <v>60</v>
      </c>
      <c r="AI63" s="1">
        <v>62</v>
      </c>
      <c r="AJ63" s="1">
        <v>64</v>
      </c>
    </row>
    <row r="64" spans="1:36" x14ac:dyDescent="0.25">
      <c r="A64" t="s">
        <v>175</v>
      </c>
      <c r="B64">
        <v>6099</v>
      </c>
      <c r="C64" t="s">
        <v>176</v>
      </c>
      <c r="D64" s="1">
        <v>3</v>
      </c>
      <c r="E64" s="1">
        <v>4</v>
      </c>
      <c r="F64" s="3">
        <f>F$5*INDEX('H334 Master'!$B:$XFD,MATCH($A64,'H334 Master'!$B:$B,0),MATCH($B$5,'H334 Master'!$B$1:$XFD$1,0))+F$6*INDEX('H334 Master'!$B:$XFD,MATCH($A64,'H334 Master'!$B:$B,0),MATCH($B$6,'H334 Master'!$B$1:$XFD$1,0))+F$7*INDEX('H334 Master'!$B:$XFD,MATCH($A64,'H334 Master'!$B:$B,0),MATCH($B$7,'H334 Master'!$B$1:$XFD$1,0))+F$8*INDEX('H334 Master'!$B:$XFD,MATCH($A64,'H334 Master'!$B:$B,0),MATCH($B$8,'H334 Master'!$B$1:$XFD$1,0))+F$9*INDEX('H334 Master'!$B:$XFD,MATCH($A64,'H334 Master'!$B:$B,0),MATCH($B$9,'H334 Master'!$B$1:$XFD$1,0))+F$10*INDEX('H334 Master'!$B:$XFD,MATCH($A64,'H334 Master'!$B:$B,0),MATCH($B$10,'H334 Master'!$B$1:$XFD$1,0))+F$11*INDEX('H334 Master'!$B:$XFD,MATCH($A64,'H334 Master'!$B:$B,0),MATCH($B$11,'H334 Master'!$B$1:$XFD$1,0))+F$12*INDEX('H334 Master'!$B:$XFD,MATCH($A64,'H334 Master'!$B:$B,0),MATCH($B$12,'H334 Master'!$B$1:$XFD$1,0))+F$13*INDEX('H334 Master'!$B:$XFD,MATCH($A64,'H334 Master'!$B:$B,0),MATCH($B$13,'H334 Master'!$B$1:$XFD$1,0))+F$14*INDEX('H334 Master'!$B:$XFD,MATCH($A64,'H334 Master'!$B:$B,0),MATCH($B$14,'H334 Master'!$B$1:$XFD$1,0))+F$15*INDEX('H334 Master'!$B:$XFD,MATCH($A64,'H334 Master'!$B:$B,0),MATCH($B$15,'H334 Master'!$B$1:$XFD$1,0))+F$16*INDEX('H334 Master'!$B:$XFD,MATCH($A64,'H334 Master'!$B:$B,0),MATCH($B$16,'H334 Master'!$B$1:$XFD$1,0))+F$17*INDEX('H334 Master'!$B:$XFD,MATCH($A64,'H334 Master'!$B:$B,0),MATCH($B$17,'H334 Master'!$B$1:$XFD$1,0))</f>
        <v>4</v>
      </c>
      <c r="G64" s="1">
        <v>5</v>
      </c>
      <c r="H64" s="1">
        <v>6</v>
      </c>
      <c r="I64" s="1">
        <v>7</v>
      </c>
      <c r="J64" s="3">
        <f>J$5*INDEX('H334 Master'!$B:$XFD,MATCH($A64,'H334 Master'!$B:$B,0),MATCH($B$5,'H334 Master'!$B$1:$XFD$1,0))+J$6*INDEX('H334 Master'!$B:$XFD,MATCH($A64,'H334 Master'!$B:$B,0),MATCH($B$6,'H334 Master'!$B$1:$XFD$1,0))+J$7*INDEX('H334 Master'!$B:$XFD,MATCH($A64,'H334 Master'!$B:$B,0),MATCH($B$7,'H334 Master'!$B$1:$XFD$1,0))+J$8*INDEX('H334 Master'!$B:$XFD,MATCH($A64,'H334 Master'!$B:$B,0),MATCH($B$8,'H334 Master'!$B$1:$XFD$1,0))+J$9*INDEX('H334 Master'!$B:$XFD,MATCH($A64,'H334 Master'!$B:$B,0),MATCH($B$9,'H334 Master'!$B$1:$XFD$1,0))+J$10*INDEX('H334 Master'!$B:$XFD,MATCH($A64,'H334 Master'!$B:$B,0),MATCH($B$10,'H334 Master'!$B$1:$XFD$1,0))+J$11*INDEX('H334 Master'!$B:$XFD,MATCH($A64,'H334 Master'!$B:$B,0),MATCH($B$11,'H334 Master'!$B$1:$XFD$1,0))+J$12*INDEX('H334 Master'!$B:$XFD,MATCH($A64,'H334 Master'!$B:$B,0),MATCH($B$12,'H334 Master'!$B$1:$XFD$1,0))+J$13*INDEX('H334 Master'!$B:$XFD,MATCH($A64,'H334 Master'!$B:$B,0),MATCH($B$13,'H334 Master'!$B$1:$XFD$1,0))+J$14*INDEX('H334 Master'!$B:$XFD,MATCH($A64,'H334 Master'!$B:$B,0),MATCH($B$14,'H334 Master'!$B$1:$XFD$1,0))+J$15*INDEX('H334 Master'!$B:$XFD,MATCH($A64,'H334 Master'!$B:$B,0),MATCH($B$15,'H334 Master'!$B$1:$XFD$1,0))+J$16*INDEX('H334 Master'!$B:$XFD,MATCH($A64,'H334 Master'!$B:$B,0),MATCH($B$16,'H334 Master'!$B$1:$XFD$1,0))+J$17*INDEX('H334 Master'!$B:$XFD,MATCH($A64,'H334 Master'!$B:$B,0),MATCH($B$17,'H334 Master'!$B$1:$XFD$1,0))</f>
        <v>7</v>
      </c>
      <c r="K64" s="1">
        <v>8</v>
      </c>
      <c r="L64" s="1">
        <v>9</v>
      </c>
      <c r="M64" s="1">
        <v>10</v>
      </c>
      <c r="N64" s="1">
        <v>11</v>
      </c>
      <c r="O64" s="1">
        <v>12</v>
      </c>
      <c r="P64" s="1">
        <v>13</v>
      </c>
      <c r="Q64" s="1">
        <v>14</v>
      </c>
      <c r="R64" s="1">
        <v>15</v>
      </c>
      <c r="S64" s="1">
        <v>16</v>
      </c>
      <c r="T64" s="1">
        <v>17</v>
      </c>
      <c r="U64" s="1">
        <v>18</v>
      </c>
      <c r="V64" s="1">
        <v>19</v>
      </c>
      <c r="W64" s="1">
        <v>20</v>
      </c>
      <c r="X64" s="1">
        <v>21</v>
      </c>
      <c r="Y64" s="1">
        <v>22</v>
      </c>
      <c r="Z64" s="1">
        <v>23</v>
      </c>
      <c r="AA64" s="1">
        <v>24</v>
      </c>
      <c r="AB64" s="1">
        <v>25</v>
      </c>
      <c r="AC64" s="1">
        <v>26</v>
      </c>
      <c r="AD64" s="1">
        <v>27</v>
      </c>
      <c r="AE64" s="1">
        <v>28</v>
      </c>
      <c r="AF64" s="1">
        <v>29</v>
      </c>
      <c r="AG64" s="1">
        <v>30</v>
      </c>
      <c r="AH64" s="3">
        <f>AH$5*INDEX('H334 Master'!$B:$XFD,MATCH($A64,'H334 Master'!$B:$B,0),MATCH($B$5,'H334 Master'!$B$1:$XFD$1,0))+AH$6*INDEX('H334 Master'!$B:$XFD,MATCH($A64,'H334 Master'!$B:$B,0),MATCH($B$6,'H334 Master'!$B$1:$XFD$1,0))+AH$7*INDEX('H334 Master'!$B:$XFD,MATCH($A64,'H334 Master'!$B:$B,0),MATCH($B$7,'H334 Master'!$B$1:$XFD$1,0))+AH$8*INDEX('H334 Master'!$B:$XFD,MATCH($A64,'H334 Master'!$B:$B,0),MATCH($B$8,'H334 Master'!$B$1:$XFD$1,0))+AH$9*INDEX('H334 Master'!$B:$XFD,MATCH($A64,'H334 Master'!$B:$B,0),MATCH($B$9,'H334 Master'!$B$1:$XFD$1,0))+AH$10*INDEX('H334 Master'!$B:$XFD,MATCH($A64,'H334 Master'!$B:$B,0),MATCH($B$10,'H334 Master'!$B$1:$XFD$1,0))+AH$11*INDEX('H334 Master'!$B:$XFD,MATCH($A64,'H334 Master'!$B:$B,0),MATCH($B$11,'H334 Master'!$B$1:$XFD$1,0))+AH$12*INDEX('H334 Master'!$B:$XFD,MATCH($A64,'H334 Master'!$B:$B,0),MATCH($B$12,'H334 Master'!$B$1:$XFD$1,0))+AH$13*INDEX('H334 Master'!$B:$XFD,MATCH($A64,'H334 Master'!$B:$B,0),MATCH($B$13,'H334 Master'!$B$1:$XFD$1,0))+AH$14*INDEX('H334 Master'!$B:$XFD,MATCH($A64,'H334 Master'!$B:$B,0),MATCH($B$14,'H334 Master'!$B$1:$XFD$1,0))+AH$15*INDEX('H334 Master'!$B:$XFD,MATCH($A64,'H334 Master'!$B:$B,0),MATCH($B$15,'H334 Master'!$B$1:$XFD$1,0))+AH$16*INDEX('H334 Master'!$B:$XFD,MATCH($A64,'H334 Master'!$B:$B,0),MATCH($B$16,'H334 Master'!$B$1:$XFD$1,0))+AH$17*INDEX('H334 Master'!$B:$XFD,MATCH($A64,'H334 Master'!$B:$B,0),MATCH($B$17,'H334 Master'!$B$1:$XFD$1,0))</f>
        <v>30</v>
      </c>
      <c r="AI64" s="1">
        <v>31</v>
      </c>
      <c r="AJ64" s="1">
        <v>32</v>
      </c>
    </row>
    <row r="65" spans="1:36" x14ac:dyDescent="0.25">
      <c r="A65" t="s">
        <v>177</v>
      </c>
      <c r="B65">
        <v>6095</v>
      </c>
      <c r="C65" t="s">
        <v>178</v>
      </c>
      <c r="D65" s="1">
        <v>4</v>
      </c>
      <c r="E65" s="1">
        <v>4</v>
      </c>
      <c r="F65" s="3">
        <f>F$5*INDEX('H334 Master'!$B:$XFD,MATCH($A65,'H334 Master'!$B:$B,0),MATCH($B$5,'H334 Master'!$B$1:$XFD$1,0))+F$6*INDEX('H334 Master'!$B:$XFD,MATCH($A65,'H334 Master'!$B:$B,0),MATCH($B$6,'H334 Master'!$B$1:$XFD$1,0))+F$7*INDEX('H334 Master'!$B:$XFD,MATCH($A65,'H334 Master'!$B:$B,0),MATCH($B$7,'H334 Master'!$B$1:$XFD$1,0))+F$8*INDEX('H334 Master'!$B:$XFD,MATCH($A65,'H334 Master'!$B:$B,0),MATCH($B$8,'H334 Master'!$B$1:$XFD$1,0))+F$9*INDEX('H334 Master'!$B:$XFD,MATCH($A65,'H334 Master'!$B:$B,0),MATCH($B$9,'H334 Master'!$B$1:$XFD$1,0))+F$10*INDEX('H334 Master'!$B:$XFD,MATCH($A65,'H334 Master'!$B:$B,0),MATCH($B$10,'H334 Master'!$B$1:$XFD$1,0))+F$11*INDEX('H334 Master'!$B:$XFD,MATCH($A65,'H334 Master'!$B:$B,0),MATCH($B$11,'H334 Master'!$B$1:$XFD$1,0))+F$12*INDEX('H334 Master'!$B:$XFD,MATCH($A65,'H334 Master'!$B:$B,0),MATCH($B$12,'H334 Master'!$B$1:$XFD$1,0))+F$13*INDEX('H334 Master'!$B:$XFD,MATCH($A65,'H334 Master'!$B:$B,0),MATCH($B$13,'H334 Master'!$B$1:$XFD$1,0))+F$14*INDEX('H334 Master'!$B:$XFD,MATCH($A65,'H334 Master'!$B:$B,0),MATCH($B$14,'H334 Master'!$B$1:$XFD$1,0))+F$15*INDEX('H334 Master'!$B:$XFD,MATCH($A65,'H334 Master'!$B:$B,0),MATCH($B$15,'H334 Master'!$B$1:$XFD$1,0))+F$16*INDEX('H334 Master'!$B:$XFD,MATCH($A65,'H334 Master'!$B:$B,0),MATCH($B$16,'H334 Master'!$B$1:$XFD$1,0))+F$17*INDEX('H334 Master'!$B:$XFD,MATCH($A65,'H334 Master'!$B:$B,0),MATCH($B$17,'H334 Master'!$B$1:$XFD$1,0))</f>
        <v>4</v>
      </c>
      <c r="G65" s="1">
        <v>4</v>
      </c>
      <c r="H65" s="1">
        <v>4</v>
      </c>
      <c r="I65" s="1">
        <v>4</v>
      </c>
      <c r="J65" s="3">
        <f>J$5*INDEX('H334 Master'!$B:$XFD,MATCH($A65,'H334 Master'!$B:$B,0),MATCH($B$5,'H334 Master'!$B$1:$XFD$1,0))+J$6*INDEX('H334 Master'!$B:$XFD,MATCH($A65,'H334 Master'!$B:$B,0),MATCH($B$6,'H334 Master'!$B$1:$XFD$1,0))+J$7*INDEX('H334 Master'!$B:$XFD,MATCH($A65,'H334 Master'!$B:$B,0),MATCH($B$7,'H334 Master'!$B$1:$XFD$1,0))+J$8*INDEX('H334 Master'!$B:$XFD,MATCH($A65,'H334 Master'!$B:$B,0),MATCH($B$8,'H334 Master'!$B$1:$XFD$1,0))+J$9*INDEX('H334 Master'!$B:$XFD,MATCH($A65,'H334 Master'!$B:$B,0),MATCH($B$9,'H334 Master'!$B$1:$XFD$1,0))+J$10*INDEX('H334 Master'!$B:$XFD,MATCH($A65,'H334 Master'!$B:$B,0),MATCH($B$10,'H334 Master'!$B$1:$XFD$1,0))+J$11*INDEX('H334 Master'!$B:$XFD,MATCH($A65,'H334 Master'!$B:$B,0),MATCH($B$11,'H334 Master'!$B$1:$XFD$1,0))+J$12*INDEX('H334 Master'!$B:$XFD,MATCH($A65,'H334 Master'!$B:$B,0),MATCH($B$12,'H334 Master'!$B$1:$XFD$1,0))+J$13*INDEX('H334 Master'!$B:$XFD,MATCH($A65,'H334 Master'!$B:$B,0),MATCH($B$13,'H334 Master'!$B$1:$XFD$1,0))+J$14*INDEX('H334 Master'!$B:$XFD,MATCH($A65,'H334 Master'!$B:$B,0),MATCH($B$14,'H334 Master'!$B$1:$XFD$1,0))+J$15*INDEX('H334 Master'!$B:$XFD,MATCH($A65,'H334 Master'!$B:$B,0),MATCH($B$15,'H334 Master'!$B$1:$XFD$1,0))+J$16*INDEX('H334 Master'!$B:$XFD,MATCH($A65,'H334 Master'!$B:$B,0),MATCH($B$16,'H334 Master'!$B$1:$XFD$1,0))+J$17*INDEX('H334 Master'!$B:$XFD,MATCH($A65,'H334 Master'!$B:$B,0),MATCH($B$17,'H334 Master'!$B$1:$XFD$1,0))</f>
        <v>4</v>
      </c>
      <c r="K65" s="1">
        <v>4</v>
      </c>
      <c r="L65" s="1">
        <v>4</v>
      </c>
      <c r="M65" s="1">
        <v>4</v>
      </c>
      <c r="N65" s="1">
        <v>4</v>
      </c>
      <c r="O65" s="1">
        <v>4</v>
      </c>
      <c r="P65" s="1">
        <v>4</v>
      </c>
      <c r="Q65" s="1">
        <v>4</v>
      </c>
      <c r="R65" s="1">
        <v>4</v>
      </c>
      <c r="S65" s="1">
        <v>4</v>
      </c>
      <c r="T65" s="1">
        <v>4</v>
      </c>
      <c r="U65" s="1">
        <v>4</v>
      </c>
      <c r="V65" s="1">
        <v>4</v>
      </c>
      <c r="W65" s="1">
        <v>4</v>
      </c>
      <c r="X65" s="1">
        <v>4</v>
      </c>
      <c r="Y65" s="1">
        <v>4</v>
      </c>
      <c r="Z65" s="1">
        <v>4</v>
      </c>
      <c r="AA65" s="1">
        <v>4</v>
      </c>
      <c r="AB65" s="1">
        <v>4</v>
      </c>
      <c r="AC65" s="1">
        <v>4</v>
      </c>
      <c r="AD65" s="1">
        <v>4</v>
      </c>
      <c r="AE65" s="1">
        <v>4</v>
      </c>
      <c r="AF65" s="1">
        <v>4</v>
      </c>
      <c r="AG65" s="1">
        <v>4</v>
      </c>
      <c r="AH65" s="3">
        <f>AH$5*INDEX('H334 Master'!$B:$XFD,MATCH($A65,'H334 Master'!$B:$B,0),MATCH($B$5,'H334 Master'!$B$1:$XFD$1,0))+AH$6*INDEX('H334 Master'!$B:$XFD,MATCH($A65,'H334 Master'!$B:$B,0),MATCH($B$6,'H334 Master'!$B$1:$XFD$1,0))+AH$7*INDEX('H334 Master'!$B:$XFD,MATCH($A65,'H334 Master'!$B:$B,0),MATCH($B$7,'H334 Master'!$B$1:$XFD$1,0))+AH$8*INDEX('H334 Master'!$B:$XFD,MATCH($A65,'H334 Master'!$B:$B,0),MATCH($B$8,'H334 Master'!$B$1:$XFD$1,0))+AH$9*INDEX('H334 Master'!$B:$XFD,MATCH($A65,'H334 Master'!$B:$B,0),MATCH($B$9,'H334 Master'!$B$1:$XFD$1,0))+AH$10*INDEX('H334 Master'!$B:$XFD,MATCH($A65,'H334 Master'!$B:$B,0),MATCH($B$10,'H334 Master'!$B$1:$XFD$1,0))+AH$11*INDEX('H334 Master'!$B:$XFD,MATCH($A65,'H334 Master'!$B:$B,0),MATCH($B$11,'H334 Master'!$B$1:$XFD$1,0))+AH$12*INDEX('H334 Master'!$B:$XFD,MATCH($A65,'H334 Master'!$B:$B,0),MATCH($B$12,'H334 Master'!$B$1:$XFD$1,0))+AH$13*INDEX('H334 Master'!$B:$XFD,MATCH($A65,'H334 Master'!$B:$B,0),MATCH($B$13,'H334 Master'!$B$1:$XFD$1,0))+AH$14*INDEX('H334 Master'!$B:$XFD,MATCH($A65,'H334 Master'!$B:$B,0),MATCH($B$14,'H334 Master'!$B$1:$XFD$1,0))+AH$15*INDEX('H334 Master'!$B:$XFD,MATCH($A65,'H334 Master'!$B:$B,0),MATCH($B$15,'H334 Master'!$B$1:$XFD$1,0))+AH$16*INDEX('H334 Master'!$B:$XFD,MATCH($A65,'H334 Master'!$B:$B,0),MATCH($B$16,'H334 Master'!$B$1:$XFD$1,0))+AH$17*INDEX('H334 Master'!$B:$XFD,MATCH($A65,'H334 Master'!$B:$B,0),MATCH($B$17,'H334 Master'!$B$1:$XFD$1,0))</f>
        <v>4</v>
      </c>
      <c r="AI65" s="1">
        <v>4</v>
      </c>
      <c r="AJ65" s="1">
        <v>4</v>
      </c>
    </row>
    <row r="66" spans="1:36" x14ac:dyDescent="0.25">
      <c r="A66" t="s">
        <v>179</v>
      </c>
      <c r="B66">
        <v>6096</v>
      </c>
      <c r="C66" t="s">
        <v>180</v>
      </c>
      <c r="D66" s="1">
        <v>0</v>
      </c>
      <c r="E66" s="1">
        <v>2</v>
      </c>
      <c r="F66" s="3">
        <f>F$5*INDEX('H334 Master'!$B:$XFD,MATCH($A66,'H334 Master'!$B:$B,0),MATCH($B$5,'H334 Master'!$B$1:$XFD$1,0))+F$6*INDEX('H334 Master'!$B:$XFD,MATCH($A66,'H334 Master'!$B:$B,0),MATCH($B$6,'H334 Master'!$B$1:$XFD$1,0))+F$7*INDEX('H334 Master'!$B:$XFD,MATCH($A66,'H334 Master'!$B:$B,0),MATCH($B$7,'H334 Master'!$B$1:$XFD$1,0))+F$8*INDEX('H334 Master'!$B:$XFD,MATCH($A66,'H334 Master'!$B:$B,0),MATCH($B$8,'H334 Master'!$B$1:$XFD$1,0))+F$9*INDEX('H334 Master'!$B:$XFD,MATCH($A66,'H334 Master'!$B:$B,0),MATCH($B$9,'H334 Master'!$B$1:$XFD$1,0))+F$10*INDEX('H334 Master'!$B:$XFD,MATCH($A66,'H334 Master'!$B:$B,0),MATCH($B$10,'H334 Master'!$B$1:$XFD$1,0))+F$11*INDEX('H334 Master'!$B:$XFD,MATCH($A66,'H334 Master'!$B:$B,0),MATCH($B$11,'H334 Master'!$B$1:$XFD$1,0))+F$12*INDEX('H334 Master'!$B:$XFD,MATCH($A66,'H334 Master'!$B:$B,0),MATCH($B$12,'H334 Master'!$B$1:$XFD$1,0))+F$13*INDEX('H334 Master'!$B:$XFD,MATCH($A66,'H334 Master'!$B:$B,0),MATCH($B$13,'H334 Master'!$B$1:$XFD$1,0))+F$14*INDEX('H334 Master'!$B:$XFD,MATCH($A66,'H334 Master'!$B:$B,0),MATCH($B$14,'H334 Master'!$B$1:$XFD$1,0))+F$15*INDEX('H334 Master'!$B:$XFD,MATCH($A66,'H334 Master'!$B:$B,0),MATCH($B$15,'H334 Master'!$B$1:$XFD$1,0))+F$16*INDEX('H334 Master'!$B:$XFD,MATCH($A66,'H334 Master'!$B:$B,0),MATCH($B$16,'H334 Master'!$B$1:$XFD$1,0))+F$17*INDEX('H334 Master'!$B:$XFD,MATCH($A66,'H334 Master'!$B:$B,0),MATCH($B$17,'H334 Master'!$B$1:$XFD$1,0))</f>
        <v>4</v>
      </c>
      <c r="G66" s="1">
        <v>4</v>
      </c>
      <c r="H66" s="1">
        <v>8</v>
      </c>
      <c r="I66" s="1">
        <v>10</v>
      </c>
      <c r="J66" s="3">
        <f>J$5*INDEX('H334 Master'!$B:$XFD,MATCH($A66,'H334 Master'!$B:$B,0),MATCH($B$5,'H334 Master'!$B$1:$XFD$1,0))+J$6*INDEX('H334 Master'!$B:$XFD,MATCH($A66,'H334 Master'!$B:$B,0),MATCH($B$6,'H334 Master'!$B$1:$XFD$1,0))+J$7*INDEX('H334 Master'!$B:$XFD,MATCH($A66,'H334 Master'!$B:$B,0),MATCH($B$7,'H334 Master'!$B$1:$XFD$1,0))+J$8*INDEX('H334 Master'!$B:$XFD,MATCH($A66,'H334 Master'!$B:$B,0),MATCH($B$8,'H334 Master'!$B$1:$XFD$1,0))+J$9*INDEX('H334 Master'!$B:$XFD,MATCH($A66,'H334 Master'!$B:$B,0),MATCH($B$9,'H334 Master'!$B$1:$XFD$1,0))+J$10*INDEX('H334 Master'!$B:$XFD,MATCH($A66,'H334 Master'!$B:$B,0),MATCH($B$10,'H334 Master'!$B$1:$XFD$1,0))+J$11*INDEX('H334 Master'!$B:$XFD,MATCH($A66,'H334 Master'!$B:$B,0),MATCH($B$11,'H334 Master'!$B$1:$XFD$1,0))+J$12*INDEX('H334 Master'!$B:$XFD,MATCH($A66,'H334 Master'!$B:$B,0),MATCH($B$12,'H334 Master'!$B$1:$XFD$1,0))+J$13*INDEX('H334 Master'!$B:$XFD,MATCH($A66,'H334 Master'!$B:$B,0),MATCH($B$13,'H334 Master'!$B$1:$XFD$1,0))+J$14*INDEX('H334 Master'!$B:$XFD,MATCH($A66,'H334 Master'!$B:$B,0),MATCH($B$14,'H334 Master'!$B$1:$XFD$1,0))+J$15*INDEX('H334 Master'!$B:$XFD,MATCH($A66,'H334 Master'!$B:$B,0),MATCH($B$15,'H334 Master'!$B$1:$XFD$1,0))+J$16*INDEX('H334 Master'!$B:$XFD,MATCH($A66,'H334 Master'!$B:$B,0),MATCH($B$16,'H334 Master'!$B$1:$XFD$1,0))+J$17*INDEX('H334 Master'!$B:$XFD,MATCH($A66,'H334 Master'!$B:$B,0),MATCH($B$17,'H334 Master'!$B$1:$XFD$1,0))</f>
        <v>10</v>
      </c>
      <c r="K66" s="1">
        <v>6</v>
      </c>
      <c r="L66" s="1">
        <v>8</v>
      </c>
      <c r="M66" s="1">
        <v>10</v>
      </c>
      <c r="N66" s="1">
        <v>14</v>
      </c>
      <c r="O66" s="1">
        <v>16</v>
      </c>
      <c r="P66" s="1">
        <v>18</v>
      </c>
      <c r="Q66" s="1">
        <v>22</v>
      </c>
      <c r="R66" s="1">
        <v>24</v>
      </c>
      <c r="S66" s="1">
        <v>26</v>
      </c>
      <c r="T66" s="1">
        <v>28</v>
      </c>
      <c r="U66" s="1">
        <v>30</v>
      </c>
      <c r="V66" s="1">
        <v>32</v>
      </c>
      <c r="W66" s="1">
        <v>34</v>
      </c>
      <c r="X66" s="1">
        <v>36</v>
      </c>
      <c r="Y66" s="1">
        <v>38</v>
      </c>
      <c r="Z66" s="1">
        <v>42</v>
      </c>
      <c r="AA66" s="1">
        <v>44</v>
      </c>
      <c r="AB66" s="1">
        <v>46</v>
      </c>
      <c r="AC66" s="1">
        <v>48</v>
      </c>
      <c r="AD66" s="1">
        <v>50</v>
      </c>
      <c r="AE66" s="1">
        <v>52</v>
      </c>
      <c r="AF66" s="1">
        <v>56</v>
      </c>
      <c r="AG66" s="1">
        <v>58</v>
      </c>
      <c r="AH66" s="3">
        <f>AH$5*INDEX('H334 Master'!$B:$XFD,MATCH($A66,'H334 Master'!$B:$B,0),MATCH($B$5,'H334 Master'!$B$1:$XFD$1,0))+AH$6*INDEX('H334 Master'!$B:$XFD,MATCH($A66,'H334 Master'!$B:$B,0),MATCH($B$6,'H334 Master'!$B$1:$XFD$1,0))+AH$7*INDEX('H334 Master'!$B:$XFD,MATCH($A66,'H334 Master'!$B:$B,0),MATCH($B$7,'H334 Master'!$B$1:$XFD$1,0))+AH$8*INDEX('H334 Master'!$B:$XFD,MATCH($A66,'H334 Master'!$B:$B,0),MATCH($B$8,'H334 Master'!$B$1:$XFD$1,0))+AH$9*INDEX('H334 Master'!$B:$XFD,MATCH($A66,'H334 Master'!$B:$B,0),MATCH($B$9,'H334 Master'!$B$1:$XFD$1,0))+AH$10*INDEX('H334 Master'!$B:$XFD,MATCH($A66,'H334 Master'!$B:$B,0),MATCH($B$10,'H334 Master'!$B$1:$XFD$1,0))+AH$11*INDEX('H334 Master'!$B:$XFD,MATCH($A66,'H334 Master'!$B:$B,0),MATCH($B$11,'H334 Master'!$B$1:$XFD$1,0))+AH$12*INDEX('H334 Master'!$B:$XFD,MATCH($A66,'H334 Master'!$B:$B,0),MATCH($B$12,'H334 Master'!$B$1:$XFD$1,0))+AH$13*INDEX('H334 Master'!$B:$XFD,MATCH($A66,'H334 Master'!$B:$B,0),MATCH($B$13,'H334 Master'!$B$1:$XFD$1,0))+AH$14*INDEX('H334 Master'!$B:$XFD,MATCH($A66,'H334 Master'!$B:$B,0),MATCH($B$14,'H334 Master'!$B$1:$XFD$1,0))+AH$15*INDEX('H334 Master'!$B:$XFD,MATCH($A66,'H334 Master'!$B:$B,0),MATCH($B$15,'H334 Master'!$B$1:$XFD$1,0))+AH$16*INDEX('H334 Master'!$B:$XFD,MATCH($A66,'H334 Master'!$B:$B,0),MATCH($B$16,'H334 Master'!$B$1:$XFD$1,0))+AH$17*INDEX('H334 Master'!$B:$XFD,MATCH($A66,'H334 Master'!$B:$B,0),MATCH($B$17,'H334 Master'!$B$1:$XFD$1,0))</f>
        <v>56</v>
      </c>
      <c r="AI66" s="1">
        <v>60</v>
      </c>
      <c r="AJ66" s="1">
        <v>62</v>
      </c>
    </row>
    <row r="67" spans="1:36" x14ac:dyDescent="0.25">
      <c r="A67" t="s">
        <v>203</v>
      </c>
      <c r="B67">
        <v>6097</v>
      </c>
      <c r="C67" t="s">
        <v>204</v>
      </c>
      <c r="D67" s="1">
        <v>2</v>
      </c>
      <c r="E67" s="1">
        <v>2</v>
      </c>
      <c r="F67" s="3">
        <f>F$5*INDEX('H334 Master'!$B:$XFD,MATCH($A67,'H334 Master'!$B:$B,0),MATCH($B$5,'H334 Master'!$B$1:$XFD$1,0))+F$6*INDEX('H334 Master'!$B:$XFD,MATCH($A67,'H334 Master'!$B:$B,0),MATCH($B$6,'H334 Master'!$B$1:$XFD$1,0))+F$7*INDEX('H334 Master'!$B:$XFD,MATCH($A67,'H334 Master'!$B:$B,0),MATCH($B$7,'H334 Master'!$B$1:$XFD$1,0))+F$8*INDEX('H334 Master'!$B:$XFD,MATCH($A67,'H334 Master'!$B:$B,0),MATCH($B$8,'H334 Master'!$B$1:$XFD$1,0))+F$9*INDEX('H334 Master'!$B:$XFD,MATCH($A67,'H334 Master'!$B:$B,0),MATCH($B$9,'H334 Master'!$B$1:$XFD$1,0))+F$10*INDEX('H334 Master'!$B:$XFD,MATCH($A67,'H334 Master'!$B:$B,0),MATCH($B$10,'H334 Master'!$B$1:$XFD$1,0))+F$11*INDEX('H334 Master'!$B:$XFD,MATCH($A67,'H334 Master'!$B:$B,0),MATCH($B$11,'H334 Master'!$B$1:$XFD$1,0))+F$12*INDEX('H334 Master'!$B:$XFD,MATCH($A67,'H334 Master'!$B:$B,0),MATCH($B$12,'H334 Master'!$B$1:$XFD$1,0))+F$13*INDEX('H334 Master'!$B:$XFD,MATCH($A67,'H334 Master'!$B:$B,0),MATCH($B$13,'H334 Master'!$B$1:$XFD$1,0))+F$14*INDEX('H334 Master'!$B:$XFD,MATCH($A67,'H334 Master'!$B:$B,0),MATCH($B$14,'H334 Master'!$B$1:$XFD$1,0))+F$15*INDEX('H334 Master'!$B:$XFD,MATCH($A67,'H334 Master'!$B:$B,0),MATCH($B$15,'H334 Master'!$B$1:$XFD$1,0))+F$16*INDEX('H334 Master'!$B:$XFD,MATCH($A67,'H334 Master'!$B:$B,0),MATCH($B$16,'H334 Master'!$B$1:$XFD$1,0))+F$17*INDEX('H334 Master'!$B:$XFD,MATCH($A67,'H334 Master'!$B:$B,0),MATCH($B$17,'H334 Master'!$B$1:$XFD$1,0))</f>
        <v>0</v>
      </c>
      <c r="G67" s="1">
        <v>2</v>
      </c>
      <c r="H67" s="1">
        <v>2</v>
      </c>
      <c r="I67" s="1">
        <v>2</v>
      </c>
      <c r="J67" s="3">
        <f>J$5*INDEX('H334 Master'!$B:$XFD,MATCH($A67,'H334 Master'!$B:$B,0),MATCH($B$5,'H334 Master'!$B$1:$XFD$1,0))+J$6*INDEX('H334 Master'!$B:$XFD,MATCH($A67,'H334 Master'!$B:$B,0),MATCH($B$6,'H334 Master'!$B$1:$XFD$1,0))+J$7*INDEX('H334 Master'!$B:$XFD,MATCH($A67,'H334 Master'!$B:$B,0),MATCH($B$7,'H334 Master'!$B$1:$XFD$1,0))+J$8*INDEX('H334 Master'!$B:$XFD,MATCH($A67,'H334 Master'!$B:$B,0),MATCH($B$8,'H334 Master'!$B$1:$XFD$1,0))+J$9*INDEX('H334 Master'!$B:$XFD,MATCH($A67,'H334 Master'!$B:$B,0),MATCH($B$9,'H334 Master'!$B$1:$XFD$1,0))+J$10*INDEX('H334 Master'!$B:$XFD,MATCH($A67,'H334 Master'!$B:$B,0),MATCH($B$10,'H334 Master'!$B$1:$XFD$1,0))+J$11*INDEX('H334 Master'!$B:$XFD,MATCH($A67,'H334 Master'!$B:$B,0),MATCH($B$11,'H334 Master'!$B$1:$XFD$1,0))+J$12*INDEX('H334 Master'!$B:$XFD,MATCH($A67,'H334 Master'!$B:$B,0),MATCH($B$12,'H334 Master'!$B$1:$XFD$1,0))+J$13*INDEX('H334 Master'!$B:$XFD,MATCH($A67,'H334 Master'!$B:$B,0),MATCH($B$13,'H334 Master'!$B$1:$XFD$1,0))+J$14*INDEX('H334 Master'!$B:$XFD,MATCH($A67,'H334 Master'!$B:$B,0),MATCH($B$14,'H334 Master'!$B$1:$XFD$1,0))+J$15*INDEX('H334 Master'!$B:$XFD,MATCH($A67,'H334 Master'!$B:$B,0),MATCH($B$15,'H334 Master'!$B$1:$XFD$1,0))+J$16*INDEX('H334 Master'!$B:$XFD,MATCH($A67,'H334 Master'!$B:$B,0),MATCH($B$16,'H334 Master'!$B$1:$XFD$1,0))+J$17*INDEX('H334 Master'!$B:$XFD,MATCH($A67,'H334 Master'!$B:$B,0),MATCH($B$17,'H334 Master'!$B$1:$XFD$1,0))</f>
        <v>0</v>
      </c>
      <c r="K67" s="1">
        <v>4</v>
      </c>
      <c r="L67" s="1">
        <v>4</v>
      </c>
      <c r="M67" s="1">
        <v>4</v>
      </c>
      <c r="N67" s="1">
        <v>4</v>
      </c>
      <c r="O67" s="1">
        <v>4</v>
      </c>
      <c r="P67" s="1">
        <v>4</v>
      </c>
      <c r="Q67" s="1">
        <v>4</v>
      </c>
      <c r="R67" s="1">
        <v>4</v>
      </c>
      <c r="S67" s="1">
        <v>4</v>
      </c>
      <c r="T67" s="1">
        <v>4</v>
      </c>
      <c r="U67" s="1">
        <v>4</v>
      </c>
      <c r="V67" s="1">
        <v>4</v>
      </c>
      <c r="W67" s="1">
        <v>4</v>
      </c>
      <c r="X67" s="1">
        <v>4</v>
      </c>
      <c r="Y67" s="1">
        <v>4</v>
      </c>
      <c r="Z67" s="1">
        <v>4</v>
      </c>
      <c r="AA67" s="1">
        <v>4</v>
      </c>
      <c r="AB67" s="1">
        <v>4</v>
      </c>
      <c r="AC67" s="1">
        <v>4</v>
      </c>
      <c r="AD67" s="1">
        <v>4</v>
      </c>
      <c r="AE67" s="1">
        <v>4</v>
      </c>
      <c r="AF67" s="1">
        <v>4</v>
      </c>
      <c r="AG67" s="1">
        <v>4</v>
      </c>
      <c r="AH67" s="3">
        <f>AH$5*INDEX('H334 Master'!$B:$XFD,MATCH($A67,'H334 Master'!$B:$B,0),MATCH($B$5,'H334 Master'!$B$1:$XFD$1,0))+AH$6*INDEX('H334 Master'!$B:$XFD,MATCH($A67,'H334 Master'!$B:$B,0),MATCH($B$6,'H334 Master'!$B$1:$XFD$1,0))+AH$7*INDEX('H334 Master'!$B:$XFD,MATCH($A67,'H334 Master'!$B:$B,0),MATCH($B$7,'H334 Master'!$B$1:$XFD$1,0))+AH$8*INDEX('H334 Master'!$B:$XFD,MATCH($A67,'H334 Master'!$B:$B,0),MATCH($B$8,'H334 Master'!$B$1:$XFD$1,0))+AH$9*INDEX('H334 Master'!$B:$XFD,MATCH($A67,'H334 Master'!$B:$B,0),MATCH($B$9,'H334 Master'!$B$1:$XFD$1,0))+AH$10*INDEX('H334 Master'!$B:$XFD,MATCH($A67,'H334 Master'!$B:$B,0),MATCH($B$10,'H334 Master'!$B$1:$XFD$1,0))+AH$11*INDEX('H334 Master'!$B:$XFD,MATCH($A67,'H334 Master'!$B:$B,0),MATCH($B$11,'H334 Master'!$B$1:$XFD$1,0))+AH$12*INDEX('H334 Master'!$B:$XFD,MATCH($A67,'H334 Master'!$B:$B,0),MATCH($B$12,'H334 Master'!$B$1:$XFD$1,0))+AH$13*INDEX('H334 Master'!$B:$XFD,MATCH($A67,'H334 Master'!$B:$B,0),MATCH($B$13,'H334 Master'!$B$1:$XFD$1,0))+AH$14*INDEX('H334 Master'!$B:$XFD,MATCH($A67,'H334 Master'!$B:$B,0),MATCH($B$14,'H334 Master'!$B$1:$XFD$1,0))+AH$15*INDEX('H334 Master'!$B:$XFD,MATCH($A67,'H334 Master'!$B:$B,0),MATCH($B$15,'H334 Master'!$B$1:$XFD$1,0))+AH$16*INDEX('H334 Master'!$B:$XFD,MATCH($A67,'H334 Master'!$B:$B,0),MATCH($B$16,'H334 Master'!$B$1:$XFD$1,0))+AH$17*INDEX('H334 Master'!$B:$XFD,MATCH($A67,'H334 Master'!$B:$B,0),MATCH($B$17,'H334 Master'!$B$1:$XFD$1,0))</f>
        <v>0</v>
      </c>
      <c r="AI67" s="1">
        <v>4</v>
      </c>
      <c r="AJ67" s="1">
        <v>4</v>
      </c>
    </row>
    <row r="68" spans="1:36" x14ac:dyDescent="0.25">
      <c r="A68" t="s">
        <v>193</v>
      </c>
      <c r="B68">
        <v>6123</v>
      </c>
      <c r="C68" t="s">
        <v>194</v>
      </c>
      <c r="D68" s="1">
        <v>4</v>
      </c>
      <c r="E68" s="1">
        <v>4</v>
      </c>
      <c r="F68" s="3">
        <f>F$5*INDEX('H334 Master'!$B:$XFD,MATCH($A68,'H334 Master'!$B:$B,0),MATCH($B$5,'H334 Master'!$B$1:$XFD$1,0))+F$6*INDEX('H334 Master'!$B:$XFD,MATCH($A68,'H334 Master'!$B:$B,0),MATCH($B$6,'H334 Master'!$B$1:$XFD$1,0))+F$7*INDEX('H334 Master'!$B:$XFD,MATCH($A68,'H334 Master'!$B:$B,0),MATCH($B$7,'H334 Master'!$B$1:$XFD$1,0))+F$8*INDEX('H334 Master'!$B:$XFD,MATCH($A68,'H334 Master'!$B:$B,0),MATCH($B$8,'H334 Master'!$B$1:$XFD$1,0))+F$9*INDEX('H334 Master'!$B:$XFD,MATCH($A68,'H334 Master'!$B:$B,0),MATCH($B$9,'H334 Master'!$B$1:$XFD$1,0))+F$10*INDEX('H334 Master'!$B:$XFD,MATCH($A68,'H334 Master'!$B:$B,0),MATCH($B$10,'H334 Master'!$B$1:$XFD$1,0))+F$11*INDEX('H334 Master'!$B:$XFD,MATCH($A68,'H334 Master'!$B:$B,0),MATCH($B$11,'H334 Master'!$B$1:$XFD$1,0))+F$12*INDEX('H334 Master'!$B:$XFD,MATCH($A68,'H334 Master'!$B:$B,0),MATCH($B$12,'H334 Master'!$B$1:$XFD$1,0))+F$13*INDEX('H334 Master'!$B:$XFD,MATCH($A68,'H334 Master'!$B:$B,0),MATCH($B$13,'H334 Master'!$B$1:$XFD$1,0))+F$14*INDEX('H334 Master'!$B:$XFD,MATCH($A68,'H334 Master'!$B:$B,0),MATCH($B$14,'H334 Master'!$B$1:$XFD$1,0))+F$15*INDEX('H334 Master'!$B:$XFD,MATCH($A68,'H334 Master'!$B:$B,0),MATCH($B$15,'H334 Master'!$B$1:$XFD$1,0))+F$16*INDEX('H334 Master'!$B:$XFD,MATCH($A68,'H334 Master'!$B:$B,0),MATCH($B$16,'H334 Master'!$B$1:$XFD$1,0))+F$17*INDEX('H334 Master'!$B:$XFD,MATCH($A68,'H334 Master'!$B:$B,0),MATCH($B$17,'H334 Master'!$B$1:$XFD$1,0))</f>
        <v>4</v>
      </c>
      <c r="G68" s="1">
        <v>4</v>
      </c>
      <c r="H68" s="1">
        <v>4</v>
      </c>
      <c r="I68" s="1">
        <v>4</v>
      </c>
      <c r="J68" s="3">
        <f>J$5*INDEX('H334 Master'!$B:$XFD,MATCH($A68,'H334 Master'!$B:$B,0),MATCH($B$5,'H334 Master'!$B$1:$XFD$1,0))+J$6*INDEX('H334 Master'!$B:$XFD,MATCH($A68,'H334 Master'!$B:$B,0),MATCH($B$6,'H334 Master'!$B$1:$XFD$1,0))+J$7*INDEX('H334 Master'!$B:$XFD,MATCH($A68,'H334 Master'!$B:$B,0),MATCH($B$7,'H334 Master'!$B$1:$XFD$1,0))+J$8*INDEX('H334 Master'!$B:$XFD,MATCH($A68,'H334 Master'!$B:$B,0),MATCH($B$8,'H334 Master'!$B$1:$XFD$1,0))+J$9*INDEX('H334 Master'!$B:$XFD,MATCH($A68,'H334 Master'!$B:$B,0),MATCH($B$9,'H334 Master'!$B$1:$XFD$1,0))+J$10*INDEX('H334 Master'!$B:$XFD,MATCH($A68,'H334 Master'!$B:$B,0),MATCH($B$10,'H334 Master'!$B$1:$XFD$1,0))+J$11*INDEX('H334 Master'!$B:$XFD,MATCH($A68,'H334 Master'!$B:$B,0),MATCH($B$11,'H334 Master'!$B$1:$XFD$1,0))+J$12*INDEX('H334 Master'!$B:$XFD,MATCH($A68,'H334 Master'!$B:$B,0),MATCH($B$12,'H334 Master'!$B$1:$XFD$1,0))+J$13*INDEX('H334 Master'!$B:$XFD,MATCH($A68,'H334 Master'!$B:$B,0),MATCH($B$13,'H334 Master'!$B$1:$XFD$1,0))+J$14*INDEX('H334 Master'!$B:$XFD,MATCH($A68,'H334 Master'!$B:$B,0),MATCH($B$14,'H334 Master'!$B$1:$XFD$1,0))+J$15*INDEX('H334 Master'!$B:$XFD,MATCH($A68,'H334 Master'!$B:$B,0),MATCH($B$15,'H334 Master'!$B$1:$XFD$1,0))+J$16*INDEX('H334 Master'!$B:$XFD,MATCH($A68,'H334 Master'!$B:$B,0),MATCH($B$16,'H334 Master'!$B$1:$XFD$1,0))+J$17*INDEX('H334 Master'!$B:$XFD,MATCH($A68,'H334 Master'!$B:$B,0),MATCH($B$17,'H334 Master'!$B$1:$XFD$1,0))</f>
        <v>4</v>
      </c>
      <c r="K68" s="1">
        <v>4</v>
      </c>
      <c r="L68" s="1">
        <v>4</v>
      </c>
      <c r="M68" s="1">
        <v>4</v>
      </c>
      <c r="N68" s="1">
        <v>4</v>
      </c>
      <c r="O68" s="1">
        <v>4</v>
      </c>
      <c r="P68" s="1">
        <v>4</v>
      </c>
      <c r="Q68" s="1">
        <v>4</v>
      </c>
      <c r="R68" s="1">
        <v>4</v>
      </c>
      <c r="S68" s="1">
        <v>4</v>
      </c>
      <c r="T68" s="1">
        <v>4</v>
      </c>
      <c r="U68" s="1">
        <v>4</v>
      </c>
      <c r="V68" s="1">
        <v>4</v>
      </c>
      <c r="W68" s="1">
        <v>4</v>
      </c>
      <c r="X68" s="1">
        <v>4</v>
      </c>
      <c r="Y68" s="1">
        <v>4</v>
      </c>
      <c r="Z68" s="1">
        <v>4</v>
      </c>
      <c r="AA68" s="1">
        <v>4</v>
      </c>
      <c r="AB68" s="1">
        <v>4</v>
      </c>
      <c r="AC68" s="1">
        <v>4</v>
      </c>
      <c r="AD68" s="1">
        <v>4</v>
      </c>
      <c r="AE68" s="1">
        <v>4</v>
      </c>
      <c r="AF68" s="1">
        <v>4</v>
      </c>
      <c r="AG68" s="1">
        <v>4</v>
      </c>
      <c r="AH68" s="3">
        <f>AH$5*INDEX('H334 Master'!$B:$XFD,MATCH($A68,'H334 Master'!$B:$B,0),MATCH($B$5,'H334 Master'!$B$1:$XFD$1,0))+AH$6*INDEX('H334 Master'!$B:$XFD,MATCH($A68,'H334 Master'!$B:$B,0),MATCH($B$6,'H334 Master'!$B$1:$XFD$1,0))+AH$7*INDEX('H334 Master'!$B:$XFD,MATCH($A68,'H334 Master'!$B:$B,0),MATCH($B$7,'H334 Master'!$B$1:$XFD$1,0))+AH$8*INDEX('H334 Master'!$B:$XFD,MATCH($A68,'H334 Master'!$B:$B,0),MATCH($B$8,'H334 Master'!$B$1:$XFD$1,0))+AH$9*INDEX('H334 Master'!$B:$XFD,MATCH($A68,'H334 Master'!$B:$B,0),MATCH($B$9,'H334 Master'!$B$1:$XFD$1,0))+AH$10*INDEX('H334 Master'!$B:$XFD,MATCH($A68,'H334 Master'!$B:$B,0),MATCH($B$10,'H334 Master'!$B$1:$XFD$1,0))+AH$11*INDEX('H334 Master'!$B:$XFD,MATCH($A68,'H334 Master'!$B:$B,0),MATCH($B$11,'H334 Master'!$B$1:$XFD$1,0))+AH$12*INDEX('H334 Master'!$B:$XFD,MATCH($A68,'H334 Master'!$B:$B,0),MATCH($B$12,'H334 Master'!$B$1:$XFD$1,0))+AH$13*INDEX('H334 Master'!$B:$XFD,MATCH($A68,'H334 Master'!$B:$B,0),MATCH($B$13,'H334 Master'!$B$1:$XFD$1,0))+AH$14*INDEX('H334 Master'!$B:$XFD,MATCH($A68,'H334 Master'!$B:$B,0),MATCH($B$14,'H334 Master'!$B$1:$XFD$1,0))+AH$15*INDEX('H334 Master'!$B:$XFD,MATCH($A68,'H334 Master'!$B:$B,0),MATCH($B$15,'H334 Master'!$B$1:$XFD$1,0))+AH$16*INDEX('H334 Master'!$B:$XFD,MATCH($A68,'H334 Master'!$B:$B,0),MATCH($B$16,'H334 Master'!$B$1:$XFD$1,0))+AH$17*INDEX('H334 Master'!$B:$XFD,MATCH($A68,'H334 Master'!$B:$B,0),MATCH($B$17,'H334 Master'!$B$1:$XFD$1,0))</f>
        <v>4</v>
      </c>
      <c r="AI68" s="1">
        <v>4</v>
      </c>
      <c r="AJ68" s="1">
        <v>4</v>
      </c>
    </row>
    <row r="69" spans="1:36" x14ac:dyDescent="0.25">
      <c r="A69" t="s">
        <v>181</v>
      </c>
      <c r="B69">
        <v>6100</v>
      </c>
      <c r="C69" t="s">
        <v>182</v>
      </c>
      <c r="D69" s="1">
        <v>4</v>
      </c>
      <c r="E69" s="1">
        <v>4</v>
      </c>
      <c r="F69" s="3">
        <f>F$5*INDEX('H334 Master'!$B:$XFD,MATCH($A69,'H334 Master'!$B:$B,0),MATCH($B$5,'H334 Master'!$B$1:$XFD$1,0))+F$6*INDEX('H334 Master'!$B:$XFD,MATCH($A69,'H334 Master'!$B:$B,0),MATCH($B$6,'H334 Master'!$B$1:$XFD$1,0))+F$7*INDEX('H334 Master'!$B:$XFD,MATCH($A69,'H334 Master'!$B:$B,0),MATCH($B$7,'H334 Master'!$B$1:$XFD$1,0))+F$8*INDEX('H334 Master'!$B:$XFD,MATCH($A69,'H334 Master'!$B:$B,0),MATCH($B$8,'H334 Master'!$B$1:$XFD$1,0))+F$9*INDEX('H334 Master'!$B:$XFD,MATCH($A69,'H334 Master'!$B:$B,0),MATCH($B$9,'H334 Master'!$B$1:$XFD$1,0))+F$10*INDEX('H334 Master'!$B:$XFD,MATCH($A69,'H334 Master'!$B:$B,0),MATCH($B$10,'H334 Master'!$B$1:$XFD$1,0))+F$11*INDEX('H334 Master'!$B:$XFD,MATCH($A69,'H334 Master'!$B:$B,0),MATCH($B$11,'H334 Master'!$B$1:$XFD$1,0))+F$12*INDEX('H334 Master'!$B:$XFD,MATCH($A69,'H334 Master'!$B:$B,0),MATCH($B$12,'H334 Master'!$B$1:$XFD$1,0))+F$13*INDEX('H334 Master'!$B:$XFD,MATCH($A69,'H334 Master'!$B:$B,0),MATCH($B$13,'H334 Master'!$B$1:$XFD$1,0))+F$14*INDEX('H334 Master'!$B:$XFD,MATCH($A69,'H334 Master'!$B:$B,0),MATCH($B$14,'H334 Master'!$B$1:$XFD$1,0))+F$15*INDEX('H334 Master'!$B:$XFD,MATCH($A69,'H334 Master'!$B:$B,0),MATCH($B$15,'H334 Master'!$B$1:$XFD$1,0))+F$16*INDEX('H334 Master'!$B:$XFD,MATCH($A69,'H334 Master'!$B:$B,0),MATCH($B$16,'H334 Master'!$B$1:$XFD$1,0))+F$17*INDEX('H334 Master'!$B:$XFD,MATCH($A69,'H334 Master'!$B:$B,0),MATCH($B$17,'H334 Master'!$B$1:$XFD$1,0))</f>
        <v>4</v>
      </c>
      <c r="G69" s="1">
        <v>4</v>
      </c>
      <c r="H69" s="1">
        <v>4</v>
      </c>
      <c r="I69" s="1">
        <v>4</v>
      </c>
      <c r="J69" s="3">
        <f>J$5*INDEX('H334 Master'!$B:$XFD,MATCH($A69,'H334 Master'!$B:$B,0),MATCH($B$5,'H334 Master'!$B$1:$XFD$1,0))+J$6*INDEX('H334 Master'!$B:$XFD,MATCH($A69,'H334 Master'!$B:$B,0),MATCH($B$6,'H334 Master'!$B$1:$XFD$1,0))+J$7*INDEX('H334 Master'!$B:$XFD,MATCH($A69,'H334 Master'!$B:$B,0),MATCH($B$7,'H334 Master'!$B$1:$XFD$1,0))+J$8*INDEX('H334 Master'!$B:$XFD,MATCH($A69,'H334 Master'!$B:$B,0),MATCH($B$8,'H334 Master'!$B$1:$XFD$1,0))+J$9*INDEX('H334 Master'!$B:$XFD,MATCH($A69,'H334 Master'!$B:$B,0),MATCH($B$9,'H334 Master'!$B$1:$XFD$1,0))+J$10*INDEX('H334 Master'!$B:$XFD,MATCH($A69,'H334 Master'!$B:$B,0),MATCH($B$10,'H334 Master'!$B$1:$XFD$1,0))+J$11*INDEX('H334 Master'!$B:$XFD,MATCH($A69,'H334 Master'!$B:$B,0),MATCH($B$11,'H334 Master'!$B$1:$XFD$1,0))+J$12*INDEX('H334 Master'!$B:$XFD,MATCH($A69,'H334 Master'!$B:$B,0),MATCH($B$12,'H334 Master'!$B$1:$XFD$1,0))+J$13*INDEX('H334 Master'!$B:$XFD,MATCH($A69,'H334 Master'!$B:$B,0),MATCH($B$13,'H334 Master'!$B$1:$XFD$1,0))+J$14*INDEX('H334 Master'!$B:$XFD,MATCH($A69,'H334 Master'!$B:$B,0),MATCH($B$14,'H334 Master'!$B$1:$XFD$1,0))+J$15*INDEX('H334 Master'!$B:$XFD,MATCH($A69,'H334 Master'!$B:$B,0),MATCH($B$15,'H334 Master'!$B$1:$XFD$1,0))+J$16*INDEX('H334 Master'!$B:$XFD,MATCH($A69,'H334 Master'!$B:$B,0),MATCH($B$16,'H334 Master'!$B$1:$XFD$1,0))+J$17*INDEX('H334 Master'!$B:$XFD,MATCH($A69,'H334 Master'!$B:$B,0),MATCH($B$17,'H334 Master'!$B$1:$XFD$1,0))</f>
        <v>4</v>
      </c>
      <c r="K69" s="1">
        <v>4</v>
      </c>
      <c r="L69" s="1">
        <v>4</v>
      </c>
      <c r="M69" s="1">
        <v>4</v>
      </c>
      <c r="N69" s="1">
        <v>4</v>
      </c>
      <c r="O69" s="1">
        <v>4</v>
      </c>
      <c r="P69" s="1">
        <v>4</v>
      </c>
      <c r="Q69" s="1">
        <v>4</v>
      </c>
      <c r="R69" s="1">
        <v>4</v>
      </c>
      <c r="S69" s="1">
        <v>4</v>
      </c>
      <c r="T69" s="1">
        <v>4</v>
      </c>
      <c r="U69" s="1">
        <v>4</v>
      </c>
      <c r="V69" s="1">
        <v>4</v>
      </c>
      <c r="W69" s="1">
        <v>4</v>
      </c>
      <c r="X69" s="1">
        <v>4</v>
      </c>
      <c r="Y69" s="1">
        <v>4</v>
      </c>
      <c r="Z69" s="1">
        <v>4</v>
      </c>
      <c r="AA69" s="1">
        <v>4</v>
      </c>
      <c r="AB69" s="1">
        <v>4</v>
      </c>
      <c r="AC69" s="1">
        <v>4</v>
      </c>
      <c r="AD69" s="1">
        <v>4</v>
      </c>
      <c r="AE69" s="1">
        <v>4</v>
      </c>
      <c r="AF69" s="1">
        <v>4</v>
      </c>
      <c r="AG69" s="1">
        <v>4</v>
      </c>
      <c r="AH69" s="3">
        <f>AH$5*INDEX('H334 Master'!$B:$XFD,MATCH($A69,'H334 Master'!$B:$B,0),MATCH($B$5,'H334 Master'!$B$1:$XFD$1,0))+AH$6*INDEX('H334 Master'!$B:$XFD,MATCH($A69,'H334 Master'!$B:$B,0),MATCH($B$6,'H334 Master'!$B$1:$XFD$1,0))+AH$7*INDEX('H334 Master'!$B:$XFD,MATCH($A69,'H334 Master'!$B:$B,0),MATCH($B$7,'H334 Master'!$B$1:$XFD$1,0))+AH$8*INDEX('H334 Master'!$B:$XFD,MATCH($A69,'H334 Master'!$B:$B,0),MATCH($B$8,'H334 Master'!$B$1:$XFD$1,0))+AH$9*INDEX('H334 Master'!$B:$XFD,MATCH($A69,'H334 Master'!$B:$B,0),MATCH($B$9,'H334 Master'!$B$1:$XFD$1,0))+AH$10*INDEX('H334 Master'!$B:$XFD,MATCH($A69,'H334 Master'!$B:$B,0),MATCH($B$10,'H334 Master'!$B$1:$XFD$1,0))+AH$11*INDEX('H334 Master'!$B:$XFD,MATCH($A69,'H334 Master'!$B:$B,0),MATCH($B$11,'H334 Master'!$B$1:$XFD$1,0))+AH$12*INDEX('H334 Master'!$B:$XFD,MATCH($A69,'H334 Master'!$B:$B,0),MATCH($B$12,'H334 Master'!$B$1:$XFD$1,0))+AH$13*INDEX('H334 Master'!$B:$XFD,MATCH($A69,'H334 Master'!$B:$B,0),MATCH($B$13,'H334 Master'!$B$1:$XFD$1,0))+AH$14*INDEX('H334 Master'!$B:$XFD,MATCH($A69,'H334 Master'!$B:$B,0),MATCH($B$14,'H334 Master'!$B$1:$XFD$1,0))+AH$15*INDEX('H334 Master'!$B:$XFD,MATCH($A69,'H334 Master'!$B:$B,0),MATCH($B$15,'H334 Master'!$B$1:$XFD$1,0))+AH$16*INDEX('H334 Master'!$B:$XFD,MATCH($A69,'H334 Master'!$B:$B,0),MATCH($B$16,'H334 Master'!$B$1:$XFD$1,0))+AH$17*INDEX('H334 Master'!$B:$XFD,MATCH($A69,'H334 Master'!$B:$B,0),MATCH($B$17,'H334 Master'!$B$1:$XFD$1,0))</f>
        <v>4</v>
      </c>
      <c r="AI69" s="1">
        <v>4</v>
      </c>
      <c r="AJ69" s="1">
        <v>4</v>
      </c>
    </row>
    <row r="70" spans="1:36" x14ac:dyDescent="0.25">
      <c r="A70" t="s">
        <v>205</v>
      </c>
      <c r="B70">
        <v>6146</v>
      </c>
      <c r="C70" t="s">
        <v>206</v>
      </c>
      <c r="D70" s="1">
        <v>4</v>
      </c>
      <c r="E70" s="1">
        <v>4</v>
      </c>
      <c r="F70" s="3">
        <f>F$5*INDEX('H334 Master'!$B:$XFD,MATCH($A70,'H334 Master'!$B:$B,0),MATCH($B$5,'H334 Master'!$B$1:$XFD$1,0))+F$6*INDEX('H334 Master'!$B:$XFD,MATCH($A70,'H334 Master'!$B:$B,0),MATCH($B$6,'H334 Master'!$B$1:$XFD$1,0))+F$7*INDEX('H334 Master'!$B:$XFD,MATCH($A70,'H334 Master'!$B:$B,0),MATCH($B$7,'H334 Master'!$B$1:$XFD$1,0))+F$8*INDEX('H334 Master'!$B:$XFD,MATCH($A70,'H334 Master'!$B:$B,0),MATCH($B$8,'H334 Master'!$B$1:$XFD$1,0))+F$9*INDEX('H334 Master'!$B:$XFD,MATCH($A70,'H334 Master'!$B:$B,0),MATCH($B$9,'H334 Master'!$B$1:$XFD$1,0))+F$10*INDEX('H334 Master'!$B:$XFD,MATCH($A70,'H334 Master'!$B:$B,0),MATCH($B$10,'H334 Master'!$B$1:$XFD$1,0))+F$11*INDEX('H334 Master'!$B:$XFD,MATCH($A70,'H334 Master'!$B:$B,0),MATCH($B$11,'H334 Master'!$B$1:$XFD$1,0))+F$12*INDEX('H334 Master'!$B:$XFD,MATCH($A70,'H334 Master'!$B:$B,0),MATCH($B$12,'H334 Master'!$B$1:$XFD$1,0))+F$13*INDEX('H334 Master'!$B:$XFD,MATCH($A70,'H334 Master'!$B:$B,0),MATCH($B$13,'H334 Master'!$B$1:$XFD$1,0))+F$14*INDEX('H334 Master'!$B:$XFD,MATCH($A70,'H334 Master'!$B:$B,0),MATCH($B$14,'H334 Master'!$B$1:$XFD$1,0))+F$15*INDEX('H334 Master'!$B:$XFD,MATCH($A70,'H334 Master'!$B:$B,0),MATCH($B$15,'H334 Master'!$B$1:$XFD$1,0))+F$16*INDEX('H334 Master'!$B:$XFD,MATCH($A70,'H334 Master'!$B:$B,0),MATCH($B$16,'H334 Master'!$B$1:$XFD$1,0))+F$17*INDEX('H334 Master'!$B:$XFD,MATCH($A70,'H334 Master'!$B:$B,0),MATCH($B$17,'H334 Master'!$B$1:$XFD$1,0))</f>
        <v>4</v>
      </c>
      <c r="G70" s="1">
        <v>4</v>
      </c>
      <c r="H70" s="1">
        <v>4</v>
      </c>
      <c r="I70" s="1">
        <v>4</v>
      </c>
      <c r="J70" s="3">
        <f>J$5*INDEX('H334 Master'!$B:$XFD,MATCH($A70,'H334 Master'!$B:$B,0),MATCH($B$5,'H334 Master'!$B$1:$XFD$1,0))+J$6*INDEX('H334 Master'!$B:$XFD,MATCH($A70,'H334 Master'!$B:$B,0),MATCH($B$6,'H334 Master'!$B$1:$XFD$1,0))+J$7*INDEX('H334 Master'!$B:$XFD,MATCH($A70,'H334 Master'!$B:$B,0),MATCH($B$7,'H334 Master'!$B$1:$XFD$1,0))+J$8*INDEX('H334 Master'!$B:$XFD,MATCH($A70,'H334 Master'!$B:$B,0),MATCH($B$8,'H334 Master'!$B$1:$XFD$1,0))+J$9*INDEX('H334 Master'!$B:$XFD,MATCH($A70,'H334 Master'!$B:$B,0),MATCH($B$9,'H334 Master'!$B$1:$XFD$1,0))+J$10*INDEX('H334 Master'!$B:$XFD,MATCH($A70,'H334 Master'!$B:$B,0),MATCH($B$10,'H334 Master'!$B$1:$XFD$1,0))+J$11*INDEX('H334 Master'!$B:$XFD,MATCH($A70,'H334 Master'!$B:$B,0),MATCH($B$11,'H334 Master'!$B$1:$XFD$1,0))+J$12*INDEX('H334 Master'!$B:$XFD,MATCH($A70,'H334 Master'!$B:$B,0),MATCH($B$12,'H334 Master'!$B$1:$XFD$1,0))+J$13*INDEX('H334 Master'!$B:$XFD,MATCH($A70,'H334 Master'!$B:$B,0),MATCH($B$13,'H334 Master'!$B$1:$XFD$1,0))+J$14*INDEX('H334 Master'!$B:$XFD,MATCH($A70,'H334 Master'!$B:$B,0),MATCH($B$14,'H334 Master'!$B$1:$XFD$1,0))+J$15*INDEX('H334 Master'!$B:$XFD,MATCH($A70,'H334 Master'!$B:$B,0),MATCH($B$15,'H334 Master'!$B$1:$XFD$1,0))+J$16*INDEX('H334 Master'!$B:$XFD,MATCH($A70,'H334 Master'!$B:$B,0),MATCH($B$16,'H334 Master'!$B$1:$XFD$1,0))+J$17*INDEX('H334 Master'!$B:$XFD,MATCH($A70,'H334 Master'!$B:$B,0),MATCH($B$17,'H334 Master'!$B$1:$XFD$1,0))</f>
        <v>4</v>
      </c>
      <c r="K70" s="1">
        <v>4</v>
      </c>
      <c r="L70" s="1">
        <v>4</v>
      </c>
      <c r="M70" s="1">
        <v>4</v>
      </c>
      <c r="N70" s="1">
        <v>4</v>
      </c>
      <c r="O70" s="1">
        <v>4</v>
      </c>
      <c r="P70" s="1">
        <v>4</v>
      </c>
      <c r="Q70" s="1">
        <v>4</v>
      </c>
      <c r="R70" s="1">
        <v>4</v>
      </c>
      <c r="S70" s="1">
        <v>4</v>
      </c>
      <c r="T70" s="1">
        <v>4</v>
      </c>
      <c r="U70" s="1">
        <v>4</v>
      </c>
      <c r="V70" s="1">
        <v>4</v>
      </c>
      <c r="W70" s="1">
        <v>4</v>
      </c>
      <c r="X70" s="1">
        <v>4</v>
      </c>
      <c r="Y70" s="1">
        <v>4</v>
      </c>
      <c r="Z70" s="1">
        <v>4</v>
      </c>
      <c r="AA70" s="1">
        <v>4</v>
      </c>
      <c r="AB70" s="1">
        <v>4</v>
      </c>
      <c r="AC70" s="1">
        <v>4</v>
      </c>
      <c r="AD70" s="1">
        <v>4</v>
      </c>
      <c r="AE70" s="1">
        <v>4</v>
      </c>
      <c r="AF70" s="1">
        <v>4</v>
      </c>
      <c r="AG70" s="1">
        <v>4</v>
      </c>
      <c r="AH70" s="3">
        <f>AH$5*INDEX('H334 Master'!$B:$XFD,MATCH($A70,'H334 Master'!$B:$B,0),MATCH($B$5,'H334 Master'!$B$1:$XFD$1,0))+AH$6*INDEX('H334 Master'!$B:$XFD,MATCH($A70,'H334 Master'!$B:$B,0),MATCH($B$6,'H334 Master'!$B$1:$XFD$1,0))+AH$7*INDEX('H334 Master'!$B:$XFD,MATCH($A70,'H334 Master'!$B:$B,0),MATCH($B$7,'H334 Master'!$B$1:$XFD$1,0))+AH$8*INDEX('H334 Master'!$B:$XFD,MATCH($A70,'H334 Master'!$B:$B,0),MATCH($B$8,'H334 Master'!$B$1:$XFD$1,0))+AH$9*INDEX('H334 Master'!$B:$XFD,MATCH($A70,'H334 Master'!$B:$B,0),MATCH($B$9,'H334 Master'!$B$1:$XFD$1,0))+AH$10*INDEX('H334 Master'!$B:$XFD,MATCH($A70,'H334 Master'!$B:$B,0),MATCH($B$10,'H334 Master'!$B$1:$XFD$1,0))+AH$11*INDEX('H334 Master'!$B:$XFD,MATCH($A70,'H334 Master'!$B:$B,0),MATCH($B$11,'H334 Master'!$B$1:$XFD$1,0))+AH$12*INDEX('H334 Master'!$B:$XFD,MATCH($A70,'H334 Master'!$B:$B,0),MATCH($B$12,'H334 Master'!$B$1:$XFD$1,0))+AH$13*INDEX('H334 Master'!$B:$XFD,MATCH($A70,'H334 Master'!$B:$B,0),MATCH($B$13,'H334 Master'!$B$1:$XFD$1,0))+AH$14*INDEX('H334 Master'!$B:$XFD,MATCH($A70,'H334 Master'!$B:$B,0),MATCH($B$14,'H334 Master'!$B$1:$XFD$1,0))+AH$15*INDEX('H334 Master'!$B:$XFD,MATCH($A70,'H334 Master'!$B:$B,0),MATCH($B$15,'H334 Master'!$B$1:$XFD$1,0))+AH$16*INDEX('H334 Master'!$B:$XFD,MATCH($A70,'H334 Master'!$B:$B,0),MATCH($B$16,'H334 Master'!$B$1:$XFD$1,0))+AH$17*INDEX('H334 Master'!$B:$XFD,MATCH($A70,'H334 Master'!$B:$B,0),MATCH($B$17,'H334 Master'!$B$1:$XFD$1,0))</f>
        <v>4</v>
      </c>
      <c r="AI70" s="1">
        <v>4</v>
      </c>
      <c r="AJ70" s="1">
        <v>4</v>
      </c>
    </row>
    <row r="71" spans="1:36" x14ac:dyDescent="0.25">
      <c r="A71" t="s">
        <v>207</v>
      </c>
      <c r="B71">
        <v>6147</v>
      </c>
      <c r="C71" t="s">
        <v>208</v>
      </c>
      <c r="D71" s="1">
        <v>4</v>
      </c>
      <c r="E71" s="1">
        <v>4</v>
      </c>
      <c r="F71" s="3">
        <f>F$5*INDEX('H334 Master'!$B:$XFD,MATCH($A71,'H334 Master'!$B:$B,0),MATCH($B$5,'H334 Master'!$B$1:$XFD$1,0))+F$6*INDEX('H334 Master'!$B:$XFD,MATCH($A71,'H334 Master'!$B:$B,0),MATCH($B$6,'H334 Master'!$B$1:$XFD$1,0))+F$7*INDEX('H334 Master'!$B:$XFD,MATCH($A71,'H334 Master'!$B:$B,0),MATCH($B$7,'H334 Master'!$B$1:$XFD$1,0))+F$8*INDEX('H334 Master'!$B:$XFD,MATCH($A71,'H334 Master'!$B:$B,0),MATCH($B$8,'H334 Master'!$B$1:$XFD$1,0))+F$9*INDEX('H334 Master'!$B:$XFD,MATCH($A71,'H334 Master'!$B:$B,0),MATCH($B$9,'H334 Master'!$B$1:$XFD$1,0))+F$10*INDEX('H334 Master'!$B:$XFD,MATCH($A71,'H334 Master'!$B:$B,0),MATCH($B$10,'H334 Master'!$B$1:$XFD$1,0))+F$11*INDEX('H334 Master'!$B:$XFD,MATCH($A71,'H334 Master'!$B:$B,0),MATCH($B$11,'H334 Master'!$B$1:$XFD$1,0))+F$12*INDEX('H334 Master'!$B:$XFD,MATCH($A71,'H334 Master'!$B:$B,0),MATCH($B$12,'H334 Master'!$B$1:$XFD$1,0))+F$13*INDEX('H334 Master'!$B:$XFD,MATCH($A71,'H334 Master'!$B:$B,0),MATCH($B$13,'H334 Master'!$B$1:$XFD$1,0))+F$14*INDEX('H334 Master'!$B:$XFD,MATCH($A71,'H334 Master'!$B:$B,0),MATCH($B$14,'H334 Master'!$B$1:$XFD$1,0))+F$15*INDEX('H334 Master'!$B:$XFD,MATCH($A71,'H334 Master'!$B:$B,0),MATCH($B$15,'H334 Master'!$B$1:$XFD$1,0))+F$16*INDEX('H334 Master'!$B:$XFD,MATCH($A71,'H334 Master'!$B:$B,0),MATCH($B$16,'H334 Master'!$B$1:$XFD$1,0))+F$17*INDEX('H334 Master'!$B:$XFD,MATCH($A71,'H334 Master'!$B:$B,0),MATCH($B$17,'H334 Master'!$B$1:$XFD$1,0))</f>
        <v>4</v>
      </c>
      <c r="G71" s="1">
        <v>4</v>
      </c>
      <c r="H71" s="1">
        <v>4</v>
      </c>
      <c r="I71" s="1">
        <v>4</v>
      </c>
      <c r="J71" s="3">
        <f>J$5*INDEX('H334 Master'!$B:$XFD,MATCH($A71,'H334 Master'!$B:$B,0),MATCH($B$5,'H334 Master'!$B$1:$XFD$1,0))+J$6*INDEX('H334 Master'!$B:$XFD,MATCH($A71,'H334 Master'!$B:$B,0),MATCH($B$6,'H334 Master'!$B$1:$XFD$1,0))+J$7*INDEX('H334 Master'!$B:$XFD,MATCH($A71,'H334 Master'!$B:$B,0),MATCH($B$7,'H334 Master'!$B$1:$XFD$1,0))+J$8*INDEX('H334 Master'!$B:$XFD,MATCH($A71,'H334 Master'!$B:$B,0),MATCH($B$8,'H334 Master'!$B$1:$XFD$1,0))+J$9*INDEX('H334 Master'!$B:$XFD,MATCH($A71,'H334 Master'!$B:$B,0),MATCH($B$9,'H334 Master'!$B$1:$XFD$1,0))+J$10*INDEX('H334 Master'!$B:$XFD,MATCH($A71,'H334 Master'!$B:$B,0),MATCH($B$10,'H334 Master'!$B$1:$XFD$1,0))+J$11*INDEX('H334 Master'!$B:$XFD,MATCH($A71,'H334 Master'!$B:$B,0),MATCH($B$11,'H334 Master'!$B$1:$XFD$1,0))+J$12*INDEX('H334 Master'!$B:$XFD,MATCH($A71,'H334 Master'!$B:$B,0),MATCH($B$12,'H334 Master'!$B$1:$XFD$1,0))+J$13*INDEX('H334 Master'!$B:$XFD,MATCH($A71,'H334 Master'!$B:$B,0),MATCH($B$13,'H334 Master'!$B$1:$XFD$1,0))+J$14*INDEX('H334 Master'!$B:$XFD,MATCH($A71,'H334 Master'!$B:$B,0),MATCH($B$14,'H334 Master'!$B$1:$XFD$1,0))+J$15*INDEX('H334 Master'!$B:$XFD,MATCH($A71,'H334 Master'!$B:$B,0),MATCH($B$15,'H334 Master'!$B$1:$XFD$1,0))+J$16*INDEX('H334 Master'!$B:$XFD,MATCH($A71,'H334 Master'!$B:$B,0),MATCH($B$16,'H334 Master'!$B$1:$XFD$1,0))+J$17*INDEX('H334 Master'!$B:$XFD,MATCH($A71,'H334 Master'!$B:$B,0),MATCH($B$17,'H334 Master'!$B$1:$XFD$1,0))</f>
        <v>4</v>
      </c>
      <c r="K71" s="1">
        <v>4</v>
      </c>
      <c r="L71" s="1">
        <v>4</v>
      </c>
      <c r="M71" s="1">
        <v>4</v>
      </c>
      <c r="N71" s="1">
        <v>4</v>
      </c>
      <c r="O71" s="1">
        <v>4</v>
      </c>
      <c r="P71" s="1">
        <v>4</v>
      </c>
      <c r="Q71" s="1">
        <v>4</v>
      </c>
      <c r="R71" s="1">
        <v>4</v>
      </c>
      <c r="S71" s="1">
        <v>4</v>
      </c>
      <c r="T71" s="1">
        <v>4</v>
      </c>
      <c r="U71" s="1">
        <v>4</v>
      </c>
      <c r="V71" s="1">
        <v>4</v>
      </c>
      <c r="W71" s="1">
        <v>4</v>
      </c>
      <c r="X71" s="1">
        <v>4</v>
      </c>
      <c r="Y71" s="1">
        <v>4</v>
      </c>
      <c r="Z71" s="1">
        <v>4</v>
      </c>
      <c r="AA71" s="1">
        <v>4</v>
      </c>
      <c r="AB71" s="1">
        <v>4</v>
      </c>
      <c r="AC71" s="1">
        <v>4</v>
      </c>
      <c r="AD71" s="1">
        <v>4</v>
      </c>
      <c r="AE71" s="1">
        <v>4</v>
      </c>
      <c r="AF71" s="1">
        <v>4</v>
      </c>
      <c r="AG71" s="1">
        <v>4</v>
      </c>
      <c r="AH71" s="3">
        <f>AH$5*INDEX('H334 Master'!$B:$XFD,MATCH($A71,'H334 Master'!$B:$B,0),MATCH($B$5,'H334 Master'!$B$1:$XFD$1,0))+AH$6*INDEX('H334 Master'!$B:$XFD,MATCH($A71,'H334 Master'!$B:$B,0),MATCH($B$6,'H334 Master'!$B$1:$XFD$1,0))+AH$7*INDEX('H334 Master'!$B:$XFD,MATCH($A71,'H334 Master'!$B:$B,0),MATCH($B$7,'H334 Master'!$B$1:$XFD$1,0))+AH$8*INDEX('H334 Master'!$B:$XFD,MATCH($A71,'H334 Master'!$B:$B,0),MATCH($B$8,'H334 Master'!$B$1:$XFD$1,0))+AH$9*INDEX('H334 Master'!$B:$XFD,MATCH($A71,'H334 Master'!$B:$B,0),MATCH($B$9,'H334 Master'!$B$1:$XFD$1,0))+AH$10*INDEX('H334 Master'!$B:$XFD,MATCH($A71,'H334 Master'!$B:$B,0),MATCH($B$10,'H334 Master'!$B$1:$XFD$1,0))+AH$11*INDEX('H334 Master'!$B:$XFD,MATCH($A71,'H334 Master'!$B:$B,0),MATCH($B$11,'H334 Master'!$B$1:$XFD$1,0))+AH$12*INDEX('H334 Master'!$B:$XFD,MATCH($A71,'H334 Master'!$B:$B,0),MATCH($B$12,'H334 Master'!$B$1:$XFD$1,0))+AH$13*INDEX('H334 Master'!$B:$XFD,MATCH($A71,'H334 Master'!$B:$B,0),MATCH($B$13,'H334 Master'!$B$1:$XFD$1,0))+AH$14*INDEX('H334 Master'!$B:$XFD,MATCH($A71,'H334 Master'!$B:$B,0),MATCH($B$14,'H334 Master'!$B$1:$XFD$1,0))+AH$15*INDEX('H334 Master'!$B:$XFD,MATCH($A71,'H334 Master'!$B:$B,0),MATCH($B$15,'H334 Master'!$B$1:$XFD$1,0))+AH$16*INDEX('H334 Master'!$B:$XFD,MATCH($A71,'H334 Master'!$B:$B,0),MATCH($B$16,'H334 Master'!$B$1:$XFD$1,0))+AH$17*INDEX('H334 Master'!$B:$XFD,MATCH($A71,'H334 Master'!$B:$B,0),MATCH($B$17,'H334 Master'!$B$1:$XFD$1,0))</f>
        <v>4</v>
      </c>
      <c r="AI71" s="1">
        <v>4</v>
      </c>
      <c r="AJ71" s="1">
        <v>4</v>
      </c>
    </row>
    <row r="72" spans="1:36" x14ac:dyDescent="0.25">
      <c r="A72" t="s">
        <v>245</v>
      </c>
      <c r="B72">
        <v>6148</v>
      </c>
      <c r="C72" t="s">
        <v>246</v>
      </c>
      <c r="D72" s="1">
        <v>4</v>
      </c>
      <c r="E72" s="1">
        <v>4</v>
      </c>
      <c r="F72" s="3">
        <f>F$5*INDEX('H334 Master'!$B:$XFD,MATCH($A72,'H334 Master'!$B:$B,0),MATCH($B$5,'H334 Master'!$B$1:$XFD$1,0))+F$6*INDEX('H334 Master'!$B:$XFD,MATCH($A72,'H334 Master'!$B:$B,0),MATCH($B$6,'H334 Master'!$B$1:$XFD$1,0))+F$7*INDEX('H334 Master'!$B:$XFD,MATCH($A72,'H334 Master'!$B:$B,0),MATCH($B$7,'H334 Master'!$B$1:$XFD$1,0))+F$8*INDEX('H334 Master'!$B:$XFD,MATCH($A72,'H334 Master'!$B:$B,0),MATCH($B$8,'H334 Master'!$B$1:$XFD$1,0))+F$9*INDEX('H334 Master'!$B:$XFD,MATCH($A72,'H334 Master'!$B:$B,0),MATCH($B$9,'H334 Master'!$B$1:$XFD$1,0))+F$10*INDEX('H334 Master'!$B:$XFD,MATCH($A72,'H334 Master'!$B:$B,0),MATCH($B$10,'H334 Master'!$B$1:$XFD$1,0))+F$11*INDEX('H334 Master'!$B:$XFD,MATCH($A72,'H334 Master'!$B:$B,0),MATCH($B$11,'H334 Master'!$B$1:$XFD$1,0))+F$12*INDEX('H334 Master'!$B:$XFD,MATCH($A72,'H334 Master'!$B:$B,0),MATCH($B$12,'H334 Master'!$B$1:$XFD$1,0))+F$13*INDEX('H334 Master'!$B:$XFD,MATCH($A72,'H334 Master'!$B:$B,0),MATCH($B$13,'H334 Master'!$B$1:$XFD$1,0))+F$14*INDEX('H334 Master'!$B:$XFD,MATCH($A72,'H334 Master'!$B:$B,0),MATCH($B$14,'H334 Master'!$B$1:$XFD$1,0))+F$15*INDEX('H334 Master'!$B:$XFD,MATCH($A72,'H334 Master'!$B:$B,0),MATCH($B$15,'H334 Master'!$B$1:$XFD$1,0))+F$16*INDEX('H334 Master'!$B:$XFD,MATCH($A72,'H334 Master'!$B:$B,0),MATCH($B$16,'H334 Master'!$B$1:$XFD$1,0))+F$17*INDEX('H334 Master'!$B:$XFD,MATCH($A72,'H334 Master'!$B:$B,0),MATCH($B$17,'H334 Master'!$B$1:$XFD$1,0))</f>
        <v>4</v>
      </c>
      <c r="G72" s="1">
        <v>4</v>
      </c>
      <c r="H72" s="1">
        <v>4</v>
      </c>
      <c r="I72" s="1">
        <v>4</v>
      </c>
      <c r="J72" s="3">
        <f>J$5*INDEX('H334 Master'!$B:$XFD,MATCH($A72,'H334 Master'!$B:$B,0),MATCH($B$5,'H334 Master'!$B$1:$XFD$1,0))+J$6*INDEX('H334 Master'!$B:$XFD,MATCH($A72,'H334 Master'!$B:$B,0),MATCH($B$6,'H334 Master'!$B$1:$XFD$1,0))+J$7*INDEX('H334 Master'!$B:$XFD,MATCH($A72,'H334 Master'!$B:$B,0),MATCH($B$7,'H334 Master'!$B$1:$XFD$1,0))+J$8*INDEX('H334 Master'!$B:$XFD,MATCH($A72,'H334 Master'!$B:$B,0),MATCH($B$8,'H334 Master'!$B$1:$XFD$1,0))+J$9*INDEX('H334 Master'!$B:$XFD,MATCH($A72,'H334 Master'!$B:$B,0),MATCH($B$9,'H334 Master'!$B$1:$XFD$1,0))+J$10*INDEX('H334 Master'!$B:$XFD,MATCH($A72,'H334 Master'!$B:$B,0),MATCH($B$10,'H334 Master'!$B$1:$XFD$1,0))+J$11*INDEX('H334 Master'!$B:$XFD,MATCH($A72,'H334 Master'!$B:$B,0),MATCH($B$11,'H334 Master'!$B$1:$XFD$1,0))+J$12*INDEX('H334 Master'!$B:$XFD,MATCH($A72,'H334 Master'!$B:$B,0),MATCH($B$12,'H334 Master'!$B$1:$XFD$1,0))+J$13*INDEX('H334 Master'!$B:$XFD,MATCH($A72,'H334 Master'!$B:$B,0),MATCH($B$13,'H334 Master'!$B$1:$XFD$1,0))+J$14*INDEX('H334 Master'!$B:$XFD,MATCH($A72,'H334 Master'!$B:$B,0),MATCH($B$14,'H334 Master'!$B$1:$XFD$1,0))+J$15*INDEX('H334 Master'!$B:$XFD,MATCH($A72,'H334 Master'!$B:$B,0),MATCH($B$15,'H334 Master'!$B$1:$XFD$1,0))+J$16*INDEX('H334 Master'!$B:$XFD,MATCH($A72,'H334 Master'!$B:$B,0),MATCH($B$16,'H334 Master'!$B$1:$XFD$1,0))+J$17*INDEX('H334 Master'!$B:$XFD,MATCH($A72,'H334 Master'!$B:$B,0),MATCH($B$17,'H334 Master'!$B$1:$XFD$1,0))</f>
        <v>4</v>
      </c>
      <c r="K72" s="1">
        <v>4</v>
      </c>
      <c r="L72" s="1">
        <v>4</v>
      </c>
      <c r="M72" s="1">
        <v>4</v>
      </c>
      <c r="N72" s="1">
        <v>4</v>
      </c>
      <c r="O72" s="1">
        <v>4</v>
      </c>
      <c r="P72" s="1">
        <v>4</v>
      </c>
      <c r="Q72" s="1">
        <v>4</v>
      </c>
      <c r="R72" s="1">
        <v>4</v>
      </c>
      <c r="S72" s="1">
        <v>4</v>
      </c>
      <c r="T72" s="1">
        <v>4</v>
      </c>
      <c r="U72" s="1">
        <v>4</v>
      </c>
      <c r="V72" s="1">
        <v>4</v>
      </c>
      <c r="W72" s="1">
        <v>4</v>
      </c>
      <c r="X72" s="1">
        <v>4</v>
      </c>
      <c r="Y72" s="1">
        <v>4</v>
      </c>
      <c r="Z72" s="1">
        <v>4</v>
      </c>
      <c r="AA72" s="1">
        <v>4</v>
      </c>
      <c r="AB72" s="1">
        <v>4</v>
      </c>
      <c r="AC72" s="1">
        <v>4</v>
      </c>
      <c r="AD72" s="1">
        <v>4</v>
      </c>
      <c r="AE72" s="1">
        <v>4</v>
      </c>
      <c r="AF72" s="1">
        <v>4</v>
      </c>
      <c r="AG72" s="1">
        <v>4</v>
      </c>
      <c r="AH72" s="3">
        <f>AH$5*INDEX('H334 Master'!$B:$XFD,MATCH($A72,'H334 Master'!$B:$B,0),MATCH($B$5,'H334 Master'!$B$1:$XFD$1,0))+AH$6*INDEX('H334 Master'!$B:$XFD,MATCH($A72,'H334 Master'!$B:$B,0),MATCH($B$6,'H334 Master'!$B$1:$XFD$1,0))+AH$7*INDEX('H334 Master'!$B:$XFD,MATCH($A72,'H334 Master'!$B:$B,0),MATCH($B$7,'H334 Master'!$B$1:$XFD$1,0))+AH$8*INDEX('H334 Master'!$B:$XFD,MATCH($A72,'H334 Master'!$B:$B,0),MATCH($B$8,'H334 Master'!$B$1:$XFD$1,0))+AH$9*INDEX('H334 Master'!$B:$XFD,MATCH($A72,'H334 Master'!$B:$B,0),MATCH($B$9,'H334 Master'!$B$1:$XFD$1,0))+AH$10*INDEX('H334 Master'!$B:$XFD,MATCH($A72,'H334 Master'!$B:$B,0),MATCH($B$10,'H334 Master'!$B$1:$XFD$1,0))+AH$11*INDEX('H334 Master'!$B:$XFD,MATCH($A72,'H334 Master'!$B:$B,0),MATCH($B$11,'H334 Master'!$B$1:$XFD$1,0))+AH$12*INDEX('H334 Master'!$B:$XFD,MATCH($A72,'H334 Master'!$B:$B,0),MATCH($B$12,'H334 Master'!$B$1:$XFD$1,0))+AH$13*INDEX('H334 Master'!$B:$XFD,MATCH($A72,'H334 Master'!$B:$B,0),MATCH($B$13,'H334 Master'!$B$1:$XFD$1,0))+AH$14*INDEX('H334 Master'!$B:$XFD,MATCH($A72,'H334 Master'!$B:$B,0),MATCH($B$14,'H334 Master'!$B$1:$XFD$1,0))+AH$15*INDEX('H334 Master'!$B:$XFD,MATCH($A72,'H334 Master'!$B:$B,0),MATCH($B$15,'H334 Master'!$B$1:$XFD$1,0))+AH$16*INDEX('H334 Master'!$B:$XFD,MATCH($A72,'H334 Master'!$B:$B,0),MATCH($B$16,'H334 Master'!$B$1:$XFD$1,0))+AH$17*INDEX('H334 Master'!$B:$XFD,MATCH($A72,'H334 Master'!$B:$B,0),MATCH($B$17,'H334 Master'!$B$1:$XFD$1,0))</f>
        <v>4</v>
      </c>
      <c r="AI72" s="1">
        <v>4</v>
      </c>
      <c r="AJ72" s="1">
        <v>4</v>
      </c>
    </row>
    <row r="73" spans="1:36" x14ac:dyDescent="0.25">
      <c r="A73" t="s">
        <v>256</v>
      </c>
      <c r="B73">
        <v>6149</v>
      </c>
      <c r="C73" t="s">
        <v>257</v>
      </c>
      <c r="D73" s="1">
        <v>4</v>
      </c>
      <c r="E73" s="1">
        <v>4</v>
      </c>
      <c r="F73" s="3">
        <f>F$5*INDEX('H334 Master'!$B:$XFD,MATCH($A73,'H334 Master'!$B:$B,0),MATCH($B$5,'H334 Master'!$B$1:$XFD$1,0))+F$6*INDEX('H334 Master'!$B:$XFD,MATCH($A73,'H334 Master'!$B:$B,0),MATCH($B$6,'H334 Master'!$B$1:$XFD$1,0))+F$7*INDEX('H334 Master'!$B:$XFD,MATCH($A73,'H334 Master'!$B:$B,0),MATCH($B$7,'H334 Master'!$B$1:$XFD$1,0))+F$8*INDEX('H334 Master'!$B:$XFD,MATCH($A73,'H334 Master'!$B:$B,0),MATCH($B$8,'H334 Master'!$B$1:$XFD$1,0))+F$9*INDEX('H334 Master'!$B:$XFD,MATCH($A73,'H334 Master'!$B:$B,0),MATCH($B$9,'H334 Master'!$B$1:$XFD$1,0))+F$10*INDEX('H334 Master'!$B:$XFD,MATCH($A73,'H334 Master'!$B:$B,0),MATCH($B$10,'H334 Master'!$B$1:$XFD$1,0))+F$11*INDEX('H334 Master'!$B:$XFD,MATCH($A73,'H334 Master'!$B:$B,0),MATCH($B$11,'H334 Master'!$B$1:$XFD$1,0))+F$12*INDEX('H334 Master'!$B:$XFD,MATCH($A73,'H334 Master'!$B:$B,0),MATCH($B$12,'H334 Master'!$B$1:$XFD$1,0))+F$13*INDEX('H334 Master'!$B:$XFD,MATCH($A73,'H334 Master'!$B:$B,0),MATCH($B$13,'H334 Master'!$B$1:$XFD$1,0))+F$14*INDEX('H334 Master'!$B:$XFD,MATCH($A73,'H334 Master'!$B:$B,0),MATCH($B$14,'H334 Master'!$B$1:$XFD$1,0))+F$15*INDEX('H334 Master'!$B:$XFD,MATCH($A73,'H334 Master'!$B:$B,0),MATCH($B$15,'H334 Master'!$B$1:$XFD$1,0))+F$16*INDEX('H334 Master'!$B:$XFD,MATCH($A73,'H334 Master'!$B:$B,0),MATCH($B$16,'H334 Master'!$B$1:$XFD$1,0))+F$17*INDEX('H334 Master'!$B:$XFD,MATCH($A73,'H334 Master'!$B:$B,0),MATCH($B$17,'H334 Master'!$B$1:$XFD$1,0))</f>
        <v>4</v>
      </c>
      <c r="G73" s="1">
        <v>4</v>
      </c>
      <c r="H73" s="1">
        <v>4</v>
      </c>
      <c r="I73" s="1">
        <v>4</v>
      </c>
      <c r="J73" s="3">
        <f>J$5*INDEX('H334 Master'!$B:$XFD,MATCH($A73,'H334 Master'!$B:$B,0),MATCH($B$5,'H334 Master'!$B$1:$XFD$1,0))+J$6*INDEX('H334 Master'!$B:$XFD,MATCH($A73,'H334 Master'!$B:$B,0),MATCH($B$6,'H334 Master'!$B$1:$XFD$1,0))+J$7*INDEX('H334 Master'!$B:$XFD,MATCH($A73,'H334 Master'!$B:$B,0),MATCH($B$7,'H334 Master'!$B$1:$XFD$1,0))+J$8*INDEX('H334 Master'!$B:$XFD,MATCH($A73,'H334 Master'!$B:$B,0),MATCH($B$8,'H334 Master'!$B$1:$XFD$1,0))+J$9*INDEX('H334 Master'!$B:$XFD,MATCH($A73,'H334 Master'!$B:$B,0),MATCH($B$9,'H334 Master'!$B$1:$XFD$1,0))+J$10*INDEX('H334 Master'!$B:$XFD,MATCH($A73,'H334 Master'!$B:$B,0),MATCH($B$10,'H334 Master'!$B$1:$XFD$1,0))+J$11*INDEX('H334 Master'!$B:$XFD,MATCH($A73,'H334 Master'!$B:$B,0),MATCH($B$11,'H334 Master'!$B$1:$XFD$1,0))+J$12*INDEX('H334 Master'!$B:$XFD,MATCH($A73,'H334 Master'!$B:$B,0),MATCH($B$12,'H334 Master'!$B$1:$XFD$1,0))+J$13*INDEX('H334 Master'!$B:$XFD,MATCH($A73,'H334 Master'!$B:$B,0),MATCH($B$13,'H334 Master'!$B$1:$XFD$1,0))+J$14*INDEX('H334 Master'!$B:$XFD,MATCH($A73,'H334 Master'!$B:$B,0),MATCH($B$14,'H334 Master'!$B$1:$XFD$1,0))+J$15*INDEX('H334 Master'!$B:$XFD,MATCH($A73,'H334 Master'!$B:$B,0),MATCH($B$15,'H334 Master'!$B$1:$XFD$1,0))+J$16*INDEX('H334 Master'!$B:$XFD,MATCH($A73,'H334 Master'!$B:$B,0),MATCH($B$16,'H334 Master'!$B$1:$XFD$1,0))+J$17*INDEX('H334 Master'!$B:$XFD,MATCH($A73,'H334 Master'!$B:$B,0),MATCH($B$17,'H334 Master'!$B$1:$XFD$1,0))</f>
        <v>4</v>
      </c>
      <c r="K73" s="1">
        <v>4</v>
      </c>
      <c r="L73" s="1">
        <v>4</v>
      </c>
      <c r="M73" s="1">
        <v>4</v>
      </c>
      <c r="N73" s="1">
        <v>4</v>
      </c>
      <c r="O73" s="1">
        <v>4</v>
      </c>
      <c r="P73" s="1">
        <v>4</v>
      </c>
      <c r="Q73" s="1">
        <v>4</v>
      </c>
      <c r="R73" s="1">
        <v>4</v>
      </c>
      <c r="S73" s="1">
        <v>4</v>
      </c>
      <c r="T73" s="1">
        <v>4</v>
      </c>
      <c r="U73" s="1">
        <v>4</v>
      </c>
      <c r="V73" s="1">
        <v>4</v>
      </c>
      <c r="W73" s="1">
        <v>4</v>
      </c>
      <c r="X73" s="1">
        <v>4</v>
      </c>
      <c r="Y73" s="1">
        <v>4</v>
      </c>
      <c r="Z73" s="1">
        <v>4</v>
      </c>
      <c r="AA73" s="1">
        <v>4</v>
      </c>
      <c r="AB73" s="1">
        <v>4</v>
      </c>
      <c r="AC73" s="1">
        <v>4</v>
      </c>
      <c r="AD73" s="1">
        <v>4</v>
      </c>
      <c r="AE73" s="1">
        <v>4</v>
      </c>
      <c r="AF73" s="1">
        <v>4</v>
      </c>
      <c r="AG73" s="1">
        <v>4</v>
      </c>
      <c r="AH73" s="3">
        <f>AH$5*INDEX('H334 Master'!$B:$XFD,MATCH($A73,'H334 Master'!$B:$B,0),MATCH($B$5,'H334 Master'!$B$1:$XFD$1,0))+AH$6*INDEX('H334 Master'!$B:$XFD,MATCH($A73,'H334 Master'!$B:$B,0),MATCH($B$6,'H334 Master'!$B$1:$XFD$1,0))+AH$7*INDEX('H334 Master'!$B:$XFD,MATCH($A73,'H334 Master'!$B:$B,0),MATCH($B$7,'H334 Master'!$B$1:$XFD$1,0))+AH$8*INDEX('H334 Master'!$B:$XFD,MATCH($A73,'H334 Master'!$B:$B,0),MATCH($B$8,'H334 Master'!$B$1:$XFD$1,0))+AH$9*INDEX('H334 Master'!$B:$XFD,MATCH($A73,'H334 Master'!$B:$B,0),MATCH($B$9,'H334 Master'!$B$1:$XFD$1,0))+AH$10*INDEX('H334 Master'!$B:$XFD,MATCH($A73,'H334 Master'!$B:$B,0),MATCH($B$10,'H334 Master'!$B$1:$XFD$1,0))+AH$11*INDEX('H334 Master'!$B:$XFD,MATCH($A73,'H334 Master'!$B:$B,0),MATCH($B$11,'H334 Master'!$B$1:$XFD$1,0))+AH$12*INDEX('H334 Master'!$B:$XFD,MATCH($A73,'H334 Master'!$B:$B,0),MATCH($B$12,'H334 Master'!$B$1:$XFD$1,0))+AH$13*INDEX('H334 Master'!$B:$XFD,MATCH($A73,'H334 Master'!$B:$B,0),MATCH($B$13,'H334 Master'!$B$1:$XFD$1,0))+AH$14*INDEX('H334 Master'!$B:$XFD,MATCH($A73,'H334 Master'!$B:$B,0),MATCH($B$14,'H334 Master'!$B$1:$XFD$1,0))+AH$15*INDEX('H334 Master'!$B:$XFD,MATCH($A73,'H334 Master'!$B:$B,0),MATCH($B$15,'H334 Master'!$B$1:$XFD$1,0))+AH$16*INDEX('H334 Master'!$B:$XFD,MATCH($A73,'H334 Master'!$B:$B,0),MATCH($B$16,'H334 Master'!$B$1:$XFD$1,0))+AH$17*INDEX('H334 Master'!$B:$XFD,MATCH($A73,'H334 Master'!$B:$B,0),MATCH($B$17,'H334 Master'!$B$1:$XFD$1,0))</f>
        <v>4</v>
      </c>
      <c r="AI73" s="1">
        <v>4</v>
      </c>
      <c r="AJ73" s="1">
        <v>4</v>
      </c>
    </row>
    <row r="74" spans="1:36" x14ac:dyDescent="0.25">
      <c r="A74" t="s">
        <v>301</v>
      </c>
      <c r="B74">
        <v>6150</v>
      </c>
      <c r="C74" t="s">
        <v>302</v>
      </c>
      <c r="D74" s="1">
        <v>2</v>
      </c>
      <c r="E74" s="1">
        <v>2</v>
      </c>
      <c r="F74" s="3">
        <f>F$5*INDEX('H334 Master'!$B:$XFD,MATCH($A74,'H334 Master'!$B:$B,0),MATCH($B$5,'H334 Master'!$B$1:$XFD$1,0))+F$6*INDEX('H334 Master'!$B:$XFD,MATCH($A74,'H334 Master'!$B:$B,0),MATCH($B$6,'H334 Master'!$B$1:$XFD$1,0))+F$7*INDEX('H334 Master'!$B:$XFD,MATCH($A74,'H334 Master'!$B:$B,0),MATCH($B$7,'H334 Master'!$B$1:$XFD$1,0))+F$8*INDEX('H334 Master'!$B:$XFD,MATCH($A74,'H334 Master'!$B:$B,0),MATCH($B$8,'H334 Master'!$B$1:$XFD$1,0))+F$9*INDEX('H334 Master'!$B:$XFD,MATCH($A74,'H334 Master'!$B:$B,0),MATCH($B$9,'H334 Master'!$B$1:$XFD$1,0))+F$10*INDEX('H334 Master'!$B:$XFD,MATCH($A74,'H334 Master'!$B:$B,0),MATCH($B$10,'H334 Master'!$B$1:$XFD$1,0))+F$11*INDEX('H334 Master'!$B:$XFD,MATCH($A74,'H334 Master'!$B:$B,0),MATCH($B$11,'H334 Master'!$B$1:$XFD$1,0))+F$12*INDEX('H334 Master'!$B:$XFD,MATCH($A74,'H334 Master'!$B:$B,0),MATCH($B$12,'H334 Master'!$B$1:$XFD$1,0))+F$13*INDEX('H334 Master'!$B:$XFD,MATCH($A74,'H334 Master'!$B:$B,0),MATCH($B$13,'H334 Master'!$B$1:$XFD$1,0))+F$14*INDEX('H334 Master'!$B:$XFD,MATCH($A74,'H334 Master'!$B:$B,0),MATCH($B$14,'H334 Master'!$B$1:$XFD$1,0))+F$15*INDEX('H334 Master'!$B:$XFD,MATCH($A74,'H334 Master'!$B:$B,0),MATCH($B$15,'H334 Master'!$B$1:$XFD$1,0))+F$16*INDEX('H334 Master'!$B:$XFD,MATCH($A74,'H334 Master'!$B:$B,0),MATCH($B$16,'H334 Master'!$B$1:$XFD$1,0))+F$17*INDEX('H334 Master'!$B:$XFD,MATCH($A74,'H334 Master'!$B:$B,0),MATCH($B$17,'H334 Master'!$B$1:$XFD$1,0))</f>
        <v>2</v>
      </c>
      <c r="G74" s="1">
        <v>2</v>
      </c>
      <c r="H74" s="1">
        <v>2</v>
      </c>
      <c r="I74" s="1">
        <v>2</v>
      </c>
      <c r="J74" s="3">
        <f>J$5*INDEX('H334 Master'!$B:$XFD,MATCH($A74,'H334 Master'!$B:$B,0),MATCH($B$5,'H334 Master'!$B$1:$XFD$1,0))+J$6*INDEX('H334 Master'!$B:$XFD,MATCH($A74,'H334 Master'!$B:$B,0),MATCH($B$6,'H334 Master'!$B$1:$XFD$1,0))+J$7*INDEX('H334 Master'!$B:$XFD,MATCH($A74,'H334 Master'!$B:$B,0),MATCH($B$7,'H334 Master'!$B$1:$XFD$1,0))+J$8*INDEX('H334 Master'!$B:$XFD,MATCH($A74,'H334 Master'!$B:$B,0),MATCH($B$8,'H334 Master'!$B$1:$XFD$1,0))+J$9*INDEX('H334 Master'!$B:$XFD,MATCH($A74,'H334 Master'!$B:$B,0),MATCH($B$9,'H334 Master'!$B$1:$XFD$1,0))+J$10*INDEX('H334 Master'!$B:$XFD,MATCH($A74,'H334 Master'!$B:$B,0),MATCH($B$10,'H334 Master'!$B$1:$XFD$1,0))+J$11*INDEX('H334 Master'!$B:$XFD,MATCH($A74,'H334 Master'!$B:$B,0),MATCH($B$11,'H334 Master'!$B$1:$XFD$1,0))+J$12*INDEX('H334 Master'!$B:$XFD,MATCH($A74,'H334 Master'!$B:$B,0),MATCH($B$12,'H334 Master'!$B$1:$XFD$1,0))+J$13*INDEX('H334 Master'!$B:$XFD,MATCH($A74,'H334 Master'!$B:$B,0),MATCH($B$13,'H334 Master'!$B$1:$XFD$1,0))+J$14*INDEX('H334 Master'!$B:$XFD,MATCH($A74,'H334 Master'!$B:$B,0),MATCH($B$14,'H334 Master'!$B$1:$XFD$1,0))+J$15*INDEX('H334 Master'!$B:$XFD,MATCH($A74,'H334 Master'!$B:$B,0),MATCH($B$15,'H334 Master'!$B$1:$XFD$1,0))+J$16*INDEX('H334 Master'!$B:$XFD,MATCH($A74,'H334 Master'!$B:$B,0),MATCH($B$16,'H334 Master'!$B$1:$XFD$1,0))+J$17*INDEX('H334 Master'!$B:$XFD,MATCH($A74,'H334 Master'!$B:$B,0),MATCH($B$17,'H334 Master'!$B$1:$XFD$1,0))</f>
        <v>2</v>
      </c>
      <c r="K74" s="1">
        <v>2</v>
      </c>
      <c r="L74" s="1">
        <v>2</v>
      </c>
      <c r="M74" s="1">
        <v>2</v>
      </c>
      <c r="N74" s="1">
        <v>2</v>
      </c>
      <c r="O74" s="1">
        <v>2</v>
      </c>
      <c r="P74" s="1">
        <v>2</v>
      </c>
      <c r="Q74" s="1">
        <v>2</v>
      </c>
      <c r="R74" s="1">
        <v>2</v>
      </c>
      <c r="S74" s="1">
        <v>2</v>
      </c>
      <c r="T74" s="1">
        <v>2</v>
      </c>
      <c r="U74" s="1">
        <v>2</v>
      </c>
      <c r="V74" s="1">
        <v>2</v>
      </c>
      <c r="W74" s="1">
        <v>2</v>
      </c>
      <c r="X74" s="1">
        <v>2</v>
      </c>
      <c r="Y74" s="1">
        <v>2</v>
      </c>
      <c r="Z74" s="1">
        <v>2</v>
      </c>
      <c r="AA74" s="1">
        <v>2</v>
      </c>
      <c r="AB74" s="1">
        <v>2</v>
      </c>
      <c r="AC74" s="1">
        <v>2</v>
      </c>
      <c r="AD74" s="1">
        <v>2</v>
      </c>
      <c r="AE74" s="1">
        <v>2</v>
      </c>
      <c r="AF74" s="1">
        <v>2</v>
      </c>
      <c r="AG74" s="1">
        <v>2</v>
      </c>
      <c r="AH74" s="3">
        <f>AH$5*INDEX('H334 Master'!$B:$XFD,MATCH($A74,'H334 Master'!$B:$B,0),MATCH($B$5,'H334 Master'!$B$1:$XFD$1,0))+AH$6*INDEX('H334 Master'!$B:$XFD,MATCH($A74,'H334 Master'!$B:$B,0),MATCH($B$6,'H334 Master'!$B$1:$XFD$1,0))+AH$7*INDEX('H334 Master'!$B:$XFD,MATCH($A74,'H334 Master'!$B:$B,0),MATCH($B$7,'H334 Master'!$B$1:$XFD$1,0))+AH$8*INDEX('H334 Master'!$B:$XFD,MATCH($A74,'H334 Master'!$B:$B,0),MATCH($B$8,'H334 Master'!$B$1:$XFD$1,0))+AH$9*INDEX('H334 Master'!$B:$XFD,MATCH($A74,'H334 Master'!$B:$B,0),MATCH($B$9,'H334 Master'!$B$1:$XFD$1,0))+AH$10*INDEX('H334 Master'!$B:$XFD,MATCH($A74,'H334 Master'!$B:$B,0),MATCH($B$10,'H334 Master'!$B$1:$XFD$1,0))+AH$11*INDEX('H334 Master'!$B:$XFD,MATCH($A74,'H334 Master'!$B:$B,0),MATCH($B$11,'H334 Master'!$B$1:$XFD$1,0))+AH$12*INDEX('H334 Master'!$B:$XFD,MATCH($A74,'H334 Master'!$B:$B,0),MATCH($B$12,'H334 Master'!$B$1:$XFD$1,0))+AH$13*INDEX('H334 Master'!$B:$XFD,MATCH($A74,'H334 Master'!$B:$B,0),MATCH($B$13,'H334 Master'!$B$1:$XFD$1,0))+AH$14*INDEX('H334 Master'!$B:$XFD,MATCH($A74,'H334 Master'!$B:$B,0),MATCH($B$14,'H334 Master'!$B$1:$XFD$1,0))+AH$15*INDEX('H334 Master'!$B:$XFD,MATCH($A74,'H334 Master'!$B:$B,0),MATCH($B$15,'H334 Master'!$B$1:$XFD$1,0))+AH$16*INDEX('H334 Master'!$B:$XFD,MATCH($A74,'H334 Master'!$B:$B,0),MATCH($B$16,'H334 Master'!$B$1:$XFD$1,0))+AH$17*INDEX('H334 Master'!$B:$XFD,MATCH($A74,'H334 Master'!$B:$B,0),MATCH($B$17,'H334 Master'!$B$1:$XFD$1,0))</f>
        <v>2</v>
      </c>
      <c r="AI74" s="1">
        <v>2</v>
      </c>
      <c r="AJ74" s="1">
        <v>2</v>
      </c>
    </row>
    <row r="75" spans="1:36" x14ac:dyDescent="0.25">
      <c r="A75" t="s">
        <v>33</v>
      </c>
      <c r="B75">
        <v>9922</v>
      </c>
      <c r="C75" t="s">
        <v>34</v>
      </c>
      <c r="D75" s="1">
        <v>1</v>
      </c>
      <c r="E75" s="1">
        <v>1</v>
      </c>
      <c r="F75" s="3">
        <f>F$5*INDEX('H334 Master'!$B:$XFD,MATCH($A75,'H334 Master'!$B:$B,0),MATCH($B$5,'H334 Master'!$B$1:$XFD$1,0))+F$6*INDEX('H334 Master'!$B:$XFD,MATCH($A75,'H334 Master'!$B:$B,0),MATCH($B$6,'H334 Master'!$B$1:$XFD$1,0))+F$7*INDEX('H334 Master'!$B:$XFD,MATCH($A75,'H334 Master'!$B:$B,0),MATCH($B$7,'H334 Master'!$B$1:$XFD$1,0))+F$8*INDEX('H334 Master'!$B:$XFD,MATCH($A75,'H334 Master'!$B:$B,0),MATCH($B$8,'H334 Master'!$B$1:$XFD$1,0))+F$9*INDEX('H334 Master'!$B:$XFD,MATCH($A75,'H334 Master'!$B:$B,0),MATCH($B$9,'H334 Master'!$B$1:$XFD$1,0))+F$10*INDEX('H334 Master'!$B:$XFD,MATCH($A75,'H334 Master'!$B:$B,0),MATCH($B$10,'H334 Master'!$B$1:$XFD$1,0))+F$11*INDEX('H334 Master'!$B:$XFD,MATCH($A75,'H334 Master'!$B:$B,0),MATCH($B$11,'H334 Master'!$B$1:$XFD$1,0))+F$12*INDEX('H334 Master'!$B:$XFD,MATCH($A75,'H334 Master'!$B:$B,0),MATCH($B$12,'H334 Master'!$B$1:$XFD$1,0))+F$13*INDEX('H334 Master'!$B:$XFD,MATCH($A75,'H334 Master'!$B:$B,0),MATCH($B$13,'H334 Master'!$B$1:$XFD$1,0))+F$14*INDEX('H334 Master'!$B:$XFD,MATCH($A75,'H334 Master'!$B:$B,0),MATCH($B$14,'H334 Master'!$B$1:$XFD$1,0))+F$15*INDEX('H334 Master'!$B:$XFD,MATCH($A75,'H334 Master'!$B:$B,0),MATCH($B$15,'H334 Master'!$B$1:$XFD$1,0))+F$16*INDEX('H334 Master'!$B:$XFD,MATCH($A75,'H334 Master'!$B:$B,0),MATCH($B$16,'H334 Master'!$B$1:$XFD$1,0))+F$17*INDEX('H334 Master'!$B:$XFD,MATCH($A75,'H334 Master'!$B:$B,0),MATCH($B$17,'H334 Master'!$B$1:$XFD$1,0))</f>
        <v>1</v>
      </c>
      <c r="G75" s="1">
        <v>1</v>
      </c>
      <c r="H75" s="1">
        <v>1</v>
      </c>
      <c r="I75" s="1">
        <v>1</v>
      </c>
      <c r="J75" s="3">
        <f>J$5*INDEX('H334 Master'!$B:$XFD,MATCH($A75,'H334 Master'!$B:$B,0),MATCH($B$5,'H334 Master'!$B$1:$XFD$1,0))+J$6*INDEX('H334 Master'!$B:$XFD,MATCH($A75,'H334 Master'!$B:$B,0),MATCH($B$6,'H334 Master'!$B$1:$XFD$1,0))+J$7*INDEX('H334 Master'!$B:$XFD,MATCH($A75,'H334 Master'!$B:$B,0),MATCH($B$7,'H334 Master'!$B$1:$XFD$1,0))+J$8*INDEX('H334 Master'!$B:$XFD,MATCH($A75,'H334 Master'!$B:$B,0),MATCH($B$8,'H334 Master'!$B$1:$XFD$1,0))+J$9*INDEX('H334 Master'!$B:$XFD,MATCH($A75,'H334 Master'!$B:$B,0),MATCH($B$9,'H334 Master'!$B$1:$XFD$1,0))+J$10*INDEX('H334 Master'!$B:$XFD,MATCH($A75,'H334 Master'!$B:$B,0),MATCH($B$10,'H334 Master'!$B$1:$XFD$1,0))+J$11*INDEX('H334 Master'!$B:$XFD,MATCH($A75,'H334 Master'!$B:$B,0),MATCH($B$11,'H334 Master'!$B$1:$XFD$1,0))+J$12*INDEX('H334 Master'!$B:$XFD,MATCH($A75,'H334 Master'!$B:$B,0),MATCH($B$12,'H334 Master'!$B$1:$XFD$1,0))+J$13*INDEX('H334 Master'!$B:$XFD,MATCH($A75,'H334 Master'!$B:$B,0),MATCH($B$13,'H334 Master'!$B$1:$XFD$1,0))+J$14*INDEX('H334 Master'!$B:$XFD,MATCH($A75,'H334 Master'!$B:$B,0),MATCH($B$14,'H334 Master'!$B$1:$XFD$1,0))+J$15*INDEX('H334 Master'!$B:$XFD,MATCH($A75,'H334 Master'!$B:$B,0),MATCH($B$15,'H334 Master'!$B$1:$XFD$1,0))+J$16*INDEX('H334 Master'!$B:$XFD,MATCH($A75,'H334 Master'!$B:$B,0),MATCH($B$16,'H334 Master'!$B$1:$XFD$1,0))+J$17*INDEX('H334 Master'!$B:$XFD,MATCH($A75,'H334 Master'!$B:$B,0),MATCH($B$17,'H334 Master'!$B$1:$XFD$1,0))</f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1">
        <v>1</v>
      </c>
      <c r="AF75" s="1">
        <v>1</v>
      </c>
      <c r="AG75" s="1">
        <v>1</v>
      </c>
      <c r="AH75" s="3">
        <f>AH$5*INDEX('H334 Master'!$B:$XFD,MATCH($A75,'H334 Master'!$B:$B,0),MATCH($B$5,'H334 Master'!$B$1:$XFD$1,0))+AH$6*INDEX('H334 Master'!$B:$XFD,MATCH($A75,'H334 Master'!$B:$B,0),MATCH($B$6,'H334 Master'!$B$1:$XFD$1,0))+AH$7*INDEX('H334 Master'!$B:$XFD,MATCH($A75,'H334 Master'!$B:$B,0),MATCH($B$7,'H334 Master'!$B$1:$XFD$1,0))+AH$8*INDEX('H334 Master'!$B:$XFD,MATCH($A75,'H334 Master'!$B:$B,0),MATCH($B$8,'H334 Master'!$B$1:$XFD$1,0))+AH$9*INDEX('H334 Master'!$B:$XFD,MATCH($A75,'H334 Master'!$B:$B,0),MATCH($B$9,'H334 Master'!$B$1:$XFD$1,0))+AH$10*INDEX('H334 Master'!$B:$XFD,MATCH($A75,'H334 Master'!$B:$B,0),MATCH($B$10,'H334 Master'!$B$1:$XFD$1,0))+AH$11*INDEX('H334 Master'!$B:$XFD,MATCH($A75,'H334 Master'!$B:$B,0),MATCH($B$11,'H334 Master'!$B$1:$XFD$1,0))+AH$12*INDEX('H334 Master'!$B:$XFD,MATCH($A75,'H334 Master'!$B:$B,0),MATCH($B$12,'H334 Master'!$B$1:$XFD$1,0))+AH$13*INDEX('H334 Master'!$B:$XFD,MATCH($A75,'H334 Master'!$B:$B,0),MATCH($B$13,'H334 Master'!$B$1:$XFD$1,0))+AH$14*INDEX('H334 Master'!$B:$XFD,MATCH($A75,'H334 Master'!$B:$B,0),MATCH($B$14,'H334 Master'!$B$1:$XFD$1,0))+AH$15*INDEX('H334 Master'!$B:$XFD,MATCH($A75,'H334 Master'!$B:$B,0),MATCH($B$15,'H334 Master'!$B$1:$XFD$1,0))+AH$16*INDEX('H334 Master'!$B:$XFD,MATCH($A75,'H334 Master'!$B:$B,0),MATCH($B$16,'H334 Master'!$B$1:$XFD$1,0))+AH$17*INDEX('H334 Master'!$B:$XFD,MATCH($A75,'H334 Master'!$B:$B,0),MATCH($B$17,'H334 Master'!$B$1:$XFD$1,0))</f>
        <v>1</v>
      </c>
      <c r="AI75" s="1">
        <v>1</v>
      </c>
      <c r="AJ75" s="1">
        <v>1</v>
      </c>
    </row>
    <row r="76" spans="1:36" x14ac:dyDescent="0.25">
      <c r="A76" t="s">
        <v>276</v>
      </c>
      <c r="B76">
        <v>6694</v>
      </c>
      <c r="C76" t="s">
        <v>277</v>
      </c>
      <c r="F76" s="3">
        <f>F$5*INDEX('H334 Master'!$B:$XFD,MATCH($A76,'H334 Master'!$B:$B,0),MATCH($B$5,'H334 Master'!$B$1:$XFD$1,0))+F$6*INDEX('H334 Master'!$B:$XFD,MATCH($A76,'H334 Master'!$B:$B,0),MATCH($B$6,'H334 Master'!$B$1:$XFD$1,0))+F$7*INDEX('H334 Master'!$B:$XFD,MATCH($A76,'H334 Master'!$B:$B,0),MATCH($B$7,'H334 Master'!$B$1:$XFD$1,0))+F$8*INDEX('H334 Master'!$B:$XFD,MATCH($A76,'H334 Master'!$B:$B,0),MATCH($B$8,'H334 Master'!$B$1:$XFD$1,0))+F$9*INDEX('H334 Master'!$B:$XFD,MATCH($A76,'H334 Master'!$B:$B,0),MATCH($B$9,'H334 Master'!$B$1:$XFD$1,0))+F$10*INDEX('H334 Master'!$B:$XFD,MATCH($A76,'H334 Master'!$B:$B,0),MATCH($B$10,'H334 Master'!$B$1:$XFD$1,0))+F$11*INDEX('H334 Master'!$B:$XFD,MATCH($A76,'H334 Master'!$B:$B,0),MATCH($B$11,'H334 Master'!$B$1:$XFD$1,0))+F$12*INDEX('H334 Master'!$B:$XFD,MATCH($A76,'H334 Master'!$B:$B,0),MATCH($B$12,'H334 Master'!$B$1:$XFD$1,0))+F$13*INDEX('H334 Master'!$B:$XFD,MATCH($A76,'H334 Master'!$B:$B,0),MATCH($B$13,'H334 Master'!$B$1:$XFD$1,0))+F$14*INDEX('H334 Master'!$B:$XFD,MATCH($A76,'H334 Master'!$B:$B,0),MATCH($B$14,'H334 Master'!$B$1:$XFD$1,0))+F$15*INDEX('H334 Master'!$B:$XFD,MATCH($A76,'H334 Master'!$B:$B,0),MATCH($B$15,'H334 Master'!$B$1:$XFD$1,0))+F$16*INDEX('H334 Master'!$B:$XFD,MATCH($A76,'H334 Master'!$B:$B,0),MATCH($B$16,'H334 Master'!$B$1:$XFD$1,0))+F$17*INDEX('H334 Master'!$B:$XFD,MATCH($A76,'H334 Master'!$B:$B,0),MATCH($B$17,'H334 Master'!$B$1:$XFD$1,0))</f>
        <v>3</v>
      </c>
      <c r="J76" s="3">
        <f>J$5*INDEX('H334 Master'!$B:$XFD,MATCH($A76,'H334 Master'!$B:$B,0),MATCH($B$5,'H334 Master'!$B$1:$XFD$1,0))+J$6*INDEX('H334 Master'!$B:$XFD,MATCH($A76,'H334 Master'!$B:$B,0),MATCH($B$6,'H334 Master'!$B$1:$XFD$1,0))+J$7*INDEX('H334 Master'!$B:$XFD,MATCH($A76,'H334 Master'!$B:$B,0),MATCH($B$7,'H334 Master'!$B$1:$XFD$1,0))+J$8*INDEX('H334 Master'!$B:$XFD,MATCH($A76,'H334 Master'!$B:$B,0),MATCH($B$8,'H334 Master'!$B$1:$XFD$1,0))+J$9*INDEX('H334 Master'!$B:$XFD,MATCH($A76,'H334 Master'!$B:$B,0),MATCH($B$9,'H334 Master'!$B$1:$XFD$1,0))+J$10*INDEX('H334 Master'!$B:$XFD,MATCH($A76,'H334 Master'!$B:$B,0),MATCH($B$10,'H334 Master'!$B$1:$XFD$1,0))+J$11*INDEX('H334 Master'!$B:$XFD,MATCH($A76,'H334 Master'!$B:$B,0),MATCH($B$11,'H334 Master'!$B$1:$XFD$1,0))+J$12*INDEX('H334 Master'!$B:$XFD,MATCH($A76,'H334 Master'!$B:$B,0),MATCH($B$12,'H334 Master'!$B$1:$XFD$1,0))+J$13*INDEX('H334 Master'!$B:$XFD,MATCH($A76,'H334 Master'!$B:$B,0),MATCH($B$13,'H334 Master'!$B$1:$XFD$1,0))+J$14*INDEX('H334 Master'!$B:$XFD,MATCH($A76,'H334 Master'!$B:$B,0),MATCH($B$14,'H334 Master'!$B$1:$XFD$1,0))+J$15*INDEX('H334 Master'!$B:$XFD,MATCH($A76,'H334 Master'!$B:$B,0),MATCH($B$15,'H334 Master'!$B$1:$XFD$1,0))+J$16*INDEX('H334 Master'!$B:$XFD,MATCH($A76,'H334 Master'!$B:$B,0),MATCH($B$16,'H334 Master'!$B$1:$XFD$1,0))+J$17*INDEX('H334 Master'!$B:$XFD,MATCH($A76,'H334 Master'!$B:$B,0),MATCH($B$17,'H334 Master'!$B$1:$XFD$1,0))</f>
        <v>6</v>
      </c>
      <c r="AH76" s="3">
        <f>AH$5*INDEX('H334 Master'!$B:$XFD,MATCH($A76,'H334 Master'!$B:$B,0),MATCH($B$5,'H334 Master'!$B$1:$XFD$1,0))+AH$6*INDEX('H334 Master'!$B:$XFD,MATCH($A76,'H334 Master'!$B:$B,0),MATCH($B$6,'H334 Master'!$B$1:$XFD$1,0))+AH$7*INDEX('H334 Master'!$B:$XFD,MATCH($A76,'H334 Master'!$B:$B,0),MATCH($B$7,'H334 Master'!$B$1:$XFD$1,0))+AH$8*INDEX('H334 Master'!$B:$XFD,MATCH($A76,'H334 Master'!$B:$B,0),MATCH($B$8,'H334 Master'!$B$1:$XFD$1,0))+AH$9*INDEX('H334 Master'!$B:$XFD,MATCH($A76,'H334 Master'!$B:$B,0),MATCH($B$9,'H334 Master'!$B$1:$XFD$1,0))+AH$10*INDEX('H334 Master'!$B:$XFD,MATCH($A76,'H334 Master'!$B:$B,0),MATCH($B$10,'H334 Master'!$B$1:$XFD$1,0))+AH$11*INDEX('H334 Master'!$B:$XFD,MATCH($A76,'H334 Master'!$B:$B,0),MATCH($B$11,'H334 Master'!$B$1:$XFD$1,0))+AH$12*INDEX('H334 Master'!$B:$XFD,MATCH($A76,'H334 Master'!$B:$B,0),MATCH($B$12,'H334 Master'!$B$1:$XFD$1,0))+AH$13*INDEX('H334 Master'!$B:$XFD,MATCH($A76,'H334 Master'!$B:$B,0),MATCH($B$13,'H334 Master'!$B$1:$XFD$1,0))+AH$14*INDEX('H334 Master'!$B:$XFD,MATCH($A76,'H334 Master'!$B:$B,0),MATCH($B$14,'H334 Master'!$B$1:$XFD$1,0))+AH$15*INDEX('H334 Master'!$B:$XFD,MATCH($A76,'H334 Master'!$B:$B,0),MATCH($B$15,'H334 Master'!$B$1:$XFD$1,0))+AH$16*INDEX('H334 Master'!$B:$XFD,MATCH($A76,'H334 Master'!$B:$B,0),MATCH($B$16,'H334 Master'!$B$1:$XFD$1,0))+AH$17*INDEX('H334 Master'!$B:$XFD,MATCH($A76,'H334 Master'!$B:$B,0),MATCH($B$17,'H334 Master'!$B$1:$XFD$1,0))</f>
        <v>29</v>
      </c>
    </row>
    <row r="77" spans="1:36" x14ac:dyDescent="0.25">
      <c r="A77" t="s">
        <v>278</v>
      </c>
      <c r="B77">
        <v>6696</v>
      </c>
      <c r="C77" t="s">
        <v>279</v>
      </c>
      <c r="F77" s="3">
        <f>F$5*INDEX('H334 Master'!$B:$XFD,MATCH($A77,'H334 Master'!$B:$B,0),MATCH($B$5,'H334 Master'!$B$1:$XFD$1,0))+F$6*INDEX('H334 Master'!$B:$XFD,MATCH($A77,'H334 Master'!$B:$B,0),MATCH($B$6,'H334 Master'!$B$1:$XFD$1,0))+F$7*INDEX('H334 Master'!$B:$XFD,MATCH($A77,'H334 Master'!$B:$B,0),MATCH($B$7,'H334 Master'!$B$1:$XFD$1,0))+F$8*INDEX('H334 Master'!$B:$XFD,MATCH($A77,'H334 Master'!$B:$B,0),MATCH($B$8,'H334 Master'!$B$1:$XFD$1,0))+F$9*INDEX('H334 Master'!$B:$XFD,MATCH($A77,'H334 Master'!$B:$B,0),MATCH($B$9,'H334 Master'!$B$1:$XFD$1,0))+F$10*INDEX('H334 Master'!$B:$XFD,MATCH($A77,'H334 Master'!$B:$B,0),MATCH($B$10,'H334 Master'!$B$1:$XFD$1,0))+F$11*INDEX('H334 Master'!$B:$XFD,MATCH($A77,'H334 Master'!$B:$B,0),MATCH($B$11,'H334 Master'!$B$1:$XFD$1,0))+F$12*INDEX('H334 Master'!$B:$XFD,MATCH($A77,'H334 Master'!$B:$B,0),MATCH($B$12,'H334 Master'!$B$1:$XFD$1,0))+F$13*INDEX('H334 Master'!$B:$XFD,MATCH($A77,'H334 Master'!$B:$B,0),MATCH($B$13,'H334 Master'!$B$1:$XFD$1,0))+F$14*INDEX('H334 Master'!$B:$XFD,MATCH($A77,'H334 Master'!$B:$B,0),MATCH($B$14,'H334 Master'!$B$1:$XFD$1,0))+F$15*INDEX('H334 Master'!$B:$XFD,MATCH($A77,'H334 Master'!$B:$B,0),MATCH($B$15,'H334 Master'!$B$1:$XFD$1,0))+F$16*INDEX('H334 Master'!$B:$XFD,MATCH($A77,'H334 Master'!$B:$B,0),MATCH($B$16,'H334 Master'!$B$1:$XFD$1,0))+F$17*INDEX('H334 Master'!$B:$XFD,MATCH($A77,'H334 Master'!$B:$B,0),MATCH($B$17,'H334 Master'!$B$1:$XFD$1,0))</f>
        <v>2</v>
      </c>
      <c r="J77" s="3">
        <f>J$5*INDEX('H334 Master'!$B:$XFD,MATCH($A77,'H334 Master'!$B:$B,0),MATCH($B$5,'H334 Master'!$B$1:$XFD$1,0))+J$6*INDEX('H334 Master'!$B:$XFD,MATCH($A77,'H334 Master'!$B:$B,0),MATCH($B$6,'H334 Master'!$B$1:$XFD$1,0))+J$7*INDEX('H334 Master'!$B:$XFD,MATCH($A77,'H334 Master'!$B:$B,0),MATCH($B$7,'H334 Master'!$B$1:$XFD$1,0))+J$8*INDEX('H334 Master'!$B:$XFD,MATCH($A77,'H334 Master'!$B:$B,0),MATCH($B$8,'H334 Master'!$B$1:$XFD$1,0))+J$9*INDEX('H334 Master'!$B:$XFD,MATCH($A77,'H334 Master'!$B:$B,0),MATCH($B$9,'H334 Master'!$B$1:$XFD$1,0))+J$10*INDEX('H334 Master'!$B:$XFD,MATCH($A77,'H334 Master'!$B:$B,0),MATCH($B$10,'H334 Master'!$B$1:$XFD$1,0))+J$11*INDEX('H334 Master'!$B:$XFD,MATCH($A77,'H334 Master'!$B:$B,0),MATCH($B$11,'H334 Master'!$B$1:$XFD$1,0))+J$12*INDEX('H334 Master'!$B:$XFD,MATCH($A77,'H334 Master'!$B:$B,0),MATCH($B$12,'H334 Master'!$B$1:$XFD$1,0))+J$13*INDEX('H334 Master'!$B:$XFD,MATCH($A77,'H334 Master'!$B:$B,0),MATCH($B$13,'H334 Master'!$B$1:$XFD$1,0))+J$14*INDEX('H334 Master'!$B:$XFD,MATCH($A77,'H334 Master'!$B:$B,0),MATCH($B$14,'H334 Master'!$B$1:$XFD$1,0))+J$15*INDEX('H334 Master'!$B:$XFD,MATCH($A77,'H334 Master'!$B:$B,0),MATCH($B$15,'H334 Master'!$B$1:$XFD$1,0))+J$16*INDEX('H334 Master'!$B:$XFD,MATCH($A77,'H334 Master'!$B:$B,0),MATCH($B$16,'H334 Master'!$B$1:$XFD$1,0))+J$17*INDEX('H334 Master'!$B:$XFD,MATCH($A77,'H334 Master'!$B:$B,0),MATCH($B$17,'H334 Master'!$B$1:$XFD$1,0))</f>
        <v>2</v>
      </c>
      <c r="AH77" s="3">
        <f>AH$5*INDEX('H334 Master'!$B:$XFD,MATCH($A77,'H334 Master'!$B:$B,0),MATCH($B$5,'H334 Master'!$B$1:$XFD$1,0))+AH$6*INDEX('H334 Master'!$B:$XFD,MATCH($A77,'H334 Master'!$B:$B,0),MATCH($B$6,'H334 Master'!$B$1:$XFD$1,0))+AH$7*INDEX('H334 Master'!$B:$XFD,MATCH($A77,'H334 Master'!$B:$B,0),MATCH($B$7,'H334 Master'!$B$1:$XFD$1,0))+AH$8*INDEX('H334 Master'!$B:$XFD,MATCH($A77,'H334 Master'!$B:$B,0),MATCH($B$8,'H334 Master'!$B$1:$XFD$1,0))+AH$9*INDEX('H334 Master'!$B:$XFD,MATCH($A77,'H334 Master'!$B:$B,0),MATCH($B$9,'H334 Master'!$B$1:$XFD$1,0))+AH$10*INDEX('H334 Master'!$B:$XFD,MATCH($A77,'H334 Master'!$B:$B,0),MATCH($B$10,'H334 Master'!$B$1:$XFD$1,0))+AH$11*INDEX('H334 Master'!$B:$XFD,MATCH($A77,'H334 Master'!$B:$B,0),MATCH($B$11,'H334 Master'!$B$1:$XFD$1,0))+AH$12*INDEX('H334 Master'!$B:$XFD,MATCH($A77,'H334 Master'!$B:$B,0),MATCH($B$12,'H334 Master'!$B$1:$XFD$1,0))+AH$13*INDEX('H334 Master'!$B:$XFD,MATCH($A77,'H334 Master'!$B:$B,0),MATCH($B$13,'H334 Master'!$B$1:$XFD$1,0))+AH$14*INDEX('H334 Master'!$B:$XFD,MATCH($A77,'H334 Master'!$B:$B,0),MATCH($B$14,'H334 Master'!$B$1:$XFD$1,0))+AH$15*INDEX('H334 Master'!$B:$XFD,MATCH($A77,'H334 Master'!$B:$B,0),MATCH($B$15,'H334 Master'!$B$1:$XFD$1,0))+AH$16*INDEX('H334 Master'!$B:$XFD,MATCH($A77,'H334 Master'!$B:$B,0),MATCH($B$16,'H334 Master'!$B$1:$XFD$1,0))+AH$17*INDEX('H334 Master'!$B:$XFD,MATCH($A77,'H334 Master'!$B:$B,0),MATCH($B$17,'H334 Master'!$B$1:$XFD$1,0))</f>
        <v>2</v>
      </c>
    </row>
    <row r="78" spans="1:36" x14ac:dyDescent="0.25">
      <c r="A78" t="s">
        <v>266</v>
      </c>
      <c r="B78">
        <v>10195</v>
      </c>
      <c r="C78" t="s">
        <v>267</v>
      </c>
      <c r="F78" s="3">
        <f>F$5*INDEX('H334 Master'!$B:$XFD,MATCH($A78,'H334 Master'!$B:$B,0),MATCH($B$5,'H334 Master'!$B$1:$XFD$1,0))+F$6*INDEX('H334 Master'!$B:$XFD,MATCH($A78,'H334 Master'!$B:$B,0),MATCH($B$6,'H334 Master'!$B$1:$XFD$1,0))+F$7*INDEX('H334 Master'!$B:$XFD,MATCH($A78,'H334 Master'!$B:$B,0),MATCH($B$7,'H334 Master'!$B$1:$XFD$1,0))+F$8*INDEX('H334 Master'!$B:$XFD,MATCH($A78,'H334 Master'!$B:$B,0),MATCH($B$8,'H334 Master'!$B$1:$XFD$1,0))+F$9*INDEX('H334 Master'!$B:$XFD,MATCH($A78,'H334 Master'!$B:$B,0),MATCH($B$9,'H334 Master'!$B$1:$XFD$1,0))+F$10*INDEX('H334 Master'!$B:$XFD,MATCH($A78,'H334 Master'!$B:$B,0),MATCH($B$10,'H334 Master'!$B$1:$XFD$1,0))+F$11*INDEX('H334 Master'!$B:$XFD,MATCH($A78,'H334 Master'!$B:$B,0),MATCH($B$11,'H334 Master'!$B$1:$XFD$1,0))+F$12*INDEX('H334 Master'!$B:$XFD,MATCH($A78,'H334 Master'!$B:$B,0),MATCH($B$12,'H334 Master'!$B$1:$XFD$1,0))+F$13*INDEX('H334 Master'!$B:$XFD,MATCH($A78,'H334 Master'!$B:$B,0),MATCH($B$13,'H334 Master'!$B$1:$XFD$1,0))+F$14*INDEX('H334 Master'!$B:$XFD,MATCH($A78,'H334 Master'!$B:$B,0),MATCH($B$14,'H334 Master'!$B$1:$XFD$1,0))+F$15*INDEX('H334 Master'!$B:$XFD,MATCH($A78,'H334 Master'!$B:$B,0),MATCH($B$15,'H334 Master'!$B$1:$XFD$1,0))+F$16*INDEX('H334 Master'!$B:$XFD,MATCH($A78,'H334 Master'!$B:$B,0),MATCH($B$16,'H334 Master'!$B$1:$XFD$1,0))+F$17*INDEX('H334 Master'!$B:$XFD,MATCH($A78,'H334 Master'!$B:$B,0),MATCH($B$17,'H334 Master'!$B$1:$XFD$1,0))</f>
        <v>26</v>
      </c>
      <c r="J78" s="3">
        <f>J$5*INDEX('H334 Master'!$B:$XFD,MATCH($A78,'H334 Master'!$B:$B,0),MATCH($B$5,'H334 Master'!$B$1:$XFD$1,0))+J$6*INDEX('H334 Master'!$B:$XFD,MATCH($A78,'H334 Master'!$B:$B,0),MATCH($B$6,'H334 Master'!$B$1:$XFD$1,0))+J$7*INDEX('H334 Master'!$B:$XFD,MATCH($A78,'H334 Master'!$B:$B,0),MATCH($B$7,'H334 Master'!$B$1:$XFD$1,0))+J$8*INDEX('H334 Master'!$B:$XFD,MATCH($A78,'H334 Master'!$B:$B,0),MATCH($B$8,'H334 Master'!$B$1:$XFD$1,0))+J$9*INDEX('H334 Master'!$B:$XFD,MATCH($A78,'H334 Master'!$B:$B,0),MATCH($B$9,'H334 Master'!$B$1:$XFD$1,0))+J$10*INDEX('H334 Master'!$B:$XFD,MATCH($A78,'H334 Master'!$B:$B,0),MATCH($B$10,'H334 Master'!$B$1:$XFD$1,0))+J$11*INDEX('H334 Master'!$B:$XFD,MATCH($A78,'H334 Master'!$B:$B,0),MATCH($B$11,'H334 Master'!$B$1:$XFD$1,0))+J$12*INDEX('H334 Master'!$B:$XFD,MATCH($A78,'H334 Master'!$B:$B,0),MATCH($B$12,'H334 Master'!$B$1:$XFD$1,0))+J$13*INDEX('H334 Master'!$B:$XFD,MATCH($A78,'H334 Master'!$B:$B,0),MATCH($B$13,'H334 Master'!$B$1:$XFD$1,0))+J$14*INDEX('H334 Master'!$B:$XFD,MATCH($A78,'H334 Master'!$B:$B,0),MATCH($B$14,'H334 Master'!$B$1:$XFD$1,0))+J$15*INDEX('H334 Master'!$B:$XFD,MATCH($A78,'H334 Master'!$B:$B,0),MATCH($B$15,'H334 Master'!$B$1:$XFD$1,0))+J$16*INDEX('H334 Master'!$B:$XFD,MATCH($A78,'H334 Master'!$B:$B,0),MATCH($B$16,'H334 Master'!$B$1:$XFD$1,0))+J$17*INDEX('H334 Master'!$B:$XFD,MATCH($A78,'H334 Master'!$B:$B,0),MATCH($B$17,'H334 Master'!$B$1:$XFD$1,0))</f>
        <v>32</v>
      </c>
      <c r="AH78" s="3">
        <f>AH$5*INDEX('H334 Master'!$B:$XFD,MATCH($A78,'H334 Master'!$B:$B,0),MATCH($B$5,'H334 Master'!$B$1:$XFD$1,0))+AH$6*INDEX('H334 Master'!$B:$XFD,MATCH($A78,'H334 Master'!$B:$B,0),MATCH($B$6,'H334 Master'!$B$1:$XFD$1,0))+AH$7*INDEX('H334 Master'!$B:$XFD,MATCH($A78,'H334 Master'!$B:$B,0),MATCH($B$7,'H334 Master'!$B$1:$XFD$1,0))+AH$8*INDEX('H334 Master'!$B:$XFD,MATCH($A78,'H334 Master'!$B:$B,0),MATCH($B$8,'H334 Master'!$B$1:$XFD$1,0))+AH$9*INDEX('H334 Master'!$B:$XFD,MATCH($A78,'H334 Master'!$B:$B,0),MATCH($B$9,'H334 Master'!$B$1:$XFD$1,0))+AH$10*INDEX('H334 Master'!$B:$XFD,MATCH($A78,'H334 Master'!$B:$B,0),MATCH($B$10,'H334 Master'!$B$1:$XFD$1,0))+AH$11*INDEX('H334 Master'!$B:$XFD,MATCH($A78,'H334 Master'!$B:$B,0),MATCH($B$11,'H334 Master'!$B$1:$XFD$1,0))+AH$12*INDEX('H334 Master'!$B:$XFD,MATCH($A78,'H334 Master'!$B:$B,0),MATCH($B$12,'H334 Master'!$B$1:$XFD$1,0))+AH$13*INDEX('H334 Master'!$B:$XFD,MATCH($A78,'H334 Master'!$B:$B,0),MATCH($B$13,'H334 Master'!$B$1:$XFD$1,0))+AH$14*INDEX('H334 Master'!$B:$XFD,MATCH($A78,'H334 Master'!$B:$B,0),MATCH($B$14,'H334 Master'!$B$1:$XFD$1,0))+AH$15*INDEX('H334 Master'!$B:$XFD,MATCH($A78,'H334 Master'!$B:$B,0),MATCH($B$15,'H334 Master'!$B$1:$XFD$1,0))+AH$16*INDEX('H334 Master'!$B:$XFD,MATCH($A78,'H334 Master'!$B:$B,0),MATCH($B$16,'H334 Master'!$B$1:$XFD$1,0))+AH$17*INDEX('H334 Master'!$B:$XFD,MATCH($A78,'H334 Master'!$B:$B,0),MATCH($B$17,'H334 Master'!$B$1:$XFD$1,0))</f>
        <v>78</v>
      </c>
    </row>
    <row r="79" spans="1:36" x14ac:dyDescent="0.25">
      <c r="A79" t="s">
        <v>35</v>
      </c>
      <c r="B79">
        <v>9911</v>
      </c>
      <c r="C79" t="s">
        <v>36</v>
      </c>
      <c r="F79" s="3">
        <f>F$5*INDEX('H334 Master'!$B:$XFD,MATCH($A79,'H334 Master'!$B:$B,0),MATCH($B$5,'H334 Master'!$B$1:$XFD$1,0))+F$6*INDEX('H334 Master'!$B:$XFD,MATCH($A79,'H334 Master'!$B:$B,0),MATCH($B$6,'H334 Master'!$B$1:$XFD$1,0))+F$7*INDEX('H334 Master'!$B:$XFD,MATCH($A79,'H334 Master'!$B:$B,0),MATCH($B$7,'H334 Master'!$B$1:$XFD$1,0))+F$8*INDEX('H334 Master'!$B:$XFD,MATCH($A79,'H334 Master'!$B:$B,0),MATCH($B$8,'H334 Master'!$B$1:$XFD$1,0))+F$9*INDEX('H334 Master'!$B:$XFD,MATCH($A79,'H334 Master'!$B:$B,0),MATCH($B$9,'H334 Master'!$B$1:$XFD$1,0))+F$10*INDEX('H334 Master'!$B:$XFD,MATCH($A79,'H334 Master'!$B:$B,0),MATCH($B$10,'H334 Master'!$B$1:$XFD$1,0))+F$11*INDEX('H334 Master'!$B:$XFD,MATCH($A79,'H334 Master'!$B:$B,0),MATCH($B$11,'H334 Master'!$B$1:$XFD$1,0))+F$12*INDEX('H334 Master'!$B:$XFD,MATCH($A79,'H334 Master'!$B:$B,0),MATCH($B$12,'H334 Master'!$B$1:$XFD$1,0))+F$13*INDEX('H334 Master'!$B:$XFD,MATCH($A79,'H334 Master'!$B:$B,0),MATCH($B$13,'H334 Master'!$B$1:$XFD$1,0))+F$14*INDEX('H334 Master'!$B:$XFD,MATCH($A79,'H334 Master'!$B:$B,0),MATCH($B$14,'H334 Master'!$B$1:$XFD$1,0))+F$15*INDEX('H334 Master'!$B:$XFD,MATCH($A79,'H334 Master'!$B:$B,0),MATCH($B$15,'H334 Master'!$B$1:$XFD$1,0))+F$16*INDEX('H334 Master'!$B:$XFD,MATCH($A79,'H334 Master'!$B:$B,0),MATCH($B$16,'H334 Master'!$B$1:$XFD$1,0))+F$17*INDEX('H334 Master'!$B:$XFD,MATCH($A79,'H334 Master'!$B:$B,0),MATCH($B$17,'H334 Master'!$B$1:$XFD$1,0))</f>
        <v>188</v>
      </c>
      <c r="J79" s="3">
        <f>J$5*INDEX('H334 Master'!$B:$XFD,MATCH($A79,'H334 Master'!$B:$B,0),MATCH($B$5,'H334 Master'!$B$1:$XFD$1,0))+J$6*INDEX('H334 Master'!$B:$XFD,MATCH($A79,'H334 Master'!$B:$B,0),MATCH($B$6,'H334 Master'!$B$1:$XFD$1,0))+J$7*INDEX('H334 Master'!$B:$XFD,MATCH($A79,'H334 Master'!$B:$B,0),MATCH($B$7,'H334 Master'!$B$1:$XFD$1,0))+J$8*INDEX('H334 Master'!$B:$XFD,MATCH($A79,'H334 Master'!$B:$B,0),MATCH($B$8,'H334 Master'!$B$1:$XFD$1,0))+J$9*INDEX('H334 Master'!$B:$XFD,MATCH($A79,'H334 Master'!$B:$B,0),MATCH($B$9,'H334 Master'!$B$1:$XFD$1,0))+J$10*INDEX('H334 Master'!$B:$XFD,MATCH($A79,'H334 Master'!$B:$B,0),MATCH($B$10,'H334 Master'!$B$1:$XFD$1,0))+J$11*INDEX('H334 Master'!$B:$XFD,MATCH($A79,'H334 Master'!$B:$B,0),MATCH($B$11,'H334 Master'!$B$1:$XFD$1,0))+J$12*INDEX('H334 Master'!$B:$XFD,MATCH($A79,'H334 Master'!$B:$B,0),MATCH($B$12,'H334 Master'!$B$1:$XFD$1,0))+J$13*INDEX('H334 Master'!$B:$XFD,MATCH($A79,'H334 Master'!$B:$B,0),MATCH($B$13,'H334 Master'!$B$1:$XFD$1,0))+J$14*INDEX('H334 Master'!$B:$XFD,MATCH($A79,'H334 Master'!$B:$B,0),MATCH($B$14,'H334 Master'!$B$1:$XFD$1,0))+J$15*INDEX('H334 Master'!$B:$XFD,MATCH($A79,'H334 Master'!$B:$B,0),MATCH($B$15,'H334 Master'!$B$1:$XFD$1,0))+J$16*INDEX('H334 Master'!$B:$XFD,MATCH($A79,'H334 Master'!$B:$B,0),MATCH($B$16,'H334 Master'!$B$1:$XFD$1,0))+J$17*INDEX('H334 Master'!$B:$XFD,MATCH($A79,'H334 Master'!$B:$B,0),MATCH($B$17,'H334 Master'!$B$1:$XFD$1,0))</f>
        <v>248</v>
      </c>
      <c r="AH79" s="3">
        <f>AH$5*INDEX('H334 Master'!$B:$XFD,MATCH($A79,'H334 Master'!$B:$B,0),MATCH($B$5,'H334 Master'!$B$1:$XFD$1,0))+AH$6*INDEX('H334 Master'!$B:$XFD,MATCH($A79,'H334 Master'!$B:$B,0),MATCH($B$6,'H334 Master'!$B$1:$XFD$1,0))+AH$7*INDEX('H334 Master'!$B:$XFD,MATCH($A79,'H334 Master'!$B:$B,0),MATCH($B$7,'H334 Master'!$B$1:$XFD$1,0))+AH$8*INDEX('H334 Master'!$B:$XFD,MATCH($A79,'H334 Master'!$B:$B,0),MATCH($B$8,'H334 Master'!$B$1:$XFD$1,0))+AH$9*INDEX('H334 Master'!$B:$XFD,MATCH($A79,'H334 Master'!$B:$B,0),MATCH($B$9,'H334 Master'!$B$1:$XFD$1,0))+AH$10*INDEX('H334 Master'!$B:$XFD,MATCH($A79,'H334 Master'!$B:$B,0),MATCH($B$10,'H334 Master'!$B$1:$XFD$1,0))+AH$11*INDEX('H334 Master'!$B:$XFD,MATCH($A79,'H334 Master'!$B:$B,0),MATCH($B$11,'H334 Master'!$B$1:$XFD$1,0))+AH$12*INDEX('H334 Master'!$B:$XFD,MATCH($A79,'H334 Master'!$B:$B,0),MATCH($B$12,'H334 Master'!$B$1:$XFD$1,0))+AH$13*INDEX('H334 Master'!$B:$XFD,MATCH($A79,'H334 Master'!$B:$B,0),MATCH($B$13,'H334 Master'!$B$1:$XFD$1,0))+AH$14*INDEX('H334 Master'!$B:$XFD,MATCH($A79,'H334 Master'!$B:$B,0),MATCH($B$14,'H334 Master'!$B$1:$XFD$1,0))+AH$15*INDEX('H334 Master'!$B:$XFD,MATCH($A79,'H334 Master'!$B:$B,0),MATCH($B$15,'H334 Master'!$B$1:$XFD$1,0))+AH$16*INDEX('H334 Master'!$B:$XFD,MATCH($A79,'H334 Master'!$B:$B,0),MATCH($B$16,'H334 Master'!$B$1:$XFD$1,0))+AH$17*INDEX('H334 Master'!$B:$XFD,MATCH($A79,'H334 Master'!$B:$B,0),MATCH($B$17,'H334 Master'!$B$1:$XFD$1,0))</f>
        <v>708</v>
      </c>
    </row>
    <row r="80" spans="1:36" x14ac:dyDescent="0.25">
      <c r="A80" t="s">
        <v>37</v>
      </c>
      <c r="B80">
        <v>9915</v>
      </c>
      <c r="C80" t="s">
        <v>57</v>
      </c>
      <c r="F80" s="3">
        <f>F$5*INDEX('H334 Master'!$B:$XFD,MATCH($A80,'H334 Master'!$B:$B,0),MATCH($B$5,'H334 Master'!$B$1:$XFD$1,0))+F$6*INDEX('H334 Master'!$B:$XFD,MATCH($A80,'H334 Master'!$B:$B,0),MATCH($B$6,'H334 Master'!$B$1:$XFD$1,0))+F$7*INDEX('H334 Master'!$B:$XFD,MATCH($A80,'H334 Master'!$B:$B,0),MATCH($B$7,'H334 Master'!$B$1:$XFD$1,0))+F$8*INDEX('H334 Master'!$B:$XFD,MATCH($A80,'H334 Master'!$B:$B,0),MATCH($B$8,'H334 Master'!$B$1:$XFD$1,0))+F$9*INDEX('H334 Master'!$B:$XFD,MATCH($A80,'H334 Master'!$B:$B,0),MATCH($B$9,'H334 Master'!$B$1:$XFD$1,0))+F$10*INDEX('H334 Master'!$B:$XFD,MATCH($A80,'H334 Master'!$B:$B,0),MATCH($B$10,'H334 Master'!$B$1:$XFD$1,0))+F$11*INDEX('H334 Master'!$B:$XFD,MATCH($A80,'H334 Master'!$B:$B,0),MATCH($B$11,'H334 Master'!$B$1:$XFD$1,0))+F$12*INDEX('H334 Master'!$B:$XFD,MATCH($A80,'H334 Master'!$B:$B,0),MATCH($B$12,'H334 Master'!$B$1:$XFD$1,0))+F$13*INDEX('H334 Master'!$B:$XFD,MATCH($A80,'H334 Master'!$B:$B,0),MATCH($B$13,'H334 Master'!$B$1:$XFD$1,0))+F$14*INDEX('H334 Master'!$B:$XFD,MATCH($A80,'H334 Master'!$B:$B,0),MATCH($B$14,'H334 Master'!$B$1:$XFD$1,0))+F$15*INDEX('H334 Master'!$B:$XFD,MATCH($A80,'H334 Master'!$B:$B,0),MATCH($B$15,'H334 Master'!$B$1:$XFD$1,0))+F$16*INDEX('H334 Master'!$B:$XFD,MATCH($A80,'H334 Master'!$B:$B,0),MATCH($B$16,'H334 Master'!$B$1:$XFD$1,0))+F$17*INDEX('H334 Master'!$B:$XFD,MATCH($A80,'H334 Master'!$B:$B,0),MATCH($B$17,'H334 Master'!$B$1:$XFD$1,0))</f>
        <v>26</v>
      </c>
      <c r="J80" s="3">
        <f>J$5*INDEX('H334 Master'!$B:$XFD,MATCH($A80,'H334 Master'!$B:$B,0),MATCH($B$5,'H334 Master'!$B$1:$XFD$1,0))+J$6*INDEX('H334 Master'!$B:$XFD,MATCH($A80,'H334 Master'!$B:$B,0),MATCH($B$6,'H334 Master'!$B$1:$XFD$1,0))+J$7*INDEX('H334 Master'!$B:$XFD,MATCH($A80,'H334 Master'!$B:$B,0),MATCH($B$7,'H334 Master'!$B$1:$XFD$1,0))+J$8*INDEX('H334 Master'!$B:$XFD,MATCH($A80,'H334 Master'!$B:$B,0),MATCH($B$8,'H334 Master'!$B$1:$XFD$1,0))+J$9*INDEX('H334 Master'!$B:$XFD,MATCH($A80,'H334 Master'!$B:$B,0),MATCH($B$9,'H334 Master'!$B$1:$XFD$1,0))+J$10*INDEX('H334 Master'!$B:$XFD,MATCH($A80,'H334 Master'!$B:$B,0),MATCH($B$10,'H334 Master'!$B$1:$XFD$1,0))+J$11*INDEX('H334 Master'!$B:$XFD,MATCH($A80,'H334 Master'!$B:$B,0),MATCH($B$11,'H334 Master'!$B$1:$XFD$1,0))+J$12*INDEX('H334 Master'!$B:$XFD,MATCH($A80,'H334 Master'!$B:$B,0),MATCH($B$12,'H334 Master'!$B$1:$XFD$1,0))+J$13*INDEX('H334 Master'!$B:$XFD,MATCH($A80,'H334 Master'!$B:$B,0),MATCH($B$13,'H334 Master'!$B$1:$XFD$1,0))+J$14*INDEX('H334 Master'!$B:$XFD,MATCH($A80,'H334 Master'!$B:$B,0),MATCH($B$14,'H334 Master'!$B$1:$XFD$1,0))+J$15*INDEX('H334 Master'!$B:$XFD,MATCH($A80,'H334 Master'!$B:$B,0),MATCH($B$15,'H334 Master'!$B$1:$XFD$1,0))+J$16*INDEX('H334 Master'!$B:$XFD,MATCH($A80,'H334 Master'!$B:$B,0),MATCH($B$16,'H334 Master'!$B$1:$XFD$1,0))+J$17*INDEX('H334 Master'!$B:$XFD,MATCH($A80,'H334 Master'!$B:$B,0),MATCH($B$17,'H334 Master'!$B$1:$XFD$1,0))</f>
        <v>32</v>
      </c>
      <c r="AH80" s="3">
        <f>AH$5*INDEX('H334 Master'!$B:$XFD,MATCH($A80,'H334 Master'!$B:$B,0),MATCH($B$5,'H334 Master'!$B$1:$XFD$1,0))+AH$6*INDEX('H334 Master'!$B:$XFD,MATCH($A80,'H334 Master'!$B:$B,0),MATCH($B$6,'H334 Master'!$B$1:$XFD$1,0))+AH$7*INDEX('H334 Master'!$B:$XFD,MATCH($A80,'H334 Master'!$B:$B,0),MATCH($B$7,'H334 Master'!$B$1:$XFD$1,0))+AH$8*INDEX('H334 Master'!$B:$XFD,MATCH($A80,'H334 Master'!$B:$B,0),MATCH($B$8,'H334 Master'!$B$1:$XFD$1,0))+AH$9*INDEX('H334 Master'!$B:$XFD,MATCH($A80,'H334 Master'!$B:$B,0),MATCH($B$9,'H334 Master'!$B$1:$XFD$1,0))+AH$10*INDEX('H334 Master'!$B:$XFD,MATCH($A80,'H334 Master'!$B:$B,0),MATCH($B$10,'H334 Master'!$B$1:$XFD$1,0))+AH$11*INDEX('H334 Master'!$B:$XFD,MATCH($A80,'H334 Master'!$B:$B,0),MATCH($B$11,'H334 Master'!$B$1:$XFD$1,0))+AH$12*INDEX('H334 Master'!$B:$XFD,MATCH($A80,'H334 Master'!$B:$B,0),MATCH($B$12,'H334 Master'!$B$1:$XFD$1,0))+AH$13*INDEX('H334 Master'!$B:$XFD,MATCH($A80,'H334 Master'!$B:$B,0),MATCH($B$13,'H334 Master'!$B$1:$XFD$1,0))+AH$14*INDEX('H334 Master'!$B:$XFD,MATCH($A80,'H334 Master'!$B:$B,0),MATCH($B$14,'H334 Master'!$B$1:$XFD$1,0))+AH$15*INDEX('H334 Master'!$B:$XFD,MATCH($A80,'H334 Master'!$B:$B,0),MATCH($B$15,'H334 Master'!$B$1:$XFD$1,0))+AH$16*INDEX('H334 Master'!$B:$XFD,MATCH($A80,'H334 Master'!$B:$B,0),MATCH($B$16,'H334 Master'!$B$1:$XFD$1,0))+AH$17*INDEX('H334 Master'!$B:$XFD,MATCH($A80,'H334 Master'!$B:$B,0),MATCH($B$17,'H334 Master'!$B$1:$XFD$1,0))</f>
        <v>78</v>
      </c>
    </row>
    <row r="83" spans="1:36" x14ac:dyDescent="0.25">
      <c r="A83" t="s">
        <v>56</v>
      </c>
    </row>
    <row r="84" spans="1:36" x14ac:dyDescent="0.25">
      <c r="A84" t="s">
        <v>276</v>
      </c>
      <c r="B84">
        <v>6694</v>
      </c>
      <c r="C84" t="s">
        <v>277</v>
      </c>
      <c r="D84" s="1">
        <v>2</v>
      </c>
      <c r="E84" s="1">
        <v>3</v>
      </c>
      <c r="F84" s="1"/>
      <c r="G84" s="1">
        <v>4</v>
      </c>
      <c r="H84" s="1">
        <v>5</v>
      </c>
      <c r="I84" s="1">
        <v>6</v>
      </c>
      <c r="J84" s="1"/>
      <c r="K84" s="1">
        <v>7</v>
      </c>
      <c r="L84" s="1">
        <v>8</v>
      </c>
      <c r="M84" s="1">
        <v>9</v>
      </c>
      <c r="N84" s="1">
        <v>10</v>
      </c>
      <c r="O84" s="1">
        <v>11</v>
      </c>
      <c r="P84" s="1">
        <v>12</v>
      </c>
      <c r="Q84" s="1">
        <v>13</v>
      </c>
      <c r="R84" s="1">
        <v>14</v>
      </c>
      <c r="S84" s="1">
        <v>15</v>
      </c>
      <c r="T84" s="1">
        <v>16</v>
      </c>
      <c r="U84" s="1">
        <v>17</v>
      </c>
      <c r="V84" s="1">
        <v>18</v>
      </c>
      <c r="W84" s="1">
        <v>19</v>
      </c>
      <c r="X84" s="1">
        <v>20</v>
      </c>
      <c r="Y84" s="1">
        <v>21</v>
      </c>
      <c r="Z84" s="1">
        <v>22</v>
      </c>
      <c r="AA84" s="1">
        <v>23</v>
      </c>
      <c r="AB84" s="1">
        <v>24</v>
      </c>
      <c r="AC84" s="1">
        <v>25</v>
      </c>
      <c r="AD84" s="1">
        <v>26</v>
      </c>
      <c r="AE84" s="1">
        <v>27</v>
      </c>
      <c r="AF84" s="1">
        <v>28</v>
      </c>
      <c r="AG84" s="1">
        <v>29</v>
      </c>
      <c r="AH84" s="1"/>
      <c r="AI84" s="1">
        <v>30</v>
      </c>
      <c r="AJ84" s="1">
        <v>31</v>
      </c>
    </row>
    <row r="85" spans="1:36" x14ac:dyDescent="0.25">
      <c r="A85" t="s">
        <v>278</v>
      </c>
      <c r="B85">
        <v>6696</v>
      </c>
      <c r="C85" t="s">
        <v>279</v>
      </c>
      <c r="D85" s="1">
        <v>2</v>
      </c>
      <c r="E85" s="1">
        <v>2</v>
      </c>
      <c r="F85" s="1"/>
      <c r="G85" s="1">
        <v>2</v>
      </c>
      <c r="H85" s="1">
        <v>2</v>
      </c>
      <c r="I85" s="1">
        <v>2</v>
      </c>
      <c r="J85" s="1"/>
      <c r="K85" s="1">
        <v>2</v>
      </c>
      <c r="L85" s="1">
        <v>2</v>
      </c>
      <c r="M85" s="1">
        <v>2</v>
      </c>
      <c r="N85" s="1">
        <v>2</v>
      </c>
      <c r="O85" s="1">
        <v>2</v>
      </c>
      <c r="P85" s="1">
        <v>2</v>
      </c>
      <c r="Q85" s="1">
        <v>2</v>
      </c>
      <c r="R85" s="1">
        <v>2</v>
      </c>
      <c r="S85" s="1">
        <v>2</v>
      </c>
      <c r="T85" s="1">
        <v>2</v>
      </c>
      <c r="U85" s="1">
        <v>2</v>
      </c>
      <c r="V85" s="1">
        <v>2</v>
      </c>
      <c r="W85" s="1">
        <v>2</v>
      </c>
      <c r="X85" s="1">
        <v>2</v>
      </c>
      <c r="Y85" s="1">
        <v>2</v>
      </c>
      <c r="Z85" s="1">
        <v>2</v>
      </c>
      <c r="AA85" s="1">
        <v>2</v>
      </c>
      <c r="AB85" s="1">
        <v>2</v>
      </c>
      <c r="AC85" s="1">
        <v>2</v>
      </c>
      <c r="AD85" s="1">
        <v>2</v>
      </c>
      <c r="AE85" s="1">
        <v>2</v>
      </c>
      <c r="AF85" s="1">
        <v>2</v>
      </c>
      <c r="AG85" s="1">
        <v>2</v>
      </c>
      <c r="AH85" s="1"/>
      <c r="AI85" s="1">
        <v>2</v>
      </c>
      <c r="AJ85" s="1">
        <v>2</v>
      </c>
    </row>
    <row r="86" spans="1:36" x14ac:dyDescent="0.25">
      <c r="A86" t="s">
        <v>266</v>
      </c>
      <c r="B86">
        <v>10195</v>
      </c>
      <c r="C86" t="s">
        <v>267</v>
      </c>
      <c r="D86" s="1">
        <v>24</v>
      </c>
      <c r="E86" s="1">
        <v>26</v>
      </c>
      <c r="F86" s="1"/>
      <c r="G86" s="1">
        <v>28</v>
      </c>
      <c r="H86" s="1">
        <v>30</v>
      </c>
      <c r="I86" s="1">
        <v>32</v>
      </c>
      <c r="J86" s="1"/>
      <c r="K86" s="1">
        <v>34</v>
      </c>
      <c r="L86" s="1">
        <v>36</v>
      </c>
      <c r="M86" s="1">
        <v>38</v>
      </c>
      <c r="N86" s="1">
        <v>40</v>
      </c>
      <c r="O86" s="1">
        <v>42</v>
      </c>
      <c r="P86" s="1">
        <v>44</v>
      </c>
      <c r="Q86" s="1">
        <v>46</v>
      </c>
      <c r="R86" s="1">
        <v>48</v>
      </c>
      <c r="S86" s="1">
        <v>50</v>
      </c>
      <c r="T86" s="1">
        <v>52</v>
      </c>
      <c r="U86" s="1">
        <v>54</v>
      </c>
      <c r="V86" s="1">
        <v>56</v>
      </c>
      <c r="W86" s="1">
        <v>58</v>
      </c>
      <c r="X86" s="1">
        <v>60</v>
      </c>
      <c r="Y86" s="1">
        <v>62</v>
      </c>
      <c r="Z86" s="1">
        <v>64</v>
      </c>
      <c r="AA86" s="1">
        <v>66</v>
      </c>
      <c r="AB86" s="1">
        <v>68</v>
      </c>
      <c r="AC86" s="1">
        <v>70</v>
      </c>
      <c r="AD86" s="1">
        <v>72</v>
      </c>
      <c r="AE86" s="1">
        <v>74</v>
      </c>
      <c r="AF86" s="1">
        <v>76</v>
      </c>
      <c r="AG86" s="1">
        <v>78</v>
      </c>
      <c r="AH86" s="1"/>
      <c r="AI86" s="1">
        <v>80</v>
      </c>
      <c r="AJ86" s="1">
        <v>82</v>
      </c>
    </row>
    <row r="87" spans="1:36" x14ac:dyDescent="0.25">
      <c r="A87" t="s">
        <v>35</v>
      </c>
      <c r="B87">
        <v>9911</v>
      </c>
      <c r="C87" t="s">
        <v>36</v>
      </c>
      <c r="D87" s="1">
        <v>240</v>
      </c>
      <c r="E87" s="1">
        <v>260</v>
      </c>
      <c r="F87" s="1"/>
      <c r="G87" s="1">
        <v>280</v>
      </c>
      <c r="H87" s="1">
        <v>300</v>
      </c>
      <c r="I87" s="1">
        <v>320</v>
      </c>
      <c r="J87" s="1"/>
      <c r="K87" s="1">
        <v>340</v>
      </c>
      <c r="L87" s="1">
        <v>360</v>
      </c>
      <c r="M87" s="1">
        <v>380</v>
      </c>
      <c r="N87" s="1">
        <v>400</v>
      </c>
      <c r="O87" s="1">
        <v>420</v>
      </c>
      <c r="P87" s="1">
        <v>440</v>
      </c>
      <c r="Q87" s="1">
        <v>460</v>
      </c>
      <c r="R87" s="1">
        <v>480</v>
      </c>
      <c r="S87" s="1">
        <v>500</v>
      </c>
      <c r="T87" s="1">
        <v>520</v>
      </c>
      <c r="U87" s="1">
        <v>540</v>
      </c>
      <c r="V87" s="1">
        <v>560</v>
      </c>
      <c r="W87" s="1">
        <v>580</v>
      </c>
      <c r="X87" s="1">
        <v>600</v>
      </c>
      <c r="Y87" s="1">
        <v>620</v>
      </c>
      <c r="Z87" s="1">
        <v>640</v>
      </c>
      <c r="AA87" s="1">
        <v>660</v>
      </c>
      <c r="AB87" s="1">
        <v>680</v>
      </c>
      <c r="AC87" s="1">
        <v>700</v>
      </c>
      <c r="AD87" s="1">
        <v>720</v>
      </c>
      <c r="AE87" s="1">
        <v>740</v>
      </c>
      <c r="AF87" s="1">
        <v>760</v>
      </c>
      <c r="AG87" s="1">
        <v>780</v>
      </c>
      <c r="AH87" s="1"/>
      <c r="AI87" s="1">
        <v>800</v>
      </c>
      <c r="AJ87" s="1">
        <v>820</v>
      </c>
    </row>
    <row r="88" spans="1:36" x14ac:dyDescent="0.25">
      <c r="A88" t="s">
        <v>37</v>
      </c>
      <c r="B88">
        <v>9915</v>
      </c>
      <c r="C88" t="s">
        <v>57</v>
      </c>
      <c r="D88" s="1">
        <v>24</v>
      </c>
      <c r="E88" s="1">
        <v>26</v>
      </c>
      <c r="F88" s="1"/>
      <c r="G88" s="1">
        <v>28</v>
      </c>
      <c r="H88" s="1">
        <v>30</v>
      </c>
      <c r="I88" s="1">
        <v>32</v>
      </c>
      <c r="J88" s="1"/>
      <c r="K88" s="1">
        <v>34</v>
      </c>
      <c r="L88" s="1">
        <v>36</v>
      </c>
      <c r="M88" s="1">
        <v>38</v>
      </c>
      <c r="N88" s="1">
        <v>40</v>
      </c>
      <c r="O88" s="1">
        <v>42</v>
      </c>
      <c r="P88" s="1">
        <v>44</v>
      </c>
      <c r="Q88" s="1">
        <v>46</v>
      </c>
      <c r="R88" s="1">
        <v>48</v>
      </c>
      <c r="S88" s="1">
        <v>50</v>
      </c>
      <c r="T88" s="1">
        <v>52</v>
      </c>
      <c r="U88" s="1">
        <v>54</v>
      </c>
      <c r="V88" s="1">
        <v>56</v>
      </c>
      <c r="W88" s="1">
        <v>58</v>
      </c>
      <c r="X88" s="1">
        <v>60</v>
      </c>
      <c r="Y88" s="1">
        <v>62</v>
      </c>
      <c r="Z88" s="1">
        <v>64</v>
      </c>
      <c r="AA88" s="1">
        <v>66</v>
      </c>
      <c r="AB88" s="1">
        <v>68</v>
      </c>
      <c r="AC88" s="1">
        <v>70</v>
      </c>
      <c r="AD88" s="1">
        <v>72</v>
      </c>
      <c r="AE88" s="1">
        <v>74</v>
      </c>
      <c r="AF88" s="1">
        <v>76</v>
      </c>
      <c r="AG88" s="1">
        <v>78</v>
      </c>
      <c r="AH88" s="1"/>
      <c r="AI88" s="1">
        <v>80</v>
      </c>
      <c r="AJ88" s="1">
        <v>82</v>
      </c>
    </row>
    <row r="89" spans="1:36" x14ac:dyDescent="0.25">
      <c r="A89" t="s">
        <v>39</v>
      </c>
      <c r="B89">
        <v>9912</v>
      </c>
      <c r="C89" t="s">
        <v>40</v>
      </c>
    </row>
    <row r="90" spans="1:36" x14ac:dyDescent="0.25">
      <c r="A90" t="s">
        <v>41</v>
      </c>
      <c r="B90">
        <v>9916</v>
      </c>
      <c r="C90" t="s">
        <v>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8AC2-4A7C-438A-A880-F921B83190EC}">
  <sheetPr>
    <tabColor rgb="FF00B050"/>
    <pageSetUpPr fitToPage="1"/>
  </sheetPr>
  <dimension ref="A1:II130"/>
  <sheetViews>
    <sheetView zoomScale="80" zoomScaleNormal="80" workbookViewId="0">
      <pane xSplit="5" ySplit="4" topLeftCell="F5" activePane="bottomRight" state="frozen"/>
      <selection activeCell="B1" sqref="B1"/>
      <selection pane="topRight" activeCell="F1" sqref="F1"/>
      <selection pane="bottomLeft" activeCell="B5" sqref="B5"/>
      <selection pane="bottomRight" activeCell="C5" sqref="C5:C122"/>
    </sheetView>
  </sheetViews>
  <sheetFormatPr defaultRowHeight="15" x14ac:dyDescent="0.25"/>
  <cols>
    <col min="1" max="1" width="14.5703125" bestFit="1" customWidth="1"/>
    <col min="2" max="2" width="17" bestFit="1" customWidth="1"/>
    <col min="3" max="3" width="10.85546875" style="1" bestFit="1" customWidth="1"/>
    <col min="4" max="4" width="7.28515625" bestFit="1" customWidth="1"/>
    <col min="5" max="5" width="53.5703125" bestFit="1" customWidth="1"/>
    <col min="6" max="6" width="6.42578125" style="1" bestFit="1" customWidth="1"/>
    <col min="7" max="7" width="6.42578125" style="1" customWidth="1"/>
    <col min="8" max="8" width="6.42578125" style="1" bestFit="1" customWidth="1"/>
    <col min="9" max="9" width="6.42578125" style="1" customWidth="1"/>
    <col min="10" max="11" width="6.42578125" style="1" bestFit="1" customWidth="1"/>
    <col min="12" max="12" width="7.140625" style="1" customWidth="1"/>
    <col min="13" max="17" width="6.42578125" style="1" customWidth="1"/>
    <col min="18" max="18" width="7.140625" style="1" customWidth="1"/>
    <col min="19" max="23" width="12.7109375" style="1" bestFit="1" customWidth="1"/>
    <col min="24" max="24" width="18.42578125" style="4" bestFit="1" customWidth="1"/>
    <col min="25" max="29" width="16.42578125" style="1" bestFit="1" customWidth="1"/>
    <col min="30" max="30" width="16.5703125" style="1" bestFit="1" customWidth="1"/>
    <col min="31" max="35" width="12.7109375" style="1" bestFit="1" customWidth="1"/>
    <col min="36" max="36" width="16.5703125" style="1" bestFit="1" customWidth="1"/>
    <col min="37" max="41" width="12.7109375" style="1" bestFit="1" customWidth="1"/>
    <col min="42" max="42" width="11.5703125" style="4" bestFit="1" customWidth="1"/>
    <col min="43" max="45" width="8" style="1" customWidth="1"/>
    <col min="46" max="48" width="12.28515625" style="1" bestFit="1" customWidth="1"/>
    <col min="49" max="49" width="15" style="1" customWidth="1"/>
    <col min="50" max="50" width="9.140625" style="4"/>
    <col min="51" max="55" width="9.140625" style="1"/>
    <col min="56" max="56" width="12.42578125" style="4" bestFit="1" customWidth="1"/>
    <col min="57" max="58" width="7.85546875" style="4" bestFit="1" customWidth="1"/>
    <col min="59" max="59" width="6.5703125" style="4" bestFit="1" customWidth="1"/>
    <col min="60" max="60" width="6.5703125" style="4" customWidth="1"/>
    <col min="61" max="61" width="6.5703125" style="4" bestFit="1" customWidth="1"/>
    <col min="62" max="62" width="8.85546875" style="4" bestFit="1" customWidth="1"/>
    <col min="63" max="65" width="14.28515625" style="4" bestFit="1" customWidth="1"/>
    <col min="66" max="66" width="15" style="4" bestFit="1" customWidth="1"/>
    <col min="67" max="81" width="8" style="1" customWidth="1"/>
    <col min="82" max="82" width="15.5703125" style="1" bestFit="1" customWidth="1"/>
    <col min="83" max="83" width="21.5703125" style="1" customWidth="1"/>
    <col min="84" max="84" width="12.7109375" style="1" bestFit="1" customWidth="1"/>
    <col min="85" max="85" width="8" style="1" customWidth="1"/>
    <col min="86" max="86" width="9.5703125" style="1" bestFit="1" customWidth="1"/>
    <col min="87" max="87" width="8" style="1" customWidth="1"/>
    <col min="88" max="88" width="12.7109375" style="1" bestFit="1" customWidth="1"/>
    <col min="89" max="89" width="11.42578125" style="1" bestFit="1" customWidth="1"/>
    <col min="90" max="90" width="10.28515625" style="1" bestFit="1" customWidth="1"/>
    <col min="91" max="91" width="9.5703125" style="1" bestFit="1" customWidth="1"/>
    <col min="92" max="92" width="12.7109375" style="1" bestFit="1" customWidth="1"/>
    <col min="93" max="95" width="9.5703125" style="1" customWidth="1"/>
    <col min="96" max="96" width="12.7109375" style="1" bestFit="1" customWidth="1"/>
    <col min="97" max="97" width="12.7109375" style="1" customWidth="1"/>
    <col min="98" max="98" width="17.7109375" style="1" bestFit="1" customWidth="1"/>
    <col min="99" max="101" width="12.7109375" style="1" customWidth="1"/>
    <col min="102" max="102" width="17.7109375" style="1" bestFit="1" customWidth="1"/>
    <col min="103" max="105" width="12.7109375" style="1" customWidth="1"/>
    <col min="106" max="106" width="12.7109375" style="1" bestFit="1" customWidth="1"/>
    <col min="107" max="114" width="12.7109375" style="4" customWidth="1"/>
    <col min="115" max="115" width="12.7109375" style="1" bestFit="1" customWidth="1"/>
    <col min="116" max="128" width="12.7109375" style="4" customWidth="1"/>
    <col min="129" max="129" width="14.5703125" style="1" bestFit="1" customWidth="1"/>
    <col min="130" max="131" width="14.5703125" style="4" customWidth="1"/>
    <col min="132" max="132" width="12.7109375" style="1" bestFit="1" customWidth="1"/>
    <col min="133" max="142" width="12.7109375" style="4" customWidth="1"/>
    <col min="143" max="143" width="16.5703125" style="1" bestFit="1" customWidth="1"/>
    <col min="144" max="144" width="11" style="1" bestFit="1" customWidth="1"/>
    <col min="145" max="16384" width="9.140625" style="1"/>
  </cols>
  <sheetData>
    <row r="1" spans="1:243" customFormat="1" x14ac:dyDescent="0.25">
      <c r="E1" t="s">
        <v>0</v>
      </c>
      <c r="G1">
        <v>26000</v>
      </c>
      <c r="H1">
        <v>26001</v>
      </c>
      <c r="I1">
        <v>26002</v>
      </c>
      <c r="J1">
        <v>26003</v>
      </c>
      <c r="K1">
        <v>26004</v>
      </c>
      <c r="L1" s="1"/>
      <c r="M1">
        <v>26072</v>
      </c>
      <c r="N1">
        <v>26073</v>
      </c>
      <c r="O1">
        <v>26074</v>
      </c>
      <c r="P1">
        <v>26075</v>
      </c>
      <c r="Q1">
        <v>26076</v>
      </c>
      <c r="R1" s="1"/>
      <c r="S1">
        <v>26005</v>
      </c>
      <c r="T1">
        <v>26006</v>
      </c>
      <c r="U1">
        <v>26007</v>
      </c>
      <c r="V1">
        <v>26008</v>
      </c>
      <c r="W1">
        <v>26009</v>
      </c>
      <c r="X1" s="4"/>
      <c r="Y1">
        <v>26010</v>
      </c>
      <c r="Z1">
        <v>26011</v>
      </c>
      <c r="AA1">
        <v>26012</v>
      </c>
      <c r="AB1">
        <v>26013</v>
      </c>
      <c r="AC1">
        <v>26014</v>
      </c>
      <c r="AD1" s="1"/>
      <c r="AE1">
        <v>26015</v>
      </c>
      <c r="AF1">
        <v>26016</v>
      </c>
      <c r="AG1">
        <v>26017</v>
      </c>
      <c r="AH1">
        <v>26018</v>
      </c>
      <c r="AI1">
        <v>26019</v>
      </c>
      <c r="AJ1" s="1"/>
      <c r="AK1">
        <v>26077</v>
      </c>
      <c r="AL1">
        <v>26078</v>
      </c>
      <c r="AM1">
        <v>26079</v>
      </c>
      <c r="AN1">
        <v>26080</v>
      </c>
      <c r="AO1">
        <v>26081</v>
      </c>
      <c r="AP1" s="4"/>
      <c r="AQ1">
        <v>26020</v>
      </c>
      <c r="AR1">
        <v>26021</v>
      </c>
      <c r="AS1">
        <v>26022</v>
      </c>
      <c r="AT1">
        <v>26087</v>
      </c>
      <c r="AU1">
        <v>26088</v>
      </c>
      <c r="AV1">
        <v>26089</v>
      </c>
      <c r="AW1">
        <v>26023</v>
      </c>
      <c r="AX1" s="4"/>
      <c r="AY1">
        <v>26024</v>
      </c>
      <c r="AZ1">
        <v>26025</v>
      </c>
      <c r="BA1">
        <v>26026</v>
      </c>
      <c r="BB1">
        <v>26027</v>
      </c>
      <c r="BC1">
        <v>26028</v>
      </c>
      <c r="BD1" s="4"/>
      <c r="BE1">
        <v>26029</v>
      </c>
      <c r="BF1">
        <v>26030</v>
      </c>
      <c r="BG1">
        <v>26031</v>
      </c>
      <c r="BH1">
        <v>26032</v>
      </c>
      <c r="BI1">
        <v>26033</v>
      </c>
      <c r="BJ1" s="4"/>
      <c r="BK1">
        <v>26037</v>
      </c>
      <c r="BL1">
        <v>26038</v>
      </c>
      <c r="BM1">
        <v>26039</v>
      </c>
      <c r="BN1" s="4"/>
      <c r="BO1">
        <v>26040</v>
      </c>
      <c r="BP1">
        <v>26041</v>
      </c>
      <c r="BQ1">
        <v>26042</v>
      </c>
      <c r="BR1">
        <v>26043</v>
      </c>
      <c r="BS1">
        <v>26044</v>
      </c>
      <c r="BT1">
        <v>26045</v>
      </c>
      <c r="BU1">
        <v>26046</v>
      </c>
      <c r="BV1">
        <v>26047</v>
      </c>
      <c r="BW1">
        <v>26048</v>
      </c>
      <c r="BX1">
        <v>26049</v>
      </c>
      <c r="BY1">
        <v>26050</v>
      </c>
      <c r="BZ1">
        <v>26051</v>
      </c>
      <c r="CA1">
        <v>26052</v>
      </c>
      <c r="CB1">
        <v>26053</v>
      </c>
      <c r="CC1">
        <v>26054</v>
      </c>
      <c r="CD1" s="1"/>
      <c r="CE1">
        <v>26055</v>
      </c>
      <c r="CF1" s="1"/>
      <c r="CG1">
        <v>26057</v>
      </c>
      <c r="CH1">
        <v>26058</v>
      </c>
      <c r="CI1">
        <v>26059</v>
      </c>
      <c r="CJ1" s="1"/>
      <c r="CK1">
        <v>26060</v>
      </c>
      <c r="CL1">
        <v>26061</v>
      </c>
      <c r="CM1">
        <v>26062</v>
      </c>
      <c r="CN1" s="1"/>
      <c r="CO1">
        <v>26063</v>
      </c>
      <c r="CP1">
        <v>26064</v>
      </c>
      <c r="CQ1">
        <v>26065</v>
      </c>
      <c r="CR1" s="1"/>
      <c r="CS1">
        <v>20082</v>
      </c>
      <c r="CT1" s="1"/>
      <c r="CU1">
        <v>26066</v>
      </c>
      <c r="CV1">
        <v>26067</v>
      </c>
      <c r="CW1">
        <v>26068</v>
      </c>
      <c r="CX1" s="1"/>
      <c r="CY1">
        <v>26069</v>
      </c>
      <c r="CZ1">
        <v>26070</v>
      </c>
      <c r="DA1">
        <v>26071</v>
      </c>
      <c r="DB1" s="1"/>
      <c r="DC1" s="8">
        <v>20134</v>
      </c>
      <c r="DD1" s="8">
        <v>20135</v>
      </c>
      <c r="DE1" s="8">
        <v>20136</v>
      </c>
      <c r="DF1" s="8">
        <v>20149</v>
      </c>
      <c r="DG1" s="8">
        <v>20150</v>
      </c>
      <c r="DH1" s="8">
        <v>20137</v>
      </c>
      <c r="DI1" s="8">
        <v>20138</v>
      </c>
      <c r="DJ1" s="8">
        <v>20139</v>
      </c>
      <c r="DK1" s="1"/>
      <c r="DL1" s="8">
        <v>20140</v>
      </c>
      <c r="DM1" s="8">
        <v>20141</v>
      </c>
      <c r="DN1" s="8">
        <v>20142</v>
      </c>
      <c r="DO1" s="8">
        <v>20151</v>
      </c>
      <c r="DP1" s="8">
        <v>20152</v>
      </c>
      <c r="DQ1" s="8">
        <v>20143</v>
      </c>
      <c r="DR1" s="8">
        <v>20144</v>
      </c>
      <c r="DS1" s="8">
        <v>20145</v>
      </c>
      <c r="DY1" s="1"/>
      <c r="DZ1" s="4"/>
      <c r="EA1" s="4"/>
      <c r="EB1" s="1"/>
      <c r="EC1" s="4"/>
      <c r="ED1" s="4"/>
      <c r="EE1" s="4"/>
      <c r="EF1" s="4"/>
      <c r="EG1" s="4"/>
      <c r="EH1" s="4"/>
      <c r="EI1" s="4"/>
      <c r="EJ1" s="4"/>
      <c r="EK1" s="4"/>
      <c r="EL1" s="4"/>
      <c r="EM1" s="1"/>
      <c r="EN1" s="1"/>
      <c r="EO1" s="1"/>
      <c r="EP1" s="1"/>
      <c r="EQ1" s="1"/>
      <c r="ER1" s="1"/>
      <c r="ES1" s="1"/>
      <c r="EU1">
        <v>26034</v>
      </c>
      <c r="EV1">
        <v>26035</v>
      </c>
      <c r="EW1">
        <v>26036</v>
      </c>
      <c r="EX1" s="1"/>
      <c r="EY1">
        <v>26056</v>
      </c>
      <c r="EZ1" s="1"/>
      <c r="FA1" s="1"/>
      <c r="FB1">
        <v>26082</v>
      </c>
      <c r="FC1">
        <v>26083</v>
      </c>
      <c r="FD1">
        <v>26084</v>
      </c>
      <c r="FE1">
        <v>26085</v>
      </c>
      <c r="FF1">
        <v>26086</v>
      </c>
      <c r="FG1" s="1"/>
      <c r="FH1" s="1"/>
      <c r="FI1" s="1"/>
      <c r="FJ1" s="1"/>
      <c r="FK1" s="1"/>
      <c r="FL1" s="1"/>
      <c r="FM1" s="1"/>
      <c r="FN1" s="1"/>
      <c r="FO1">
        <v>26090</v>
      </c>
      <c r="FP1">
        <v>26091</v>
      </c>
      <c r="FQ1">
        <v>26092</v>
      </c>
      <c r="FR1">
        <v>26093</v>
      </c>
      <c r="FS1">
        <v>26094</v>
      </c>
      <c r="FT1">
        <v>26095</v>
      </c>
      <c r="FU1">
        <v>26096</v>
      </c>
      <c r="FV1">
        <v>26097</v>
      </c>
      <c r="FW1">
        <v>26098</v>
      </c>
      <c r="FX1">
        <v>26099</v>
      </c>
      <c r="FY1">
        <v>26100</v>
      </c>
      <c r="FZ1">
        <v>26101</v>
      </c>
      <c r="GA1">
        <v>26102</v>
      </c>
      <c r="GB1">
        <v>26103</v>
      </c>
      <c r="GC1">
        <v>26104</v>
      </c>
      <c r="GD1">
        <v>26105</v>
      </c>
      <c r="GE1">
        <v>26106</v>
      </c>
      <c r="GF1">
        <v>26107</v>
      </c>
      <c r="GG1">
        <v>26108</v>
      </c>
      <c r="GH1">
        <v>26109</v>
      </c>
      <c r="GI1">
        <v>26110</v>
      </c>
      <c r="GJ1">
        <v>26111</v>
      </c>
      <c r="GK1">
        <v>26112</v>
      </c>
      <c r="GL1">
        <v>26113</v>
      </c>
      <c r="GM1">
        <v>26114</v>
      </c>
      <c r="GN1">
        <v>26115</v>
      </c>
      <c r="GO1">
        <v>26116</v>
      </c>
      <c r="GP1">
        <v>26117</v>
      </c>
      <c r="GQ1">
        <v>26118</v>
      </c>
      <c r="GR1">
        <v>26119</v>
      </c>
      <c r="GS1">
        <v>26120</v>
      </c>
      <c r="GT1">
        <v>26121</v>
      </c>
      <c r="GU1">
        <v>26122</v>
      </c>
      <c r="GV1">
        <v>26123</v>
      </c>
      <c r="GW1">
        <v>26124</v>
      </c>
      <c r="GX1">
        <v>26125</v>
      </c>
      <c r="GY1">
        <v>26126</v>
      </c>
      <c r="GZ1">
        <v>26127</v>
      </c>
      <c r="HA1">
        <v>26128</v>
      </c>
      <c r="HB1">
        <v>26129</v>
      </c>
      <c r="HC1">
        <v>26130</v>
      </c>
      <c r="HD1">
        <v>26131</v>
      </c>
      <c r="HE1">
        <v>26132</v>
      </c>
      <c r="HF1">
        <v>26133</v>
      </c>
      <c r="HG1">
        <v>26134</v>
      </c>
      <c r="HH1">
        <v>26135</v>
      </c>
      <c r="HI1">
        <v>26136</v>
      </c>
      <c r="HJ1">
        <v>26137</v>
      </c>
      <c r="HK1">
        <v>26138</v>
      </c>
      <c r="HL1">
        <v>26139</v>
      </c>
      <c r="HM1">
        <v>26140</v>
      </c>
      <c r="HN1">
        <v>26141</v>
      </c>
      <c r="HO1">
        <v>26142</v>
      </c>
      <c r="HP1">
        <v>26143</v>
      </c>
      <c r="HQ1">
        <v>26144</v>
      </c>
      <c r="HR1">
        <v>26145</v>
      </c>
      <c r="HS1">
        <v>26146</v>
      </c>
      <c r="HT1">
        <v>26147</v>
      </c>
      <c r="HU1">
        <v>26148</v>
      </c>
      <c r="HV1">
        <v>26149</v>
      </c>
      <c r="HW1">
        <v>26150</v>
      </c>
      <c r="HX1">
        <v>26151</v>
      </c>
      <c r="HY1">
        <v>26152</v>
      </c>
      <c r="HZ1">
        <v>26153</v>
      </c>
      <c r="IA1">
        <v>26154</v>
      </c>
      <c r="IB1">
        <v>26155</v>
      </c>
      <c r="IC1">
        <v>26156</v>
      </c>
      <c r="ID1">
        <v>26157</v>
      </c>
      <c r="IE1">
        <v>26158</v>
      </c>
      <c r="IF1">
        <v>26159</v>
      </c>
      <c r="IG1">
        <v>26160</v>
      </c>
      <c r="IH1">
        <v>26161</v>
      </c>
      <c r="II1">
        <v>26162</v>
      </c>
    </row>
    <row r="2" spans="1:243" customFormat="1" x14ac:dyDescent="0.25">
      <c r="S2" t="s">
        <v>440</v>
      </c>
      <c r="T2" t="s">
        <v>440</v>
      </c>
      <c r="U2" t="s">
        <v>440</v>
      </c>
      <c r="V2" t="s">
        <v>440</v>
      </c>
      <c r="W2" t="s">
        <v>440</v>
      </c>
      <c r="Y2" t="s">
        <v>441</v>
      </c>
      <c r="Z2" t="s">
        <v>441</v>
      </c>
      <c r="AA2" t="s">
        <v>441</v>
      </c>
      <c r="AB2" t="s">
        <v>441</v>
      </c>
      <c r="AC2" t="s">
        <v>441</v>
      </c>
      <c r="AT2" t="s">
        <v>701</v>
      </c>
      <c r="AU2" t="s">
        <v>701</v>
      </c>
      <c r="AV2" t="s">
        <v>701</v>
      </c>
      <c r="AX2" s="2"/>
      <c r="BO2" t="s">
        <v>1</v>
      </c>
      <c r="BP2" t="s">
        <v>1</v>
      </c>
      <c r="BQ2" t="s">
        <v>1</v>
      </c>
      <c r="BR2" t="s">
        <v>2</v>
      </c>
      <c r="BS2" t="s">
        <v>2</v>
      </c>
      <c r="BT2" t="s">
        <v>2</v>
      </c>
      <c r="BU2" s="10" t="s">
        <v>123</v>
      </c>
      <c r="BV2" s="10" t="s">
        <v>123</v>
      </c>
      <c r="BW2" s="10" t="s">
        <v>123</v>
      </c>
      <c r="BX2" t="s">
        <v>124</v>
      </c>
      <c r="BY2" t="s">
        <v>124</v>
      </c>
      <c r="BZ2" t="s">
        <v>124</v>
      </c>
      <c r="CA2" t="s">
        <v>125</v>
      </c>
      <c r="CB2" t="s">
        <v>125</v>
      </c>
      <c r="CC2" t="s">
        <v>125</v>
      </c>
      <c r="CD2" s="2" t="s">
        <v>3</v>
      </c>
      <c r="CF2" s="2" t="s">
        <v>3</v>
      </c>
      <c r="CG2" t="s">
        <v>46</v>
      </c>
      <c r="CH2" t="s">
        <v>47</v>
      </c>
      <c r="CI2" t="s">
        <v>48</v>
      </c>
      <c r="CJ2" s="2" t="s">
        <v>3</v>
      </c>
      <c r="CK2" t="s">
        <v>46</v>
      </c>
      <c r="CL2" t="s">
        <v>47</v>
      </c>
      <c r="CM2" t="s">
        <v>48</v>
      </c>
      <c r="CN2" s="2" t="s">
        <v>3</v>
      </c>
      <c r="CO2" t="s">
        <v>46</v>
      </c>
      <c r="CP2" t="s">
        <v>47</v>
      </c>
      <c r="CQ2" t="s">
        <v>48</v>
      </c>
      <c r="CR2" s="2" t="s">
        <v>3</v>
      </c>
      <c r="CT2" s="2" t="s">
        <v>3</v>
      </c>
      <c r="CU2" t="s">
        <v>46</v>
      </c>
      <c r="CV2" t="s">
        <v>47</v>
      </c>
      <c r="CW2" t="s">
        <v>48</v>
      </c>
      <c r="CX2" s="2" t="s">
        <v>3</v>
      </c>
      <c r="CY2" t="s">
        <v>46</v>
      </c>
      <c r="CZ2" t="s">
        <v>47</v>
      </c>
      <c r="DA2" t="s">
        <v>48</v>
      </c>
      <c r="DB2" s="2" t="s">
        <v>3</v>
      </c>
      <c r="DC2" t="s">
        <v>101</v>
      </c>
      <c r="DD2" t="s">
        <v>102</v>
      </c>
      <c r="DE2" t="s">
        <v>103</v>
      </c>
      <c r="DF2" t="s">
        <v>113</v>
      </c>
      <c r="DG2" t="s">
        <v>118</v>
      </c>
      <c r="DH2" t="s">
        <v>104</v>
      </c>
      <c r="DI2" t="s">
        <v>105</v>
      </c>
      <c r="DJ2" t="s">
        <v>106</v>
      </c>
      <c r="DK2" s="2" t="s">
        <v>3</v>
      </c>
      <c r="DL2" t="s">
        <v>108</v>
      </c>
      <c r="DM2" t="s">
        <v>108</v>
      </c>
      <c r="DN2" t="s">
        <v>108</v>
      </c>
      <c r="DO2" t="s">
        <v>108</v>
      </c>
      <c r="DP2" t="s">
        <v>108</v>
      </c>
      <c r="DQ2" t="s">
        <v>108</v>
      </c>
      <c r="DR2" t="s">
        <v>108</v>
      </c>
      <c r="DS2" t="s">
        <v>108</v>
      </c>
      <c r="DT2" t="s">
        <v>109</v>
      </c>
      <c r="DU2" t="s">
        <v>109</v>
      </c>
      <c r="DV2" t="s">
        <v>109</v>
      </c>
      <c r="DW2" t="s">
        <v>109</v>
      </c>
      <c r="DX2" t="s">
        <v>109</v>
      </c>
      <c r="DY2" s="2" t="s">
        <v>3</v>
      </c>
      <c r="DZ2" s="9" t="s">
        <v>121</v>
      </c>
      <c r="EA2" s="9" t="s">
        <v>122</v>
      </c>
      <c r="EB2" s="2" t="s">
        <v>3</v>
      </c>
      <c r="EC2" s="9" t="s">
        <v>108</v>
      </c>
      <c r="ED2" s="9" t="s">
        <v>108</v>
      </c>
      <c r="EE2" s="9" t="s">
        <v>108</v>
      </c>
      <c r="EF2" s="9" t="s">
        <v>108</v>
      </c>
      <c r="EG2" s="9" t="s">
        <v>108</v>
      </c>
      <c r="EH2" s="9" t="s">
        <v>109</v>
      </c>
      <c r="EI2" s="9" t="s">
        <v>109</v>
      </c>
      <c r="EJ2" s="9" t="s">
        <v>109</v>
      </c>
      <c r="EK2" s="9" t="s">
        <v>109</v>
      </c>
      <c r="EL2" s="9" t="s">
        <v>109</v>
      </c>
      <c r="EM2" s="2" t="s">
        <v>3</v>
      </c>
      <c r="EN2" s="9" t="s">
        <v>113</v>
      </c>
      <c r="EO2" s="9" t="s">
        <v>118</v>
      </c>
      <c r="EP2" s="9" t="s">
        <v>104</v>
      </c>
      <c r="EQ2" s="9" t="s">
        <v>105</v>
      </c>
      <c r="ER2" s="9" t="s">
        <v>106</v>
      </c>
      <c r="ES2" s="2"/>
    </row>
    <row r="3" spans="1:243" customFormat="1" x14ac:dyDescent="0.25">
      <c r="F3" s="2" t="s">
        <v>5</v>
      </c>
      <c r="G3" t="s">
        <v>1</v>
      </c>
      <c r="H3" t="s">
        <v>2</v>
      </c>
      <c r="I3" t="s">
        <v>123</v>
      </c>
      <c r="J3" t="s">
        <v>124</v>
      </c>
      <c r="K3" t="s">
        <v>125</v>
      </c>
      <c r="L3" s="2" t="s">
        <v>1345</v>
      </c>
      <c r="M3" t="s">
        <v>1</v>
      </c>
      <c r="N3" t="s">
        <v>2</v>
      </c>
      <c r="O3" t="s">
        <v>123</v>
      </c>
      <c r="P3" t="s">
        <v>124</v>
      </c>
      <c r="Q3" t="s">
        <v>125</v>
      </c>
      <c r="R3" s="2" t="s">
        <v>5</v>
      </c>
      <c r="S3" t="s">
        <v>1</v>
      </c>
      <c r="T3" t="s">
        <v>2</v>
      </c>
      <c r="U3" t="s">
        <v>123</v>
      </c>
      <c r="V3" t="s">
        <v>124</v>
      </c>
      <c r="W3" t="s">
        <v>125</v>
      </c>
      <c r="X3" s="2" t="s">
        <v>5</v>
      </c>
      <c r="Y3" t="s">
        <v>1</v>
      </c>
      <c r="Z3" t="s">
        <v>2</v>
      </c>
      <c r="AA3" t="s">
        <v>123</v>
      </c>
      <c r="AB3" t="s">
        <v>124</v>
      </c>
      <c r="AC3" t="s">
        <v>125</v>
      </c>
      <c r="AD3" s="2" t="s">
        <v>697</v>
      </c>
      <c r="AE3" t="s">
        <v>1</v>
      </c>
      <c r="AF3" t="s">
        <v>2</v>
      </c>
      <c r="AG3" t="s">
        <v>123</v>
      </c>
      <c r="AH3" t="s">
        <v>124</v>
      </c>
      <c r="AI3" t="s">
        <v>125</v>
      </c>
      <c r="AJ3" s="2" t="s">
        <v>698</v>
      </c>
      <c r="AK3" t="s">
        <v>1</v>
      </c>
      <c r="AL3" t="s">
        <v>2</v>
      </c>
      <c r="AM3" t="s">
        <v>123</v>
      </c>
      <c r="AN3" t="s">
        <v>124</v>
      </c>
      <c r="AO3" t="s">
        <v>125</v>
      </c>
      <c r="AP3" s="2" t="s">
        <v>6</v>
      </c>
      <c r="AQ3" t="s">
        <v>126</v>
      </c>
      <c r="AR3" t="s">
        <v>7</v>
      </c>
      <c r="AS3" t="s">
        <v>8</v>
      </c>
      <c r="AT3" t="s">
        <v>126</v>
      </c>
      <c r="AU3" t="s">
        <v>7</v>
      </c>
      <c r="AV3" t="s">
        <v>8</v>
      </c>
      <c r="AW3" t="s">
        <v>49</v>
      </c>
      <c r="AX3" s="2" t="s">
        <v>5</v>
      </c>
      <c r="AY3" t="s">
        <v>1</v>
      </c>
      <c r="AZ3" t="s">
        <v>2</v>
      </c>
      <c r="BA3" t="s">
        <v>123</v>
      </c>
      <c r="BB3" t="s">
        <v>124</v>
      </c>
      <c r="BC3" t="s">
        <v>125</v>
      </c>
      <c r="BD3" s="2" t="s">
        <v>5</v>
      </c>
      <c r="BE3" t="s">
        <v>1</v>
      </c>
      <c r="BF3" t="s">
        <v>2</v>
      </c>
      <c r="BG3" t="s">
        <v>123</v>
      </c>
      <c r="BH3" t="s">
        <v>124</v>
      </c>
      <c r="BI3" t="s">
        <v>125</v>
      </c>
      <c r="BJ3" s="2" t="s">
        <v>6</v>
      </c>
      <c r="BK3" t="s">
        <v>46</v>
      </c>
      <c r="BL3" t="s">
        <v>47</v>
      </c>
      <c r="BM3" t="s">
        <v>48</v>
      </c>
      <c r="BN3" s="2" t="s">
        <v>6</v>
      </c>
      <c r="BO3" t="s">
        <v>46</v>
      </c>
      <c r="BP3" t="s">
        <v>47</v>
      </c>
      <c r="BQ3" t="s">
        <v>48</v>
      </c>
      <c r="BR3" t="s">
        <v>46</v>
      </c>
      <c r="BS3" t="s">
        <v>47</v>
      </c>
      <c r="BT3" t="s">
        <v>48</v>
      </c>
      <c r="BU3" t="s">
        <v>46</v>
      </c>
      <c r="BV3" t="s">
        <v>47</v>
      </c>
      <c r="BW3" t="s">
        <v>48</v>
      </c>
      <c r="BX3" t="s">
        <v>46</v>
      </c>
      <c r="BY3" t="s">
        <v>47</v>
      </c>
      <c r="BZ3" t="s">
        <v>48</v>
      </c>
      <c r="CA3" t="s">
        <v>46</v>
      </c>
      <c r="CB3" t="s">
        <v>47</v>
      </c>
      <c r="CC3" t="s">
        <v>48</v>
      </c>
      <c r="CD3" s="2" t="s">
        <v>9</v>
      </c>
      <c r="CF3" s="2" t="s">
        <v>6</v>
      </c>
      <c r="CG3" t="s">
        <v>7</v>
      </c>
      <c r="CH3" t="s">
        <v>7</v>
      </c>
      <c r="CI3" t="s">
        <v>7</v>
      </c>
      <c r="CJ3" s="2" t="s">
        <v>6</v>
      </c>
      <c r="CK3" t="s">
        <v>53</v>
      </c>
      <c r="CL3" t="s">
        <v>53</v>
      </c>
      <c r="CM3" t="s">
        <v>53</v>
      </c>
      <c r="CN3" s="2" t="s">
        <v>6</v>
      </c>
      <c r="CO3" t="s">
        <v>45</v>
      </c>
      <c r="CP3" t="s">
        <v>45</v>
      </c>
      <c r="CQ3" t="s">
        <v>45</v>
      </c>
      <c r="CR3" s="2" t="s">
        <v>10</v>
      </c>
      <c r="CT3" s="2" t="s">
        <v>6</v>
      </c>
      <c r="CU3" t="s">
        <v>7</v>
      </c>
      <c r="CV3" t="s">
        <v>7</v>
      </c>
      <c r="CW3" t="s">
        <v>7</v>
      </c>
      <c r="CX3" s="2" t="s">
        <v>6</v>
      </c>
      <c r="CY3" t="s">
        <v>7</v>
      </c>
      <c r="CZ3" t="s">
        <v>7</v>
      </c>
      <c r="DA3" t="s">
        <v>7</v>
      </c>
      <c r="DB3" s="2" t="s">
        <v>6</v>
      </c>
      <c r="DC3" t="s">
        <v>107</v>
      </c>
      <c r="DD3" t="s">
        <v>107</v>
      </c>
      <c r="DE3" t="s">
        <v>107</v>
      </c>
      <c r="DF3" t="s">
        <v>107</v>
      </c>
      <c r="DG3" t="s">
        <v>107</v>
      </c>
      <c r="DH3" t="s">
        <v>107</v>
      </c>
      <c r="DI3" t="s">
        <v>107</v>
      </c>
      <c r="DJ3" t="s">
        <v>107</v>
      </c>
      <c r="DK3" s="2" t="s">
        <v>6</v>
      </c>
      <c r="DL3" t="s">
        <v>101</v>
      </c>
      <c r="DM3" t="s">
        <v>102</v>
      </c>
      <c r="DN3" t="s">
        <v>103</v>
      </c>
      <c r="DO3" t="s">
        <v>113</v>
      </c>
      <c r="DP3" t="s">
        <v>118</v>
      </c>
      <c r="DQ3" t="s">
        <v>104</v>
      </c>
      <c r="DR3" t="s">
        <v>105</v>
      </c>
      <c r="DS3" t="s">
        <v>106</v>
      </c>
      <c r="DT3" t="s">
        <v>111</v>
      </c>
      <c r="DU3" t="s">
        <v>112</v>
      </c>
      <c r="DV3" t="s">
        <v>110</v>
      </c>
      <c r="DW3" t="s">
        <v>105</v>
      </c>
      <c r="DX3" t="s">
        <v>106</v>
      </c>
      <c r="DY3" s="2" t="s">
        <v>6</v>
      </c>
      <c r="DZ3" s="6"/>
      <c r="EA3" s="6"/>
      <c r="EB3" s="2" t="s">
        <v>6</v>
      </c>
      <c r="EC3" t="s">
        <v>113</v>
      </c>
      <c r="ED3" t="s">
        <v>118</v>
      </c>
      <c r="EE3" t="s">
        <v>104</v>
      </c>
      <c r="EF3" t="s">
        <v>105</v>
      </c>
      <c r="EG3" t="s">
        <v>106</v>
      </c>
      <c r="EH3" t="s">
        <v>111</v>
      </c>
      <c r="EI3" t="s">
        <v>112</v>
      </c>
      <c r="EJ3" t="s">
        <v>110</v>
      </c>
      <c r="EK3" t="s">
        <v>105</v>
      </c>
      <c r="EL3" t="s">
        <v>106</v>
      </c>
      <c r="EM3" s="2" t="s">
        <v>6</v>
      </c>
      <c r="ES3" s="2"/>
    </row>
    <row r="4" spans="1:243" customFormat="1" x14ac:dyDescent="0.25">
      <c r="B4" t="s">
        <v>11</v>
      </c>
      <c r="C4" t="s">
        <v>12</v>
      </c>
      <c r="D4" t="s">
        <v>13</v>
      </c>
      <c r="E4" t="s">
        <v>14</v>
      </c>
      <c r="F4" s="2" t="s">
        <v>15</v>
      </c>
      <c r="G4" t="s">
        <v>15</v>
      </c>
      <c r="H4" t="s">
        <v>15</v>
      </c>
      <c r="I4" t="s">
        <v>15</v>
      </c>
      <c r="J4" t="s">
        <v>15</v>
      </c>
      <c r="K4" t="s">
        <v>15</v>
      </c>
      <c r="L4" s="2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s="2" t="s">
        <v>17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s="2" t="s">
        <v>17</v>
      </c>
      <c r="Y4" t="s">
        <v>4</v>
      </c>
      <c r="Z4" t="s">
        <v>4</v>
      </c>
      <c r="AA4" t="s">
        <v>4</v>
      </c>
      <c r="AB4" t="s">
        <v>4</v>
      </c>
      <c r="AC4" t="s">
        <v>4</v>
      </c>
      <c r="AD4" s="2" t="s">
        <v>16</v>
      </c>
      <c r="AJ4" s="2" t="s">
        <v>16</v>
      </c>
      <c r="AP4" s="2" t="s">
        <v>21</v>
      </c>
      <c r="AX4" s="2" t="s">
        <v>18</v>
      </c>
      <c r="BD4" s="2" t="s">
        <v>19</v>
      </c>
      <c r="BJ4" s="2" t="s">
        <v>20</v>
      </c>
      <c r="BK4" t="s">
        <v>308</v>
      </c>
      <c r="BL4" t="s">
        <v>308</v>
      </c>
      <c r="BM4" t="s">
        <v>308</v>
      </c>
      <c r="BN4" s="2" t="s">
        <v>22</v>
      </c>
      <c r="CD4" s="2" t="s">
        <v>23</v>
      </c>
      <c r="CF4" s="2" t="s">
        <v>24</v>
      </c>
      <c r="CJ4" s="2" t="s">
        <v>24</v>
      </c>
      <c r="CN4" s="2" t="s">
        <v>24</v>
      </c>
      <c r="CR4" s="2"/>
      <c r="CT4" s="2" t="s">
        <v>25</v>
      </c>
      <c r="CX4" s="2" t="s">
        <v>52</v>
      </c>
      <c r="DB4" s="2" t="s">
        <v>26</v>
      </c>
      <c r="DK4" s="2" t="s">
        <v>27</v>
      </c>
      <c r="DL4" t="s">
        <v>107</v>
      </c>
      <c r="DM4" t="s">
        <v>107</v>
      </c>
      <c r="DN4" t="s">
        <v>107</v>
      </c>
      <c r="DO4" t="s">
        <v>107</v>
      </c>
      <c r="DP4" t="s">
        <v>107</v>
      </c>
      <c r="DQ4" t="s">
        <v>107</v>
      </c>
      <c r="DR4" t="s">
        <v>107</v>
      </c>
      <c r="DS4" t="s">
        <v>107</v>
      </c>
      <c r="DY4" s="2" t="s">
        <v>28</v>
      </c>
      <c r="DZ4" s="6"/>
      <c r="EA4" s="6"/>
      <c r="EB4" s="2" t="s">
        <v>29</v>
      </c>
      <c r="EC4" t="s">
        <v>107</v>
      </c>
      <c r="ED4" t="s">
        <v>107</v>
      </c>
      <c r="EE4" t="s">
        <v>107</v>
      </c>
      <c r="EF4" t="s">
        <v>107</v>
      </c>
      <c r="EG4" t="s">
        <v>107</v>
      </c>
      <c r="EH4" s="6"/>
      <c r="EI4" s="6"/>
      <c r="EJ4" s="6"/>
      <c r="EK4" s="6"/>
      <c r="EL4" s="6"/>
      <c r="EM4" s="2" t="s">
        <v>30</v>
      </c>
      <c r="ES4" s="2"/>
    </row>
    <row r="5" spans="1:243" x14ac:dyDescent="0.25">
      <c r="A5" t="s">
        <v>15</v>
      </c>
      <c r="B5" t="s">
        <v>127</v>
      </c>
      <c r="C5" s="1">
        <v>1</v>
      </c>
      <c r="D5">
        <v>6138</v>
      </c>
      <c r="E5" t="s">
        <v>128</v>
      </c>
      <c r="F5" s="3"/>
      <c r="G5" s="1">
        <f t="shared" ref="G5" si="0">SUM(G$49:G$52)*2</f>
        <v>4</v>
      </c>
      <c r="H5" s="1">
        <f>SUM(H$49:H$52)*2</f>
        <v>8</v>
      </c>
      <c r="I5" s="1">
        <f t="shared" ref="I5:K5" si="1">SUM(I$49:I$52)*2</f>
        <v>8</v>
      </c>
      <c r="J5" s="1">
        <f t="shared" si="1"/>
        <v>8</v>
      </c>
      <c r="K5" s="1">
        <f t="shared" si="1"/>
        <v>12</v>
      </c>
      <c r="L5" s="3"/>
      <c r="M5" s="1">
        <f t="shared" ref="M5" si="2">SUM(M$49:M$52)*2</f>
        <v>4</v>
      </c>
      <c r="N5" s="1">
        <f>SUM(N$49:N$52)*2</f>
        <v>8</v>
      </c>
      <c r="O5" s="1">
        <f t="shared" ref="O5:Q5" si="3">SUM(O$49:O$52)*2</f>
        <v>8</v>
      </c>
      <c r="P5" s="1">
        <f t="shared" si="3"/>
        <v>8</v>
      </c>
      <c r="Q5" s="1">
        <f t="shared" si="3"/>
        <v>12</v>
      </c>
      <c r="R5" s="3"/>
      <c r="X5" s="3"/>
      <c r="AD5" s="3"/>
      <c r="AJ5" s="3"/>
      <c r="AP5" s="3"/>
      <c r="AX5" s="3"/>
      <c r="BD5" s="3"/>
      <c r="BE5" s="1"/>
      <c r="BF5" s="1"/>
      <c r="BG5" s="1"/>
      <c r="BH5" s="1"/>
      <c r="BI5" s="1"/>
      <c r="BJ5" s="3"/>
      <c r="BK5" s="1"/>
      <c r="BL5" s="1"/>
      <c r="BM5" s="1"/>
      <c r="BN5" s="3"/>
      <c r="CD5" s="3"/>
      <c r="CF5" s="3"/>
      <c r="CJ5" s="3"/>
      <c r="CN5" s="3"/>
      <c r="CR5" s="3"/>
      <c r="CT5" s="3"/>
      <c r="CX5" s="3"/>
      <c r="DB5" s="3"/>
      <c r="DK5" s="3"/>
      <c r="DY5" s="3"/>
      <c r="EB5" s="3"/>
      <c r="EM5" s="3"/>
      <c r="ES5" s="3"/>
    </row>
    <row r="6" spans="1:243" x14ac:dyDescent="0.25">
      <c r="B6" t="s">
        <v>222</v>
      </c>
      <c r="C6" s="1">
        <v>2</v>
      </c>
      <c r="D6">
        <v>6949</v>
      </c>
      <c r="E6" t="s">
        <v>223</v>
      </c>
      <c r="F6" s="3"/>
      <c r="L6" s="3"/>
      <c r="R6" s="3"/>
      <c r="X6" s="3"/>
      <c r="AD6" s="3"/>
      <c r="AE6" s="1">
        <f t="shared" ref="AE6:AI6" si="4">SUM(AE$16:AE$19)*2+SUM(AE$20:AE$21)*1</f>
        <v>10</v>
      </c>
      <c r="AF6" s="1">
        <f t="shared" si="4"/>
        <v>10</v>
      </c>
      <c r="AG6" s="1">
        <f t="shared" si="4"/>
        <v>18</v>
      </c>
      <c r="AH6" s="1">
        <f t="shared" si="4"/>
        <v>18</v>
      </c>
      <c r="AI6" s="1">
        <f t="shared" si="4"/>
        <v>26</v>
      </c>
      <c r="AJ6" s="3"/>
      <c r="AK6" s="1">
        <f t="shared" ref="AK6:AL6" si="5">SUM(AK$16:AK$19)*2+SUM(AK$20:AK$21)*1</f>
        <v>0</v>
      </c>
      <c r="AL6" s="1">
        <f t="shared" si="5"/>
        <v>0</v>
      </c>
      <c r="AM6" s="1">
        <f>SUM(AM$16:AM$19)*2+SUM(AM$20:AM$21)*1</f>
        <v>36</v>
      </c>
      <c r="AN6" s="1">
        <f t="shared" ref="AN6:AO6" si="6">SUM(AN$16:AN$19)*2+SUM(AN$20:AN$21)*1</f>
        <v>36</v>
      </c>
      <c r="AO6" s="1">
        <f t="shared" si="6"/>
        <v>52</v>
      </c>
      <c r="AP6" s="3"/>
      <c r="AX6" s="3"/>
      <c r="BD6" s="3"/>
      <c r="BE6" s="1"/>
      <c r="BF6" s="1"/>
      <c r="BG6" s="1"/>
      <c r="BH6" s="1"/>
      <c r="BI6" s="1"/>
      <c r="BJ6" s="3"/>
      <c r="BK6" s="1"/>
      <c r="BL6" s="1"/>
      <c r="BM6" s="1"/>
      <c r="BN6" s="3"/>
      <c r="CD6" s="3"/>
      <c r="CF6" s="3"/>
      <c r="CJ6" s="3"/>
      <c r="CN6" s="3"/>
      <c r="CR6" s="3"/>
      <c r="CT6" s="3"/>
      <c r="CX6" s="3"/>
      <c r="DB6" s="3"/>
      <c r="DK6" s="3"/>
      <c r="DY6" s="3"/>
      <c r="EB6" s="3"/>
      <c r="EM6" s="3"/>
      <c r="ES6" s="3"/>
    </row>
    <row r="7" spans="1:243" x14ac:dyDescent="0.25">
      <c r="A7" t="s">
        <v>20</v>
      </c>
      <c r="B7" t="s">
        <v>129</v>
      </c>
      <c r="C7" s="1">
        <v>3</v>
      </c>
      <c r="D7">
        <v>6124</v>
      </c>
      <c r="E7" t="s">
        <v>130</v>
      </c>
      <c r="F7" s="3"/>
      <c r="L7" s="3"/>
      <c r="R7" s="3"/>
      <c r="X7" s="3"/>
      <c r="AD7" s="3"/>
      <c r="AJ7" s="3"/>
      <c r="AP7" s="3"/>
      <c r="AX7" s="3"/>
      <c r="BD7" s="3"/>
      <c r="BE7" s="1"/>
      <c r="BF7" s="1"/>
      <c r="BG7" s="1"/>
      <c r="BH7" s="1"/>
      <c r="BI7" s="1"/>
      <c r="BJ7" s="3"/>
      <c r="BK7" s="1">
        <v>1</v>
      </c>
      <c r="BL7" s="1">
        <v>1</v>
      </c>
      <c r="BM7" s="1">
        <v>1</v>
      </c>
      <c r="BN7" s="3"/>
      <c r="BO7" s="1">
        <f t="shared" ref="BO7:BU8" si="7">BO$34</f>
        <v>2</v>
      </c>
      <c r="BP7" s="1">
        <f t="shared" si="7"/>
        <v>2</v>
      </c>
      <c r="BQ7" s="1">
        <f t="shared" si="7"/>
        <v>2</v>
      </c>
      <c r="BR7" s="1">
        <f t="shared" si="7"/>
        <v>2</v>
      </c>
      <c r="BS7" s="1">
        <f t="shared" si="7"/>
        <v>2</v>
      </c>
      <c r="BT7" s="1">
        <f t="shared" si="7"/>
        <v>2</v>
      </c>
      <c r="BU7" s="1">
        <f>BU$34</f>
        <v>2</v>
      </c>
      <c r="BV7" s="1">
        <f t="shared" ref="BV7:CC8" si="8">BV$34</f>
        <v>2</v>
      </c>
      <c r="BW7" s="1">
        <f t="shared" si="8"/>
        <v>2</v>
      </c>
      <c r="BX7" s="1">
        <f t="shared" si="8"/>
        <v>2</v>
      </c>
      <c r="BY7" s="1">
        <f t="shared" si="8"/>
        <v>2</v>
      </c>
      <c r="BZ7" s="1">
        <f t="shared" si="8"/>
        <v>2</v>
      </c>
      <c r="CA7" s="1">
        <f t="shared" si="8"/>
        <v>2</v>
      </c>
      <c r="CB7" s="1">
        <f t="shared" si="8"/>
        <v>2</v>
      </c>
      <c r="CC7" s="1">
        <f t="shared" si="8"/>
        <v>2</v>
      </c>
      <c r="CD7" s="3"/>
      <c r="CF7" s="3"/>
      <c r="CJ7" s="3"/>
      <c r="CN7" s="3"/>
      <c r="CR7" s="3"/>
      <c r="CT7" s="3"/>
      <c r="CX7" s="3"/>
      <c r="DB7" s="3"/>
      <c r="DK7" s="3"/>
      <c r="DY7" s="3"/>
      <c r="EB7" s="3"/>
      <c r="EM7" s="3"/>
      <c r="ES7" s="3"/>
    </row>
    <row r="8" spans="1:243" x14ac:dyDescent="0.25">
      <c r="A8" t="s">
        <v>20</v>
      </c>
      <c r="B8" t="s">
        <v>131</v>
      </c>
      <c r="C8" s="1">
        <v>4</v>
      </c>
      <c r="D8">
        <v>6094</v>
      </c>
      <c r="E8" t="s">
        <v>132</v>
      </c>
      <c r="F8" s="3"/>
      <c r="L8" s="3"/>
      <c r="R8" s="3"/>
      <c r="X8" s="3"/>
      <c r="AD8" s="3"/>
      <c r="AJ8" s="3"/>
      <c r="AP8" s="3"/>
      <c r="AX8" s="3"/>
      <c r="BD8" s="3"/>
      <c r="BE8" s="1"/>
      <c r="BF8" s="1"/>
      <c r="BG8" s="1"/>
      <c r="BH8" s="1"/>
      <c r="BI8" s="1"/>
      <c r="BJ8" s="3"/>
      <c r="BK8" s="1">
        <v>1</v>
      </c>
      <c r="BL8" s="1">
        <v>1</v>
      </c>
      <c r="BM8" s="1">
        <v>1</v>
      </c>
      <c r="BN8" s="3"/>
      <c r="BO8" s="1">
        <f t="shared" si="7"/>
        <v>2</v>
      </c>
      <c r="BP8" s="1">
        <f t="shared" si="7"/>
        <v>2</v>
      </c>
      <c r="BQ8" s="1">
        <f t="shared" si="7"/>
        <v>2</v>
      </c>
      <c r="BR8" s="1">
        <f t="shared" si="7"/>
        <v>2</v>
      </c>
      <c r="BS8" s="1">
        <f t="shared" si="7"/>
        <v>2</v>
      </c>
      <c r="BT8" s="1">
        <f t="shared" si="7"/>
        <v>2</v>
      </c>
      <c r="BU8" s="1">
        <f t="shared" si="7"/>
        <v>2</v>
      </c>
      <c r="BV8" s="1">
        <f t="shared" si="8"/>
        <v>2</v>
      </c>
      <c r="BW8" s="1">
        <f t="shared" si="8"/>
        <v>2</v>
      </c>
      <c r="BX8" s="1">
        <f t="shared" si="8"/>
        <v>2</v>
      </c>
      <c r="BY8" s="1">
        <f t="shared" si="8"/>
        <v>2</v>
      </c>
      <c r="BZ8" s="1">
        <f t="shared" si="8"/>
        <v>2</v>
      </c>
      <c r="CA8" s="1">
        <f t="shared" si="8"/>
        <v>2</v>
      </c>
      <c r="CB8" s="1">
        <f t="shared" si="8"/>
        <v>2</v>
      </c>
      <c r="CC8" s="1">
        <f t="shared" si="8"/>
        <v>2</v>
      </c>
      <c r="CD8" s="3"/>
      <c r="CF8" s="3"/>
      <c r="CJ8" s="3"/>
      <c r="CN8" s="3"/>
      <c r="CR8" s="3"/>
      <c r="CT8" s="3"/>
      <c r="CX8" s="3"/>
      <c r="DB8" s="3"/>
      <c r="DK8" s="3"/>
      <c r="DY8" s="3"/>
      <c r="EB8" s="3"/>
      <c r="EM8" s="3"/>
      <c r="ES8" s="3"/>
    </row>
    <row r="9" spans="1:243" x14ac:dyDescent="0.25">
      <c r="A9" t="s">
        <v>22</v>
      </c>
      <c r="B9" t="s">
        <v>133</v>
      </c>
      <c r="C9" s="1">
        <v>5</v>
      </c>
      <c r="D9">
        <v>6126</v>
      </c>
      <c r="E9" t="s">
        <v>134</v>
      </c>
      <c r="F9" s="3"/>
      <c r="L9" s="3"/>
      <c r="R9" s="3"/>
      <c r="X9" s="3"/>
      <c r="AD9" s="3"/>
      <c r="AJ9" s="3"/>
      <c r="AP9" s="3"/>
      <c r="AX9" s="3"/>
      <c r="BD9" s="3"/>
      <c r="BE9" s="1"/>
      <c r="BF9" s="1"/>
      <c r="BG9" s="1"/>
      <c r="BH9" s="1"/>
      <c r="BI9" s="1"/>
      <c r="BJ9" s="3"/>
      <c r="BK9" s="1"/>
      <c r="BL9" s="1"/>
      <c r="BM9" s="1"/>
      <c r="BN9" s="3"/>
      <c r="BO9" s="1">
        <f t="shared" ref="BO9:BR10" si="9">SUM(BO$59:BO$73)</f>
        <v>3</v>
      </c>
      <c r="BP9" s="1">
        <f t="shared" si="9"/>
        <v>3</v>
      </c>
      <c r="BQ9" s="1">
        <f t="shared" si="9"/>
        <v>3</v>
      </c>
      <c r="BR9" s="1">
        <f t="shared" si="9"/>
        <v>4</v>
      </c>
      <c r="BS9" s="1">
        <f t="shared" ref="BS9:CC10" si="10">SUM(BS$59:BS$73)</f>
        <v>4</v>
      </c>
      <c r="BT9" s="1">
        <f t="shared" si="10"/>
        <v>4</v>
      </c>
      <c r="BU9" s="1">
        <f t="shared" si="10"/>
        <v>5</v>
      </c>
      <c r="BV9" s="1">
        <f t="shared" si="10"/>
        <v>5</v>
      </c>
      <c r="BW9" s="1">
        <f t="shared" si="10"/>
        <v>5</v>
      </c>
      <c r="BX9" s="1">
        <f t="shared" si="10"/>
        <v>7</v>
      </c>
      <c r="BY9" s="1">
        <f t="shared" si="10"/>
        <v>7</v>
      </c>
      <c r="BZ9" s="1">
        <f t="shared" si="10"/>
        <v>7</v>
      </c>
      <c r="CA9" s="1">
        <f t="shared" si="10"/>
        <v>9</v>
      </c>
      <c r="CB9" s="1">
        <f t="shared" si="10"/>
        <v>9</v>
      </c>
      <c r="CC9" s="1">
        <f t="shared" si="10"/>
        <v>9</v>
      </c>
      <c r="CD9" s="3"/>
      <c r="CF9" s="3"/>
      <c r="CJ9" s="3"/>
      <c r="CN9" s="3"/>
      <c r="CR9" s="3"/>
      <c r="CT9" s="3"/>
      <c r="CX9" s="3"/>
      <c r="DB9" s="3"/>
      <c r="DK9" s="3"/>
      <c r="DY9" s="3"/>
      <c r="EB9" s="3"/>
      <c r="EM9" s="3"/>
      <c r="ES9" s="3"/>
    </row>
    <row r="10" spans="1:243" x14ac:dyDescent="0.25">
      <c r="A10" t="s">
        <v>22</v>
      </c>
      <c r="B10" t="s">
        <v>135</v>
      </c>
      <c r="C10" s="1">
        <v>6</v>
      </c>
      <c r="D10">
        <v>6135</v>
      </c>
      <c r="E10" t="s">
        <v>136</v>
      </c>
      <c r="F10" s="3"/>
      <c r="L10" s="3"/>
      <c r="R10" s="3"/>
      <c r="X10" s="3"/>
      <c r="AD10" s="3"/>
      <c r="AJ10" s="3"/>
      <c r="AP10" s="3"/>
      <c r="AX10" s="3"/>
      <c r="BD10" s="3"/>
      <c r="BE10" s="1"/>
      <c r="BF10" s="1"/>
      <c r="BG10" s="1"/>
      <c r="BH10" s="1"/>
      <c r="BI10" s="1"/>
      <c r="BJ10" s="3"/>
      <c r="BK10" s="1"/>
      <c r="BL10" s="1"/>
      <c r="BM10" s="1"/>
      <c r="BN10" s="3"/>
      <c r="BO10" s="1">
        <f t="shared" si="9"/>
        <v>3</v>
      </c>
      <c r="BP10" s="1">
        <f t="shared" si="9"/>
        <v>3</v>
      </c>
      <c r="BQ10" s="1">
        <f t="shared" si="9"/>
        <v>3</v>
      </c>
      <c r="BR10" s="1">
        <f t="shared" si="9"/>
        <v>4</v>
      </c>
      <c r="BS10" s="1">
        <f t="shared" si="10"/>
        <v>4</v>
      </c>
      <c r="BT10" s="1">
        <f t="shared" si="10"/>
        <v>4</v>
      </c>
      <c r="BU10" s="1">
        <f t="shared" si="10"/>
        <v>5</v>
      </c>
      <c r="BV10" s="1">
        <f t="shared" si="10"/>
        <v>5</v>
      </c>
      <c r="BW10" s="1">
        <f t="shared" si="10"/>
        <v>5</v>
      </c>
      <c r="BX10" s="1">
        <f t="shared" si="10"/>
        <v>7</v>
      </c>
      <c r="BY10" s="1">
        <f t="shared" si="10"/>
        <v>7</v>
      </c>
      <c r="BZ10" s="1">
        <f t="shared" si="10"/>
        <v>7</v>
      </c>
      <c r="CA10" s="1">
        <f t="shared" si="10"/>
        <v>9</v>
      </c>
      <c r="CB10" s="1">
        <f t="shared" si="10"/>
        <v>9</v>
      </c>
      <c r="CC10" s="1">
        <f t="shared" si="10"/>
        <v>9</v>
      </c>
      <c r="CD10" s="3"/>
      <c r="CF10" s="3"/>
      <c r="CJ10" s="3"/>
      <c r="CN10" s="3"/>
      <c r="CR10" s="3"/>
      <c r="CT10" s="3"/>
      <c r="CX10" s="3"/>
      <c r="DB10" s="3"/>
      <c r="DK10" s="3"/>
      <c r="DY10" s="3"/>
      <c r="EB10" s="3"/>
      <c r="EM10" s="3"/>
      <c r="ES10" s="3"/>
    </row>
    <row r="11" spans="1:243" x14ac:dyDescent="0.25">
      <c r="A11" t="s">
        <v>314</v>
      </c>
      <c r="B11" t="s">
        <v>137</v>
      </c>
      <c r="C11" s="1">
        <v>7</v>
      </c>
      <c r="D11">
        <v>6139</v>
      </c>
      <c r="E11" t="s">
        <v>138</v>
      </c>
      <c r="F11" s="3"/>
      <c r="G11" s="1">
        <v>4</v>
      </c>
      <c r="H11" s="1">
        <v>4</v>
      </c>
      <c r="I11" s="1">
        <v>4</v>
      </c>
      <c r="J11" s="1">
        <v>4</v>
      </c>
      <c r="K11" s="1">
        <v>4</v>
      </c>
      <c r="L11" s="3"/>
      <c r="M11" s="1">
        <v>4</v>
      </c>
      <c r="N11" s="1">
        <v>4</v>
      </c>
      <c r="O11" s="1">
        <v>4</v>
      </c>
      <c r="P11" s="1">
        <v>4</v>
      </c>
      <c r="Q11" s="1">
        <v>4</v>
      </c>
      <c r="R11" s="3"/>
      <c r="X11" s="3"/>
      <c r="AD11" s="3"/>
      <c r="AJ11" s="3"/>
      <c r="AP11" s="3"/>
      <c r="AX11" s="3"/>
      <c r="BD11" s="3"/>
      <c r="BE11" s="1"/>
      <c r="BF11" s="1"/>
      <c r="BG11" s="1"/>
      <c r="BH11" s="1"/>
      <c r="BI11" s="1"/>
      <c r="BJ11" s="3"/>
      <c r="BK11" s="1">
        <v>2</v>
      </c>
      <c r="BL11" s="1">
        <v>2</v>
      </c>
      <c r="BM11" s="1">
        <v>2</v>
      </c>
      <c r="BN11" s="3"/>
      <c r="BO11" s="1">
        <f>2*SUM(BO$54:BO$56)</f>
        <v>4</v>
      </c>
      <c r="BP11" s="1">
        <f t="shared" ref="BP11:CC11" si="11">2*SUM(BP$54:BP$56)</f>
        <v>4</v>
      </c>
      <c r="BQ11" s="1">
        <f t="shared" si="11"/>
        <v>4</v>
      </c>
      <c r="BR11" s="1">
        <f t="shared" si="11"/>
        <v>4</v>
      </c>
      <c r="BS11" s="1">
        <f t="shared" si="11"/>
        <v>4</v>
      </c>
      <c r="BT11" s="1">
        <f t="shared" si="11"/>
        <v>4</v>
      </c>
      <c r="BU11" s="1">
        <f t="shared" si="11"/>
        <v>4</v>
      </c>
      <c r="BV11" s="1">
        <f t="shared" si="11"/>
        <v>4</v>
      </c>
      <c r="BW11" s="1">
        <f t="shared" si="11"/>
        <v>4</v>
      </c>
      <c r="BX11" s="1">
        <f t="shared" si="11"/>
        <v>4</v>
      </c>
      <c r="BY11" s="1">
        <f t="shared" si="11"/>
        <v>4</v>
      </c>
      <c r="BZ11" s="1">
        <f t="shared" si="11"/>
        <v>4</v>
      </c>
      <c r="CA11" s="1">
        <f t="shared" si="11"/>
        <v>4</v>
      </c>
      <c r="CB11" s="1">
        <f t="shared" si="11"/>
        <v>4</v>
      </c>
      <c r="CC11" s="1">
        <f t="shared" si="11"/>
        <v>4</v>
      </c>
      <c r="CD11" s="3"/>
      <c r="CF11" s="3"/>
      <c r="CJ11" s="3"/>
      <c r="CN11" s="3"/>
      <c r="CR11" s="3"/>
      <c r="CT11" s="3"/>
      <c r="CX11" s="3"/>
      <c r="DB11" s="3"/>
      <c r="DK11" s="3"/>
      <c r="DY11" s="3"/>
      <c r="EB11" s="3"/>
      <c r="EM11" s="3"/>
      <c r="ES11" s="3"/>
    </row>
    <row r="12" spans="1:243" ht="14.25" customHeight="1" x14ac:dyDescent="0.25">
      <c r="A12" t="s">
        <v>313</v>
      </c>
      <c r="B12" t="s">
        <v>139</v>
      </c>
      <c r="C12" s="1">
        <v>8</v>
      </c>
      <c r="D12">
        <v>6106</v>
      </c>
      <c r="E12" t="s">
        <v>140</v>
      </c>
      <c r="F12" s="3"/>
      <c r="L12" s="3"/>
      <c r="R12" s="3"/>
      <c r="X12" s="3"/>
      <c r="AD12" s="3"/>
      <c r="AJ12" s="3"/>
      <c r="AP12" s="3"/>
      <c r="AX12" s="3"/>
      <c r="BD12" s="3"/>
      <c r="BE12" s="1"/>
      <c r="BF12" s="1"/>
      <c r="BG12" s="1"/>
      <c r="BH12" s="1"/>
      <c r="BI12" s="1"/>
      <c r="BJ12" s="3"/>
      <c r="BK12" s="1"/>
      <c r="BL12" s="1"/>
      <c r="BM12" s="1"/>
      <c r="BN12" s="3"/>
      <c r="BO12" s="1">
        <f>SUM(BO$59:BO$73)</f>
        <v>3</v>
      </c>
      <c r="BP12" s="1">
        <f>SUM(BP$59:BP$73)</f>
        <v>3</v>
      </c>
      <c r="BQ12" s="1">
        <f>SUM(BQ$59:BQ$73)</f>
        <v>3</v>
      </c>
      <c r="BR12" s="1">
        <f>SUM(BR$59:BR$73)</f>
        <v>4</v>
      </c>
      <c r="BS12" s="1">
        <f t="shared" ref="BS12:CC12" si="12">SUM(BS$59:BS$73)</f>
        <v>4</v>
      </c>
      <c r="BT12" s="1">
        <f t="shared" si="12"/>
        <v>4</v>
      </c>
      <c r="BU12" s="1">
        <f t="shared" si="12"/>
        <v>5</v>
      </c>
      <c r="BV12" s="1">
        <f t="shared" si="12"/>
        <v>5</v>
      </c>
      <c r="BW12" s="1">
        <f t="shared" si="12"/>
        <v>5</v>
      </c>
      <c r="BX12" s="1">
        <f t="shared" si="12"/>
        <v>7</v>
      </c>
      <c r="BY12" s="1">
        <f t="shared" si="12"/>
        <v>7</v>
      </c>
      <c r="BZ12" s="1">
        <f t="shared" si="12"/>
        <v>7</v>
      </c>
      <c r="CA12" s="1">
        <f t="shared" si="12"/>
        <v>9</v>
      </c>
      <c r="CB12" s="1">
        <f t="shared" si="12"/>
        <v>9</v>
      </c>
      <c r="CC12" s="1">
        <f t="shared" si="12"/>
        <v>9</v>
      </c>
      <c r="CD12" s="3"/>
      <c r="CF12" s="3"/>
      <c r="CJ12" s="3"/>
      <c r="CN12" s="3"/>
      <c r="CR12" s="3"/>
      <c r="CT12" s="3"/>
      <c r="CU12" s="1">
        <v>1</v>
      </c>
      <c r="CV12" s="1">
        <v>1</v>
      </c>
      <c r="CW12" s="1">
        <v>1</v>
      </c>
      <c r="CX12" s="3"/>
      <c r="DB12" s="3"/>
      <c r="DK12" s="3"/>
      <c r="DY12" s="3"/>
      <c r="EB12" s="3"/>
      <c r="EM12" s="3"/>
      <c r="ES12" s="3"/>
    </row>
    <row r="13" spans="1:243" x14ac:dyDescent="0.25">
      <c r="A13" t="s">
        <v>20</v>
      </c>
      <c r="B13" t="s">
        <v>31</v>
      </c>
      <c r="C13" s="1">
        <v>9</v>
      </c>
      <c r="D13">
        <v>5946</v>
      </c>
      <c r="E13" t="s">
        <v>32</v>
      </c>
      <c r="F13" s="3"/>
      <c r="L13" s="3"/>
      <c r="R13" s="3"/>
      <c r="X13" s="3"/>
      <c r="AD13" s="3"/>
      <c r="AJ13" s="3"/>
      <c r="AP13" s="3"/>
      <c r="AX13" s="3"/>
      <c r="BD13" s="3"/>
      <c r="BE13" s="1">
        <v>5</v>
      </c>
      <c r="BF13" s="1">
        <v>6</v>
      </c>
      <c r="BG13" s="1">
        <v>7</v>
      </c>
      <c r="BH13" s="1">
        <v>9</v>
      </c>
      <c r="BI13" s="1">
        <v>11</v>
      </c>
      <c r="BJ13" s="3"/>
      <c r="BK13" s="1">
        <v>1</v>
      </c>
      <c r="BL13" s="1">
        <v>2</v>
      </c>
      <c r="BM13" s="1">
        <v>2</v>
      </c>
      <c r="BN13" s="3"/>
      <c r="BO13" s="1">
        <v>2</v>
      </c>
      <c r="BP13" s="1">
        <v>9</v>
      </c>
      <c r="BQ13" s="1">
        <v>9</v>
      </c>
      <c r="BR13" s="1">
        <v>2</v>
      </c>
      <c r="BS13" s="1">
        <v>10</v>
      </c>
      <c r="BT13" s="1">
        <v>10</v>
      </c>
      <c r="BU13" s="1">
        <v>2</v>
      </c>
      <c r="BV13" s="1">
        <v>11</v>
      </c>
      <c r="BW13" s="1">
        <v>11</v>
      </c>
      <c r="BX13" s="1">
        <v>2</v>
      </c>
      <c r="BY13" s="1">
        <v>13</v>
      </c>
      <c r="BZ13" s="1">
        <v>13</v>
      </c>
      <c r="CA13" s="1">
        <v>2</v>
      </c>
      <c r="CB13" s="1">
        <v>15</v>
      </c>
      <c r="CC13" s="1">
        <v>15</v>
      </c>
      <c r="CD13" s="3"/>
      <c r="CF13" s="3"/>
      <c r="CJ13" s="3"/>
      <c r="CN13" s="3"/>
      <c r="CR13" s="3"/>
      <c r="CT13" s="3"/>
      <c r="CX13" s="3"/>
      <c r="DB13" s="3"/>
      <c r="DK13" s="3"/>
      <c r="DY13" s="3"/>
      <c r="EB13" s="3"/>
      <c r="EM13" s="3"/>
      <c r="ES13" s="3"/>
    </row>
    <row r="14" spans="1:243" x14ac:dyDescent="0.25">
      <c r="A14" t="s">
        <v>309</v>
      </c>
      <c r="B14" t="s">
        <v>141</v>
      </c>
      <c r="C14" s="1">
        <v>10</v>
      </c>
      <c r="D14">
        <v>6133</v>
      </c>
      <c r="E14" t="s">
        <v>699</v>
      </c>
      <c r="F14" s="3"/>
      <c r="L14" s="3"/>
      <c r="R14" s="3"/>
      <c r="X14" s="3"/>
      <c r="AD14" s="3"/>
      <c r="AJ14" s="3"/>
      <c r="AP14" s="3"/>
      <c r="AQ14" s="1">
        <v>4</v>
      </c>
      <c r="AR14" s="1">
        <v>4</v>
      </c>
      <c r="AS14" s="1">
        <v>4</v>
      </c>
      <c r="AT14" s="1">
        <v>4</v>
      </c>
      <c r="AU14" s="1">
        <v>4</v>
      </c>
      <c r="AV14" s="1">
        <v>4</v>
      </c>
      <c r="AX14" s="3"/>
      <c r="BD14" s="3"/>
      <c r="BE14" s="1"/>
      <c r="BF14" s="1"/>
      <c r="BG14" s="1"/>
      <c r="BH14" s="1"/>
      <c r="BI14" s="1"/>
      <c r="BJ14" s="3"/>
      <c r="BK14" s="1"/>
      <c r="BL14" s="1"/>
      <c r="BM14" s="1"/>
      <c r="BN14" s="3"/>
      <c r="CD14" s="3"/>
      <c r="CF14" s="3"/>
      <c r="CJ14" s="3"/>
      <c r="CN14" s="3"/>
      <c r="CR14" s="3"/>
      <c r="CT14" s="3"/>
      <c r="CX14" s="3"/>
      <c r="DB14" s="3"/>
      <c r="DK14" s="3"/>
      <c r="DY14" s="3"/>
      <c r="EB14" s="3"/>
      <c r="EM14" s="3"/>
      <c r="ES14" s="3"/>
    </row>
    <row r="15" spans="1:243" x14ac:dyDescent="0.25">
      <c r="A15" t="s">
        <v>309</v>
      </c>
      <c r="B15" t="s">
        <v>280</v>
      </c>
      <c r="C15" s="1">
        <v>11</v>
      </c>
      <c r="D15">
        <v>6134</v>
      </c>
      <c r="E15" t="s">
        <v>700</v>
      </c>
      <c r="F15" s="3"/>
      <c r="L15" s="3"/>
      <c r="R15" s="3"/>
      <c r="X15" s="3"/>
      <c r="AD15" s="3"/>
      <c r="AJ15" s="3"/>
      <c r="AP15" s="3"/>
      <c r="AT15" s="1">
        <v>2</v>
      </c>
      <c r="AU15" s="1">
        <v>2</v>
      </c>
      <c r="AV15" s="1">
        <v>2</v>
      </c>
      <c r="AX15" s="3"/>
      <c r="BD15" s="3"/>
      <c r="BE15" s="1"/>
      <c r="BF15" s="1"/>
      <c r="BG15" s="1"/>
      <c r="BH15" s="1"/>
      <c r="BI15" s="1"/>
      <c r="BJ15" s="3"/>
      <c r="BK15" s="1"/>
      <c r="BL15" s="1"/>
      <c r="BM15" s="1"/>
      <c r="BN15" s="3"/>
      <c r="CD15" s="3"/>
      <c r="CF15" s="3"/>
      <c r="CJ15" s="3"/>
      <c r="CN15" s="3"/>
      <c r="CR15" s="3"/>
      <c r="CT15" s="3"/>
      <c r="CX15" s="3"/>
      <c r="DB15" s="3"/>
      <c r="DK15" s="3"/>
      <c r="DY15" s="3"/>
      <c r="EB15" s="3"/>
      <c r="EM15" s="3"/>
      <c r="ES15" s="3"/>
    </row>
    <row r="16" spans="1:243" x14ac:dyDescent="0.25">
      <c r="A16" t="s">
        <v>16</v>
      </c>
      <c r="B16" t="s">
        <v>143</v>
      </c>
      <c r="C16" s="1">
        <v>12</v>
      </c>
      <c r="D16">
        <v>6125</v>
      </c>
      <c r="E16" t="s">
        <v>144</v>
      </c>
      <c r="F16" s="3"/>
      <c r="L16" s="3"/>
      <c r="R16" s="3"/>
      <c r="X16" s="3"/>
      <c r="AD16" s="3"/>
      <c r="AE16" s="1">
        <v>4</v>
      </c>
      <c r="AF16" s="1">
        <v>4</v>
      </c>
      <c r="AG16" s="1">
        <v>4</v>
      </c>
      <c r="AH16" s="1">
        <v>4</v>
      </c>
      <c r="AI16" s="1">
        <v>4</v>
      </c>
      <c r="AJ16" s="3"/>
      <c r="AM16" s="1">
        <v>8</v>
      </c>
      <c r="AN16" s="1">
        <v>8</v>
      </c>
      <c r="AO16" s="1">
        <v>8</v>
      </c>
      <c r="AP16" s="3"/>
      <c r="AX16" s="3"/>
      <c r="BD16" s="3"/>
      <c r="BE16" s="1"/>
      <c r="BF16" s="1"/>
      <c r="BG16" s="1"/>
      <c r="BH16" s="1"/>
      <c r="BI16" s="1"/>
      <c r="BJ16" s="3"/>
      <c r="BK16" s="1"/>
      <c r="BL16" s="1"/>
      <c r="BM16" s="1"/>
      <c r="BN16" s="3"/>
      <c r="CD16" s="3"/>
      <c r="CF16" s="3"/>
      <c r="CJ16" s="3"/>
      <c r="CN16" s="3"/>
      <c r="CR16" s="3"/>
      <c r="CT16" s="3"/>
      <c r="CX16" s="3"/>
      <c r="DB16" s="3"/>
      <c r="DK16" s="3"/>
      <c r="DY16" s="3"/>
      <c r="EB16" s="3"/>
      <c r="EM16" s="3"/>
      <c r="ES16" s="3"/>
    </row>
    <row r="17" spans="1:149" x14ac:dyDescent="0.25">
      <c r="A17" t="s">
        <v>16</v>
      </c>
      <c r="B17" t="s">
        <v>238</v>
      </c>
      <c r="C17" s="1">
        <v>13</v>
      </c>
      <c r="D17">
        <v>6127</v>
      </c>
      <c r="E17" t="s">
        <v>239</v>
      </c>
      <c r="F17" s="3"/>
      <c r="L17" s="3"/>
      <c r="R17" s="3"/>
      <c r="X17" s="3"/>
      <c r="AD17" s="3"/>
      <c r="AJ17" s="3"/>
      <c r="AP17" s="3"/>
      <c r="AX17" s="3"/>
      <c r="BD17" s="3"/>
      <c r="BE17" s="1"/>
      <c r="BF17" s="1"/>
      <c r="BG17" s="1"/>
      <c r="BH17" s="1"/>
      <c r="BI17" s="1"/>
      <c r="BJ17" s="3"/>
      <c r="BK17" s="1"/>
      <c r="BL17" s="1"/>
      <c r="BM17" s="1"/>
      <c r="BN17" s="3"/>
      <c r="CD17" s="3"/>
      <c r="CF17" s="3"/>
      <c r="CJ17" s="3"/>
      <c r="CN17" s="3"/>
      <c r="CR17" s="3"/>
      <c r="CT17" s="3"/>
      <c r="CX17" s="3"/>
      <c r="DB17" s="3"/>
      <c r="DK17" s="3"/>
      <c r="DY17" s="3"/>
      <c r="EB17" s="3"/>
      <c r="EM17" s="3"/>
      <c r="ES17" s="3"/>
    </row>
    <row r="18" spans="1:149" x14ac:dyDescent="0.25">
      <c r="A18" t="s">
        <v>16</v>
      </c>
      <c r="B18" t="s">
        <v>224</v>
      </c>
      <c r="C18" s="1">
        <v>14</v>
      </c>
      <c r="D18">
        <v>6115</v>
      </c>
      <c r="E18" t="s">
        <v>225</v>
      </c>
      <c r="F18" s="3"/>
      <c r="L18" s="3"/>
      <c r="R18" s="3"/>
      <c r="X18" s="3"/>
      <c r="AD18" s="3"/>
      <c r="AG18" s="1">
        <v>4</v>
      </c>
      <c r="AH18" s="1">
        <v>4</v>
      </c>
      <c r="AI18" s="1">
        <v>8</v>
      </c>
      <c r="AJ18" s="3"/>
      <c r="AM18" s="1">
        <v>8</v>
      </c>
      <c r="AN18" s="1">
        <v>8</v>
      </c>
      <c r="AO18" s="1">
        <v>16</v>
      </c>
      <c r="AP18" s="3"/>
      <c r="AX18" s="3"/>
      <c r="BD18" s="3"/>
      <c r="BE18" s="1"/>
      <c r="BF18" s="1"/>
      <c r="BG18" s="1"/>
      <c r="BH18" s="1"/>
      <c r="BI18" s="1"/>
      <c r="BJ18" s="3"/>
      <c r="BK18" s="1"/>
      <c r="BL18" s="1"/>
      <c r="BM18" s="1"/>
      <c r="BN18" s="3"/>
      <c r="CD18" s="3"/>
      <c r="CF18" s="3"/>
      <c r="CJ18" s="3"/>
      <c r="CN18" s="3"/>
      <c r="CR18" s="3"/>
      <c r="CT18" s="3"/>
      <c r="CX18" s="3"/>
      <c r="DB18" s="3"/>
      <c r="DK18" s="3"/>
      <c r="DY18" s="3"/>
      <c r="EB18" s="3"/>
      <c r="EM18" s="3"/>
      <c r="ES18" s="3"/>
    </row>
    <row r="19" spans="1:149" x14ac:dyDescent="0.25">
      <c r="A19" t="s">
        <v>16</v>
      </c>
      <c r="B19" t="s">
        <v>236</v>
      </c>
      <c r="C19" s="1">
        <v>15</v>
      </c>
      <c r="D19">
        <v>6116</v>
      </c>
      <c r="E19" t="s">
        <v>237</v>
      </c>
      <c r="F19" s="3"/>
      <c r="L19" s="3"/>
      <c r="R19" s="3"/>
      <c r="X19" s="3"/>
      <c r="AD19" s="3"/>
      <c r="AJ19" s="3"/>
      <c r="AP19" s="3"/>
      <c r="AX19" s="3"/>
      <c r="BD19" s="3"/>
      <c r="BE19" s="1"/>
      <c r="BF19" s="1"/>
      <c r="BG19" s="1"/>
      <c r="BH19" s="1"/>
      <c r="BI19" s="1"/>
      <c r="BJ19" s="3"/>
      <c r="BK19" s="1"/>
      <c r="BL19" s="1"/>
      <c r="BM19" s="1"/>
      <c r="BN19" s="3"/>
      <c r="CD19" s="3"/>
      <c r="CF19" s="3"/>
      <c r="CJ19" s="3"/>
      <c r="CN19" s="3"/>
      <c r="CR19" s="3"/>
      <c r="CT19" s="3"/>
      <c r="CX19" s="3"/>
      <c r="DB19" s="3"/>
      <c r="DK19" s="3"/>
      <c r="DY19" s="3"/>
      <c r="EB19" s="3"/>
      <c r="EM19" s="3"/>
      <c r="ES19" s="3"/>
    </row>
    <row r="20" spans="1:149" x14ac:dyDescent="0.25">
      <c r="A20" t="s">
        <v>16</v>
      </c>
      <c r="B20" t="s">
        <v>145</v>
      </c>
      <c r="C20" s="1">
        <v>16</v>
      </c>
      <c r="D20">
        <v>6113</v>
      </c>
      <c r="E20" t="s">
        <v>146</v>
      </c>
      <c r="F20" s="3"/>
      <c r="L20" s="3"/>
      <c r="R20" s="3"/>
      <c r="X20" s="3"/>
      <c r="AD20" s="3"/>
      <c r="AE20" s="1">
        <v>2</v>
      </c>
      <c r="AF20" s="1">
        <v>2</v>
      </c>
      <c r="AG20" s="1">
        <v>2</v>
      </c>
      <c r="AH20" s="1">
        <v>2</v>
      </c>
      <c r="AI20" s="1">
        <v>2</v>
      </c>
      <c r="AJ20" s="3"/>
      <c r="AM20" s="1">
        <v>4</v>
      </c>
      <c r="AN20" s="1">
        <v>4</v>
      </c>
      <c r="AO20" s="1">
        <v>4</v>
      </c>
      <c r="AP20" s="3"/>
      <c r="AX20" s="3"/>
      <c r="BD20" s="3"/>
      <c r="BE20" s="1"/>
      <c r="BF20" s="1"/>
      <c r="BG20" s="1"/>
      <c r="BH20" s="1"/>
      <c r="BI20" s="1"/>
      <c r="BJ20" s="3"/>
      <c r="BK20" s="1"/>
      <c r="BL20" s="1"/>
      <c r="BM20" s="1"/>
      <c r="BN20" s="3"/>
      <c r="CD20" s="3"/>
      <c r="CF20" s="3"/>
      <c r="CJ20" s="3"/>
      <c r="CN20" s="3"/>
      <c r="CR20" s="3"/>
      <c r="CT20" s="3"/>
      <c r="CX20" s="3"/>
      <c r="DB20" s="3"/>
      <c r="DK20" s="3"/>
      <c r="DY20" s="3"/>
      <c r="EB20" s="3"/>
      <c r="EM20" s="3"/>
      <c r="ES20" s="3"/>
    </row>
    <row r="21" spans="1:149" x14ac:dyDescent="0.25">
      <c r="A21" t="s">
        <v>16</v>
      </c>
      <c r="B21" t="s">
        <v>147</v>
      </c>
      <c r="C21" s="1">
        <v>17</v>
      </c>
      <c r="D21">
        <v>6114</v>
      </c>
      <c r="E21" t="s">
        <v>148</v>
      </c>
      <c r="F21" s="3"/>
      <c r="L21" s="3"/>
      <c r="R21" s="3"/>
      <c r="X21" s="3"/>
      <c r="AD21" s="3"/>
      <c r="AJ21" s="3"/>
      <c r="AP21" s="3"/>
      <c r="AX21" s="3"/>
      <c r="BD21" s="3"/>
      <c r="BE21" s="1"/>
      <c r="BF21" s="1"/>
      <c r="BG21" s="1"/>
      <c r="BH21" s="1"/>
      <c r="BI21" s="1"/>
      <c r="BJ21" s="3"/>
      <c r="BK21" s="1"/>
      <c r="BL21" s="1"/>
      <c r="BM21" s="1"/>
      <c r="BN21" s="3"/>
      <c r="CD21" s="3"/>
      <c r="CF21" s="3"/>
      <c r="CJ21" s="3"/>
      <c r="CN21" s="3"/>
      <c r="CR21" s="3"/>
      <c r="CT21" s="3"/>
      <c r="CX21" s="3"/>
      <c r="DB21" s="3"/>
      <c r="DK21" s="3"/>
      <c r="DY21" s="3"/>
      <c r="EB21" s="3"/>
      <c r="EM21" s="3"/>
      <c r="ES21" s="3"/>
    </row>
    <row r="22" spans="1:149" x14ac:dyDescent="0.25">
      <c r="A22" t="s">
        <v>16</v>
      </c>
      <c r="B22" t="s">
        <v>226</v>
      </c>
      <c r="C22" s="1">
        <v>18</v>
      </c>
      <c r="D22">
        <v>6117</v>
      </c>
      <c r="E22" t="s">
        <v>227</v>
      </c>
      <c r="F22" s="3"/>
      <c r="L22" s="3"/>
      <c r="R22" s="3"/>
      <c r="X22" s="3"/>
      <c r="AD22" s="3"/>
      <c r="AH22" s="1">
        <v>4</v>
      </c>
      <c r="AI22" s="1">
        <v>8</v>
      </c>
      <c r="AJ22" s="3"/>
      <c r="AM22" s="1">
        <v>8</v>
      </c>
      <c r="AN22" s="1">
        <v>8</v>
      </c>
      <c r="AO22" s="1">
        <v>16</v>
      </c>
      <c r="AP22" s="3"/>
      <c r="AX22" s="3"/>
      <c r="BD22" s="3"/>
      <c r="BE22" s="1"/>
      <c r="BF22" s="1"/>
      <c r="BG22" s="1"/>
      <c r="BH22" s="1"/>
      <c r="BI22" s="1"/>
      <c r="BJ22" s="3"/>
      <c r="BK22" s="1"/>
      <c r="BL22" s="1"/>
      <c r="BM22" s="1"/>
      <c r="BN22" s="3"/>
      <c r="CD22" s="3"/>
      <c r="CF22" s="3"/>
      <c r="CJ22" s="3"/>
      <c r="CN22" s="3"/>
      <c r="CR22" s="3"/>
      <c r="CT22" s="3"/>
      <c r="CX22" s="3"/>
      <c r="DB22" s="3"/>
      <c r="DK22" s="3"/>
      <c r="DY22" s="3"/>
      <c r="EB22" s="3"/>
      <c r="EM22" s="3"/>
      <c r="ES22" s="3"/>
    </row>
    <row r="23" spans="1:149" x14ac:dyDescent="0.25">
      <c r="A23" t="s">
        <v>16</v>
      </c>
      <c r="B23" t="s">
        <v>228</v>
      </c>
      <c r="C23" s="1">
        <v>19</v>
      </c>
      <c r="D23">
        <v>6118</v>
      </c>
      <c r="E23" t="s">
        <v>229</v>
      </c>
      <c r="F23" s="3"/>
      <c r="L23" s="3"/>
      <c r="R23" s="3"/>
      <c r="X23" s="3"/>
      <c r="AD23" s="3"/>
      <c r="AH23" s="1">
        <v>4</v>
      </c>
      <c r="AI23" s="1">
        <v>8</v>
      </c>
      <c r="AJ23" s="3"/>
      <c r="AM23" s="1">
        <v>8</v>
      </c>
      <c r="AN23" s="1">
        <v>8</v>
      </c>
      <c r="AO23" s="1">
        <v>16</v>
      </c>
      <c r="AP23" s="3"/>
      <c r="AX23" s="3"/>
      <c r="BD23" s="3"/>
      <c r="BE23" s="1"/>
      <c r="BF23" s="1"/>
      <c r="BG23" s="1"/>
      <c r="BH23" s="1"/>
      <c r="BI23" s="1"/>
      <c r="BJ23" s="3"/>
      <c r="BK23" s="1"/>
      <c r="BL23" s="1"/>
      <c r="BM23" s="1"/>
      <c r="BN23" s="3"/>
      <c r="CD23" s="3"/>
      <c r="CF23" s="3"/>
      <c r="CJ23" s="3"/>
      <c r="CN23" s="3"/>
      <c r="CR23" s="3"/>
      <c r="CT23" s="3"/>
      <c r="CX23" s="3"/>
      <c r="DB23" s="3"/>
      <c r="DK23" s="3"/>
      <c r="DY23" s="3"/>
      <c r="EB23" s="3"/>
      <c r="EM23" s="3"/>
      <c r="ES23" s="3"/>
    </row>
    <row r="24" spans="1:149" x14ac:dyDescent="0.25">
      <c r="A24" t="s">
        <v>1346</v>
      </c>
      <c r="B24" t="s">
        <v>291</v>
      </c>
      <c r="C24" s="1">
        <v>20</v>
      </c>
      <c r="D24">
        <v>6120</v>
      </c>
      <c r="E24" t="s">
        <v>292</v>
      </c>
      <c r="F24" s="3"/>
      <c r="L24" s="3"/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3"/>
      <c r="X24" s="3"/>
      <c r="AD24" s="3"/>
      <c r="AJ24" s="3"/>
      <c r="AP24" s="3"/>
      <c r="AX24" s="3"/>
      <c r="BD24" s="3"/>
      <c r="BE24" s="1"/>
      <c r="BF24" s="1"/>
      <c r="BG24" s="1"/>
      <c r="BH24" s="1"/>
      <c r="BI24" s="1"/>
      <c r="BJ24" s="3"/>
      <c r="BK24" s="1"/>
      <c r="BL24" s="1"/>
      <c r="BM24" s="1"/>
      <c r="BN24" s="3"/>
      <c r="CD24" s="3"/>
      <c r="CF24" s="3"/>
      <c r="CJ24" s="3"/>
      <c r="CN24" s="3"/>
      <c r="CR24" s="3"/>
      <c r="CT24" s="3"/>
      <c r="CX24" s="3"/>
      <c r="DB24" s="3"/>
      <c r="DK24" s="3"/>
      <c r="DY24" s="3"/>
      <c r="EB24" s="3"/>
      <c r="EM24" s="3"/>
      <c r="ES24" s="3"/>
    </row>
    <row r="25" spans="1:149" x14ac:dyDescent="0.25">
      <c r="A25" t="s">
        <v>1346</v>
      </c>
      <c r="B25" t="s">
        <v>293</v>
      </c>
      <c r="C25" s="1">
        <v>21</v>
      </c>
      <c r="D25">
        <v>6121</v>
      </c>
      <c r="E25" t="s">
        <v>294</v>
      </c>
      <c r="F25" s="3"/>
      <c r="L25" s="3"/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3"/>
      <c r="X25" s="3"/>
      <c r="AD25" s="3"/>
      <c r="AJ25" s="3"/>
      <c r="AP25" s="3"/>
      <c r="AX25" s="3"/>
      <c r="BD25" s="3"/>
      <c r="BE25" s="1"/>
      <c r="BF25" s="1"/>
      <c r="BG25" s="1"/>
      <c r="BH25" s="1"/>
      <c r="BI25" s="1"/>
      <c r="BJ25" s="3"/>
      <c r="BK25" s="1"/>
      <c r="BL25" s="1"/>
      <c r="BM25" s="1"/>
      <c r="BN25" s="3"/>
      <c r="CD25" s="3"/>
      <c r="CF25" s="3"/>
      <c r="CJ25" s="3"/>
      <c r="CN25" s="3"/>
      <c r="CR25" s="3"/>
      <c r="CT25" s="3"/>
      <c r="CX25" s="3"/>
      <c r="DB25" s="3"/>
      <c r="DK25" s="3"/>
      <c r="DY25" s="3"/>
      <c r="EB25" s="3"/>
      <c r="EM25" s="3"/>
      <c r="ES25" s="3"/>
    </row>
    <row r="26" spans="1:149" x14ac:dyDescent="0.25">
      <c r="A26" t="s">
        <v>1346</v>
      </c>
      <c r="B26" t="s">
        <v>295</v>
      </c>
      <c r="C26" s="1">
        <v>22</v>
      </c>
      <c r="D26">
        <v>6122</v>
      </c>
      <c r="E26" t="s">
        <v>296</v>
      </c>
      <c r="F26" s="3"/>
      <c r="L26" s="3"/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3"/>
      <c r="X26" s="3"/>
      <c r="AD26" s="3"/>
      <c r="AJ26" s="3"/>
      <c r="AP26" s="3"/>
      <c r="AX26" s="3"/>
      <c r="BD26" s="3"/>
      <c r="BE26" s="1"/>
      <c r="BF26" s="1"/>
      <c r="BG26" s="1"/>
      <c r="BH26" s="1"/>
      <c r="BI26" s="1"/>
      <c r="BJ26" s="3"/>
      <c r="BK26" s="1"/>
      <c r="BL26" s="1"/>
      <c r="BM26" s="1"/>
      <c r="BN26" s="3"/>
      <c r="CD26" s="3"/>
      <c r="CF26" s="3"/>
      <c r="CJ26" s="3"/>
      <c r="CN26" s="3"/>
      <c r="CR26" s="3"/>
      <c r="CT26" s="3"/>
      <c r="CX26" s="3"/>
      <c r="DB26" s="3"/>
      <c r="DK26" s="3"/>
      <c r="DY26" s="3"/>
      <c r="EB26" s="3"/>
      <c r="EM26" s="3"/>
      <c r="ES26" s="3"/>
    </row>
    <row r="27" spans="1:149" x14ac:dyDescent="0.25">
      <c r="A27" t="s">
        <v>311</v>
      </c>
      <c r="B27" t="s">
        <v>149</v>
      </c>
      <c r="C27" s="1">
        <v>23</v>
      </c>
      <c r="D27">
        <v>6153</v>
      </c>
      <c r="E27" t="s">
        <v>150</v>
      </c>
      <c r="F27" s="3"/>
      <c r="L27" s="3"/>
      <c r="R27" s="3"/>
      <c r="X27" s="3"/>
      <c r="AD27" s="3"/>
      <c r="AJ27" s="3"/>
      <c r="AP27" s="3"/>
      <c r="AQ27" s="1">
        <v>4</v>
      </c>
      <c r="AT27" s="1">
        <v>8</v>
      </c>
      <c r="AX27" s="3"/>
      <c r="BD27" s="3"/>
      <c r="BE27" s="1"/>
      <c r="BF27" s="1"/>
      <c r="BG27" s="1"/>
      <c r="BH27" s="1"/>
      <c r="BI27" s="1"/>
      <c r="BJ27" s="3"/>
      <c r="BK27" s="1"/>
      <c r="BL27" s="1"/>
      <c r="BM27" s="1"/>
      <c r="BN27" s="3"/>
      <c r="CD27" s="3"/>
      <c r="CF27" s="3"/>
      <c r="CJ27" s="3"/>
      <c r="CN27" s="3"/>
      <c r="CR27" s="3"/>
      <c r="CT27" s="3"/>
      <c r="CX27" s="3"/>
      <c r="DB27" s="3"/>
      <c r="DK27" s="3"/>
      <c r="DY27" s="3"/>
      <c r="EB27" s="3"/>
      <c r="EM27" s="3"/>
      <c r="ES27" s="3"/>
    </row>
    <row r="28" spans="1:149" x14ac:dyDescent="0.25">
      <c r="A28" t="s">
        <v>310</v>
      </c>
      <c r="B28" t="s">
        <v>187</v>
      </c>
      <c r="C28" s="1">
        <v>24</v>
      </c>
      <c r="D28">
        <v>6129</v>
      </c>
      <c r="E28" t="s">
        <v>188</v>
      </c>
      <c r="F28" s="3"/>
      <c r="L28" s="3"/>
      <c r="R28" s="3"/>
      <c r="X28" s="3"/>
      <c r="AD28" s="3"/>
      <c r="AG28" s="1">
        <v>4</v>
      </c>
      <c r="AI28" s="1">
        <v>4</v>
      </c>
      <c r="AJ28" s="3"/>
      <c r="AM28" s="1">
        <v>8</v>
      </c>
      <c r="AO28" s="1">
        <v>8</v>
      </c>
      <c r="AP28" s="3"/>
      <c r="AR28" s="1">
        <v>4</v>
      </c>
      <c r="AU28" s="1">
        <v>8</v>
      </c>
      <c r="AX28" s="3"/>
      <c r="BD28" s="3"/>
      <c r="BE28" s="1"/>
      <c r="BF28" s="1"/>
      <c r="BG28" s="1"/>
      <c r="BH28" s="1"/>
      <c r="BI28" s="1"/>
      <c r="BJ28" s="3"/>
      <c r="BK28" s="1"/>
      <c r="BL28" s="1"/>
      <c r="BM28" s="1"/>
      <c r="BN28" s="3"/>
      <c r="CD28" s="3"/>
      <c r="CF28" s="3"/>
      <c r="CJ28" s="3"/>
      <c r="CN28" s="3"/>
      <c r="CR28" s="3"/>
      <c r="CT28" s="3"/>
      <c r="CX28" s="3"/>
      <c r="DB28" s="3"/>
      <c r="DK28" s="3"/>
      <c r="DY28" s="3"/>
      <c r="EB28" s="3"/>
      <c r="EM28" s="3"/>
      <c r="ES28" s="3"/>
    </row>
    <row r="29" spans="1:149" x14ac:dyDescent="0.25">
      <c r="A29" t="s">
        <v>311</v>
      </c>
      <c r="B29" t="s">
        <v>243</v>
      </c>
      <c r="C29" s="1">
        <v>25</v>
      </c>
      <c r="D29">
        <v>5993</v>
      </c>
      <c r="E29" t="s">
        <v>696</v>
      </c>
      <c r="F29" s="3"/>
      <c r="L29" s="3"/>
      <c r="R29" s="3"/>
      <c r="X29" s="3"/>
      <c r="AD29" s="3"/>
      <c r="AJ29" s="3"/>
      <c r="AP29" s="3"/>
      <c r="AS29" s="1">
        <v>4</v>
      </c>
      <c r="AV29" s="1">
        <v>8</v>
      </c>
      <c r="AX29" s="3"/>
      <c r="BD29" s="3"/>
      <c r="BE29" s="1"/>
      <c r="BF29" s="1"/>
      <c r="BG29" s="1"/>
      <c r="BH29" s="1"/>
      <c r="BI29" s="1"/>
      <c r="BJ29" s="3"/>
      <c r="BK29" s="1"/>
      <c r="BL29" s="1"/>
      <c r="BM29" s="1"/>
      <c r="BN29" s="3"/>
      <c r="CD29" s="3"/>
      <c r="CF29" s="3"/>
      <c r="CJ29" s="3"/>
      <c r="CN29" s="3"/>
      <c r="CR29" s="3"/>
      <c r="CT29" s="3"/>
      <c r="CX29" s="3"/>
      <c r="DB29" s="3"/>
      <c r="DK29" s="3"/>
      <c r="DY29" s="3"/>
      <c r="EB29" s="3"/>
      <c r="EM29" s="3"/>
      <c r="ES29" s="3"/>
    </row>
    <row r="30" spans="1:149" x14ac:dyDescent="0.25">
      <c r="A30" t="s">
        <v>16</v>
      </c>
      <c r="B30" t="s">
        <v>151</v>
      </c>
      <c r="C30" s="1">
        <v>26</v>
      </c>
      <c r="D30">
        <v>6128</v>
      </c>
      <c r="E30" t="s">
        <v>282</v>
      </c>
      <c r="F30" s="3"/>
      <c r="L30" s="3"/>
      <c r="R30" s="3"/>
      <c r="X30" s="3"/>
      <c r="AD30" s="3"/>
      <c r="AE30" s="1">
        <v>4</v>
      </c>
      <c r="AF30" s="1">
        <v>4</v>
      </c>
      <c r="AG30" s="1">
        <v>4</v>
      </c>
      <c r="AH30" s="1">
        <v>8</v>
      </c>
      <c r="AI30" s="1">
        <v>8</v>
      </c>
      <c r="AJ30" s="3"/>
      <c r="AM30" s="1">
        <v>8</v>
      </c>
      <c r="AN30" s="1">
        <v>16</v>
      </c>
      <c r="AO30" s="1">
        <v>16</v>
      </c>
      <c r="AP30" s="3"/>
      <c r="AX30" s="3"/>
      <c r="BD30" s="3"/>
      <c r="BE30" s="1"/>
      <c r="BF30" s="1"/>
      <c r="BG30" s="1"/>
      <c r="BH30" s="1"/>
      <c r="BI30" s="1"/>
      <c r="BJ30" s="3"/>
      <c r="BK30" s="1"/>
      <c r="BL30" s="1"/>
      <c r="BM30" s="1"/>
      <c r="BN30" s="3"/>
      <c r="CD30" s="3"/>
      <c r="CF30" s="3"/>
      <c r="CJ30" s="3"/>
      <c r="CN30" s="3"/>
      <c r="CR30" s="3"/>
      <c r="CT30" s="3"/>
      <c r="CX30" s="3"/>
      <c r="DB30" s="3"/>
      <c r="DK30" s="3"/>
      <c r="DY30" s="3"/>
      <c r="EB30" s="3"/>
      <c r="EM30" s="3"/>
      <c r="ES30" s="3"/>
    </row>
    <row r="31" spans="1:149" x14ac:dyDescent="0.25">
      <c r="A31" t="s">
        <v>16</v>
      </c>
      <c r="B31" t="s">
        <v>213</v>
      </c>
      <c r="C31" s="1">
        <v>27</v>
      </c>
      <c r="D31">
        <v>8105</v>
      </c>
      <c r="E31" t="s">
        <v>214</v>
      </c>
      <c r="F31" s="3"/>
      <c r="L31" s="3"/>
      <c r="R31" s="3"/>
      <c r="X31" s="3"/>
      <c r="AD31" s="3"/>
      <c r="AF31" s="1">
        <v>4</v>
      </c>
      <c r="AJ31" s="3"/>
      <c r="AP31" s="3"/>
      <c r="AX31" s="3"/>
      <c r="BD31" s="3"/>
      <c r="BE31" s="1"/>
      <c r="BF31" s="1"/>
      <c r="BG31" s="1"/>
      <c r="BH31" s="1"/>
      <c r="BI31" s="1"/>
      <c r="BJ31" s="3"/>
      <c r="BK31" s="1"/>
      <c r="BL31" s="1"/>
      <c r="BM31" s="1"/>
      <c r="BN31" s="3"/>
      <c r="CD31" s="3"/>
      <c r="CF31" s="3"/>
      <c r="CJ31" s="3"/>
      <c r="CN31" s="3"/>
      <c r="CR31" s="3"/>
      <c r="CT31" s="3"/>
      <c r="CX31" s="3"/>
      <c r="DB31" s="3"/>
      <c r="DK31" s="3"/>
      <c r="DY31" s="3"/>
      <c r="EB31" s="3"/>
      <c r="EM31" s="3"/>
      <c r="ES31" s="3"/>
    </row>
    <row r="32" spans="1:149" x14ac:dyDescent="0.25">
      <c r="A32" t="s">
        <v>1346</v>
      </c>
      <c r="B32" t="s">
        <v>299</v>
      </c>
      <c r="C32" s="1">
        <v>28</v>
      </c>
      <c r="D32">
        <v>6131</v>
      </c>
      <c r="E32" t="s">
        <v>300</v>
      </c>
      <c r="F32" s="3"/>
      <c r="L32" s="3"/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3"/>
      <c r="X32" s="3"/>
      <c r="AD32" s="3"/>
      <c r="AJ32" s="3"/>
      <c r="AP32" s="3"/>
      <c r="AX32" s="3"/>
      <c r="BD32" s="3"/>
      <c r="BE32" s="1"/>
      <c r="BF32" s="1"/>
      <c r="BG32" s="1"/>
      <c r="BH32" s="1"/>
      <c r="BI32" s="1"/>
      <c r="BJ32" s="3"/>
      <c r="BK32" s="1"/>
      <c r="BL32" s="1"/>
      <c r="BM32" s="1"/>
      <c r="BN32" s="3"/>
      <c r="CD32" s="3"/>
      <c r="CF32" s="3"/>
      <c r="CJ32" s="3"/>
      <c r="CN32" s="3"/>
      <c r="CR32" s="3"/>
      <c r="CT32" s="3"/>
      <c r="CX32" s="3"/>
      <c r="DB32" s="3"/>
      <c r="DK32" s="3"/>
      <c r="DY32" s="3"/>
      <c r="EB32" s="3"/>
      <c r="EM32" s="3"/>
      <c r="ES32" s="3"/>
    </row>
    <row r="33" spans="1:149" x14ac:dyDescent="0.25">
      <c r="A33" t="s">
        <v>1346</v>
      </c>
      <c r="B33" t="s">
        <v>297</v>
      </c>
      <c r="C33" s="1">
        <v>29</v>
      </c>
      <c r="D33">
        <v>6130</v>
      </c>
      <c r="E33" t="s">
        <v>298</v>
      </c>
      <c r="F33" s="3"/>
      <c r="L33" s="3"/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3"/>
      <c r="X33" s="3"/>
      <c r="AD33" s="3"/>
      <c r="AJ33" s="3"/>
      <c r="AP33" s="3"/>
      <c r="AX33" s="3"/>
      <c r="BD33" s="3"/>
      <c r="BE33" s="1"/>
      <c r="BF33" s="1"/>
      <c r="BG33" s="1"/>
      <c r="BH33" s="1"/>
      <c r="BI33" s="1"/>
      <c r="BJ33" s="3"/>
      <c r="BK33" s="1"/>
      <c r="BL33" s="1"/>
      <c r="BM33" s="1"/>
      <c r="BN33" s="3"/>
      <c r="CD33" s="3"/>
      <c r="CF33" s="3"/>
      <c r="CJ33" s="3"/>
      <c r="CN33" s="3"/>
      <c r="CR33" s="3"/>
      <c r="CT33" s="3"/>
      <c r="CX33" s="3"/>
      <c r="DB33" s="3"/>
      <c r="DK33" s="3"/>
      <c r="DY33" s="3"/>
      <c r="EB33" s="3"/>
      <c r="EM33" s="3"/>
      <c r="ES33" s="3"/>
    </row>
    <row r="34" spans="1:149" x14ac:dyDescent="0.25">
      <c r="A34" t="s">
        <v>20</v>
      </c>
      <c r="B34" t="s">
        <v>153</v>
      </c>
      <c r="C34" s="1">
        <v>30</v>
      </c>
      <c r="D34">
        <v>6093</v>
      </c>
      <c r="E34" t="s">
        <v>154</v>
      </c>
      <c r="F34" s="3"/>
      <c r="L34" s="3"/>
      <c r="R34" s="3"/>
      <c r="X34" s="3"/>
      <c r="AD34" s="3"/>
      <c r="AJ34" s="3"/>
      <c r="AP34" s="3"/>
      <c r="AX34" s="3"/>
      <c r="BD34" s="3"/>
      <c r="BE34" s="1"/>
      <c r="BF34" s="1"/>
      <c r="BG34" s="1"/>
      <c r="BH34" s="1"/>
      <c r="BI34" s="1"/>
      <c r="BJ34" s="3"/>
      <c r="BK34" s="1">
        <v>1</v>
      </c>
      <c r="BL34" s="1">
        <v>1</v>
      </c>
      <c r="BM34" s="1">
        <v>1</v>
      </c>
      <c r="BN34" s="3"/>
      <c r="BO34" s="1">
        <v>2</v>
      </c>
      <c r="BP34" s="1">
        <v>2</v>
      </c>
      <c r="BQ34" s="1">
        <v>2</v>
      </c>
      <c r="BR34" s="1">
        <v>2</v>
      </c>
      <c r="BS34" s="1">
        <v>2</v>
      </c>
      <c r="BT34" s="1">
        <v>2</v>
      </c>
      <c r="BU34" s="1">
        <v>2</v>
      </c>
      <c r="BV34" s="1">
        <v>2</v>
      </c>
      <c r="BW34" s="1">
        <v>2</v>
      </c>
      <c r="BX34" s="1">
        <v>2</v>
      </c>
      <c r="BY34" s="1">
        <v>2</v>
      </c>
      <c r="BZ34" s="1">
        <v>2</v>
      </c>
      <c r="CA34" s="1">
        <v>2</v>
      </c>
      <c r="CB34" s="1">
        <v>2</v>
      </c>
      <c r="CC34" s="1">
        <v>2</v>
      </c>
      <c r="CD34" s="3"/>
      <c r="CF34" s="3"/>
      <c r="CJ34" s="3"/>
      <c r="CN34" s="3"/>
      <c r="CR34" s="3"/>
      <c r="CT34" s="3"/>
      <c r="CX34" s="3"/>
      <c r="DB34" s="3"/>
      <c r="DK34" s="3"/>
      <c r="DY34" s="3"/>
      <c r="EB34" s="3"/>
      <c r="EM34" s="3"/>
      <c r="ES34" s="3"/>
    </row>
    <row r="35" spans="1:149" x14ac:dyDescent="0.25">
      <c r="A35" t="s">
        <v>22</v>
      </c>
      <c r="B35" t="s">
        <v>155</v>
      </c>
      <c r="C35" s="1">
        <v>31</v>
      </c>
      <c r="D35">
        <v>6092</v>
      </c>
      <c r="E35" t="s">
        <v>156</v>
      </c>
      <c r="F35" s="3"/>
      <c r="L35" s="3"/>
      <c r="R35" s="3"/>
      <c r="X35" s="3"/>
      <c r="AD35" s="3"/>
      <c r="AJ35" s="3"/>
      <c r="AP35" s="3"/>
      <c r="AX35" s="3"/>
      <c r="BD35" s="3"/>
      <c r="BE35" s="1"/>
      <c r="BF35" s="1"/>
      <c r="BG35" s="1"/>
      <c r="BH35" s="1"/>
      <c r="BI35" s="1"/>
      <c r="BJ35" s="3"/>
      <c r="BK35" s="1"/>
      <c r="BL35" s="1"/>
      <c r="BM35" s="1"/>
      <c r="BN35" s="3"/>
      <c r="BO35" s="1">
        <f>SUM(BO$59:BO$73)</f>
        <v>3</v>
      </c>
      <c r="BP35" s="1">
        <f>SUM(BP$59:BP$73)</f>
        <v>3</v>
      </c>
      <c r="BQ35" s="1">
        <f>SUM(BQ$59:BQ$73)</f>
        <v>3</v>
      </c>
      <c r="BR35" s="1">
        <f t="shared" ref="BR35:CC35" si="13">SUM(BR$59:BR$73)</f>
        <v>4</v>
      </c>
      <c r="BS35" s="1">
        <f t="shared" si="13"/>
        <v>4</v>
      </c>
      <c r="BT35" s="1">
        <f t="shared" si="13"/>
        <v>4</v>
      </c>
      <c r="BU35" s="1">
        <f t="shared" si="13"/>
        <v>5</v>
      </c>
      <c r="BV35" s="1">
        <f t="shared" si="13"/>
        <v>5</v>
      </c>
      <c r="BW35" s="1">
        <f t="shared" si="13"/>
        <v>5</v>
      </c>
      <c r="BX35" s="1">
        <f t="shared" si="13"/>
        <v>7</v>
      </c>
      <c r="BY35" s="1">
        <f t="shared" si="13"/>
        <v>7</v>
      </c>
      <c r="BZ35" s="1">
        <f t="shared" si="13"/>
        <v>7</v>
      </c>
      <c r="CA35" s="1">
        <f t="shared" si="13"/>
        <v>9</v>
      </c>
      <c r="CB35" s="1">
        <f t="shared" si="13"/>
        <v>9</v>
      </c>
      <c r="CC35" s="1">
        <f t="shared" si="13"/>
        <v>9</v>
      </c>
      <c r="CD35" s="3"/>
      <c r="CF35" s="3"/>
      <c r="CJ35" s="3"/>
      <c r="CN35" s="3"/>
      <c r="CR35" s="3"/>
      <c r="CT35" s="3"/>
      <c r="CX35" s="3"/>
      <c r="DB35" s="3"/>
      <c r="DK35" s="3"/>
      <c r="DY35" s="3"/>
      <c r="EB35" s="3"/>
      <c r="EM35" s="3"/>
      <c r="ES35" s="3"/>
    </row>
    <row r="36" spans="1:149" x14ac:dyDescent="0.25">
      <c r="B36" t="s">
        <v>286</v>
      </c>
      <c r="C36" s="1">
        <v>32</v>
      </c>
      <c r="D36">
        <v>6085</v>
      </c>
      <c r="E36" t="s">
        <v>287</v>
      </c>
      <c r="F36" s="3"/>
      <c r="L36" s="3"/>
      <c r="R36" s="3"/>
      <c r="X36" s="3"/>
      <c r="AD36" s="3"/>
      <c r="AJ36" s="3"/>
      <c r="AP36" s="3"/>
      <c r="AX36" s="3"/>
      <c r="BD36" s="3"/>
      <c r="BE36" s="1"/>
      <c r="BF36" s="1"/>
      <c r="BG36" s="1"/>
      <c r="BH36" s="1"/>
      <c r="BI36" s="1"/>
      <c r="BJ36" s="3"/>
      <c r="BK36" s="1"/>
      <c r="BL36" s="1"/>
      <c r="BM36" s="1"/>
      <c r="BN36" s="3"/>
      <c r="CD36" s="3"/>
      <c r="CF36" s="3"/>
      <c r="CJ36" s="3"/>
      <c r="CN36" s="3"/>
      <c r="CR36" s="3"/>
      <c r="CT36" s="3"/>
      <c r="CX36" s="3"/>
      <c r="DB36" s="3"/>
      <c r="DK36" s="3"/>
      <c r="DY36" s="3"/>
      <c r="EB36" s="3"/>
      <c r="EM36" s="3"/>
      <c r="ES36" s="3"/>
    </row>
    <row r="37" spans="1:149" x14ac:dyDescent="0.25">
      <c r="A37" t="s">
        <v>17</v>
      </c>
      <c r="B37" t="s">
        <v>157</v>
      </c>
      <c r="C37" s="1">
        <v>33</v>
      </c>
      <c r="D37">
        <v>6108</v>
      </c>
      <c r="E37" t="s">
        <v>158</v>
      </c>
      <c r="F37" s="3"/>
      <c r="L37" s="3"/>
      <c r="R37" s="3"/>
      <c r="S37" s="1">
        <v>8</v>
      </c>
      <c r="T37" s="1">
        <v>8</v>
      </c>
      <c r="U37" s="1">
        <v>10</v>
      </c>
      <c r="V37" s="1">
        <v>14</v>
      </c>
      <c r="W37" s="1">
        <v>16</v>
      </c>
      <c r="X37" s="3"/>
      <c r="Y37" s="1">
        <v>8</v>
      </c>
      <c r="Z37" s="1">
        <v>8</v>
      </c>
      <c r="AA37" s="1">
        <v>10</v>
      </c>
      <c r="AB37" s="1">
        <v>14</v>
      </c>
      <c r="AC37" s="1">
        <v>16</v>
      </c>
      <c r="AD37" s="3"/>
      <c r="AJ37" s="3"/>
      <c r="AP37" s="3"/>
      <c r="AX37" s="3"/>
      <c r="BD37" s="3"/>
      <c r="BE37" s="1"/>
      <c r="BF37" s="1"/>
      <c r="BG37" s="1"/>
      <c r="BH37" s="1"/>
      <c r="BI37" s="1"/>
      <c r="BJ37" s="3"/>
      <c r="BK37" s="1"/>
      <c r="BL37" s="1"/>
      <c r="BM37" s="1"/>
      <c r="BN37" s="3"/>
      <c r="CD37" s="3"/>
      <c r="CF37" s="3"/>
      <c r="CJ37" s="3"/>
      <c r="CN37" s="3"/>
      <c r="CR37" s="3"/>
      <c r="CT37" s="3"/>
      <c r="CX37" s="3"/>
      <c r="DB37" s="3"/>
      <c r="DK37" s="3"/>
      <c r="DY37" s="3"/>
      <c r="EB37" s="3"/>
      <c r="EM37" s="3"/>
      <c r="ES37" s="3"/>
    </row>
    <row r="38" spans="1:149" x14ac:dyDescent="0.25">
      <c r="A38" t="s">
        <v>17</v>
      </c>
      <c r="B38" t="s">
        <v>159</v>
      </c>
      <c r="C38" s="1">
        <v>34</v>
      </c>
      <c r="D38">
        <v>6109</v>
      </c>
      <c r="E38" t="s">
        <v>160</v>
      </c>
      <c r="F38" s="3"/>
      <c r="L38" s="3"/>
      <c r="R38" s="3"/>
      <c r="T38" s="1">
        <v>2</v>
      </c>
      <c r="U38" s="1">
        <v>2</v>
      </c>
      <c r="V38" s="1">
        <v>2</v>
      </c>
      <c r="W38" s="1">
        <v>4</v>
      </c>
      <c r="X38" s="3"/>
      <c r="Z38" s="1">
        <v>2</v>
      </c>
      <c r="AA38" s="1">
        <v>2</v>
      </c>
      <c r="AB38" s="1">
        <v>2</v>
      </c>
      <c r="AC38" s="1">
        <v>4</v>
      </c>
      <c r="AD38" s="3"/>
      <c r="AJ38" s="3"/>
      <c r="AP38" s="3"/>
      <c r="AX38" s="3"/>
      <c r="BD38" s="3"/>
      <c r="BE38" s="1"/>
      <c r="BF38" s="1"/>
      <c r="BG38" s="1"/>
      <c r="BH38" s="1"/>
      <c r="BI38" s="1"/>
      <c r="BJ38" s="3"/>
      <c r="BK38" s="1"/>
      <c r="BL38" s="1"/>
      <c r="BM38" s="1"/>
      <c r="BN38" s="3"/>
      <c r="CD38" s="3"/>
      <c r="CF38" s="3"/>
      <c r="CJ38" s="3"/>
      <c r="CN38" s="3"/>
      <c r="CR38" s="3"/>
      <c r="CT38" s="3"/>
      <c r="CX38" s="3"/>
      <c r="DB38" s="3"/>
      <c r="DK38" s="3"/>
      <c r="DY38" s="3"/>
      <c r="EB38" s="3"/>
      <c r="EM38" s="3"/>
      <c r="ES38" s="3"/>
    </row>
    <row r="39" spans="1:149" x14ac:dyDescent="0.25">
      <c r="A39" t="s">
        <v>17</v>
      </c>
      <c r="B39" t="s">
        <v>161</v>
      </c>
      <c r="C39" s="1">
        <v>35</v>
      </c>
      <c r="D39">
        <v>6119</v>
      </c>
      <c r="E39" t="s">
        <v>162</v>
      </c>
      <c r="F39" s="3"/>
      <c r="L39" s="3"/>
      <c r="R39" s="3"/>
      <c r="S39" s="1">
        <v>2</v>
      </c>
      <c r="T39" s="1">
        <v>2</v>
      </c>
      <c r="U39" s="1">
        <v>2</v>
      </c>
      <c r="V39" s="1">
        <v>2</v>
      </c>
      <c r="W39" s="1">
        <v>2</v>
      </c>
      <c r="X39" s="3"/>
      <c r="Y39" s="1">
        <v>4</v>
      </c>
      <c r="Z39" s="1">
        <v>4</v>
      </c>
      <c r="AA39" s="1">
        <v>4</v>
      </c>
      <c r="AB39" s="1">
        <v>4</v>
      </c>
      <c r="AC39" s="1">
        <v>4</v>
      </c>
      <c r="AD39" s="3"/>
      <c r="AJ39" s="3"/>
      <c r="AP39" s="3"/>
      <c r="AX39" s="3"/>
      <c r="BD39" s="3"/>
      <c r="BE39" s="1">
        <v>2</v>
      </c>
      <c r="BF39" s="1">
        <v>3</v>
      </c>
      <c r="BG39" s="1">
        <v>4</v>
      </c>
      <c r="BH39" s="1">
        <v>6</v>
      </c>
      <c r="BI39" s="1">
        <v>8</v>
      </c>
      <c r="BJ39" s="3"/>
      <c r="BK39" s="1"/>
      <c r="BL39" s="1"/>
      <c r="BM39" s="1"/>
      <c r="BN39" s="3"/>
      <c r="BP39" s="1">
        <v>2</v>
      </c>
      <c r="BQ39" s="1">
        <v>2</v>
      </c>
      <c r="BS39" s="1">
        <v>3</v>
      </c>
      <c r="BT39" s="1">
        <v>3</v>
      </c>
      <c r="BV39" s="1">
        <v>4</v>
      </c>
      <c r="BW39" s="1">
        <v>4</v>
      </c>
      <c r="BY39" s="1">
        <v>6</v>
      </c>
      <c r="BZ39" s="1">
        <v>6</v>
      </c>
      <c r="CB39" s="1">
        <v>8</v>
      </c>
      <c r="CC39" s="1">
        <v>8</v>
      </c>
      <c r="CD39" s="3"/>
      <c r="CF39" s="3"/>
      <c r="CJ39" s="3"/>
      <c r="CN39" s="3"/>
      <c r="CR39" s="3"/>
      <c r="CT39" s="3"/>
      <c r="CX39" s="3"/>
      <c r="DB39" s="3"/>
      <c r="DK39" s="3"/>
      <c r="DY39" s="3"/>
      <c r="EB39" s="3"/>
      <c r="EM39" s="3"/>
      <c r="ES39" s="3"/>
    </row>
    <row r="40" spans="1:149" x14ac:dyDescent="0.25">
      <c r="A40" t="s">
        <v>17</v>
      </c>
      <c r="B40" t="s">
        <v>163</v>
      </c>
      <c r="C40" s="1">
        <v>36</v>
      </c>
      <c r="D40">
        <v>6098</v>
      </c>
      <c r="E40" t="s">
        <v>164</v>
      </c>
      <c r="F40" s="3"/>
      <c r="L40" s="3"/>
      <c r="R40" s="3"/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3"/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3"/>
      <c r="AJ40" s="3"/>
      <c r="AP40" s="3"/>
      <c r="AX40" s="3"/>
      <c r="BD40" s="3"/>
      <c r="BE40" s="1"/>
      <c r="BF40" s="1"/>
      <c r="BG40" s="1"/>
      <c r="BH40" s="1"/>
      <c r="BI40" s="1"/>
      <c r="BJ40" s="3"/>
      <c r="BK40" s="1"/>
      <c r="BL40" s="1"/>
      <c r="BM40" s="1"/>
      <c r="BN40" s="3"/>
      <c r="CD40" s="3"/>
      <c r="CF40" s="3"/>
      <c r="CJ40" s="3"/>
      <c r="CN40" s="3"/>
      <c r="CR40" s="3"/>
      <c r="CT40" s="3"/>
      <c r="CX40" s="3"/>
      <c r="DB40" s="3"/>
      <c r="DK40" s="3"/>
      <c r="DY40" s="3"/>
      <c r="EB40" s="3"/>
      <c r="EM40" s="3"/>
      <c r="ES40" s="3"/>
    </row>
    <row r="41" spans="1:149" x14ac:dyDescent="0.25">
      <c r="A41" t="s">
        <v>17</v>
      </c>
      <c r="B41" t="s">
        <v>165</v>
      </c>
      <c r="C41" s="1">
        <v>37</v>
      </c>
      <c r="D41">
        <v>6110</v>
      </c>
      <c r="E41" t="s">
        <v>166</v>
      </c>
      <c r="F41" s="3"/>
      <c r="L41" s="3"/>
      <c r="R41" s="3"/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3"/>
      <c r="Y41" s="1">
        <v>2</v>
      </c>
      <c r="Z41" s="1">
        <v>2</v>
      </c>
      <c r="AA41" s="1">
        <v>2</v>
      </c>
      <c r="AB41" s="1">
        <v>2</v>
      </c>
      <c r="AC41" s="1">
        <v>2</v>
      </c>
      <c r="AD41" s="3"/>
      <c r="AJ41" s="3"/>
      <c r="AP41" s="3"/>
      <c r="AX41" s="3"/>
      <c r="BD41" s="3"/>
      <c r="BE41" s="1">
        <v>4</v>
      </c>
      <c r="BF41" s="1">
        <v>5</v>
      </c>
      <c r="BG41" s="1">
        <v>6</v>
      </c>
      <c r="BH41" s="1">
        <v>8</v>
      </c>
      <c r="BI41" s="1">
        <v>10</v>
      </c>
      <c r="BJ41" s="3"/>
      <c r="BK41" s="1"/>
      <c r="BL41" s="1"/>
      <c r="BM41" s="1"/>
      <c r="BN41" s="3"/>
      <c r="CD41" s="3"/>
      <c r="CF41" s="3"/>
      <c r="CH41" s="1">
        <v>1</v>
      </c>
      <c r="CI41" s="1">
        <v>1</v>
      </c>
      <c r="CJ41" s="3"/>
      <c r="CN41" s="3"/>
      <c r="CR41" s="3"/>
      <c r="CT41" s="3"/>
      <c r="CV41" s="1">
        <v>1</v>
      </c>
      <c r="CW41" s="1">
        <v>1</v>
      </c>
      <c r="CX41" s="3"/>
      <c r="DB41" s="3"/>
      <c r="DK41" s="3"/>
      <c r="DY41" s="3"/>
      <c r="EB41" s="3"/>
      <c r="EM41" s="3"/>
      <c r="ES41" s="3"/>
    </row>
    <row r="42" spans="1:149" x14ac:dyDescent="0.25">
      <c r="A42" t="s">
        <v>312</v>
      </c>
      <c r="B42" t="s">
        <v>167</v>
      </c>
      <c r="C42" s="1">
        <v>38</v>
      </c>
      <c r="D42">
        <v>6107</v>
      </c>
      <c r="E42" t="s">
        <v>168</v>
      </c>
      <c r="F42" s="3"/>
      <c r="L42" s="3"/>
      <c r="R42" s="3"/>
      <c r="X42" s="3"/>
      <c r="AD42" s="3"/>
      <c r="AJ42" s="3"/>
      <c r="AP42" s="3"/>
      <c r="AX42" s="3"/>
      <c r="BD42" s="3"/>
      <c r="BE42" s="1"/>
      <c r="BF42" s="1"/>
      <c r="BG42" s="1"/>
      <c r="BH42" s="1"/>
      <c r="BI42" s="1"/>
      <c r="BJ42" s="3"/>
      <c r="BK42" s="1"/>
      <c r="BL42" s="1"/>
      <c r="BM42" s="1"/>
      <c r="BN42" s="3"/>
      <c r="CD42" s="3"/>
      <c r="CF42" s="3"/>
      <c r="CG42" s="1">
        <v>1</v>
      </c>
      <c r="CH42" s="1">
        <v>1</v>
      </c>
      <c r="CI42" s="1">
        <v>1</v>
      </c>
      <c r="CJ42" s="3"/>
      <c r="CN42" s="3"/>
      <c r="CR42" s="3"/>
      <c r="CT42" s="3"/>
      <c r="CU42" s="1">
        <v>1</v>
      </c>
      <c r="CV42" s="1">
        <v>1</v>
      </c>
      <c r="CW42" s="1">
        <v>1</v>
      </c>
      <c r="CX42" s="3"/>
      <c r="DB42" s="3"/>
      <c r="DK42" s="3"/>
      <c r="DY42" s="3"/>
      <c r="EB42" s="3"/>
      <c r="EM42" s="3"/>
      <c r="ES42" s="3"/>
    </row>
    <row r="43" spans="1:149" x14ac:dyDescent="0.25">
      <c r="A43" t="s">
        <v>20</v>
      </c>
      <c r="B43" t="s">
        <v>169</v>
      </c>
      <c r="C43" s="1">
        <v>39</v>
      </c>
      <c r="D43">
        <v>6089</v>
      </c>
      <c r="E43" t="s">
        <v>170</v>
      </c>
      <c r="F43" s="3"/>
      <c r="L43" s="3"/>
      <c r="R43" s="3"/>
      <c r="X43" s="3"/>
      <c r="AD43" s="3"/>
      <c r="AJ43" s="3"/>
      <c r="AP43" s="3"/>
      <c r="AX43" s="3"/>
      <c r="BD43" s="3"/>
      <c r="BE43" s="1"/>
      <c r="BF43" s="1"/>
      <c r="BG43" s="1"/>
      <c r="BH43" s="1"/>
      <c r="BI43" s="1"/>
      <c r="BJ43" s="3"/>
      <c r="BK43" s="1"/>
      <c r="BL43" s="1"/>
      <c r="BM43" s="1"/>
      <c r="BN43" s="3"/>
      <c r="BO43" s="1">
        <v>2</v>
      </c>
      <c r="BR43" s="1">
        <v>2</v>
      </c>
      <c r="BU43" s="1">
        <v>2</v>
      </c>
      <c r="BX43" s="1">
        <v>2</v>
      </c>
      <c r="CA43" s="1">
        <v>2</v>
      </c>
      <c r="CD43" s="3"/>
      <c r="CF43" s="3"/>
      <c r="CJ43" s="3"/>
      <c r="CN43" s="3"/>
      <c r="CR43" s="3"/>
      <c r="CT43" s="3"/>
      <c r="CX43" s="3"/>
      <c r="DB43" s="3"/>
      <c r="DK43" s="3"/>
      <c r="DY43" s="3"/>
      <c r="EB43" s="3"/>
      <c r="EM43" s="3"/>
      <c r="ES43" s="3"/>
    </row>
    <row r="44" spans="1:149" x14ac:dyDescent="0.25">
      <c r="A44" t="s">
        <v>20</v>
      </c>
      <c r="B44" t="s">
        <v>189</v>
      </c>
      <c r="C44" s="1">
        <v>40</v>
      </c>
      <c r="D44">
        <v>7398</v>
      </c>
      <c r="E44" t="s">
        <v>190</v>
      </c>
      <c r="F44" s="3"/>
      <c r="L44" s="3"/>
      <c r="R44" s="3"/>
      <c r="X44" s="3"/>
      <c r="AD44" s="3"/>
      <c r="AJ44" s="3"/>
      <c r="AP44" s="3"/>
      <c r="AX44" s="3"/>
      <c r="BD44" s="3"/>
      <c r="BE44" s="1"/>
      <c r="BF44" s="1"/>
      <c r="BG44" s="1"/>
      <c r="BH44" s="1"/>
      <c r="BI44" s="1"/>
      <c r="BJ44" s="3"/>
      <c r="BK44" s="1"/>
      <c r="BL44" s="1"/>
      <c r="BM44" s="1"/>
      <c r="BN44" s="3"/>
      <c r="BP44" s="1">
        <v>2</v>
      </c>
      <c r="BS44" s="1">
        <v>2</v>
      </c>
      <c r="BV44" s="1">
        <v>2</v>
      </c>
      <c r="BY44" s="1">
        <v>2</v>
      </c>
      <c r="CB44" s="1">
        <v>2</v>
      </c>
      <c r="CD44" s="3"/>
      <c r="CF44" s="3"/>
      <c r="CJ44" s="3"/>
      <c r="CN44" s="3"/>
      <c r="CR44" s="3"/>
      <c r="CT44" s="3"/>
      <c r="CX44" s="3"/>
      <c r="DB44" s="3"/>
      <c r="DK44" s="3"/>
      <c r="DY44" s="3"/>
      <c r="EB44" s="3"/>
      <c r="EM44" s="3"/>
      <c r="ES44" s="3"/>
    </row>
    <row r="45" spans="1:149" x14ac:dyDescent="0.25">
      <c r="A45" t="s">
        <v>20</v>
      </c>
      <c r="B45" t="s">
        <v>199</v>
      </c>
      <c r="C45" s="1">
        <v>41</v>
      </c>
      <c r="D45">
        <v>6151</v>
      </c>
      <c r="E45" t="s">
        <v>200</v>
      </c>
      <c r="F45" s="3"/>
      <c r="L45" s="3"/>
      <c r="R45" s="3"/>
      <c r="X45" s="3"/>
      <c r="AD45" s="3"/>
      <c r="AJ45" s="3"/>
      <c r="AP45" s="3"/>
      <c r="AX45" s="3"/>
      <c r="BD45" s="3"/>
      <c r="BE45" s="1"/>
      <c r="BF45" s="1"/>
      <c r="BG45" s="1"/>
      <c r="BH45" s="1"/>
      <c r="BI45" s="1"/>
      <c r="BJ45" s="3"/>
      <c r="BK45" s="1"/>
      <c r="BL45" s="1"/>
      <c r="BM45" s="1"/>
      <c r="BN45" s="3"/>
      <c r="BQ45" s="1">
        <v>2</v>
      </c>
      <c r="BT45" s="1">
        <v>2</v>
      </c>
      <c r="BW45" s="1">
        <v>2</v>
      </c>
      <c r="BZ45" s="1">
        <v>2</v>
      </c>
      <c r="CC45" s="1">
        <v>2</v>
      </c>
      <c r="CD45" s="3"/>
      <c r="CF45" s="3"/>
      <c r="CJ45" s="3"/>
      <c r="CN45" s="3"/>
      <c r="CR45" s="3"/>
      <c r="CT45" s="3"/>
      <c r="CX45" s="3"/>
      <c r="DB45" s="3"/>
      <c r="DK45" s="3"/>
      <c r="DY45" s="3"/>
      <c r="EB45" s="3"/>
      <c r="EM45" s="3"/>
      <c r="ES45" s="3"/>
    </row>
    <row r="46" spans="1:149" x14ac:dyDescent="0.25">
      <c r="A46" t="s">
        <v>20</v>
      </c>
      <c r="B46" t="s">
        <v>171</v>
      </c>
      <c r="C46" s="1">
        <v>42</v>
      </c>
      <c r="D46">
        <v>6090</v>
      </c>
      <c r="E46" t="s">
        <v>172</v>
      </c>
      <c r="F46" s="3"/>
      <c r="L46" s="3"/>
      <c r="R46" s="3"/>
      <c r="X46" s="3"/>
      <c r="AD46" s="3"/>
      <c r="AJ46" s="3"/>
      <c r="AP46" s="3"/>
      <c r="AX46" s="3"/>
      <c r="BD46" s="3"/>
      <c r="BE46" s="1"/>
      <c r="BF46" s="1"/>
      <c r="BG46" s="1"/>
      <c r="BH46" s="1"/>
      <c r="BI46" s="1"/>
      <c r="BJ46" s="3"/>
      <c r="BK46" s="1">
        <v>1</v>
      </c>
      <c r="BL46" s="1"/>
      <c r="BM46" s="1"/>
      <c r="BN46" s="3"/>
      <c r="CD46" s="3"/>
      <c r="CF46" s="3"/>
      <c r="CJ46" s="3"/>
      <c r="CN46" s="3"/>
      <c r="CR46" s="3"/>
      <c r="CT46" s="3"/>
      <c r="CX46" s="3"/>
      <c r="DB46" s="3"/>
      <c r="DK46" s="3"/>
      <c r="DY46" s="3"/>
      <c r="EB46" s="3"/>
      <c r="EM46" s="3"/>
      <c r="ES46" s="3"/>
    </row>
    <row r="47" spans="1:149" x14ac:dyDescent="0.25">
      <c r="A47" t="s">
        <v>20</v>
      </c>
      <c r="B47" t="s">
        <v>191</v>
      </c>
      <c r="C47" s="1">
        <v>43</v>
      </c>
      <c r="D47">
        <v>7399</v>
      </c>
      <c r="E47" t="s">
        <v>192</v>
      </c>
      <c r="F47" s="3"/>
      <c r="L47" s="3"/>
      <c r="R47" s="3"/>
      <c r="X47" s="3"/>
      <c r="AD47" s="3"/>
      <c r="AJ47" s="3"/>
      <c r="AP47" s="3"/>
      <c r="AX47" s="3"/>
      <c r="BD47" s="3"/>
      <c r="BE47" s="1"/>
      <c r="BF47" s="1"/>
      <c r="BG47" s="1"/>
      <c r="BH47" s="1"/>
      <c r="BI47" s="1"/>
      <c r="BJ47" s="3"/>
      <c r="BK47" s="1"/>
      <c r="BL47" s="1">
        <v>1</v>
      </c>
      <c r="BM47" s="1"/>
      <c r="BN47" s="3"/>
      <c r="CD47" s="3"/>
      <c r="CF47" s="3"/>
      <c r="CJ47" s="3"/>
      <c r="CN47" s="3"/>
      <c r="CR47" s="3"/>
      <c r="CT47" s="3"/>
      <c r="CX47" s="3"/>
      <c r="CY47" s="1">
        <v>1</v>
      </c>
      <c r="CZ47" s="1">
        <v>1</v>
      </c>
      <c r="DA47" s="1">
        <v>1</v>
      </c>
      <c r="DB47" s="3"/>
      <c r="DK47" s="3"/>
      <c r="DY47" s="3"/>
      <c r="EB47" s="3"/>
      <c r="EM47" s="3"/>
      <c r="ES47" s="3"/>
    </row>
    <row r="48" spans="1:149" x14ac:dyDescent="0.25">
      <c r="A48" t="s">
        <v>20</v>
      </c>
      <c r="B48" t="s">
        <v>201</v>
      </c>
      <c r="C48" s="1">
        <v>44</v>
      </c>
      <c r="D48">
        <v>6152</v>
      </c>
      <c r="E48" t="s">
        <v>202</v>
      </c>
      <c r="F48" s="3"/>
      <c r="L48" s="3"/>
      <c r="R48" s="3"/>
      <c r="X48" s="3"/>
      <c r="AD48" s="3"/>
      <c r="AJ48" s="3"/>
      <c r="AP48" s="3"/>
      <c r="AX48" s="3"/>
      <c r="BD48" s="3"/>
      <c r="BE48" s="1"/>
      <c r="BF48" s="1"/>
      <c r="BG48" s="1"/>
      <c r="BH48" s="1"/>
      <c r="BI48" s="1"/>
      <c r="BJ48" s="3"/>
      <c r="BK48" s="1"/>
      <c r="BL48" s="1"/>
      <c r="BM48" s="1">
        <v>1</v>
      </c>
      <c r="BN48" s="3"/>
      <c r="CD48" s="3"/>
      <c r="CF48" s="3"/>
      <c r="CJ48" s="3"/>
      <c r="CN48" s="3"/>
      <c r="CR48" s="3"/>
      <c r="CT48" s="3"/>
      <c r="CX48" s="3"/>
      <c r="DB48" s="3"/>
      <c r="DK48" s="3"/>
      <c r="DY48" s="3"/>
      <c r="EB48" s="3"/>
      <c r="EM48" s="3"/>
      <c r="ES48" s="3"/>
    </row>
    <row r="49" spans="1:149" x14ac:dyDescent="0.25">
      <c r="A49" t="s">
        <v>15</v>
      </c>
      <c r="B49" t="s">
        <v>173</v>
      </c>
      <c r="C49" s="1">
        <v>45</v>
      </c>
      <c r="D49">
        <v>6086</v>
      </c>
      <c r="E49" t="s">
        <v>174</v>
      </c>
      <c r="F49" s="3"/>
      <c r="G49" s="1">
        <v>2</v>
      </c>
      <c r="H49" s="1">
        <v>2</v>
      </c>
      <c r="I49" s="1">
        <v>2</v>
      </c>
      <c r="J49" s="1">
        <v>2</v>
      </c>
      <c r="K49" s="1">
        <v>2</v>
      </c>
      <c r="L49" s="3"/>
      <c r="M49" s="1">
        <v>2</v>
      </c>
      <c r="N49" s="1">
        <v>2</v>
      </c>
      <c r="O49" s="1">
        <v>2</v>
      </c>
      <c r="P49" s="1">
        <v>2</v>
      </c>
      <c r="Q49" s="1">
        <v>2</v>
      </c>
      <c r="R49" s="3"/>
      <c r="X49" s="3"/>
      <c r="AD49" s="3"/>
      <c r="AJ49" s="3"/>
      <c r="AP49" s="3"/>
      <c r="AX49" s="3"/>
      <c r="BD49" s="3"/>
      <c r="BE49" s="1"/>
      <c r="BF49" s="1"/>
      <c r="BG49" s="1"/>
      <c r="BH49" s="1"/>
      <c r="BI49" s="1"/>
      <c r="BJ49" s="3"/>
      <c r="BK49" s="1"/>
      <c r="BL49" s="1"/>
      <c r="BM49" s="1"/>
      <c r="BN49" s="3"/>
      <c r="CD49" s="3"/>
      <c r="CF49" s="3"/>
      <c r="CJ49" s="3"/>
      <c r="CN49" s="3"/>
      <c r="CR49" s="3"/>
      <c r="CT49" s="3"/>
      <c r="CX49" s="3"/>
      <c r="DB49" s="3"/>
      <c r="DK49" s="3"/>
      <c r="DY49" s="3"/>
      <c r="EB49" s="3"/>
      <c r="EM49" s="3"/>
      <c r="ES49" s="3"/>
    </row>
    <row r="50" spans="1:149" x14ac:dyDescent="0.25">
      <c r="A50" t="s">
        <v>15</v>
      </c>
      <c r="B50" t="s">
        <v>247</v>
      </c>
      <c r="C50" s="1">
        <v>46</v>
      </c>
      <c r="D50">
        <v>6087</v>
      </c>
      <c r="E50" t="s">
        <v>248</v>
      </c>
      <c r="F50" s="3"/>
      <c r="J50" s="1">
        <v>2</v>
      </c>
      <c r="K50" s="1">
        <v>2</v>
      </c>
      <c r="L50" s="3"/>
      <c r="P50" s="1">
        <v>2</v>
      </c>
      <c r="Q50" s="1">
        <v>2</v>
      </c>
      <c r="R50" s="3"/>
      <c r="X50" s="3"/>
      <c r="AD50" s="3"/>
      <c r="AJ50" s="3"/>
      <c r="AP50" s="3"/>
      <c r="AX50" s="3"/>
      <c r="BD50" s="3"/>
      <c r="BE50" s="1"/>
      <c r="BF50" s="1"/>
      <c r="BG50" s="1"/>
      <c r="BH50" s="1"/>
      <c r="BI50" s="1"/>
      <c r="BJ50" s="3"/>
      <c r="BK50" s="1"/>
      <c r="BL50" s="1"/>
      <c r="BM50" s="1"/>
      <c r="BN50" s="3"/>
      <c r="CD50" s="3"/>
      <c r="CF50" s="3"/>
      <c r="CJ50" s="3"/>
      <c r="CN50" s="3"/>
      <c r="CR50" s="3"/>
      <c r="CT50" s="3"/>
      <c r="CX50" s="3"/>
      <c r="DB50" s="3"/>
      <c r="DK50" s="3"/>
      <c r="DY50" s="3"/>
      <c r="EB50" s="3"/>
      <c r="EM50" s="3"/>
      <c r="ES50" s="3"/>
    </row>
    <row r="51" spans="1:149" x14ac:dyDescent="0.25">
      <c r="A51" t="s">
        <v>15</v>
      </c>
      <c r="B51" t="s">
        <v>230</v>
      </c>
      <c r="C51" s="1">
        <v>47</v>
      </c>
      <c r="D51">
        <v>6088</v>
      </c>
      <c r="E51" t="s">
        <v>231</v>
      </c>
      <c r="F51" s="3"/>
      <c r="I51" s="1">
        <v>2</v>
      </c>
      <c r="K51" s="1">
        <v>2</v>
      </c>
      <c r="L51" s="3"/>
      <c r="O51" s="1">
        <v>2</v>
      </c>
      <c r="Q51" s="1">
        <v>2</v>
      </c>
      <c r="R51" s="3"/>
      <c r="X51" s="3"/>
      <c r="AD51" s="3"/>
      <c r="AJ51" s="3"/>
      <c r="AP51" s="3"/>
      <c r="AX51" s="3"/>
      <c r="BD51" s="3"/>
      <c r="BE51" s="1"/>
      <c r="BF51" s="1"/>
      <c r="BG51" s="1"/>
      <c r="BH51" s="1"/>
      <c r="BI51" s="1"/>
      <c r="BJ51" s="3"/>
      <c r="BK51" s="1"/>
      <c r="BL51" s="1"/>
      <c r="BM51" s="1"/>
      <c r="BN51" s="3"/>
      <c r="CD51" s="3"/>
      <c r="CF51" s="3"/>
      <c r="CJ51" s="3"/>
      <c r="CN51" s="3"/>
      <c r="CR51" s="3"/>
      <c r="CT51" s="3"/>
      <c r="CX51" s="3"/>
      <c r="DB51" s="3"/>
      <c r="DK51" s="3"/>
      <c r="DY51" s="3"/>
      <c r="EB51" s="3"/>
      <c r="EM51" s="3"/>
      <c r="ES51" s="3"/>
    </row>
    <row r="52" spans="1:149" x14ac:dyDescent="0.25">
      <c r="A52" t="s">
        <v>15</v>
      </c>
      <c r="B52" t="s">
        <v>215</v>
      </c>
      <c r="C52" s="1">
        <v>48</v>
      </c>
      <c r="D52">
        <v>9603</v>
      </c>
      <c r="E52" t="s">
        <v>216</v>
      </c>
      <c r="F52" s="3"/>
      <c r="H52" s="1">
        <v>2</v>
      </c>
      <c r="L52" s="3"/>
      <c r="N52" s="1">
        <v>2</v>
      </c>
      <c r="R52" s="3"/>
      <c r="X52" s="3"/>
      <c r="AD52" s="3"/>
      <c r="AJ52" s="3"/>
      <c r="AP52" s="3"/>
      <c r="AX52" s="3"/>
      <c r="BD52" s="3"/>
      <c r="BE52" s="1"/>
      <c r="BF52" s="1"/>
      <c r="BG52" s="1"/>
      <c r="BH52" s="1"/>
      <c r="BI52" s="1"/>
      <c r="BJ52" s="3"/>
      <c r="BK52" s="1"/>
      <c r="BL52" s="1"/>
      <c r="BM52" s="1"/>
      <c r="BN52" s="3"/>
      <c r="CD52" s="3"/>
      <c r="CF52" s="3"/>
      <c r="CJ52" s="3"/>
      <c r="CN52" s="3"/>
      <c r="CR52" s="3"/>
      <c r="CT52" s="3"/>
      <c r="CX52" s="3"/>
      <c r="DB52" s="3"/>
      <c r="DK52" s="3"/>
      <c r="DY52" s="3"/>
      <c r="EB52" s="3"/>
      <c r="EM52" s="3"/>
      <c r="ES52" s="3"/>
    </row>
    <row r="53" spans="1:149" x14ac:dyDescent="0.25">
      <c r="A53" t="s">
        <v>15</v>
      </c>
      <c r="B53" t="s">
        <v>175</v>
      </c>
      <c r="C53" s="1">
        <v>49</v>
      </c>
      <c r="D53">
        <v>6099</v>
      </c>
      <c r="E53" t="s">
        <v>176</v>
      </c>
      <c r="F53" s="3"/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3"/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3"/>
      <c r="X53" s="3"/>
      <c r="AD53" s="3"/>
      <c r="AJ53" s="3"/>
      <c r="AP53" s="3"/>
      <c r="AX53" s="3"/>
      <c r="BD53" s="3"/>
      <c r="BE53" s="1"/>
      <c r="BF53" s="1"/>
      <c r="BG53" s="1"/>
      <c r="BH53" s="1"/>
      <c r="BI53" s="1"/>
      <c r="BJ53" s="3"/>
      <c r="BK53" s="1"/>
      <c r="BL53" s="1"/>
      <c r="BM53" s="1"/>
      <c r="BN53" s="3"/>
      <c r="CD53" s="3"/>
      <c r="CF53" s="3"/>
      <c r="CJ53" s="3"/>
      <c r="CN53" s="3"/>
      <c r="CR53" s="3"/>
      <c r="CT53" s="3"/>
      <c r="CX53" s="3"/>
      <c r="DB53" s="3"/>
      <c r="DK53" s="3"/>
      <c r="DY53" s="3"/>
      <c r="EB53" s="3"/>
      <c r="EM53" s="3"/>
      <c r="ES53" s="3"/>
    </row>
    <row r="54" spans="1:149" x14ac:dyDescent="0.25">
      <c r="A54" t="s">
        <v>1347</v>
      </c>
      <c r="B54" t="s">
        <v>177</v>
      </c>
      <c r="C54" s="1">
        <v>50</v>
      </c>
      <c r="D54">
        <v>6095</v>
      </c>
      <c r="E54" t="s">
        <v>178</v>
      </c>
      <c r="F54" s="3"/>
      <c r="L54" s="3"/>
      <c r="R54" s="3"/>
      <c r="X54" s="3"/>
      <c r="AD54" s="3"/>
      <c r="AJ54" s="3"/>
      <c r="AP54" s="3"/>
      <c r="AX54" s="3"/>
      <c r="BD54" s="3"/>
      <c r="BE54" s="1"/>
      <c r="BF54" s="1"/>
      <c r="BG54" s="1"/>
      <c r="BH54" s="1"/>
      <c r="BI54" s="1"/>
      <c r="BJ54" s="3"/>
      <c r="BK54" s="1"/>
      <c r="BL54" s="1"/>
      <c r="BM54" s="1"/>
      <c r="BN54" s="3"/>
      <c r="BO54" s="1">
        <v>2</v>
      </c>
      <c r="BP54" s="1">
        <v>2</v>
      </c>
      <c r="BQ54" s="1">
        <v>2</v>
      </c>
      <c r="BR54" s="1">
        <v>2</v>
      </c>
      <c r="BS54" s="1">
        <v>2</v>
      </c>
      <c r="BT54" s="1">
        <v>2</v>
      </c>
      <c r="BU54" s="1">
        <v>2</v>
      </c>
      <c r="BV54" s="1">
        <v>2</v>
      </c>
      <c r="BW54" s="1">
        <v>2</v>
      </c>
      <c r="BX54" s="1">
        <v>2</v>
      </c>
      <c r="BY54" s="1">
        <v>2</v>
      </c>
      <c r="BZ54" s="1">
        <v>2</v>
      </c>
      <c r="CA54" s="1">
        <v>2</v>
      </c>
      <c r="CB54" s="1">
        <v>2</v>
      </c>
      <c r="CC54" s="1">
        <v>2</v>
      </c>
      <c r="CD54" s="3"/>
      <c r="CF54" s="3"/>
      <c r="CJ54" s="3"/>
      <c r="CN54" s="3"/>
      <c r="CR54" s="3"/>
      <c r="CT54" s="3"/>
      <c r="CX54" s="3"/>
      <c r="DB54" s="3"/>
      <c r="DK54" s="3"/>
      <c r="DY54" s="3"/>
      <c r="EB54" s="3"/>
      <c r="EM54" s="3"/>
      <c r="ES54" s="3"/>
    </row>
    <row r="55" spans="1:149" x14ac:dyDescent="0.25">
      <c r="A55" t="s">
        <v>20</v>
      </c>
      <c r="B55" t="s">
        <v>179</v>
      </c>
      <c r="C55" s="1">
        <v>51</v>
      </c>
      <c r="D55">
        <v>6096</v>
      </c>
      <c r="E55" t="s">
        <v>180</v>
      </c>
      <c r="F55" s="3"/>
      <c r="L55" s="3"/>
      <c r="R55" s="3"/>
      <c r="X55" s="3"/>
      <c r="AD55" s="3"/>
      <c r="AJ55" s="3"/>
      <c r="AP55" s="3"/>
      <c r="AX55" s="3"/>
      <c r="BD55" s="3"/>
      <c r="BE55" s="1"/>
      <c r="BF55" s="1"/>
      <c r="BG55" s="1"/>
      <c r="BH55" s="1"/>
      <c r="BI55" s="1"/>
      <c r="BJ55" s="3"/>
      <c r="BK55" s="1">
        <v>1</v>
      </c>
      <c r="BL55" s="1">
        <v>1</v>
      </c>
      <c r="BM55" s="1">
        <v>1</v>
      </c>
      <c r="BN55" s="3"/>
      <c r="CD55" s="3"/>
      <c r="CF55" s="3"/>
      <c r="CJ55" s="3"/>
      <c r="CN55" s="3"/>
      <c r="CR55" s="3"/>
      <c r="CT55" s="3"/>
      <c r="CX55" s="3"/>
      <c r="DB55" s="3"/>
      <c r="DK55" s="3"/>
      <c r="DY55" s="3"/>
      <c r="EB55" s="3"/>
      <c r="EM55" s="3"/>
      <c r="ES55" s="3"/>
    </row>
    <row r="56" spans="1:149" x14ac:dyDescent="0.25">
      <c r="A56" t="s">
        <v>1346</v>
      </c>
      <c r="B56" t="s">
        <v>203</v>
      </c>
      <c r="C56" s="1">
        <v>52</v>
      </c>
      <c r="D56">
        <v>6097</v>
      </c>
      <c r="E56" t="s">
        <v>204</v>
      </c>
      <c r="F56" s="3"/>
      <c r="L56" s="3"/>
      <c r="M56" s="1">
        <v>2</v>
      </c>
      <c r="N56" s="1">
        <v>2</v>
      </c>
      <c r="O56" s="1">
        <v>2</v>
      </c>
      <c r="P56" s="1">
        <v>2</v>
      </c>
      <c r="Q56" s="1">
        <v>2</v>
      </c>
      <c r="R56" s="3"/>
      <c r="X56" s="3"/>
      <c r="AD56" s="3"/>
      <c r="AJ56" s="3"/>
      <c r="AP56" s="3"/>
      <c r="AX56" s="3"/>
      <c r="BD56" s="3"/>
      <c r="BE56" s="1"/>
      <c r="BF56" s="1"/>
      <c r="BG56" s="1"/>
      <c r="BH56" s="1"/>
      <c r="BI56" s="1"/>
      <c r="BJ56" s="3"/>
      <c r="BK56" s="1"/>
      <c r="BL56" s="1"/>
      <c r="BM56" s="1"/>
      <c r="BN56" s="3"/>
      <c r="CD56" s="3"/>
      <c r="CF56" s="3"/>
      <c r="CJ56" s="3"/>
      <c r="CN56" s="3"/>
      <c r="CR56" s="3"/>
      <c r="CT56" s="3"/>
      <c r="CX56" s="3"/>
      <c r="DB56" s="3"/>
      <c r="DK56" s="3"/>
      <c r="DY56" s="3"/>
      <c r="EB56" s="3"/>
      <c r="EM56" s="3"/>
      <c r="ES56" s="3"/>
    </row>
    <row r="57" spans="1:149" x14ac:dyDescent="0.25">
      <c r="A57" t="s">
        <v>22</v>
      </c>
      <c r="B57" t="s">
        <v>193</v>
      </c>
      <c r="C57" s="1">
        <v>53</v>
      </c>
      <c r="D57">
        <v>6123</v>
      </c>
      <c r="E57" t="s">
        <v>194</v>
      </c>
      <c r="F57" s="3"/>
      <c r="L57" s="3"/>
      <c r="R57" s="3"/>
      <c r="X57" s="3"/>
      <c r="AD57" s="3"/>
      <c r="AJ57" s="3"/>
      <c r="AP57" s="3"/>
      <c r="AX57" s="3"/>
      <c r="BD57" s="3"/>
      <c r="BE57" s="1"/>
      <c r="BF57" s="1"/>
      <c r="BG57" s="1"/>
      <c r="BH57" s="1"/>
      <c r="BI57" s="1"/>
      <c r="BJ57" s="3"/>
      <c r="BK57" s="1"/>
      <c r="BL57" s="1"/>
      <c r="BM57" s="1"/>
      <c r="BN57" s="3"/>
      <c r="BP57" s="1">
        <v>2</v>
      </c>
      <c r="BQ57" s="1">
        <v>2</v>
      </c>
      <c r="BS57" s="1">
        <v>2</v>
      </c>
      <c r="BT57" s="1">
        <v>2</v>
      </c>
      <c r="BV57" s="1">
        <v>2</v>
      </c>
      <c r="BW57" s="1">
        <v>2</v>
      </c>
      <c r="BY57" s="1">
        <v>2</v>
      </c>
      <c r="BZ57" s="1">
        <v>2</v>
      </c>
      <c r="CB57" s="1">
        <v>2</v>
      </c>
      <c r="CC57" s="1">
        <v>2</v>
      </c>
      <c r="CD57" s="3"/>
      <c r="CF57" s="3"/>
      <c r="CJ57" s="3"/>
      <c r="CN57" s="3"/>
      <c r="CR57" s="3"/>
      <c r="CT57" s="3"/>
      <c r="CX57" s="3"/>
      <c r="DB57" s="3"/>
      <c r="DK57" s="3"/>
      <c r="DY57" s="3"/>
      <c r="EB57" s="3"/>
      <c r="EM57" s="3"/>
      <c r="ES57" s="3"/>
    </row>
    <row r="58" spans="1:149" x14ac:dyDescent="0.25">
      <c r="A58" t="s">
        <v>22</v>
      </c>
      <c r="B58" t="s">
        <v>181</v>
      </c>
      <c r="C58" s="1">
        <v>54</v>
      </c>
      <c r="D58">
        <v>6100</v>
      </c>
      <c r="E58" t="s">
        <v>182</v>
      </c>
      <c r="F58" s="3"/>
      <c r="L58" s="3"/>
      <c r="R58" s="3"/>
      <c r="X58" s="3"/>
      <c r="AD58" s="3"/>
      <c r="AJ58" s="3"/>
      <c r="AP58" s="3"/>
      <c r="AX58" s="3"/>
      <c r="BD58" s="3"/>
      <c r="BE58" s="1"/>
      <c r="BF58" s="1"/>
      <c r="BG58" s="1"/>
      <c r="BH58" s="1"/>
      <c r="BI58" s="1"/>
      <c r="BJ58" s="3"/>
      <c r="BK58" s="1"/>
      <c r="BL58" s="1"/>
      <c r="BM58" s="1"/>
      <c r="BN58" s="3"/>
      <c r="BO58" s="1">
        <v>2</v>
      </c>
      <c r="BP58" s="1">
        <v>2</v>
      </c>
      <c r="BQ58" s="1">
        <v>2</v>
      </c>
      <c r="BR58" s="1">
        <v>2</v>
      </c>
      <c r="BS58" s="1">
        <v>2</v>
      </c>
      <c r="BT58" s="1">
        <v>2</v>
      </c>
      <c r="BU58" s="1">
        <v>2</v>
      </c>
      <c r="BV58" s="1">
        <v>2</v>
      </c>
      <c r="BW58" s="1">
        <v>2</v>
      </c>
      <c r="BX58" s="1">
        <v>2</v>
      </c>
      <c r="BY58" s="1">
        <v>2</v>
      </c>
      <c r="BZ58" s="1">
        <v>2</v>
      </c>
      <c r="CA58" s="1">
        <v>2</v>
      </c>
      <c r="CB58" s="1">
        <v>2</v>
      </c>
      <c r="CC58" s="1">
        <v>2</v>
      </c>
      <c r="CD58" s="3"/>
      <c r="CF58" s="3"/>
      <c r="CJ58" s="3"/>
      <c r="CN58" s="3"/>
      <c r="CR58" s="3"/>
      <c r="CT58" s="3"/>
      <c r="CX58" s="3"/>
      <c r="CY58" s="1">
        <v>1</v>
      </c>
      <c r="CZ58" s="1">
        <v>1</v>
      </c>
      <c r="DA58" s="1">
        <v>1</v>
      </c>
      <c r="DB58" s="3"/>
      <c r="DK58" s="3"/>
      <c r="DY58" s="3"/>
      <c r="EB58" s="3"/>
      <c r="EM58" s="3"/>
      <c r="ES58" s="3"/>
    </row>
    <row r="59" spans="1:149" x14ac:dyDescent="0.25">
      <c r="A59" t="s">
        <v>22</v>
      </c>
      <c r="B59" t="s">
        <v>183</v>
      </c>
      <c r="C59" s="1">
        <v>55</v>
      </c>
      <c r="D59">
        <v>6141</v>
      </c>
      <c r="E59" t="s">
        <v>184</v>
      </c>
      <c r="F59" s="3"/>
      <c r="L59" s="3"/>
      <c r="R59" s="3"/>
      <c r="X59" s="3"/>
      <c r="AD59" s="3"/>
      <c r="AJ59" s="3"/>
      <c r="AP59" s="3"/>
      <c r="AX59" s="3"/>
      <c r="BD59" s="3"/>
      <c r="BE59" s="1"/>
      <c r="BF59" s="1"/>
      <c r="BG59" s="1"/>
      <c r="BH59" s="1"/>
      <c r="BI59" s="1"/>
      <c r="BJ59" s="3"/>
      <c r="BK59" s="1"/>
      <c r="BL59" s="1"/>
      <c r="BM59" s="1"/>
      <c r="BN59" s="3"/>
      <c r="BO59" s="1">
        <v>2</v>
      </c>
      <c r="BR59" s="1">
        <v>2</v>
      </c>
      <c r="BU59" s="1">
        <v>2</v>
      </c>
      <c r="BX59" s="1">
        <v>2</v>
      </c>
      <c r="CA59" s="1">
        <v>2</v>
      </c>
      <c r="CD59" s="3"/>
      <c r="CF59" s="3"/>
      <c r="CJ59" s="3"/>
      <c r="CN59" s="3"/>
      <c r="CR59" s="3"/>
      <c r="CT59" s="3"/>
      <c r="CX59" s="3"/>
      <c r="CY59" s="1">
        <v>1</v>
      </c>
      <c r="CZ59" s="1">
        <v>1</v>
      </c>
      <c r="DA59" s="1">
        <v>1</v>
      </c>
      <c r="DB59" s="3"/>
      <c r="DK59" s="3"/>
      <c r="DY59" s="3"/>
      <c r="EB59" s="3"/>
      <c r="EM59" s="3"/>
      <c r="ES59" s="3"/>
    </row>
    <row r="60" spans="1:149" x14ac:dyDescent="0.25">
      <c r="A60" t="s">
        <v>22</v>
      </c>
      <c r="B60" t="s">
        <v>185</v>
      </c>
      <c r="C60" s="1">
        <v>56</v>
      </c>
      <c r="D60">
        <v>6142</v>
      </c>
      <c r="E60" t="s">
        <v>186</v>
      </c>
      <c r="F60" s="3"/>
      <c r="L60" s="3"/>
      <c r="R60" s="3"/>
      <c r="X60" s="3"/>
      <c r="AD60" s="3"/>
      <c r="AJ60" s="3"/>
      <c r="AP60" s="3"/>
      <c r="AX60" s="3"/>
      <c r="BD60" s="3"/>
      <c r="BE60" s="1"/>
      <c r="BF60" s="1"/>
      <c r="BG60" s="1"/>
      <c r="BH60" s="1"/>
      <c r="BI60" s="1"/>
      <c r="BJ60" s="3"/>
      <c r="BK60" s="1"/>
      <c r="BL60" s="1"/>
      <c r="BM60" s="1"/>
      <c r="BN60" s="3"/>
      <c r="BO60" s="1">
        <v>1</v>
      </c>
      <c r="BR60" s="1">
        <v>2</v>
      </c>
      <c r="BU60" s="1">
        <v>2</v>
      </c>
      <c r="BX60" s="1">
        <v>2</v>
      </c>
      <c r="CA60" s="1">
        <v>2</v>
      </c>
      <c r="CD60" s="3"/>
      <c r="CF60" s="3"/>
      <c r="CJ60" s="3"/>
      <c r="CN60" s="3"/>
      <c r="CR60" s="3"/>
      <c r="CT60" s="3"/>
      <c r="CX60" s="3"/>
      <c r="DB60" s="3"/>
      <c r="DK60" s="3"/>
      <c r="DY60" s="3"/>
      <c r="EB60" s="3"/>
      <c r="EM60" s="3"/>
      <c r="ES60" s="3"/>
    </row>
    <row r="61" spans="1:149" x14ac:dyDescent="0.25">
      <c r="A61" t="s">
        <v>22</v>
      </c>
      <c r="B61" t="s">
        <v>232</v>
      </c>
      <c r="C61" s="1">
        <v>57</v>
      </c>
      <c r="D61">
        <v>6143</v>
      </c>
      <c r="E61" t="s">
        <v>233</v>
      </c>
      <c r="F61" s="3"/>
      <c r="L61" s="3"/>
      <c r="R61" s="3"/>
      <c r="X61" s="3"/>
      <c r="AD61" s="3"/>
      <c r="AJ61" s="3"/>
      <c r="AP61" s="3"/>
      <c r="AX61" s="3"/>
      <c r="BD61" s="3"/>
      <c r="BE61" s="1"/>
      <c r="BF61" s="1"/>
      <c r="BG61" s="1"/>
      <c r="BH61" s="1"/>
      <c r="BI61" s="1"/>
      <c r="BJ61" s="3"/>
      <c r="BK61" s="1"/>
      <c r="BL61" s="1"/>
      <c r="BM61" s="1"/>
      <c r="BN61" s="3"/>
      <c r="BU61" s="1">
        <v>1</v>
      </c>
      <c r="BX61" s="1">
        <v>2</v>
      </c>
      <c r="CA61" s="1">
        <v>2</v>
      </c>
      <c r="CD61" s="3"/>
      <c r="CF61" s="3"/>
      <c r="CJ61" s="3"/>
      <c r="CN61" s="3"/>
      <c r="CR61" s="3"/>
      <c r="CT61" s="3"/>
      <c r="CX61" s="3"/>
      <c r="DB61" s="3"/>
      <c r="DK61" s="3"/>
      <c r="DY61" s="3"/>
      <c r="EB61" s="3"/>
      <c r="EM61" s="3"/>
      <c r="ES61" s="3"/>
    </row>
    <row r="62" spans="1:149" x14ac:dyDescent="0.25">
      <c r="A62" t="s">
        <v>22</v>
      </c>
      <c r="B62" t="s">
        <v>249</v>
      </c>
      <c r="C62" s="1">
        <v>58</v>
      </c>
      <c r="D62">
        <v>6144</v>
      </c>
      <c r="E62" t="s">
        <v>250</v>
      </c>
      <c r="F62" s="3"/>
      <c r="L62" s="3"/>
      <c r="R62" s="3"/>
      <c r="X62" s="3"/>
      <c r="AD62" s="3"/>
      <c r="AJ62" s="3"/>
      <c r="AP62" s="3"/>
      <c r="AX62" s="3"/>
      <c r="BD62" s="3"/>
      <c r="BE62" s="1"/>
      <c r="BF62" s="1"/>
      <c r="BG62" s="1"/>
      <c r="BH62" s="1"/>
      <c r="BI62" s="1"/>
      <c r="BJ62" s="3"/>
      <c r="BK62" s="1"/>
      <c r="BL62" s="1"/>
      <c r="BM62" s="1"/>
      <c r="BN62" s="3"/>
      <c r="BX62" s="1">
        <v>1</v>
      </c>
      <c r="CA62" s="1">
        <v>2</v>
      </c>
      <c r="CD62" s="3"/>
      <c r="CF62" s="3"/>
      <c r="CJ62" s="3"/>
      <c r="CN62" s="3"/>
      <c r="CR62" s="3"/>
      <c r="CT62" s="3"/>
      <c r="CX62" s="3"/>
      <c r="DB62" s="3"/>
      <c r="DK62" s="3"/>
      <c r="DY62" s="3"/>
      <c r="EB62" s="3"/>
      <c r="EM62" s="3"/>
      <c r="ES62" s="3"/>
    </row>
    <row r="63" spans="1:149" x14ac:dyDescent="0.25">
      <c r="A63" t="s">
        <v>22</v>
      </c>
      <c r="B63" t="s">
        <v>283</v>
      </c>
      <c r="C63" s="1">
        <v>59</v>
      </c>
      <c r="D63">
        <v>6145</v>
      </c>
      <c r="E63" t="s">
        <v>284</v>
      </c>
      <c r="F63" s="3"/>
      <c r="L63" s="3"/>
      <c r="R63" s="3"/>
      <c r="X63" s="3"/>
      <c r="AD63" s="3"/>
      <c r="AJ63" s="3"/>
      <c r="AP63" s="3"/>
      <c r="AX63" s="3"/>
      <c r="BD63" s="3"/>
      <c r="BE63" s="1"/>
      <c r="BF63" s="1"/>
      <c r="BG63" s="1"/>
      <c r="BH63" s="1"/>
      <c r="BI63" s="1"/>
      <c r="BJ63" s="3"/>
      <c r="BK63" s="1"/>
      <c r="BL63" s="1"/>
      <c r="BM63" s="1"/>
      <c r="BN63" s="3"/>
      <c r="CA63" s="1">
        <v>1</v>
      </c>
      <c r="CD63" s="3"/>
      <c r="CF63" s="3"/>
      <c r="CJ63" s="3"/>
      <c r="CN63" s="3"/>
      <c r="CR63" s="3"/>
      <c r="CT63" s="3"/>
      <c r="CX63" s="3"/>
      <c r="DB63" s="3"/>
      <c r="DK63" s="3"/>
      <c r="DY63" s="3"/>
      <c r="EB63" s="3"/>
      <c r="EM63" s="3"/>
      <c r="ES63" s="3"/>
    </row>
    <row r="64" spans="1:149" x14ac:dyDescent="0.25">
      <c r="A64" t="s">
        <v>22</v>
      </c>
      <c r="B64" t="s">
        <v>195</v>
      </c>
      <c r="C64" s="1">
        <v>60</v>
      </c>
      <c r="D64">
        <v>6101</v>
      </c>
      <c r="E64" t="s">
        <v>196</v>
      </c>
      <c r="F64" s="3"/>
      <c r="L64" s="3"/>
      <c r="R64" s="3"/>
      <c r="X64" s="3"/>
      <c r="AD64" s="3"/>
      <c r="AJ64" s="3"/>
      <c r="AP64" s="3"/>
      <c r="AX64" s="3"/>
      <c r="BD64" s="3"/>
      <c r="BE64" s="1"/>
      <c r="BF64" s="1"/>
      <c r="BG64" s="1"/>
      <c r="BH64" s="1"/>
      <c r="BI64" s="1"/>
      <c r="BJ64" s="3"/>
      <c r="BK64" s="1"/>
      <c r="BL64" s="1"/>
      <c r="BM64" s="1"/>
      <c r="BN64" s="3"/>
      <c r="BP64" s="1">
        <v>2</v>
      </c>
      <c r="BS64" s="1">
        <v>2</v>
      </c>
      <c r="BV64" s="1">
        <v>2</v>
      </c>
      <c r="BY64" s="1">
        <v>2</v>
      </c>
      <c r="CB64" s="1">
        <v>2</v>
      </c>
      <c r="CD64" s="3"/>
      <c r="CF64" s="3"/>
      <c r="CJ64" s="3"/>
      <c r="CN64" s="3"/>
      <c r="CR64" s="3"/>
      <c r="CT64" s="3"/>
      <c r="CX64" s="3"/>
      <c r="DB64" s="3"/>
      <c r="DK64" s="3"/>
      <c r="DY64" s="3"/>
      <c r="EB64" s="3"/>
      <c r="EM64" s="3"/>
      <c r="ES64" s="3"/>
    </row>
    <row r="65" spans="1:149" x14ac:dyDescent="0.25">
      <c r="A65" t="s">
        <v>22</v>
      </c>
      <c r="B65" t="s">
        <v>197</v>
      </c>
      <c r="C65" s="1">
        <v>61</v>
      </c>
      <c r="D65">
        <v>6102</v>
      </c>
      <c r="E65" t="s">
        <v>198</v>
      </c>
      <c r="F65" s="3"/>
      <c r="L65" s="3"/>
      <c r="R65" s="3"/>
      <c r="X65" s="3"/>
      <c r="AD65" s="3"/>
      <c r="AJ65" s="3"/>
      <c r="AP65" s="3"/>
      <c r="AX65" s="3"/>
      <c r="BD65" s="3"/>
      <c r="BE65" s="1"/>
      <c r="BF65" s="1"/>
      <c r="BG65" s="1"/>
      <c r="BH65" s="1"/>
      <c r="BI65" s="1"/>
      <c r="BJ65" s="3"/>
      <c r="BK65" s="1"/>
      <c r="BL65" s="1"/>
      <c r="BM65" s="1"/>
      <c r="BN65" s="3"/>
      <c r="BP65" s="1">
        <v>1</v>
      </c>
      <c r="BS65" s="1">
        <v>2</v>
      </c>
      <c r="BV65" s="1">
        <v>2</v>
      </c>
      <c r="BY65" s="1">
        <v>2</v>
      </c>
      <c r="CB65" s="1">
        <v>2</v>
      </c>
      <c r="CD65" s="3"/>
      <c r="CF65" s="3"/>
      <c r="CJ65" s="3"/>
      <c r="CN65" s="3"/>
      <c r="CR65" s="3"/>
      <c r="CT65" s="3"/>
      <c r="CX65" s="3"/>
      <c r="DB65" s="3"/>
      <c r="DK65" s="3"/>
      <c r="DY65" s="3"/>
      <c r="EB65" s="3"/>
      <c r="EM65" s="3"/>
      <c r="ES65" s="3"/>
    </row>
    <row r="66" spans="1:149" x14ac:dyDescent="0.25">
      <c r="A66" t="s">
        <v>22</v>
      </c>
      <c r="B66" t="s">
        <v>240</v>
      </c>
      <c r="C66" s="1">
        <v>62</v>
      </c>
      <c r="D66">
        <v>6103</v>
      </c>
      <c r="E66" t="s">
        <v>241</v>
      </c>
      <c r="F66" s="3"/>
      <c r="L66" s="3"/>
      <c r="R66" s="3"/>
      <c r="X66" s="3"/>
      <c r="AD66" s="3"/>
      <c r="AJ66" s="3"/>
      <c r="AP66" s="3"/>
      <c r="AX66" s="3"/>
      <c r="BD66" s="3"/>
      <c r="BE66" s="1"/>
      <c r="BF66" s="1"/>
      <c r="BG66" s="1"/>
      <c r="BH66" s="1"/>
      <c r="BI66" s="1"/>
      <c r="BJ66" s="3"/>
      <c r="BK66" s="1"/>
      <c r="BL66" s="1"/>
      <c r="BM66" s="1"/>
      <c r="BN66" s="3"/>
      <c r="BV66" s="1">
        <v>1</v>
      </c>
      <c r="BY66" s="1">
        <v>2</v>
      </c>
      <c r="CB66" s="1">
        <v>2</v>
      </c>
      <c r="CD66" s="3"/>
      <c r="CF66" s="3"/>
      <c r="CJ66" s="3"/>
      <c r="CN66" s="3"/>
      <c r="CR66" s="3"/>
      <c r="CT66" s="3"/>
      <c r="CX66" s="3"/>
      <c r="DB66" s="3"/>
      <c r="DK66" s="3"/>
      <c r="DY66" s="3"/>
      <c r="EB66" s="3"/>
      <c r="EM66" s="3"/>
      <c r="ES66" s="3"/>
    </row>
    <row r="67" spans="1:149" x14ac:dyDescent="0.25">
      <c r="A67" t="s">
        <v>22</v>
      </c>
      <c r="B67" t="s">
        <v>252</v>
      </c>
      <c r="C67" s="1">
        <v>63</v>
      </c>
      <c r="D67">
        <v>6104</v>
      </c>
      <c r="E67" t="s">
        <v>253</v>
      </c>
      <c r="F67" s="3"/>
      <c r="L67" s="3"/>
      <c r="R67" s="3"/>
      <c r="X67" s="3"/>
      <c r="AD67" s="3"/>
      <c r="AJ67" s="3"/>
      <c r="AP67" s="3"/>
      <c r="AX67" s="3"/>
      <c r="BD67" s="3"/>
      <c r="BE67" s="1"/>
      <c r="BF67" s="1"/>
      <c r="BG67" s="1"/>
      <c r="BH67" s="1"/>
      <c r="BI67" s="1"/>
      <c r="BJ67" s="3"/>
      <c r="BK67" s="1"/>
      <c r="BL67" s="1"/>
      <c r="BM67" s="1"/>
      <c r="BN67" s="3"/>
      <c r="BY67" s="1">
        <v>1</v>
      </c>
      <c r="CB67" s="1">
        <v>2</v>
      </c>
      <c r="CD67" s="3"/>
      <c r="CF67" s="3"/>
      <c r="CJ67" s="3"/>
      <c r="CN67" s="3"/>
      <c r="CR67" s="3"/>
      <c r="CT67" s="3"/>
      <c r="CX67" s="3"/>
      <c r="DB67" s="3"/>
      <c r="DK67" s="3"/>
      <c r="DY67" s="3"/>
      <c r="EB67" s="3"/>
      <c r="EM67" s="3"/>
      <c r="ES67" s="3"/>
    </row>
    <row r="68" spans="1:149" x14ac:dyDescent="0.25">
      <c r="A68" t="s">
        <v>22</v>
      </c>
      <c r="B68" t="s">
        <v>288</v>
      </c>
      <c r="C68" s="1">
        <v>64</v>
      </c>
      <c r="D68">
        <v>6105</v>
      </c>
      <c r="E68" t="s">
        <v>289</v>
      </c>
      <c r="F68" s="3"/>
      <c r="L68" s="3"/>
      <c r="R68" s="3"/>
      <c r="X68" s="3"/>
      <c r="AD68" s="3"/>
      <c r="AJ68" s="3"/>
      <c r="AP68" s="3"/>
      <c r="AX68" s="3"/>
      <c r="BD68" s="3"/>
      <c r="BE68" s="1"/>
      <c r="BF68" s="1"/>
      <c r="BG68" s="1"/>
      <c r="BH68" s="1"/>
      <c r="BI68" s="1"/>
      <c r="BJ68" s="3"/>
      <c r="BK68" s="1"/>
      <c r="BL68" s="1"/>
      <c r="BM68" s="1"/>
      <c r="BN68" s="3"/>
      <c r="CB68" s="1">
        <v>1</v>
      </c>
      <c r="CD68" s="3"/>
      <c r="CF68" s="3"/>
      <c r="CJ68" s="3"/>
      <c r="CN68" s="3"/>
      <c r="CR68" s="3"/>
      <c r="CT68" s="3"/>
      <c r="CX68" s="3"/>
      <c r="DB68" s="3"/>
      <c r="DK68" s="3"/>
      <c r="DY68" s="3"/>
      <c r="EB68" s="3"/>
      <c r="EM68" s="3"/>
      <c r="ES68" s="3"/>
    </row>
    <row r="69" spans="1:149" x14ac:dyDescent="0.25">
      <c r="A69" t="s">
        <v>22</v>
      </c>
      <c r="B69" t="s">
        <v>205</v>
      </c>
      <c r="C69" s="1">
        <v>65</v>
      </c>
      <c r="D69">
        <v>6146</v>
      </c>
      <c r="E69" t="s">
        <v>206</v>
      </c>
      <c r="F69" s="3"/>
      <c r="L69" s="3"/>
      <c r="R69" s="3"/>
      <c r="X69" s="3"/>
      <c r="AD69" s="3"/>
      <c r="AJ69" s="3"/>
      <c r="AP69" s="3"/>
      <c r="AX69" s="3"/>
      <c r="BD69" s="3"/>
      <c r="BE69" s="1"/>
      <c r="BF69" s="1"/>
      <c r="BG69" s="1"/>
      <c r="BH69" s="1"/>
      <c r="BI69" s="1"/>
      <c r="BJ69" s="3"/>
      <c r="BK69" s="1"/>
      <c r="BL69" s="1"/>
      <c r="BM69" s="1"/>
      <c r="BN69" s="3"/>
      <c r="BQ69" s="1">
        <v>2</v>
      </c>
      <c r="BT69" s="1">
        <v>2</v>
      </c>
      <c r="BW69" s="1">
        <v>2</v>
      </c>
      <c r="BZ69" s="1">
        <v>2</v>
      </c>
      <c r="CC69" s="1">
        <v>2</v>
      </c>
      <c r="CD69" s="3"/>
      <c r="CF69" s="3"/>
      <c r="CJ69" s="3"/>
      <c r="CN69" s="3"/>
      <c r="CR69" s="3"/>
      <c r="CT69" s="3"/>
      <c r="CX69" s="3"/>
      <c r="DB69" s="3"/>
      <c r="DK69" s="3"/>
      <c r="DY69" s="3"/>
      <c r="EB69" s="3"/>
      <c r="EM69" s="3"/>
      <c r="ES69" s="3"/>
    </row>
    <row r="70" spans="1:149" x14ac:dyDescent="0.25">
      <c r="A70" t="s">
        <v>22</v>
      </c>
      <c r="B70" t="s">
        <v>207</v>
      </c>
      <c r="C70" s="1">
        <v>66</v>
      </c>
      <c r="D70">
        <v>6147</v>
      </c>
      <c r="E70" t="s">
        <v>208</v>
      </c>
      <c r="F70" s="3"/>
      <c r="L70" s="3"/>
      <c r="R70" s="3"/>
      <c r="X70" s="3"/>
      <c r="AD70" s="3"/>
      <c r="AJ70" s="3"/>
      <c r="AP70" s="3"/>
      <c r="AX70" s="3"/>
      <c r="BD70" s="3"/>
      <c r="BE70" s="1"/>
      <c r="BF70" s="1"/>
      <c r="BG70" s="1"/>
      <c r="BH70" s="1"/>
      <c r="BI70" s="1"/>
      <c r="BJ70" s="3"/>
      <c r="BK70" s="1"/>
      <c r="BL70" s="1"/>
      <c r="BM70" s="1"/>
      <c r="BN70" s="3"/>
      <c r="BQ70" s="1">
        <v>1</v>
      </c>
      <c r="BT70" s="1">
        <v>2</v>
      </c>
      <c r="BW70" s="1">
        <v>2</v>
      </c>
      <c r="BZ70" s="1">
        <v>2</v>
      </c>
      <c r="CC70" s="1">
        <v>2</v>
      </c>
      <c r="CD70" s="3"/>
      <c r="CF70" s="3"/>
      <c r="CJ70" s="3"/>
      <c r="CN70" s="3"/>
      <c r="CR70" s="3"/>
      <c r="CT70" s="3"/>
      <c r="CX70" s="3"/>
      <c r="DB70" s="3"/>
      <c r="DK70" s="3"/>
      <c r="DY70" s="3"/>
      <c r="EB70" s="3"/>
      <c r="EM70" s="3"/>
      <c r="ES70" s="3"/>
    </row>
    <row r="71" spans="1:149" x14ac:dyDescent="0.25">
      <c r="A71" t="s">
        <v>22</v>
      </c>
      <c r="B71" t="s">
        <v>245</v>
      </c>
      <c r="C71" s="1">
        <v>67</v>
      </c>
      <c r="D71">
        <v>6148</v>
      </c>
      <c r="E71" t="s">
        <v>246</v>
      </c>
      <c r="F71" s="3"/>
      <c r="L71" s="3"/>
      <c r="R71" s="3"/>
      <c r="X71" s="3"/>
      <c r="AD71" s="3"/>
      <c r="AJ71" s="3"/>
      <c r="AP71" s="3"/>
      <c r="AX71" s="3"/>
      <c r="BD71" s="3"/>
      <c r="BE71" s="1"/>
      <c r="BF71" s="1"/>
      <c r="BG71" s="1"/>
      <c r="BH71" s="1"/>
      <c r="BI71" s="1"/>
      <c r="BJ71" s="3"/>
      <c r="BK71" s="1"/>
      <c r="BL71" s="1"/>
      <c r="BM71" s="1"/>
      <c r="BN71" s="3"/>
      <c r="BW71" s="1">
        <v>1</v>
      </c>
      <c r="BZ71" s="1">
        <v>2</v>
      </c>
      <c r="CC71" s="1">
        <v>2</v>
      </c>
      <c r="CD71" s="3"/>
      <c r="CF71" s="3"/>
      <c r="CJ71" s="3"/>
      <c r="CN71" s="3"/>
      <c r="CR71" s="3"/>
      <c r="CT71" s="3"/>
      <c r="CX71" s="3"/>
      <c r="DB71" s="3"/>
      <c r="DK71" s="3"/>
      <c r="DY71" s="3"/>
      <c r="EB71" s="3"/>
      <c r="EM71" s="3"/>
      <c r="ES71" s="3"/>
    </row>
    <row r="72" spans="1:149" x14ac:dyDescent="0.25">
      <c r="A72" t="s">
        <v>22</v>
      </c>
      <c r="B72" t="s">
        <v>256</v>
      </c>
      <c r="C72" s="1">
        <v>68</v>
      </c>
      <c r="D72">
        <v>6149</v>
      </c>
      <c r="E72" t="s">
        <v>257</v>
      </c>
      <c r="F72" s="3"/>
      <c r="L72" s="3"/>
      <c r="R72" s="3"/>
      <c r="X72" s="3"/>
      <c r="AD72" s="3"/>
      <c r="AJ72" s="3"/>
      <c r="AP72" s="3"/>
      <c r="AX72" s="3"/>
      <c r="BD72" s="3"/>
      <c r="BE72" s="1"/>
      <c r="BF72" s="1"/>
      <c r="BG72" s="1"/>
      <c r="BH72" s="1"/>
      <c r="BI72" s="1"/>
      <c r="BJ72" s="3"/>
      <c r="BK72" s="1"/>
      <c r="BL72" s="1"/>
      <c r="BM72" s="1"/>
      <c r="BN72" s="3"/>
      <c r="BZ72" s="1">
        <v>1</v>
      </c>
      <c r="CC72" s="1">
        <v>2</v>
      </c>
      <c r="CD72" s="3"/>
      <c r="CF72" s="3"/>
      <c r="CJ72" s="3"/>
      <c r="CN72" s="3"/>
      <c r="CR72" s="3"/>
      <c r="CT72" s="3"/>
      <c r="CX72" s="3"/>
      <c r="DB72" s="3"/>
      <c r="DK72" s="3"/>
      <c r="DY72" s="3"/>
      <c r="EB72" s="3"/>
      <c r="EM72" s="3"/>
      <c r="ES72" s="3"/>
    </row>
    <row r="73" spans="1:149" x14ac:dyDescent="0.25">
      <c r="A73" t="s">
        <v>22</v>
      </c>
      <c r="B73" t="s">
        <v>301</v>
      </c>
      <c r="C73" s="1">
        <v>69</v>
      </c>
      <c r="D73">
        <v>6150</v>
      </c>
      <c r="E73" t="s">
        <v>302</v>
      </c>
      <c r="F73" s="3"/>
      <c r="L73" s="3"/>
      <c r="R73" s="3"/>
      <c r="X73" s="3"/>
      <c r="AD73" s="3"/>
      <c r="AJ73" s="3"/>
      <c r="AP73" s="3"/>
      <c r="AX73" s="3"/>
      <c r="BD73" s="3"/>
      <c r="BE73" s="1"/>
      <c r="BF73" s="1"/>
      <c r="BG73" s="1"/>
      <c r="BH73" s="1"/>
      <c r="BI73" s="1"/>
      <c r="BJ73" s="3"/>
      <c r="BK73" s="1"/>
      <c r="BL73" s="1"/>
      <c r="BM73" s="1"/>
      <c r="BN73" s="3"/>
      <c r="CC73" s="1">
        <v>1</v>
      </c>
      <c r="CD73" s="3"/>
      <c r="CF73" s="3"/>
      <c r="CJ73" s="3"/>
      <c r="CN73" s="3"/>
      <c r="CR73" s="3"/>
      <c r="CT73" s="3"/>
      <c r="CX73" s="3"/>
      <c r="DB73" s="3"/>
      <c r="DK73" s="3"/>
      <c r="DY73" s="3"/>
      <c r="EB73" s="3"/>
      <c r="EM73" s="3"/>
      <c r="ES73" s="3"/>
    </row>
    <row r="74" spans="1:149" x14ac:dyDescent="0.25">
      <c r="B74" t="s">
        <v>33</v>
      </c>
      <c r="C74" s="1">
        <v>70</v>
      </c>
      <c r="D74">
        <v>9922</v>
      </c>
      <c r="E74" t="s">
        <v>34</v>
      </c>
      <c r="F74" s="3"/>
      <c r="L74" s="3"/>
      <c r="R74" s="3"/>
      <c r="X74" s="3"/>
      <c r="AD74" s="3"/>
      <c r="AJ74" s="3"/>
      <c r="AP74" s="3"/>
      <c r="AX74" s="3"/>
      <c r="BD74" s="3"/>
      <c r="BE74" s="1"/>
      <c r="BF74" s="1"/>
      <c r="BG74" s="1"/>
      <c r="BH74" s="1"/>
      <c r="BI74" s="1"/>
      <c r="BJ74" s="3"/>
      <c r="BK74" s="1"/>
      <c r="BL74" s="1"/>
      <c r="BM74" s="1"/>
      <c r="BN74" s="3"/>
      <c r="CD74" s="3"/>
      <c r="CF74" s="3"/>
      <c r="CJ74" s="3"/>
      <c r="CN74" s="3"/>
      <c r="CR74" s="3"/>
      <c r="CS74" s="1">
        <v>1</v>
      </c>
      <c r="CT74" s="3"/>
      <c r="CX74" s="3"/>
      <c r="DB74" s="3"/>
      <c r="DK74" s="3"/>
      <c r="DY74" s="3"/>
      <c r="EB74" s="3"/>
      <c r="EM74" s="3"/>
      <c r="ES74" s="3"/>
    </row>
    <row r="75" spans="1:149" x14ac:dyDescent="0.25">
      <c r="C75" s="1">
        <v>71</v>
      </c>
      <c r="F75" s="3"/>
      <c r="L75" s="3"/>
      <c r="R75" s="3"/>
      <c r="X75" s="3"/>
      <c r="AD75" s="3"/>
      <c r="AJ75" s="3"/>
      <c r="AP75" s="3"/>
      <c r="AX75" s="3"/>
      <c r="BD75" s="3"/>
      <c r="BE75" s="1"/>
      <c r="BF75" s="1"/>
      <c r="BG75" s="1"/>
      <c r="BH75" s="1"/>
      <c r="BI75" s="1"/>
      <c r="BJ75" s="3"/>
      <c r="BK75" s="1"/>
      <c r="BL75" s="1"/>
      <c r="BM75" s="1"/>
      <c r="BN75" s="3"/>
      <c r="CD75" s="3"/>
      <c r="CF75" s="3"/>
      <c r="CJ75" s="3"/>
      <c r="CN75" s="3"/>
      <c r="CR75" s="3"/>
      <c r="CT75" s="3"/>
      <c r="CX75" s="3"/>
      <c r="DB75" s="3"/>
      <c r="DK75" s="3"/>
      <c r="DY75" s="3"/>
      <c r="EB75" s="3"/>
      <c r="EM75" s="3"/>
      <c r="ES75" s="3"/>
    </row>
    <row r="76" spans="1:149" x14ac:dyDescent="0.25">
      <c r="B76" t="s">
        <v>258</v>
      </c>
      <c r="C76" s="1">
        <v>72</v>
      </c>
      <c r="D76">
        <v>6667</v>
      </c>
      <c r="E76" t="s">
        <v>259</v>
      </c>
      <c r="F76" s="3"/>
      <c r="L76" s="3"/>
      <c r="R76" s="3"/>
      <c r="X76" s="3"/>
      <c r="AD76" s="3"/>
      <c r="AJ76" s="3"/>
      <c r="AP76" s="3"/>
      <c r="AX76" s="3"/>
      <c r="AY76" s="1">
        <v>1</v>
      </c>
      <c r="BD76" s="3"/>
      <c r="BE76" s="1"/>
      <c r="BF76" s="1"/>
      <c r="BG76" s="1"/>
      <c r="BH76" s="1"/>
      <c r="BI76" s="1"/>
      <c r="BJ76" s="3"/>
      <c r="BK76" s="1"/>
      <c r="BL76" s="1"/>
      <c r="BM76" s="1"/>
      <c r="BN76" s="3"/>
      <c r="CD76" s="3"/>
      <c r="CF76" s="3"/>
      <c r="CJ76" s="3"/>
      <c r="CN76" s="3"/>
      <c r="CR76" s="3"/>
      <c r="CT76" s="3"/>
      <c r="CX76" s="3"/>
      <c r="DB76" s="3"/>
      <c r="DK76" s="3"/>
      <c r="DY76" s="3"/>
      <c r="EB76" s="3"/>
      <c r="EM76" s="3"/>
      <c r="ES76" s="3"/>
    </row>
    <row r="77" spans="1:149" x14ac:dyDescent="0.25">
      <c r="B77" t="s">
        <v>304</v>
      </c>
      <c r="C77" s="1">
        <v>73</v>
      </c>
      <c r="D77">
        <v>6678</v>
      </c>
      <c r="E77" t="s">
        <v>306</v>
      </c>
      <c r="F77" s="3"/>
      <c r="L77" s="3"/>
      <c r="R77" s="3"/>
      <c r="X77" s="3"/>
      <c r="AD77" s="3"/>
      <c r="AJ77" s="3"/>
      <c r="AP77" s="3"/>
      <c r="AX77" s="3"/>
      <c r="AZ77" s="1">
        <v>1</v>
      </c>
      <c r="BD77" s="3"/>
      <c r="BE77" s="1"/>
      <c r="BF77" s="1"/>
      <c r="BG77" s="1"/>
      <c r="BH77" s="1"/>
      <c r="BI77" s="1"/>
      <c r="BJ77" s="3"/>
      <c r="BK77" s="1"/>
      <c r="BL77" s="1"/>
      <c r="BM77" s="1"/>
      <c r="BN77" s="3"/>
      <c r="CD77" s="3"/>
      <c r="CF77" s="3"/>
      <c r="CJ77" s="3"/>
      <c r="CN77" s="3"/>
      <c r="CR77" s="3"/>
      <c r="CT77" s="3"/>
      <c r="CX77" s="3"/>
      <c r="DB77" s="3"/>
      <c r="DK77" s="3"/>
      <c r="DY77" s="3"/>
      <c r="EB77" s="3"/>
      <c r="EM77" s="3"/>
      <c r="ES77" s="3"/>
    </row>
    <row r="78" spans="1:149" x14ac:dyDescent="0.25">
      <c r="B78" t="s">
        <v>268</v>
      </c>
      <c r="C78" s="1">
        <v>74</v>
      </c>
      <c r="D78">
        <v>6688</v>
      </c>
      <c r="E78" t="s">
        <v>269</v>
      </c>
      <c r="F78" s="3"/>
      <c r="L78" s="3"/>
      <c r="R78" s="3"/>
      <c r="X78" s="3"/>
      <c r="AD78" s="3"/>
      <c r="AJ78" s="3"/>
      <c r="AP78" s="3"/>
      <c r="AX78" s="3"/>
      <c r="BA78" s="1">
        <v>1</v>
      </c>
      <c r="BD78" s="3"/>
      <c r="BE78" s="1"/>
      <c r="BF78" s="1"/>
      <c r="BG78" s="1"/>
      <c r="BH78" s="1"/>
      <c r="BI78" s="1"/>
      <c r="BJ78" s="3"/>
      <c r="BK78" s="1"/>
      <c r="BL78" s="1"/>
      <c r="BM78" s="1"/>
      <c r="BN78" s="3"/>
      <c r="CD78" s="3"/>
      <c r="CF78" s="3"/>
      <c r="CJ78" s="3"/>
      <c r="CN78" s="3"/>
      <c r="CR78" s="3"/>
      <c r="CT78" s="3"/>
      <c r="CX78" s="3"/>
      <c r="DB78" s="3"/>
      <c r="DK78" s="3"/>
      <c r="DY78" s="3"/>
      <c r="EB78" s="3"/>
      <c r="EM78" s="3"/>
      <c r="ES78" s="3"/>
    </row>
    <row r="79" spans="1:149" x14ac:dyDescent="0.25">
      <c r="B79" t="s">
        <v>272</v>
      </c>
      <c r="C79" s="1">
        <v>75</v>
      </c>
      <c r="D79">
        <v>6705</v>
      </c>
      <c r="E79" t="s">
        <v>273</v>
      </c>
      <c r="F79" s="3"/>
      <c r="L79" s="3"/>
      <c r="R79" s="3"/>
      <c r="X79" s="3"/>
      <c r="AD79" s="3"/>
      <c r="AJ79" s="3"/>
      <c r="AP79" s="3"/>
      <c r="AX79" s="3"/>
      <c r="BB79" s="1">
        <v>1</v>
      </c>
      <c r="BD79" s="3"/>
      <c r="BE79" s="1"/>
      <c r="BF79" s="1"/>
      <c r="BG79" s="1"/>
      <c r="BH79" s="1"/>
      <c r="BI79" s="1"/>
      <c r="BJ79" s="3"/>
      <c r="BK79" s="1"/>
      <c r="BL79" s="1"/>
      <c r="BM79" s="1"/>
      <c r="BN79" s="3"/>
      <c r="CD79" s="3"/>
      <c r="CF79" s="3"/>
      <c r="CJ79" s="3"/>
      <c r="CN79" s="3"/>
      <c r="CR79" s="3"/>
      <c r="CT79" s="3"/>
      <c r="CX79" s="3"/>
      <c r="DB79" s="3"/>
      <c r="DK79" s="3"/>
      <c r="DY79" s="3"/>
      <c r="EB79" s="3"/>
      <c r="EM79" s="3"/>
      <c r="ES79" s="3"/>
    </row>
    <row r="80" spans="1:149" x14ac:dyDescent="0.25">
      <c r="B80" t="s">
        <v>276</v>
      </c>
      <c r="C80" s="1">
        <v>76</v>
      </c>
      <c r="D80">
        <v>6694</v>
      </c>
      <c r="E80" t="s">
        <v>277</v>
      </c>
      <c r="F80" s="3"/>
      <c r="L80" s="3"/>
      <c r="R80" s="3"/>
      <c r="X80" s="3"/>
      <c r="AD80" s="3"/>
      <c r="AJ80" s="3"/>
      <c r="AP80" s="3"/>
      <c r="AX80" s="3"/>
      <c r="BC80" s="1">
        <v>1</v>
      </c>
      <c r="BD80" s="3"/>
      <c r="BE80" s="1"/>
      <c r="BF80" s="1"/>
      <c r="BG80" s="1"/>
      <c r="BH80" s="1"/>
      <c r="BI80" s="1"/>
      <c r="BJ80" s="3"/>
      <c r="BK80" s="1"/>
      <c r="BL80" s="1"/>
      <c r="BM80" s="1"/>
      <c r="BN80" s="3"/>
      <c r="CD80" s="3"/>
      <c r="CF80" s="3"/>
      <c r="CJ80" s="3"/>
      <c r="CN80" s="3"/>
      <c r="CR80" s="3"/>
      <c r="CT80" s="3"/>
      <c r="CX80" s="3"/>
      <c r="DB80" s="3"/>
      <c r="DK80" s="3"/>
      <c r="DY80" s="3"/>
      <c r="EB80" s="3"/>
      <c r="EM80" s="3"/>
      <c r="ES80" s="3"/>
    </row>
    <row r="81" spans="2:149" x14ac:dyDescent="0.25">
      <c r="C81" s="1">
        <v>77</v>
      </c>
      <c r="F81" s="3"/>
      <c r="L81" s="3"/>
      <c r="R81" s="3"/>
      <c r="X81" s="3"/>
      <c r="AD81" s="3"/>
      <c r="AJ81" s="3"/>
      <c r="AP81" s="3"/>
      <c r="AX81" s="3"/>
      <c r="BD81" s="3"/>
      <c r="BE81" s="1"/>
      <c r="BF81" s="1"/>
      <c r="BG81" s="1"/>
      <c r="BH81" s="1"/>
      <c r="BI81" s="1"/>
      <c r="BJ81" s="3"/>
      <c r="BK81" s="1"/>
      <c r="BL81" s="1"/>
      <c r="BM81" s="1"/>
      <c r="BN81" s="3"/>
      <c r="CD81" s="3"/>
      <c r="CF81" s="3"/>
      <c r="CJ81" s="3"/>
      <c r="CN81" s="3"/>
      <c r="CR81" s="3"/>
      <c r="CT81" s="3"/>
      <c r="CX81" s="3"/>
      <c r="DB81" s="3"/>
      <c r="DK81" s="3"/>
      <c r="DY81" s="3"/>
      <c r="EB81" s="3"/>
      <c r="EM81" s="3"/>
      <c r="ES81" s="3"/>
    </row>
    <row r="82" spans="2:149" x14ac:dyDescent="0.25">
      <c r="B82" t="s">
        <v>260</v>
      </c>
      <c r="C82" s="1">
        <v>78</v>
      </c>
      <c r="D82">
        <v>5823</v>
      </c>
      <c r="E82" t="s">
        <v>261</v>
      </c>
      <c r="F82" s="3"/>
      <c r="L82" s="3"/>
      <c r="R82" s="3"/>
      <c r="X82" s="3"/>
      <c r="AD82" s="3"/>
      <c r="AJ82" s="3"/>
      <c r="AP82" s="3"/>
      <c r="AX82" s="3"/>
      <c r="BD82" s="3"/>
      <c r="BE82" s="1">
        <v>1</v>
      </c>
      <c r="BF82" s="1"/>
      <c r="BG82" s="1"/>
      <c r="BH82" s="1"/>
      <c r="BI82" s="1"/>
      <c r="BJ82" s="3"/>
      <c r="BK82" s="1"/>
      <c r="BL82" s="1"/>
      <c r="BM82" s="1"/>
      <c r="BN82" s="3"/>
      <c r="CD82" s="3"/>
      <c r="CF82" s="3"/>
      <c r="CJ82" s="3"/>
      <c r="CN82" s="3"/>
      <c r="CR82" s="3"/>
      <c r="CT82" s="3"/>
      <c r="CX82" s="3"/>
      <c r="DB82" s="3"/>
      <c r="DK82" s="3"/>
      <c r="DY82" s="3"/>
      <c r="EB82" s="3"/>
      <c r="EM82" s="3"/>
      <c r="ES82" s="3"/>
    </row>
    <row r="83" spans="2:149" x14ac:dyDescent="0.25">
      <c r="B83" t="s">
        <v>305</v>
      </c>
      <c r="C83" s="1">
        <v>79</v>
      </c>
      <c r="D83">
        <v>5835</v>
      </c>
      <c r="E83" t="s">
        <v>307</v>
      </c>
      <c r="F83" s="3"/>
      <c r="L83" s="3"/>
      <c r="R83" s="3"/>
      <c r="X83" s="3"/>
      <c r="AD83" s="3"/>
      <c r="AJ83" s="3"/>
      <c r="AP83" s="3"/>
      <c r="AX83" s="3"/>
      <c r="BD83" s="3"/>
      <c r="BE83" s="1"/>
      <c r="BF83" s="1">
        <v>1</v>
      </c>
      <c r="BG83" s="1"/>
      <c r="BH83" s="1"/>
      <c r="BI83" s="1"/>
      <c r="BJ83" s="3"/>
      <c r="BK83" s="1"/>
      <c r="BL83" s="1"/>
      <c r="BM83" s="1"/>
      <c r="BN83" s="3"/>
      <c r="CD83" s="3"/>
      <c r="CF83" s="3"/>
      <c r="CJ83" s="3"/>
      <c r="CN83" s="3"/>
      <c r="CR83" s="3"/>
      <c r="CT83" s="3"/>
      <c r="CX83" s="3"/>
      <c r="DB83" s="3"/>
      <c r="DK83" s="3"/>
      <c r="DY83" s="3"/>
      <c r="EB83" s="3"/>
      <c r="EM83" s="3"/>
      <c r="ES83" s="3"/>
    </row>
    <row r="84" spans="2:149" x14ac:dyDescent="0.25">
      <c r="B84" t="s">
        <v>270</v>
      </c>
      <c r="C84" s="1">
        <v>80</v>
      </c>
      <c r="D84">
        <v>5847</v>
      </c>
      <c r="E84" t="s">
        <v>271</v>
      </c>
      <c r="F84" s="3"/>
      <c r="L84" s="3"/>
      <c r="R84" s="3"/>
      <c r="X84" s="3"/>
      <c r="AD84" s="3"/>
      <c r="AJ84" s="3"/>
      <c r="AP84" s="3"/>
      <c r="AX84" s="3"/>
      <c r="BD84" s="3"/>
      <c r="BE84" s="1"/>
      <c r="BF84" s="1"/>
      <c r="BG84" s="1">
        <v>1</v>
      </c>
      <c r="BH84" s="1"/>
      <c r="BI84" s="1"/>
      <c r="BJ84" s="3"/>
      <c r="BK84" s="1"/>
      <c r="BL84" s="1"/>
      <c r="BM84" s="1"/>
      <c r="BN84" s="3"/>
      <c r="CD84" s="3"/>
      <c r="CF84" s="3"/>
      <c r="CJ84" s="3"/>
      <c r="CN84" s="3"/>
      <c r="CR84" s="3"/>
      <c r="CT84" s="3"/>
      <c r="CX84" s="3"/>
      <c r="DB84" s="3"/>
      <c r="DK84" s="3"/>
      <c r="DY84" s="3"/>
      <c r="EB84" s="3"/>
      <c r="EM84" s="3"/>
      <c r="ES84" s="3"/>
    </row>
    <row r="85" spans="2:149" x14ac:dyDescent="0.25">
      <c r="B85" t="s">
        <v>274</v>
      </c>
      <c r="C85" s="1">
        <v>81</v>
      </c>
      <c r="D85">
        <v>7302</v>
      </c>
      <c r="E85" t="s">
        <v>275</v>
      </c>
      <c r="F85" s="3"/>
      <c r="L85" s="3"/>
      <c r="R85" s="3"/>
      <c r="X85" s="3"/>
      <c r="AD85" s="3"/>
      <c r="AJ85" s="3"/>
      <c r="AP85" s="3"/>
      <c r="AX85" s="3"/>
      <c r="BD85" s="3"/>
      <c r="BE85" s="1"/>
      <c r="BF85" s="1"/>
      <c r="BG85" s="1"/>
      <c r="BH85" s="1">
        <v>1</v>
      </c>
      <c r="BI85" s="1"/>
      <c r="BJ85" s="3"/>
      <c r="BK85" s="1"/>
      <c r="BL85" s="1"/>
      <c r="BM85" s="1"/>
      <c r="BN85" s="3"/>
      <c r="CD85" s="3"/>
      <c r="CF85" s="3"/>
      <c r="CJ85" s="3"/>
      <c r="CN85" s="3"/>
      <c r="CR85" s="3"/>
      <c r="CT85" s="3"/>
      <c r="CX85" s="3"/>
      <c r="DB85" s="3"/>
      <c r="DK85" s="3"/>
      <c r="DY85" s="3"/>
      <c r="EB85" s="3"/>
      <c r="EM85" s="3"/>
      <c r="ES85" s="3"/>
    </row>
    <row r="86" spans="2:149" x14ac:dyDescent="0.25">
      <c r="B86" t="s">
        <v>278</v>
      </c>
      <c r="C86" s="1">
        <v>82</v>
      </c>
      <c r="D86">
        <v>6696</v>
      </c>
      <c r="E86" t="s">
        <v>279</v>
      </c>
      <c r="F86" s="3"/>
      <c r="L86" s="3"/>
      <c r="R86" s="3"/>
      <c r="X86" s="3"/>
      <c r="AD86" s="3"/>
      <c r="AJ86" s="3"/>
      <c r="AP86" s="3"/>
      <c r="AX86" s="3"/>
      <c r="BD86" s="3"/>
      <c r="BE86" s="1"/>
      <c r="BF86" s="1"/>
      <c r="BG86" s="1"/>
      <c r="BH86" s="1"/>
      <c r="BI86" s="1">
        <v>1</v>
      </c>
      <c r="BJ86" s="3"/>
      <c r="BK86" s="1"/>
      <c r="BL86" s="1"/>
      <c r="BM86" s="1"/>
      <c r="BN86" s="3"/>
      <c r="CD86" s="3"/>
      <c r="CF86" s="3"/>
      <c r="CJ86" s="3"/>
      <c r="CN86" s="3"/>
      <c r="CR86" s="3"/>
      <c r="CT86" s="3"/>
      <c r="CX86" s="3"/>
      <c r="DB86" s="3"/>
      <c r="DK86" s="3"/>
      <c r="DY86" s="3"/>
      <c r="EB86" s="3"/>
      <c r="EM86" s="3"/>
      <c r="ES86" s="3"/>
    </row>
    <row r="87" spans="2:149" x14ac:dyDescent="0.25">
      <c r="C87" s="1">
        <v>83</v>
      </c>
      <c r="F87" s="3"/>
      <c r="L87" s="3"/>
      <c r="R87" s="3"/>
      <c r="X87" s="3"/>
      <c r="AD87" s="3"/>
      <c r="AJ87" s="3"/>
      <c r="AP87" s="3"/>
      <c r="AX87" s="3"/>
      <c r="BD87" s="3"/>
      <c r="BE87" s="1"/>
      <c r="BF87" s="1"/>
      <c r="BG87" s="1"/>
      <c r="BH87" s="1"/>
      <c r="BI87" s="1"/>
      <c r="BJ87" s="3"/>
      <c r="BK87" s="1"/>
      <c r="BL87" s="1"/>
      <c r="BM87" s="1"/>
      <c r="BN87" s="3"/>
      <c r="CD87" s="3"/>
      <c r="CF87" s="3"/>
      <c r="CJ87" s="3"/>
      <c r="CN87" s="3"/>
      <c r="CR87" s="3"/>
      <c r="CT87" s="3"/>
      <c r="CX87" s="3"/>
      <c r="DB87" s="3"/>
      <c r="DK87" s="3"/>
      <c r="DY87" s="3"/>
      <c r="EB87" s="3"/>
      <c r="EM87" s="3"/>
      <c r="ES87" s="3"/>
    </row>
    <row r="88" spans="2:149" x14ac:dyDescent="0.25">
      <c r="B88" t="s">
        <v>262</v>
      </c>
      <c r="C88" s="1">
        <v>84</v>
      </c>
      <c r="D88">
        <v>10193</v>
      </c>
      <c r="E88" t="s">
        <v>263</v>
      </c>
      <c r="F88" s="3"/>
      <c r="L88" s="3"/>
      <c r="R88" s="3"/>
      <c r="X88" s="3"/>
      <c r="AD88" s="3"/>
      <c r="AJ88" s="3"/>
      <c r="AP88" s="3"/>
      <c r="AX88" s="3"/>
      <c r="BD88" s="3"/>
      <c r="BE88" s="1"/>
      <c r="BF88" s="1"/>
      <c r="BG88" s="1"/>
      <c r="BH88" s="1"/>
      <c r="BI88" s="1"/>
      <c r="BJ88" s="3"/>
      <c r="BK88" s="1"/>
      <c r="BL88" s="1"/>
      <c r="BM88" s="1"/>
      <c r="BN88" s="3"/>
      <c r="CD88" s="3"/>
      <c r="CF88" s="3"/>
      <c r="CG88" s="1">
        <v>1</v>
      </c>
      <c r="CJ88" s="3"/>
      <c r="CN88" s="3"/>
      <c r="CR88" s="3"/>
      <c r="CT88" s="3"/>
      <c r="CU88" s="1">
        <v>1</v>
      </c>
      <c r="CX88" s="3"/>
      <c r="DB88" s="3"/>
      <c r="DK88" s="3"/>
      <c r="DY88" s="3"/>
      <c r="EB88" s="3"/>
      <c r="EM88" s="3"/>
      <c r="ES88" s="3"/>
    </row>
    <row r="89" spans="2:149" x14ac:dyDescent="0.25">
      <c r="B89" t="s">
        <v>264</v>
      </c>
      <c r="C89" s="1">
        <v>85</v>
      </c>
      <c r="D89">
        <v>10194</v>
      </c>
      <c r="E89" t="s">
        <v>265</v>
      </c>
      <c r="F89" s="3"/>
      <c r="L89" s="3"/>
      <c r="R89" s="3"/>
      <c r="X89" s="3"/>
      <c r="AD89" s="3"/>
      <c r="AJ89" s="3"/>
      <c r="AP89" s="3"/>
      <c r="AX89" s="3"/>
      <c r="BD89" s="3"/>
      <c r="BE89" s="1"/>
      <c r="BF89" s="1"/>
      <c r="BG89" s="1"/>
      <c r="BH89" s="1"/>
      <c r="BI89" s="1"/>
      <c r="BJ89" s="3"/>
      <c r="BK89" s="1"/>
      <c r="BL89" s="1"/>
      <c r="BM89" s="1"/>
      <c r="BN89" s="3"/>
      <c r="CD89" s="3"/>
      <c r="CF89" s="3"/>
      <c r="CH89" s="1">
        <v>1</v>
      </c>
      <c r="CJ89" s="3"/>
      <c r="CN89" s="3"/>
      <c r="CR89" s="3"/>
      <c r="CT89" s="3"/>
      <c r="CV89" s="1">
        <v>1</v>
      </c>
      <c r="CX89" s="3"/>
      <c r="DB89" s="3"/>
      <c r="DK89" s="3"/>
      <c r="DY89" s="3"/>
      <c r="EB89" s="3"/>
      <c r="EM89" s="3"/>
      <c r="ES89" s="3"/>
    </row>
    <row r="90" spans="2:149" x14ac:dyDescent="0.25">
      <c r="B90" t="s">
        <v>266</v>
      </c>
      <c r="C90" s="1">
        <v>86</v>
      </c>
      <c r="D90">
        <v>10195</v>
      </c>
      <c r="E90" t="s">
        <v>267</v>
      </c>
      <c r="F90" s="3"/>
      <c r="L90" s="3"/>
      <c r="R90" s="3"/>
      <c r="X90" s="3"/>
      <c r="AD90" s="3"/>
      <c r="AJ90" s="3"/>
      <c r="AP90" s="3"/>
      <c r="AX90" s="3"/>
      <c r="BD90" s="3"/>
      <c r="BE90" s="1"/>
      <c r="BF90" s="1"/>
      <c r="BG90" s="1"/>
      <c r="BH90" s="1"/>
      <c r="BI90" s="1"/>
      <c r="BJ90" s="3"/>
      <c r="BK90" s="1"/>
      <c r="BL90" s="1"/>
      <c r="BM90" s="1"/>
      <c r="BN90" s="3"/>
      <c r="CD90" s="3"/>
      <c r="CF90" s="3"/>
      <c r="CI90" s="1">
        <v>1</v>
      </c>
      <c r="CJ90" s="3"/>
      <c r="CN90" s="3"/>
      <c r="CR90" s="3"/>
      <c r="CT90" s="3"/>
      <c r="CW90" s="1">
        <v>1</v>
      </c>
      <c r="CX90" s="3"/>
      <c r="DB90" s="3"/>
      <c r="DK90" s="3"/>
      <c r="DY90" s="3"/>
      <c r="EB90" s="3"/>
      <c r="EM90" s="3"/>
      <c r="ES90" s="3"/>
    </row>
    <row r="91" spans="2:149" x14ac:dyDescent="0.25">
      <c r="C91" s="1">
        <v>87</v>
      </c>
      <c r="F91" s="3"/>
      <c r="L91" s="3"/>
      <c r="R91" s="3"/>
      <c r="X91" s="3"/>
      <c r="AD91" s="3"/>
      <c r="AJ91" s="3"/>
      <c r="AP91" s="3"/>
      <c r="AX91" s="3"/>
      <c r="BD91" s="3"/>
      <c r="BE91" s="1"/>
      <c r="BF91" s="1"/>
      <c r="BG91" s="1"/>
      <c r="BH91" s="1"/>
      <c r="BI91" s="1"/>
      <c r="BJ91" s="3"/>
      <c r="BK91" s="1"/>
      <c r="BL91" s="1"/>
      <c r="BM91" s="1"/>
      <c r="BN91" s="3"/>
      <c r="CD91" s="3"/>
      <c r="CF91" s="3"/>
      <c r="CJ91" s="3"/>
      <c r="CN91" s="3"/>
      <c r="CR91" s="3"/>
      <c r="CT91" s="3"/>
      <c r="CX91" s="3"/>
      <c r="DB91" s="3"/>
      <c r="DK91" s="3"/>
      <c r="DY91" s="3"/>
      <c r="EB91" s="3"/>
      <c r="EM91" s="3"/>
      <c r="ES91" s="3"/>
    </row>
    <row r="92" spans="2:149" x14ac:dyDescent="0.25">
      <c r="B92" t="s">
        <v>35</v>
      </c>
      <c r="C92" s="1">
        <v>88</v>
      </c>
      <c r="D92">
        <v>9911</v>
      </c>
      <c r="E92" t="s">
        <v>51</v>
      </c>
      <c r="F92" s="3"/>
      <c r="L92" s="3"/>
      <c r="R92" s="3"/>
      <c r="X92" s="3"/>
      <c r="AD92" s="3"/>
      <c r="AJ92" s="3"/>
      <c r="AP92" s="3"/>
      <c r="AX92" s="3"/>
      <c r="BD92" s="3"/>
      <c r="BE92" s="1"/>
      <c r="BF92" s="1"/>
      <c r="BG92" s="1"/>
      <c r="BH92" s="1"/>
      <c r="BI92" s="1"/>
      <c r="BJ92" s="3"/>
      <c r="BK92" s="1">
        <f>(BK$34*10)+(BK$35*6)</f>
        <v>10</v>
      </c>
      <c r="BL92" s="1">
        <f>(BL$34*10)+(BL$35*6)</f>
        <v>10</v>
      </c>
      <c r="BM92" s="1">
        <f>(BM$34*10)+(BM$35*6)</f>
        <v>10</v>
      </c>
      <c r="BN92" s="3"/>
      <c r="BO92" s="1">
        <f t="shared" ref="BO92:CC92" si="14">(BO$34*10)+(BO$35*6)</f>
        <v>38</v>
      </c>
      <c r="BP92" s="1">
        <f t="shared" si="14"/>
        <v>38</v>
      </c>
      <c r="BQ92" s="1">
        <f t="shared" si="14"/>
        <v>38</v>
      </c>
      <c r="BR92" s="1">
        <f t="shared" si="14"/>
        <v>44</v>
      </c>
      <c r="BS92" s="1">
        <f t="shared" si="14"/>
        <v>44</v>
      </c>
      <c r="BT92" s="1">
        <f t="shared" si="14"/>
        <v>44</v>
      </c>
      <c r="BU92" s="1">
        <f t="shared" si="14"/>
        <v>50</v>
      </c>
      <c r="BV92" s="1">
        <f t="shared" si="14"/>
        <v>50</v>
      </c>
      <c r="BW92" s="1">
        <f t="shared" si="14"/>
        <v>50</v>
      </c>
      <c r="BX92" s="1">
        <f t="shared" si="14"/>
        <v>62</v>
      </c>
      <c r="BY92" s="1">
        <f t="shared" si="14"/>
        <v>62</v>
      </c>
      <c r="BZ92" s="1">
        <f t="shared" si="14"/>
        <v>62</v>
      </c>
      <c r="CA92" s="1">
        <f t="shared" si="14"/>
        <v>74</v>
      </c>
      <c r="CB92" s="1">
        <f t="shared" si="14"/>
        <v>74</v>
      </c>
      <c r="CC92" s="1">
        <f t="shared" si="14"/>
        <v>74</v>
      </c>
      <c r="CD92" s="3"/>
      <c r="CF92" s="3"/>
      <c r="CJ92" s="3"/>
      <c r="CN92" s="3"/>
      <c r="CR92" s="3"/>
      <c r="CT92" s="3"/>
      <c r="CX92" s="3"/>
      <c r="DB92" s="3"/>
      <c r="DK92" s="3"/>
      <c r="DY92" s="3"/>
      <c r="EB92" s="3"/>
      <c r="EM92" s="3"/>
      <c r="ES92" s="3"/>
    </row>
    <row r="93" spans="2:149" x14ac:dyDescent="0.25">
      <c r="B93" t="s">
        <v>37</v>
      </c>
      <c r="C93" s="1">
        <v>89</v>
      </c>
      <c r="D93">
        <v>9915</v>
      </c>
      <c r="E93" t="s">
        <v>38</v>
      </c>
      <c r="F93" s="3"/>
      <c r="L93" s="3"/>
      <c r="R93" s="3"/>
      <c r="X93" s="3"/>
      <c r="AD93" s="3"/>
      <c r="AJ93" s="3"/>
      <c r="AP93" s="3"/>
      <c r="AX93" s="3"/>
      <c r="BD93" s="3"/>
      <c r="BE93" s="1"/>
      <c r="BF93" s="1"/>
      <c r="BG93" s="1"/>
      <c r="BH93" s="1"/>
      <c r="BI93" s="1"/>
      <c r="BJ93" s="3"/>
      <c r="BK93" s="1">
        <v>1</v>
      </c>
      <c r="BL93" s="1">
        <v>1</v>
      </c>
      <c r="BM93" s="1">
        <v>1</v>
      </c>
      <c r="BN93" s="3"/>
      <c r="BO93" s="1">
        <f>SUM(BO$34:BO$36)</f>
        <v>5</v>
      </c>
      <c r="BP93" s="1">
        <f t="shared" ref="BP93:CC93" si="15">SUM(BP$34:BP$36)</f>
        <v>5</v>
      </c>
      <c r="BQ93" s="1">
        <f t="shared" si="15"/>
        <v>5</v>
      </c>
      <c r="BR93" s="1">
        <f t="shared" si="15"/>
        <v>6</v>
      </c>
      <c r="BS93" s="1">
        <f t="shared" si="15"/>
        <v>6</v>
      </c>
      <c r="BT93" s="1">
        <f t="shared" si="15"/>
        <v>6</v>
      </c>
      <c r="BU93" s="1">
        <f t="shared" si="15"/>
        <v>7</v>
      </c>
      <c r="BV93" s="1">
        <f t="shared" si="15"/>
        <v>7</v>
      </c>
      <c r="BW93" s="1">
        <f t="shared" si="15"/>
        <v>7</v>
      </c>
      <c r="BX93" s="1">
        <f t="shared" si="15"/>
        <v>9</v>
      </c>
      <c r="BY93" s="1">
        <f t="shared" si="15"/>
        <v>9</v>
      </c>
      <c r="BZ93" s="1">
        <f t="shared" si="15"/>
        <v>9</v>
      </c>
      <c r="CA93" s="1">
        <f t="shared" si="15"/>
        <v>11</v>
      </c>
      <c r="CB93" s="1">
        <f t="shared" si="15"/>
        <v>11</v>
      </c>
      <c r="CC93" s="1">
        <f t="shared" si="15"/>
        <v>11</v>
      </c>
      <c r="CD93" s="3"/>
      <c r="CF93" s="3"/>
      <c r="CJ93" s="3"/>
      <c r="CN93" s="3"/>
      <c r="CR93" s="3"/>
      <c r="CT93" s="3"/>
      <c r="CX93" s="3"/>
      <c r="DB93" s="3"/>
      <c r="DK93" s="3"/>
      <c r="DY93" s="3"/>
      <c r="EB93" s="3"/>
      <c r="EM93" s="3"/>
      <c r="ES93" s="3"/>
    </row>
    <row r="94" spans="2:149" x14ac:dyDescent="0.25">
      <c r="B94" t="s">
        <v>39</v>
      </c>
      <c r="C94" s="1">
        <v>90</v>
      </c>
      <c r="D94">
        <v>9912</v>
      </c>
      <c r="E94" t="s">
        <v>40</v>
      </c>
      <c r="F94" s="3"/>
      <c r="L94" s="3"/>
      <c r="R94" s="3"/>
      <c r="X94" s="3"/>
      <c r="AD94" s="3"/>
      <c r="AJ94" s="3"/>
      <c r="AP94" s="3"/>
      <c r="AX94" s="3"/>
      <c r="BD94" s="3"/>
      <c r="BE94" s="1"/>
      <c r="BF94" s="1"/>
      <c r="BG94" s="1"/>
      <c r="BH94" s="1"/>
      <c r="BI94" s="1"/>
      <c r="BJ94" s="3"/>
      <c r="BK94" s="1"/>
      <c r="BL94" s="1"/>
      <c r="BM94" s="1"/>
      <c r="BN94" s="3"/>
      <c r="CD94" s="3"/>
      <c r="CF94" s="3"/>
      <c r="CJ94" s="3"/>
      <c r="CN94" s="3"/>
      <c r="CR94" s="3"/>
      <c r="CT94" s="3"/>
      <c r="CX94" s="3"/>
      <c r="DB94" s="3"/>
      <c r="DK94" s="3"/>
      <c r="DY94" s="3"/>
      <c r="EB94" s="3"/>
      <c r="EM94" s="3"/>
      <c r="ES94" s="3"/>
    </row>
    <row r="95" spans="2:149" x14ac:dyDescent="0.25">
      <c r="B95" t="s">
        <v>41</v>
      </c>
      <c r="C95" s="1">
        <v>91</v>
      </c>
      <c r="D95">
        <v>9916</v>
      </c>
      <c r="E95" t="s">
        <v>42</v>
      </c>
      <c r="F95" s="3"/>
      <c r="L95" s="3"/>
      <c r="R95" s="3"/>
      <c r="X95" s="3"/>
      <c r="AD95" s="3"/>
      <c r="AJ95" s="3"/>
      <c r="AP95" s="3"/>
      <c r="AX95" s="3"/>
      <c r="BD95" s="3"/>
      <c r="BE95" s="1"/>
      <c r="BF95" s="1"/>
      <c r="BG95" s="1"/>
      <c r="BH95" s="1"/>
      <c r="BI95" s="1"/>
      <c r="BJ95" s="3"/>
      <c r="BK95" s="1"/>
      <c r="BL95" s="1"/>
      <c r="BM95" s="1"/>
      <c r="BN95" s="3"/>
      <c r="CD95" s="3"/>
      <c r="CF95" s="3"/>
      <c r="CJ95" s="3"/>
      <c r="CN95" s="3"/>
      <c r="CR95" s="3"/>
      <c r="CT95" s="3"/>
      <c r="CX95" s="3"/>
      <c r="DB95" s="3"/>
      <c r="DK95" s="3"/>
      <c r="DY95" s="3"/>
      <c r="EB95" s="3"/>
      <c r="EM95" s="3"/>
      <c r="ES95" s="3"/>
    </row>
    <row r="96" spans="2:149" x14ac:dyDescent="0.25">
      <c r="B96" t="s">
        <v>58</v>
      </c>
      <c r="C96" s="1">
        <v>92</v>
      </c>
      <c r="D96">
        <v>9163</v>
      </c>
      <c r="E96" t="s">
        <v>59</v>
      </c>
      <c r="F96" s="3"/>
      <c r="L96" s="3"/>
      <c r="R96" s="3"/>
      <c r="X96" s="3"/>
      <c r="AD96" s="3"/>
      <c r="AJ96" s="3"/>
      <c r="AP96" s="3"/>
      <c r="AX96" s="3"/>
      <c r="BD96" s="3"/>
      <c r="BE96" s="1"/>
      <c r="BF96" s="1"/>
      <c r="BG96" s="1"/>
      <c r="BH96" s="1"/>
      <c r="BI96" s="1"/>
      <c r="BJ96" s="3"/>
      <c r="BK96" s="1"/>
      <c r="BL96" s="1"/>
      <c r="BM96" s="1"/>
      <c r="BN96" s="3"/>
      <c r="CD96" s="3"/>
      <c r="CF96" s="3"/>
      <c r="CJ96" s="3"/>
      <c r="CN96" s="3"/>
      <c r="CR96" s="3"/>
      <c r="CT96" s="3"/>
      <c r="CX96" s="3"/>
      <c r="DB96" s="3"/>
      <c r="DK96" s="3"/>
      <c r="DL96" s="1">
        <v>1</v>
      </c>
      <c r="DM96" s="1">
        <v>1</v>
      </c>
      <c r="DN96" s="1">
        <v>1</v>
      </c>
      <c r="DO96" s="1">
        <v>1</v>
      </c>
      <c r="DP96" s="1">
        <v>1</v>
      </c>
      <c r="DQ96" s="1">
        <v>1</v>
      </c>
      <c r="DR96" s="1">
        <v>1</v>
      </c>
      <c r="DS96" s="1">
        <v>1</v>
      </c>
      <c r="DT96" s="1">
        <v>1</v>
      </c>
      <c r="DU96" s="1">
        <v>1</v>
      </c>
      <c r="DV96" s="1">
        <v>1</v>
      </c>
      <c r="DW96" s="1">
        <v>1</v>
      </c>
      <c r="DX96" s="1">
        <v>1</v>
      </c>
      <c r="DY96" s="3"/>
      <c r="EB96" s="3"/>
      <c r="EM96" s="3"/>
      <c r="ES96" s="3"/>
    </row>
    <row r="97" spans="1:149" x14ac:dyDescent="0.25">
      <c r="B97" t="s">
        <v>60</v>
      </c>
      <c r="C97" s="1">
        <v>93</v>
      </c>
      <c r="D97">
        <v>5377</v>
      </c>
      <c r="E97" t="s">
        <v>61</v>
      </c>
      <c r="F97" s="3"/>
      <c r="L97" s="3"/>
      <c r="R97" s="3"/>
      <c r="X97" s="3"/>
      <c r="AD97" s="3"/>
      <c r="AJ97" s="3"/>
      <c r="AP97" s="3"/>
      <c r="AX97" s="3"/>
      <c r="BD97" s="3"/>
      <c r="BE97" s="1"/>
      <c r="BF97" s="1"/>
      <c r="BG97" s="1"/>
      <c r="BH97" s="1"/>
      <c r="BI97" s="1"/>
      <c r="BJ97" s="3"/>
      <c r="BK97" s="1"/>
      <c r="BL97" s="1"/>
      <c r="BM97" s="1"/>
      <c r="BN97" s="3"/>
      <c r="CD97" s="3"/>
      <c r="CF97" s="3"/>
      <c r="CJ97" s="3"/>
      <c r="CN97" s="3"/>
      <c r="CR97" s="3"/>
      <c r="CT97" s="3"/>
      <c r="CX97" s="3"/>
      <c r="DB97" s="3"/>
      <c r="DK97" s="3"/>
      <c r="DL97" s="1">
        <v>2</v>
      </c>
      <c r="DM97" s="1">
        <v>2</v>
      </c>
      <c r="DN97" s="1">
        <v>2</v>
      </c>
      <c r="DO97" s="1">
        <v>2</v>
      </c>
      <c r="DP97" s="1">
        <v>2</v>
      </c>
      <c r="DQ97" s="1">
        <v>2</v>
      </c>
      <c r="DR97" s="1">
        <v>2</v>
      </c>
      <c r="DS97" s="1">
        <v>2</v>
      </c>
      <c r="DT97" s="1">
        <v>2</v>
      </c>
      <c r="DU97" s="1">
        <v>2</v>
      </c>
      <c r="DV97" s="1">
        <v>2</v>
      </c>
      <c r="DW97" s="1">
        <v>2</v>
      </c>
      <c r="DX97" s="1">
        <v>2</v>
      </c>
      <c r="DY97" s="3"/>
      <c r="EB97" s="3"/>
      <c r="EM97" s="3"/>
      <c r="ES97" s="3"/>
    </row>
    <row r="98" spans="1:149" x14ac:dyDescent="0.25">
      <c r="B98" t="s">
        <v>62</v>
      </c>
      <c r="C98" s="1">
        <v>94</v>
      </c>
      <c r="D98">
        <v>5378</v>
      </c>
      <c r="E98" t="s">
        <v>63</v>
      </c>
      <c r="F98" s="3"/>
      <c r="L98" s="3"/>
      <c r="R98" s="3"/>
      <c r="X98" s="3"/>
      <c r="AD98" s="3"/>
      <c r="AJ98" s="3"/>
      <c r="AP98" s="3"/>
      <c r="AX98" s="3"/>
      <c r="BD98" s="3"/>
      <c r="BJ98" s="3"/>
      <c r="BN98" s="3"/>
      <c r="CD98" s="3"/>
      <c r="CF98" s="3"/>
      <c r="CJ98" s="3"/>
      <c r="CN98" s="3"/>
      <c r="CR98" s="3"/>
      <c r="CT98" s="3"/>
      <c r="CX98" s="3"/>
      <c r="DB98" s="3"/>
      <c r="DK98" s="3"/>
      <c r="DL98" s="1">
        <v>2</v>
      </c>
      <c r="DM98" s="1">
        <v>2</v>
      </c>
      <c r="DN98" s="1">
        <v>2</v>
      </c>
      <c r="DO98" s="1">
        <v>2</v>
      </c>
      <c r="DP98" s="1">
        <v>2</v>
      </c>
      <c r="DQ98" s="1">
        <v>2</v>
      </c>
      <c r="DR98" s="1">
        <v>2</v>
      </c>
      <c r="DS98" s="1">
        <v>2</v>
      </c>
      <c r="DT98" s="1">
        <v>2</v>
      </c>
      <c r="DU98" s="1">
        <v>2</v>
      </c>
      <c r="DV98" s="1">
        <v>2</v>
      </c>
      <c r="DW98" s="1">
        <v>2</v>
      </c>
      <c r="DX98" s="1">
        <v>2</v>
      </c>
      <c r="DY98" s="3"/>
      <c r="EB98" s="3"/>
      <c r="EM98" s="3"/>
      <c r="ES98" s="3"/>
    </row>
    <row r="99" spans="1:149" x14ac:dyDescent="0.25">
      <c r="B99" t="s">
        <v>64</v>
      </c>
      <c r="C99" s="1">
        <v>95</v>
      </c>
      <c r="D99">
        <v>5379</v>
      </c>
      <c r="E99" t="s">
        <v>65</v>
      </c>
      <c r="F99" s="3"/>
      <c r="L99" s="3"/>
      <c r="R99" s="3"/>
      <c r="X99" s="3"/>
      <c r="AD99" s="3"/>
      <c r="AJ99" s="3"/>
      <c r="AP99" s="3"/>
      <c r="AX99" s="3"/>
      <c r="BD99" s="3"/>
      <c r="BJ99" s="3"/>
      <c r="BN99" s="3"/>
      <c r="CD99" s="3"/>
      <c r="CF99" s="3"/>
      <c r="CJ99" s="3"/>
      <c r="CN99" s="3"/>
      <c r="CR99" s="3"/>
      <c r="CT99" s="3"/>
      <c r="CX99" s="3"/>
      <c r="DB99" s="3"/>
      <c r="DK99" s="3"/>
      <c r="DL99" s="1">
        <v>3</v>
      </c>
      <c r="DM99" s="1">
        <v>3</v>
      </c>
      <c r="DN99" s="1">
        <v>3</v>
      </c>
      <c r="DO99" s="1">
        <v>3</v>
      </c>
      <c r="DP99" s="1">
        <v>3</v>
      </c>
      <c r="DQ99" s="1">
        <v>3</v>
      </c>
      <c r="DR99" s="1">
        <v>3</v>
      </c>
      <c r="DS99" s="1">
        <v>3</v>
      </c>
      <c r="DT99" s="1">
        <v>3</v>
      </c>
      <c r="DU99" s="1">
        <v>3</v>
      </c>
      <c r="DV99" s="1">
        <v>3</v>
      </c>
      <c r="DW99" s="1">
        <v>3</v>
      </c>
      <c r="DX99" s="1">
        <v>3</v>
      </c>
      <c r="DY99" s="3"/>
      <c r="EB99" s="3"/>
      <c r="EM99" s="3"/>
      <c r="ES99" s="3"/>
    </row>
    <row r="100" spans="1:149" x14ac:dyDescent="0.25">
      <c r="B100" t="s">
        <v>66</v>
      </c>
      <c r="C100" s="1">
        <v>96</v>
      </c>
      <c r="D100">
        <v>5380</v>
      </c>
      <c r="E100" t="s">
        <v>67</v>
      </c>
      <c r="F100" s="3"/>
      <c r="L100" s="3"/>
      <c r="R100" s="3"/>
      <c r="X100" s="3"/>
      <c r="AD100" s="3"/>
      <c r="AJ100" s="3"/>
      <c r="AP100" s="3"/>
      <c r="AX100" s="3"/>
      <c r="BD100" s="3"/>
      <c r="BJ100" s="3"/>
      <c r="BN100" s="3"/>
      <c r="CD100" s="3"/>
      <c r="CF100" s="3"/>
      <c r="CJ100" s="3"/>
      <c r="CN100" s="3"/>
      <c r="CR100" s="3"/>
      <c r="CT100" s="3"/>
      <c r="CX100" s="3"/>
      <c r="DB100" s="3"/>
      <c r="DK100" s="3"/>
      <c r="DL100" s="1">
        <v>2</v>
      </c>
      <c r="DM100" s="1">
        <v>2</v>
      </c>
      <c r="DN100" s="1">
        <v>2</v>
      </c>
      <c r="DO100" s="1">
        <v>2</v>
      </c>
      <c r="DP100" s="1">
        <v>2</v>
      </c>
      <c r="DQ100" s="1">
        <v>2</v>
      </c>
      <c r="DR100" s="1">
        <v>2</v>
      </c>
      <c r="DS100" s="1">
        <v>2</v>
      </c>
      <c r="DT100" s="1">
        <v>2</v>
      </c>
      <c r="DU100" s="1">
        <v>2</v>
      </c>
      <c r="DV100" s="1">
        <v>2</v>
      </c>
      <c r="DW100" s="1">
        <v>2</v>
      </c>
      <c r="DX100" s="1">
        <v>2</v>
      </c>
      <c r="DY100" s="3"/>
      <c r="EB100" s="3"/>
      <c r="EM100" s="3"/>
      <c r="ES100" s="3"/>
    </row>
    <row r="101" spans="1:149" x14ac:dyDescent="0.25">
      <c r="B101" t="s">
        <v>68</v>
      </c>
      <c r="C101" s="1">
        <v>97</v>
      </c>
      <c r="D101">
        <v>5381</v>
      </c>
      <c r="E101" t="s">
        <v>69</v>
      </c>
      <c r="F101" s="3"/>
      <c r="L101" s="3"/>
      <c r="R101" s="3"/>
      <c r="X101" s="3"/>
      <c r="AD101" s="3"/>
      <c r="AJ101" s="3"/>
      <c r="AP101" s="3"/>
      <c r="AX101" s="3"/>
      <c r="BD101" s="3"/>
      <c r="BJ101" s="3"/>
      <c r="BN101" s="3"/>
      <c r="CD101" s="3"/>
      <c r="CF101" s="3"/>
      <c r="CJ101" s="3"/>
      <c r="CN101" s="3"/>
      <c r="CR101" s="3"/>
      <c r="CT101" s="3"/>
      <c r="CX101" s="3"/>
      <c r="DB101" s="3"/>
      <c r="DK101" s="3"/>
      <c r="DL101" s="1">
        <v>1</v>
      </c>
      <c r="DM101" s="1">
        <v>1</v>
      </c>
      <c r="DN101" s="1">
        <v>1</v>
      </c>
      <c r="DO101" s="1">
        <v>1</v>
      </c>
      <c r="DP101" s="1">
        <v>1</v>
      </c>
      <c r="DQ101" s="1">
        <v>1</v>
      </c>
      <c r="DR101" s="1">
        <v>1</v>
      </c>
      <c r="DS101" s="1">
        <v>1</v>
      </c>
      <c r="DT101" s="1">
        <v>1</v>
      </c>
      <c r="DU101" s="1">
        <v>1</v>
      </c>
      <c r="DV101" s="1">
        <v>1</v>
      </c>
      <c r="DW101" s="1">
        <v>1</v>
      </c>
      <c r="DX101" s="1">
        <v>1</v>
      </c>
      <c r="DY101" s="3"/>
      <c r="EB101" s="3"/>
      <c r="EM101" s="3"/>
      <c r="ES101" s="3"/>
    </row>
    <row r="102" spans="1:149" x14ac:dyDescent="0.25">
      <c r="A102" t="s">
        <v>70</v>
      </c>
      <c r="B102" t="s">
        <v>71</v>
      </c>
      <c r="C102" s="1">
        <v>98</v>
      </c>
      <c r="D102" s="1">
        <v>9484</v>
      </c>
      <c r="E102" t="s">
        <v>72</v>
      </c>
      <c r="F102" s="3"/>
      <c r="L102" s="3"/>
      <c r="R102" s="3"/>
      <c r="X102" s="3"/>
      <c r="AD102" s="3"/>
      <c r="AJ102" s="3"/>
      <c r="AP102" s="3"/>
      <c r="AX102" s="3"/>
      <c r="BD102" s="3"/>
      <c r="BJ102" s="3"/>
      <c r="BN102" s="3"/>
      <c r="CD102" s="3"/>
      <c r="CF102" s="3"/>
      <c r="CJ102" s="3"/>
      <c r="CN102" s="3"/>
      <c r="CR102" s="3"/>
      <c r="CT102" s="3"/>
      <c r="CX102" s="3"/>
      <c r="DB102" s="3"/>
      <c r="DC102" s="1">
        <v>1</v>
      </c>
      <c r="DD102" s="1">
        <v>1</v>
      </c>
      <c r="DE102" s="1">
        <v>1</v>
      </c>
      <c r="DF102" s="1"/>
      <c r="DG102" s="1"/>
      <c r="DH102" s="1"/>
      <c r="DI102" s="1"/>
      <c r="DJ102" s="1"/>
      <c r="DK102" s="3"/>
      <c r="DL102" s="1">
        <v>1</v>
      </c>
      <c r="DM102" s="1">
        <v>1</v>
      </c>
      <c r="DN102" s="1">
        <v>1</v>
      </c>
      <c r="DO102" s="1"/>
      <c r="DP102" s="1"/>
      <c r="DQ102" s="1"/>
      <c r="DR102" s="1"/>
      <c r="DS102" s="1"/>
      <c r="DT102" s="1"/>
      <c r="DU102" s="1"/>
      <c r="DY102" s="3"/>
      <c r="EB102" s="3"/>
      <c r="EC102" s="1"/>
      <c r="ED102" s="1"/>
      <c r="EE102" s="1"/>
      <c r="EF102" s="1"/>
      <c r="EG102" s="1"/>
      <c r="EM102" s="3"/>
      <c r="ES102" s="3"/>
    </row>
    <row r="103" spans="1:149" x14ac:dyDescent="0.25">
      <c r="A103" t="s">
        <v>70</v>
      </c>
      <c r="B103" t="s">
        <v>73</v>
      </c>
      <c r="C103" s="1">
        <v>99</v>
      </c>
      <c r="D103" s="1">
        <v>6159</v>
      </c>
      <c r="E103" t="s">
        <v>74</v>
      </c>
      <c r="F103" s="3"/>
      <c r="L103" s="3"/>
      <c r="R103" s="3"/>
      <c r="X103" s="3"/>
      <c r="AD103" s="3"/>
      <c r="AJ103" s="3"/>
      <c r="AP103" s="3"/>
      <c r="AX103" s="3"/>
      <c r="BD103" s="3"/>
      <c r="BJ103" s="3"/>
      <c r="BN103" s="3"/>
      <c r="CD103" s="3"/>
      <c r="CF103" s="3"/>
      <c r="CJ103" s="3"/>
      <c r="CN103" s="3"/>
      <c r="CR103" s="3"/>
      <c r="CT103" s="3"/>
      <c r="CX103" s="3"/>
      <c r="DB103" s="3"/>
      <c r="DC103" s="1"/>
      <c r="DD103" s="1"/>
      <c r="DE103" s="1"/>
      <c r="DF103" s="1">
        <v>1</v>
      </c>
      <c r="DG103" s="1">
        <v>1</v>
      </c>
      <c r="DH103" s="1">
        <v>1</v>
      </c>
      <c r="DI103" s="1">
        <v>1</v>
      </c>
      <c r="DJ103" s="1">
        <v>1</v>
      </c>
      <c r="DK103" s="3"/>
      <c r="DL103" s="1"/>
      <c r="DM103" s="1"/>
      <c r="DN103" s="1"/>
      <c r="DO103" s="1">
        <v>1</v>
      </c>
      <c r="DP103" s="1">
        <v>1</v>
      </c>
      <c r="DQ103" s="1">
        <v>1</v>
      </c>
      <c r="DR103" s="1">
        <v>1</v>
      </c>
      <c r="DS103" s="1">
        <v>1</v>
      </c>
      <c r="DT103" s="1"/>
      <c r="DU103" s="1"/>
      <c r="DY103" s="3"/>
      <c r="EB103" s="3"/>
      <c r="EC103" s="1">
        <v>1</v>
      </c>
      <c r="ED103" s="1">
        <v>1</v>
      </c>
      <c r="EE103" s="1">
        <v>1</v>
      </c>
      <c r="EF103" s="1">
        <v>1</v>
      </c>
      <c r="EG103" s="1">
        <v>1</v>
      </c>
      <c r="EM103" s="3"/>
      <c r="ES103" s="3"/>
    </row>
    <row r="104" spans="1:149" x14ac:dyDescent="0.25">
      <c r="A104" t="s">
        <v>70</v>
      </c>
      <c r="B104" t="s">
        <v>75</v>
      </c>
      <c r="C104" s="1">
        <v>100</v>
      </c>
      <c r="D104" s="1">
        <v>9485</v>
      </c>
      <c r="E104" t="s">
        <v>76</v>
      </c>
      <c r="F104" s="3"/>
      <c r="L104" s="3"/>
      <c r="R104" s="3"/>
      <c r="X104" s="3"/>
      <c r="AD104" s="3"/>
      <c r="AJ104" s="3"/>
      <c r="AP104" s="3"/>
      <c r="AX104" s="3"/>
      <c r="BD104" s="3"/>
      <c r="BJ104" s="3"/>
      <c r="BN104" s="3"/>
      <c r="CD104" s="3"/>
      <c r="CF104" s="3"/>
      <c r="CJ104" s="3"/>
      <c r="CN104" s="3"/>
      <c r="CR104" s="3"/>
      <c r="CT104" s="3"/>
      <c r="CX104" s="3"/>
      <c r="DB104" s="3"/>
      <c r="DC104" s="1">
        <v>6</v>
      </c>
      <c r="DD104" s="1">
        <v>7</v>
      </c>
      <c r="DE104" s="1">
        <v>9</v>
      </c>
      <c r="DF104" s="1"/>
      <c r="DG104" s="1"/>
      <c r="DH104" s="1"/>
      <c r="DI104" s="1"/>
      <c r="DJ104" s="1"/>
      <c r="DK104" s="3"/>
      <c r="DL104" s="1">
        <v>6</v>
      </c>
      <c r="DM104" s="1">
        <v>7</v>
      </c>
      <c r="DN104" s="1">
        <v>9</v>
      </c>
      <c r="DO104" s="1"/>
      <c r="DP104" s="1"/>
      <c r="DQ104" s="1"/>
      <c r="DR104" s="1"/>
      <c r="DS104" s="1"/>
      <c r="DT104" s="1"/>
      <c r="DU104" s="1"/>
      <c r="DY104" s="3"/>
      <c r="EB104" s="3"/>
      <c r="EC104" s="1"/>
      <c r="ED104" s="1"/>
      <c r="EE104" s="1"/>
      <c r="EF104" s="1"/>
      <c r="EG104" s="1"/>
      <c r="EM104" s="3"/>
      <c r="ES104" s="3"/>
    </row>
    <row r="105" spans="1:149" x14ac:dyDescent="0.25">
      <c r="A105" t="s">
        <v>70</v>
      </c>
      <c r="B105" t="s">
        <v>77</v>
      </c>
      <c r="C105" s="1">
        <v>101</v>
      </c>
      <c r="D105" s="1">
        <v>6160</v>
      </c>
      <c r="E105" t="s">
        <v>78</v>
      </c>
      <c r="F105" s="3"/>
      <c r="L105" s="3"/>
      <c r="R105" s="3"/>
      <c r="X105" s="3"/>
      <c r="AD105" s="3"/>
      <c r="AJ105" s="3"/>
      <c r="AP105" s="3"/>
      <c r="AX105" s="3"/>
      <c r="BD105" s="3"/>
      <c r="BJ105" s="3"/>
      <c r="BN105" s="3"/>
      <c r="CD105" s="3"/>
      <c r="CF105" s="3"/>
      <c r="CJ105" s="3"/>
      <c r="CN105" s="3"/>
      <c r="CR105" s="3"/>
      <c r="CT105" s="3"/>
      <c r="CX105" s="3"/>
      <c r="DB105" s="3"/>
      <c r="DC105" s="1"/>
      <c r="DD105" s="1"/>
      <c r="DE105" s="1"/>
      <c r="DF105" s="1">
        <v>3</v>
      </c>
      <c r="DG105" s="1">
        <v>4</v>
      </c>
      <c r="DH105" s="1">
        <v>6</v>
      </c>
      <c r="DI105" s="1">
        <v>7</v>
      </c>
      <c r="DJ105" s="1">
        <v>9</v>
      </c>
      <c r="DK105" s="3"/>
      <c r="DL105" s="1"/>
      <c r="DM105" s="1"/>
      <c r="DN105" s="1"/>
      <c r="DO105" s="1">
        <v>3</v>
      </c>
      <c r="DP105" s="1">
        <v>4</v>
      </c>
      <c r="DQ105" s="1">
        <v>6</v>
      </c>
      <c r="DR105" s="1">
        <v>7</v>
      </c>
      <c r="DS105" s="1">
        <v>9</v>
      </c>
      <c r="DT105" s="1"/>
      <c r="DU105" s="1"/>
      <c r="DY105" s="3"/>
      <c r="EB105" s="3"/>
      <c r="EC105" s="1">
        <v>3</v>
      </c>
      <c r="ED105" s="1">
        <v>4</v>
      </c>
      <c r="EE105" s="1">
        <v>6</v>
      </c>
      <c r="EF105" s="1">
        <v>7</v>
      </c>
      <c r="EG105" s="1">
        <v>9</v>
      </c>
      <c r="EM105" s="3"/>
      <c r="ES105" s="3"/>
    </row>
    <row r="106" spans="1:149" x14ac:dyDescent="0.25">
      <c r="A106" t="s">
        <v>70</v>
      </c>
      <c r="B106" t="s">
        <v>79</v>
      </c>
      <c r="C106" s="1">
        <v>102</v>
      </c>
      <c r="D106" s="1">
        <v>6164</v>
      </c>
      <c r="E106" t="s">
        <v>80</v>
      </c>
      <c r="F106" s="3"/>
      <c r="L106" s="3"/>
      <c r="R106" s="3"/>
      <c r="X106" s="3"/>
      <c r="AD106" s="3"/>
      <c r="AJ106" s="3"/>
      <c r="AP106" s="3"/>
      <c r="AX106" s="3"/>
      <c r="BD106" s="3"/>
      <c r="BJ106" s="3"/>
      <c r="BN106" s="3"/>
      <c r="CD106" s="3"/>
      <c r="CF106" s="3"/>
      <c r="CJ106" s="3"/>
      <c r="CN106" s="3"/>
      <c r="CR106" s="3"/>
      <c r="CT106" s="3"/>
      <c r="CX106" s="3"/>
      <c r="DB106" s="3"/>
      <c r="DC106" s="1"/>
      <c r="DD106" s="1"/>
      <c r="DE106" s="1"/>
      <c r="DF106" s="1">
        <v>2</v>
      </c>
      <c r="DG106" s="1"/>
      <c r="DH106" s="1"/>
      <c r="DI106" s="1"/>
      <c r="DJ106" s="1"/>
      <c r="DK106" s="3"/>
      <c r="DL106" s="1">
        <v>3</v>
      </c>
      <c r="DM106" s="1">
        <v>3</v>
      </c>
      <c r="DN106" s="1">
        <v>3</v>
      </c>
      <c r="DO106" s="1">
        <v>5</v>
      </c>
      <c r="DP106" s="1">
        <v>3</v>
      </c>
      <c r="DQ106" s="1">
        <v>3</v>
      </c>
      <c r="DR106" s="1">
        <v>3</v>
      </c>
      <c r="DS106" s="1">
        <v>3</v>
      </c>
      <c r="DT106" s="1"/>
      <c r="DU106" s="1"/>
      <c r="DY106" s="3"/>
      <c r="EB106" s="3"/>
      <c r="EC106" s="1">
        <v>2</v>
      </c>
      <c r="ED106" s="1"/>
      <c r="EE106" s="1"/>
      <c r="EF106" s="1"/>
      <c r="EG106" s="1"/>
      <c r="EM106" s="3"/>
      <c r="ES106" s="3"/>
    </row>
    <row r="107" spans="1:149" x14ac:dyDescent="0.25">
      <c r="A107" t="s">
        <v>70</v>
      </c>
      <c r="B107" t="s">
        <v>119</v>
      </c>
      <c r="C107" s="1">
        <v>103</v>
      </c>
      <c r="D107" s="1">
        <v>6161</v>
      </c>
      <c r="E107" t="s">
        <v>120</v>
      </c>
      <c r="F107" s="3"/>
      <c r="L107" s="3"/>
      <c r="R107" s="3"/>
      <c r="X107" s="3"/>
      <c r="AD107" s="3"/>
      <c r="AJ107" s="3"/>
      <c r="AP107" s="3"/>
      <c r="AX107" s="3"/>
      <c r="BD107" s="3"/>
      <c r="BJ107" s="3"/>
      <c r="BN107" s="3"/>
      <c r="CD107" s="3"/>
      <c r="CF107" s="3"/>
      <c r="CJ107" s="3"/>
      <c r="CN107" s="3"/>
      <c r="CR107" s="3"/>
      <c r="CT107" s="3"/>
      <c r="CX107" s="3"/>
      <c r="DB107" s="3"/>
      <c r="DC107" s="1"/>
      <c r="DD107" s="1"/>
      <c r="DE107" s="1"/>
      <c r="DF107" s="1"/>
      <c r="DG107" s="1">
        <v>2</v>
      </c>
      <c r="DH107" s="1"/>
      <c r="DI107" s="1"/>
      <c r="DJ107" s="1"/>
      <c r="DK107" s="3"/>
      <c r="DL107" s="1"/>
      <c r="DM107" s="1"/>
      <c r="DN107" s="1"/>
      <c r="DO107" s="1"/>
      <c r="DP107" s="1">
        <v>2</v>
      </c>
      <c r="DQ107" s="1"/>
      <c r="DR107" s="1"/>
      <c r="DS107" s="1"/>
      <c r="DT107" s="1"/>
      <c r="DU107" s="1"/>
      <c r="DY107" s="3"/>
      <c r="EB107" s="3"/>
      <c r="EC107" s="1"/>
      <c r="ED107" s="1">
        <v>2</v>
      </c>
      <c r="EE107" s="1"/>
      <c r="EF107" s="1"/>
      <c r="EG107" s="1"/>
      <c r="EM107" s="3"/>
      <c r="ES107" s="3"/>
    </row>
    <row r="108" spans="1:149" x14ac:dyDescent="0.25">
      <c r="A108" t="s">
        <v>70</v>
      </c>
      <c r="B108" t="s">
        <v>81</v>
      </c>
      <c r="C108" s="1">
        <v>104</v>
      </c>
      <c r="D108" s="1">
        <v>6162</v>
      </c>
      <c r="E108" t="s">
        <v>82</v>
      </c>
      <c r="F108" s="3"/>
      <c r="L108" s="3"/>
      <c r="R108" s="3"/>
      <c r="X108" s="3"/>
      <c r="AD108" s="3"/>
      <c r="AJ108" s="3"/>
      <c r="AP108" s="3"/>
      <c r="AX108" s="3"/>
      <c r="BD108" s="3"/>
      <c r="BJ108" s="3"/>
      <c r="BN108" s="3"/>
      <c r="CD108" s="3"/>
      <c r="CF108" s="3"/>
      <c r="CJ108" s="3"/>
      <c r="CN108" s="3"/>
      <c r="CR108" s="3"/>
      <c r="CT108" s="3"/>
      <c r="CX108" s="3"/>
      <c r="DB108" s="3"/>
      <c r="DC108" s="1">
        <v>2</v>
      </c>
      <c r="DD108" s="1"/>
      <c r="DE108" s="1"/>
      <c r="DF108" s="1"/>
      <c r="DG108" s="1"/>
      <c r="DH108" s="1">
        <v>2</v>
      </c>
      <c r="DI108" s="1"/>
      <c r="DJ108" s="1"/>
      <c r="DK108" s="3"/>
      <c r="DL108" s="1">
        <v>2</v>
      </c>
      <c r="DM108" s="1"/>
      <c r="DN108" s="1"/>
      <c r="DO108" s="1"/>
      <c r="DP108" s="1"/>
      <c r="DQ108" s="1">
        <v>2</v>
      </c>
      <c r="DR108" s="1"/>
      <c r="DS108" s="1"/>
      <c r="DT108" s="1"/>
      <c r="DU108" s="1"/>
      <c r="DY108" s="3"/>
      <c r="EB108" s="3"/>
      <c r="EC108" s="1"/>
      <c r="ED108" s="1"/>
      <c r="EE108" s="1">
        <v>2</v>
      </c>
      <c r="EF108" s="1"/>
      <c r="EG108" s="1"/>
      <c r="EM108" s="3"/>
      <c r="ES108" s="3"/>
    </row>
    <row r="109" spans="1:149" x14ac:dyDescent="0.25">
      <c r="A109" t="s">
        <v>70</v>
      </c>
      <c r="B109" t="s">
        <v>83</v>
      </c>
      <c r="C109" s="1">
        <v>105</v>
      </c>
      <c r="D109" s="1">
        <v>6163</v>
      </c>
      <c r="E109" t="s">
        <v>84</v>
      </c>
      <c r="F109" s="3"/>
      <c r="L109" s="3"/>
      <c r="R109" s="3"/>
      <c r="X109" s="3"/>
      <c r="AD109" s="3"/>
      <c r="AJ109" s="3"/>
      <c r="AP109" s="3"/>
      <c r="AX109" s="3"/>
      <c r="BD109" s="3"/>
      <c r="BJ109" s="3"/>
      <c r="BN109" s="3"/>
      <c r="CD109" s="3"/>
      <c r="CF109" s="3"/>
      <c r="CJ109" s="3"/>
      <c r="CN109" s="3"/>
      <c r="CR109" s="3"/>
      <c r="CT109" s="3"/>
      <c r="CX109" s="3"/>
      <c r="DB109" s="3"/>
      <c r="DC109" s="1"/>
      <c r="DD109" s="1">
        <v>2</v>
      </c>
      <c r="DE109" s="1"/>
      <c r="DF109" s="1"/>
      <c r="DG109" s="1"/>
      <c r="DH109" s="1"/>
      <c r="DI109" s="1">
        <v>2</v>
      </c>
      <c r="DJ109" s="1"/>
      <c r="DK109" s="3"/>
      <c r="DL109" s="1"/>
      <c r="DM109" s="1">
        <v>2</v>
      </c>
      <c r="DN109" s="1"/>
      <c r="DO109" s="1"/>
      <c r="DP109" s="1"/>
      <c r="DQ109" s="1"/>
      <c r="DR109" s="1">
        <v>2</v>
      </c>
      <c r="DS109" s="1"/>
      <c r="DT109" s="1"/>
      <c r="DU109" s="1"/>
      <c r="DY109" s="3"/>
      <c r="EB109" s="3"/>
      <c r="EC109" s="1"/>
      <c r="ED109" s="1"/>
      <c r="EE109" s="1"/>
      <c r="EF109" s="1">
        <v>2</v>
      </c>
      <c r="EG109" s="1"/>
      <c r="EM109" s="3"/>
      <c r="ES109" s="3"/>
    </row>
    <row r="110" spans="1:149" x14ac:dyDescent="0.25">
      <c r="A110" t="s">
        <v>70</v>
      </c>
      <c r="B110" t="s">
        <v>85</v>
      </c>
      <c r="C110" s="1">
        <v>106</v>
      </c>
      <c r="D110" s="1">
        <v>6165</v>
      </c>
      <c r="E110" t="s">
        <v>86</v>
      </c>
      <c r="F110" s="3"/>
      <c r="L110" s="3"/>
      <c r="R110" s="3"/>
      <c r="X110" s="3"/>
      <c r="AD110" s="3"/>
      <c r="AJ110" s="3"/>
      <c r="AP110" s="3"/>
      <c r="AX110" s="3"/>
      <c r="BD110" s="3"/>
      <c r="BJ110" s="3"/>
      <c r="BN110" s="3"/>
      <c r="CD110" s="3"/>
      <c r="CF110" s="3"/>
      <c r="CJ110" s="3"/>
      <c r="CN110" s="3"/>
      <c r="CR110" s="3"/>
      <c r="CT110" s="3"/>
      <c r="CX110" s="3"/>
      <c r="DB110" s="3"/>
      <c r="DC110" s="1"/>
      <c r="DD110" s="1"/>
      <c r="DE110" s="1">
        <v>2</v>
      </c>
      <c r="DF110" s="1"/>
      <c r="DG110" s="1"/>
      <c r="DH110" s="1"/>
      <c r="DI110" s="1"/>
      <c r="DJ110" s="1">
        <v>2</v>
      </c>
      <c r="DK110" s="3"/>
      <c r="DL110" s="1"/>
      <c r="DM110" s="1"/>
      <c r="DN110" s="1">
        <v>2</v>
      </c>
      <c r="DO110" s="1"/>
      <c r="DP110" s="1"/>
      <c r="DQ110" s="1"/>
      <c r="DR110" s="1"/>
      <c r="DS110" s="1">
        <v>2</v>
      </c>
      <c r="DT110" s="1"/>
      <c r="DU110" s="1"/>
      <c r="DY110" s="3"/>
      <c r="EB110" s="3"/>
      <c r="EC110" s="1"/>
      <c r="ED110" s="1"/>
      <c r="EE110" s="1"/>
      <c r="EF110" s="1"/>
      <c r="EG110" s="1">
        <v>2</v>
      </c>
      <c r="EM110" s="3"/>
      <c r="ES110" s="3"/>
    </row>
    <row r="111" spans="1:149" x14ac:dyDescent="0.25">
      <c r="A111" t="s">
        <v>70</v>
      </c>
      <c r="B111" t="s">
        <v>87</v>
      </c>
      <c r="C111" s="1">
        <v>107</v>
      </c>
      <c r="D111" s="1">
        <v>6166</v>
      </c>
      <c r="E111" t="s">
        <v>88</v>
      </c>
      <c r="F111" s="3"/>
      <c r="L111" s="3"/>
      <c r="R111" s="3"/>
      <c r="X111" s="3"/>
      <c r="AD111" s="3"/>
      <c r="AJ111" s="3"/>
      <c r="AP111" s="3"/>
      <c r="AX111" s="3"/>
      <c r="BD111" s="3"/>
      <c r="BJ111" s="3"/>
      <c r="BN111" s="3"/>
      <c r="CD111" s="3"/>
      <c r="CF111" s="3"/>
      <c r="CJ111" s="3"/>
      <c r="CN111" s="3"/>
      <c r="CR111" s="3"/>
      <c r="CT111" s="3"/>
      <c r="CX111" s="3"/>
      <c r="DB111" s="3"/>
      <c r="DC111" s="1">
        <v>36</v>
      </c>
      <c r="DD111" s="1">
        <v>42</v>
      </c>
      <c r="DE111" s="1">
        <v>54</v>
      </c>
      <c r="DF111" s="1">
        <v>22</v>
      </c>
      <c r="DG111" s="1">
        <v>26</v>
      </c>
      <c r="DH111" s="1">
        <v>36</v>
      </c>
      <c r="DI111" s="1">
        <v>42</v>
      </c>
      <c r="DJ111" s="1">
        <v>50</v>
      </c>
      <c r="DK111" s="3"/>
      <c r="DL111" s="1">
        <v>36</v>
      </c>
      <c r="DM111" s="1">
        <v>42</v>
      </c>
      <c r="DN111" s="1">
        <v>54</v>
      </c>
      <c r="DO111" s="1">
        <v>22</v>
      </c>
      <c r="DP111" s="1">
        <v>26</v>
      </c>
      <c r="DQ111" s="1">
        <v>36</v>
      </c>
      <c r="DR111" s="1">
        <v>42</v>
      </c>
      <c r="DS111" s="1">
        <v>50</v>
      </c>
      <c r="DT111" s="1"/>
      <c r="DU111" s="1"/>
      <c r="DY111" s="3"/>
      <c r="EB111" s="3"/>
      <c r="EC111" s="1">
        <v>22</v>
      </c>
      <c r="ED111" s="1">
        <v>26</v>
      </c>
      <c r="EE111" s="1">
        <v>36</v>
      </c>
      <c r="EF111" s="1">
        <v>42</v>
      </c>
      <c r="EG111" s="1">
        <v>50</v>
      </c>
      <c r="EM111" s="3"/>
      <c r="ES111" s="3"/>
    </row>
    <row r="112" spans="1:149" x14ac:dyDescent="0.25">
      <c r="A112" t="s">
        <v>70</v>
      </c>
      <c r="B112" t="s">
        <v>89</v>
      </c>
      <c r="C112" s="1">
        <v>108</v>
      </c>
      <c r="D112" s="1">
        <v>9486</v>
      </c>
      <c r="E112" t="s">
        <v>90</v>
      </c>
      <c r="F112" s="3"/>
      <c r="L112" s="3"/>
      <c r="R112" s="3"/>
      <c r="X112" s="3"/>
      <c r="AD112" s="3"/>
      <c r="AJ112" s="3"/>
      <c r="AP112" s="3"/>
      <c r="AX112" s="3"/>
      <c r="BD112" s="3"/>
      <c r="BJ112" s="3"/>
      <c r="BN112" s="3"/>
      <c r="CD112" s="3"/>
      <c r="CF112" s="3"/>
      <c r="CJ112" s="3"/>
      <c r="CN112" s="3"/>
      <c r="CR112" s="3"/>
      <c r="CT112" s="3"/>
      <c r="CX112" s="3"/>
      <c r="DB112" s="3"/>
      <c r="DC112" s="1">
        <v>1</v>
      </c>
      <c r="DD112" s="1">
        <v>1</v>
      </c>
      <c r="DE112" s="1">
        <v>1</v>
      </c>
      <c r="DF112" s="1"/>
      <c r="DG112" s="1"/>
      <c r="DH112" s="1"/>
      <c r="DI112" s="1"/>
      <c r="DJ112" s="1"/>
      <c r="DK112" s="3"/>
      <c r="DL112" s="1">
        <v>1</v>
      </c>
      <c r="DM112" s="1">
        <v>1</v>
      </c>
      <c r="DN112" s="1">
        <v>1</v>
      </c>
      <c r="DO112" s="1"/>
      <c r="DP112" s="1"/>
      <c r="DQ112" s="1"/>
      <c r="DR112" s="1"/>
      <c r="DS112" s="1"/>
      <c r="DT112" s="1"/>
      <c r="DU112" s="1"/>
      <c r="DY112" s="3"/>
      <c r="EB112" s="3"/>
      <c r="EC112" s="1"/>
      <c r="ED112" s="1"/>
      <c r="EE112" s="1"/>
      <c r="EF112" s="1"/>
      <c r="EG112" s="1"/>
      <c r="EM112" s="3"/>
      <c r="ES112" s="3"/>
    </row>
    <row r="113" spans="1:149" x14ac:dyDescent="0.25">
      <c r="A113" t="s">
        <v>70</v>
      </c>
      <c r="B113" t="s">
        <v>91</v>
      </c>
      <c r="C113" s="1">
        <v>109</v>
      </c>
      <c r="D113" s="1">
        <v>7241</v>
      </c>
      <c r="E113" t="s">
        <v>92</v>
      </c>
      <c r="F113" s="3"/>
      <c r="L113" s="3"/>
      <c r="R113" s="3"/>
      <c r="X113" s="3"/>
      <c r="AD113" s="3"/>
      <c r="AJ113" s="3"/>
      <c r="AP113" s="3"/>
      <c r="AX113" s="3"/>
      <c r="BD113" s="3"/>
      <c r="BJ113" s="3"/>
      <c r="BN113" s="3"/>
      <c r="CD113" s="3"/>
      <c r="CF113" s="3"/>
      <c r="CJ113" s="3"/>
      <c r="CN113" s="3"/>
      <c r="CR113" s="3"/>
      <c r="CT113" s="3"/>
      <c r="CX113" s="3"/>
      <c r="DB113" s="3"/>
      <c r="DC113" s="1"/>
      <c r="DD113" s="1"/>
      <c r="DE113" s="1"/>
      <c r="DF113" s="1">
        <v>1</v>
      </c>
      <c r="DG113" s="1">
        <v>1</v>
      </c>
      <c r="DH113" s="1">
        <v>1</v>
      </c>
      <c r="DI113" s="1">
        <v>1</v>
      </c>
      <c r="DJ113" s="1">
        <v>1</v>
      </c>
      <c r="DK113" s="3"/>
      <c r="DL113" s="1"/>
      <c r="DM113" s="1"/>
      <c r="DN113" s="1"/>
      <c r="DO113" s="1">
        <v>1</v>
      </c>
      <c r="DP113" s="1">
        <v>1</v>
      </c>
      <c r="DQ113" s="1">
        <v>1</v>
      </c>
      <c r="DR113" s="1">
        <v>1</v>
      </c>
      <c r="DS113" s="1">
        <v>1</v>
      </c>
      <c r="DT113" s="1"/>
      <c r="DU113" s="1"/>
      <c r="DY113" s="3"/>
      <c r="EB113" s="3"/>
      <c r="EC113" s="1">
        <v>1</v>
      </c>
      <c r="ED113" s="1">
        <v>1</v>
      </c>
      <c r="EE113" s="1">
        <v>1</v>
      </c>
      <c r="EF113" s="1">
        <v>1</v>
      </c>
      <c r="EG113" s="1">
        <v>1</v>
      </c>
      <c r="EM113" s="3"/>
      <c r="ES113" s="3"/>
    </row>
    <row r="114" spans="1:149" x14ac:dyDescent="0.25">
      <c r="A114" t="s">
        <v>70</v>
      </c>
      <c r="B114" t="s">
        <v>60</v>
      </c>
      <c r="C114" s="1">
        <v>110</v>
      </c>
      <c r="D114" s="1">
        <v>5377</v>
      </c>
      <c r="E114" t="s">
        <v>61</v>
      </c>
      <c r="F114" s="3"/>
      <c r="L114" s="3"/>
      <c r="R114" s="3"/>
      <c r="X114" s="3"/>
      <c r="AD114" s="3"/>
      <c r="AJ114" s="3"/>
      <c r="AP114" s="3"/>
      <c r="AX114" s="3"/>
      <c r="BD114" s="3"/>
      <c r="BJ114" s="3"/>
      <c r="BN114" s="3"/>
      <c r="CD114" s="3"/>
      <c r="CF114" s="3"/>
      <c r="CJ114" s="3"/>
      <c r="CN114" s="3"/>
      <c r="CR114" s="3"/>
      <c r="CT114" s="3"/>
      <c r="CX114" s="3"/>
      <c r="DB114" s="3"/>
      <c r="DC114" s="1">
        <v>1</v>
      </c>
      <c r="DD114" s="1">
        <v>1</v>
      </c>
      <c r="DE114" s="1">
        <v>1</v>
      </c>
      <c r="DF114" s="1">
        <v>1</v>
      </c>
      <c r="DG114" s="1">
        <v>1</v>
      </c>
      <c r="DH114" s="1">
        <v>1</v>
      </c>
      <c r="DI114" s="1">
        <v>1</v>
      </c>
      <c r="DJ114" s="1">
        <v>1</v>
      </c>
      <c r="DK114" s="3"/>
      <c r="DL114" s="1">
        <v>1</v>
      </c>
      <c r="DM114" s="1">
        <v>1</v>
      </c>
      <c r="DN114" s="1">
        <v>1</v>
      </c>
      <c r="DO114" s="1">
        <v>1</v>
      </c>
      <c r="DP114" s="1">
        <v>1</v>
      </c>
      <c r="DQ114" s="1">
        <v>1</v>
      </c>
      <c r="DR114" s="1">
        <v>1</v>
      </c>
      <c r="DS114" s="1">
        <v>1</v>
      </c>
      <c r="DT114" s="1"/>
      <c r="DU114" s="1"/>
      <c r="DY114" s="3"/>
      <c r="EB114" s="3"/>
      <c r="EC114" s="1">
        <v>1</v>
      </c>
      <c r="ED114" s="1">
        <v>1</v>
      </c>
      <c r="EE114" s="1">
        <v>1</v>
      </c>
      <c r="EF114" s="1">
        <v>1</v>
      </c>
      <c r="EG114" s="1">
        <v>1</v>
      </c>
      <c r="EM114" s="3"/>
      <c r="ES114" s="3"/>
    </row>
    <row r="115" spans="1:149" x14ac:dyDescent="0.25">
      <c r="A115" t="s">
        <v>70</v>
      </c>
      <c r="B115" t="s">
        <v>93</v>
      </c>
      <c r="C115" s="1">
        <v>111</v>
      </c>
      <c r="D115" s="1">
        <v>6167</v>
      </c>
      <c r="E115" t="s">
        <v>94</v>
      </c>
      <c r="F115" s="3"/>
      <c r="L115" s="3"/>
      <c r="R115" s="3"/>
      <c r="X115" s="3"/>
      <c r="AD115" s="3"/>
      <c r="AJ115" s="3"/>
      <c r="AP115" s="3"/>
      <c r="AX115" s="3"/>
      <c r="BD115" s="3"/>
      <c r="BJ115" s="3"/>
      <c r="BN115" s="3"/>
      <c r="CD115" s="3"/>
      <c r="CF115" s="3"/>
      <c r="CJ115" s="3"/>
      <c r="CN115" s="3"/>
      <c r="CR115" s="3"/>
      <c r="CT115" s="3"/>
      <c r="CX115" s="3"/>
      <c r="DB115" s="3"/>
      <c r="DC115" s="1">
        <v>1</v>
      </c>
      <c r="DD115" s="1">
        <v>1</v>
      </c>
      <c r="DE115" s="1">
        <v>1</v>
      </c>
      <c r="DF115" s="1">
        <v>1</v>
      </c>
      <c r="DG115" s="1">
        <v>1</v>
      </c>
      <c r="DH115" s="1">
        <v>1</v>
      </c>
      <c r="DI115" s="1">
        <v>1</v>
      </c>
      <c r="DJ115" s="1">
        <v>1</v>
      </c>
      <c r="DK115" s="3"/>
      <c r="DL115" s="1">
        <v>1</v>
      </c>
      <c r="DM115" s="1">
        <v>1</v>
      </c>
      <c r="DN115" s="1">
        <v>1</v>
      </c>
      <c r="DO115" s="1">
        <v>1</v>
      </c>
      <c r="DP115" s="1">
        <v>1</v>
      </c>
      <c r="DQ115" s="1">
        <v>1</v>
      </c>
      <c r="DR115" s="1">
        <v>1</v>
      </c>
      <c r="DS115" s="1">
        <v>1</v>
      </c>
      <c r="DT115" s="1"/>
      <c r="DU115" s="1"/>
      <c r="DY115" s="3"/>
      <c r="EB115" s="3"/>
      <c r="EC115" s="1">
        <v>1</v>
      </c>
      <c r="ED115" s="1">
        <v>1</v>
      </c>
      <c r="EE115" s="1">
        <v>1</v>
      </c>
      <c r="EF115" s="1">
        <v>1</v>
      </c>
      <c r="EG115" s="1">
        <v>1</v>
      </c>
      <c r="EM115" s="3"/>
      <c r="ES115" s="3"/>
    </row>
    <row r="116" spans="1:149" x14ac:dyDescent="0.25">
      <c r="A116" t="s">
        <v>70</v>
      </c>
      <c r="B116" t="s">
        <v>114</v>
      </c>
      <c r="C116" s="1">
        <v>112</v>
      </c>
      <c r="D116" s="1">
        <v>8519</v>
      </c>
      <c r="E116" t="s">
        <v>115</v>
      </c>
      <c r="F116" s="3"/>
      <c r="L116" s="3"/>
      <c r="R116" s="3"/>
      <c r="X116" s="3"/>
      <c r="AD116" s="3"/>
      <c r="AJ116" s="3"/>
      <c r="AP116" s="3"/>
      <c r="AX116" s="3"/>
      <c r="BD116" s="3"/>
      <c r="BJ116" s="3"/>
      <c r="BN116" s="3"/>
      <c r="CD116" s="3"/>
      <c r="CF116" s="3"/>
      <c r="CJ116" s="3"/>
      <c r="CN116" s="3"/>
      <c r="CR116" s="3"/>
      <c r="CT116" s="3"/>
      <c r="CX116" s="3"/>
      <c r="DB116" s="3"/>
      <c r="DC116" s="1"/>
      <c r="DD116" s="1"/>
      <c r="DE116" s="1"/>
      <c r="DF116" s="1">
        <v>1</v>
      </c>
      <c r="DG116" s="1"/>
      <c r="DH116" s="1"/>
      <c r="DI116" s="1"/>
      <c r="DJ116" s="1"/>
      <c r="DK116" s="3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Y116" s="3"/>
      <c r="EB116" s="3"/>
      <c r="EC116" s="1">
        <v>1</v>
      </c>
      <c r="ED116" s="1"/>
      <c r="EE116" s="1"/>
      <c r="EF116" s="1"/>
      <c r="EG116" s="1"/>
      <c r="EM116" s="3"/>
      <c r="ES116" s="3"/>
    </row>
    <row r="117" spans="1:149" x14ac:dyDescent="0.25">
      <c r="A117" t="s">
        <v>70</v>
      </c>
      <c r="B117" t="s">
        <v>117</v>
      </c>
      <c r="C117" s="1">
        <v>113</v>
      </c>
      <c r="D117" s="1">
        <v>8520</v>
      </c>
      <c r="E117" t="s">
        <v>116</v>
      </c>
      <c r="F117" s="3"/>
      <c r="L117" s="3"/>
      <c r="R117" s="3"/>
      <c r="X117" s="3"/>
      <c r="AD117" s="3"/>
      <c r="AJ117" s="3"/>
      <c r="AP117" s="3"/>
      <c r="AX117" s="3"/>
      <c r="BD117" s="3"/>
      <c r="BJ117" s="3"/>
      <c r="BN117" s="3"/>
      <c r="CD117" s="3"/>
      <c r="CF117" s="3"/>
      <c r="CJ117" s="3"/>
      <c r="CN117" s="3"/>
      <c r="CR117" s="3"/>
      <c r="CT117" s="3"/>
      <c r="CX117" s="3"/>
      <c r="DB117" s="3"/>
      <c r="DC117" s="1"/>
      <c r="DD117" s="1"/>
      <c r="DE117" s="1"/>
      <c r="DF117" s="1"/>
      <c r="DG117" s="1">
        <v>1</v>
      </c>
      <c r="DH117" s="1"/>
      <c r="DI117" s="1"/>
      <c r="DJ117" s="1"/>
      <c r="DK117" s="3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Y117" s="3"/>
      <c r="EB117" s="3"/>
      <c r="EC117" s="1"/>
      <c r="ED117" s="1">
        <v>1</v>
      </c>
      <c r="EE117" s="1"/>
      <c r="EF117" s="1"/>
      <c r="EG117" s="1"/>
      <c r="EM117" s="3"/>
      <c r="ES117" s="3"/>
    </row>
    <row r="118" spans="1:149" x14ac:dyDescent="0.25">
      <c r="A118" t="s">
        <v>70</v>
      </c>
      <c r="B118" t="s">
        <v>95</v>
      </c>
      <c r="C118" s="1">
        <v>114</v>
      </c>
      <c r="D118" s="1">
        <v>8521</v>
      </c>
      <c r="E118" t="s">
        <v>96</v>
      </c>
      <c r="F118" s="3"/>
      <c r="L118" s="3"/>
      <c r="R118" s="3"/>
      <c r="X118" s="3"/>
      <c r="AD118" s="3"/>
      <c r="AJ118" s="3"/>
      <c r="AP118" s="3"/>
      <c r="AX118" s="3"/>
      <c r="BD118" s="3"/>
      <c r="BJ118" s="3"/>
      <c r="BN118" s="3"/>
      <c r="CD118" s="3"/>
      <c r="CF118" s="3"/>
      <c r="CJ118" s="3"/>
      <c r="CN118" s="3"/>
      <c r="CR118" s="3"/>
      <c r="CT118" s="3"/>
      <c r="CX118" s="3"/>
      <c r="DB118" s="3"/>
      <c r="DC118" s="1">
        <v>1</v>
      </c>
      <c r="DD118" s="1"/>
      <c r="DE118" s="1"/>
      <c r="DF118" s="1"/>
      <c r="DG118" s="1"/>
      <c r="DH118" s="1">
        <v>1</v>
      </c>
      <c r="DI118" s="1"/>
      <c r="DJ118" s="1"/>
      <c r="DK118" s="3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Y118" s="3"/>
      <c r="EB118" s="3"/>
      <c r="EC118" s="1"/>
      <c r="ED118" s="1"/>
      <c r="EE118" s="1">
        <v>1</v>
      </c>
      <c r="EF118" s="1"/>
      <c r="EG118" s="1"/>
      <c r="EM118" s="3"/>
      <c r="ES118" s="3"/>
    </row>
    <row r="119" spans="1:149" x14ac:dyDescent="0.25">
      <c r="A119" t="s">
        <v>70</v>
      </c>
      <c r="B119" t="s">
        <v>97</v>
      </c>
      <c r="C119" s="1">
        <v>115</v>
      </c>
      <c r="D119" s="1">
        <v>8522</v>
      </c>
      <c r="E119" t="s">
        <v>98</v>
      </c>
      <c r="F119" s="3"/>
      <c r="L119" s="3"/>
      <c r="R119" s="3"/>
      <c r="X119" s="3"/>
      <c r="AD119" s="3"/>
      <c r="AJ119" s="3"/>
      <c r="AP119" s="3"/>
      <c r="AX119" s="3"/>
      <c r="BD119" s="3"/>
      <c r="BJ119" s="3"/>
      <c r="BN119" s="3"/>
      <c r="CD119" s="3"/>
      <c r="CF119" s="3"/>
      <c r="CJ119" s="3"/>
      <c r="CN119" s="3"/>
      <c r="CR119" s="3"/>
      <c r="CT119" s="3"/>
      <c r="CX119" s="3"/>
      <c r="DB119" s="3"/>
      <c r="DC119" s="1"/>
      <c r="DD119" s="1">
        <v>1</v>
      </c>
      <c r="DE119" s="1"/>
      <c r="DF119" s="1"/>
      <c r="DG119" s="1"/>
      <c r="DH119" s="1"/>
      <c r="DI119" s="1">
        <v>1</v>
      </c>
      <c r="DJ119" s="1"/>
      <c r="DK119" s="3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Y119" s="3"/>
      <c r="EB119" s="3"/>
      <c r="EC119" s="1"/>
      <c r="ED119" s="1"/>
      <c r="EE119" s="1"/>
      <c r="EF119" s="1">
        <v>1</v>
      </c>
      <c r="EG119" s="1"/>
      <c r="EM119" s="3"/>
      <c r="ES119" s="3"/>
    </row>
    <row r="120" spans="1:149" x14ac:dyDescent="0.25">
      <c r="A120" t="s">
        <v>70</v>
      </c>
      <c r="B120" t="s">
        <v>99</v>
      </c>
      <c r="C120" s="1">
        <v>116</v>
      </c>
      <c r="D120" s="1">
        <v>8523</v>
      </c>
      <c r="E120" t="s">
        <v>100</v>
      </c>
      <c r="F120" s="3"/>
      <c r="L120" s="3"/>
      <c r="R120" s="3"/>
      <c r="X120" s="3"/>
      <c r="AD120" s="3"/>
      <c r="AJ120" s="3"/>
      <c r="AP120" s="3"/>
      <c r="AX120" s="3"/>
      <c r="BD120" s="3"/>
      <c r="BJ120" s="3"/>
      <c r="BN120" s="3"/>
      <c r="CD120" s="3"/>
      <c r="CF120" s="3"/>
      <c r="CJ120" s="3"/>
      <c r="CN120" s="3"/>
      <c r="CR120" s="3"/>
      <c r="CT120" s="3"/>
      <c r="CX120" s="3"/>
      <c r="DB120" s="3"/>
      <c r="DC120" s="1"/>
      <c r="DD120" s="1"/>
      <c r="DE120" s="1">
        <v>1</v>
      </c>
      <c r="DF120" s="1"/>
      <c r="DG120" s="1"/>
      <c r="DH120" s="1"/>
      <c r="DI120" s="1"/>
      <c r="DJ120" s="1">
        <v>1</v>
      </c>
      <c r="DK120" s="3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Y120" s="3"/>
      <c r="EB120" s="3"/>
      <c r="EC120" s="1"/>
      <c r="ED120" s="1"/>
      <c r="EE120" s="1"/>
      <c r="EF120" s="1"/>
      <c r="EG120" s="1">
        <v>1</v>
      </c>
      <c r="EM120" s="3"/>
      <c r="ES120" s="3"/>
    </row>
    <row r="121" spans="1:149" x14ac:dyDescent="0.25">
      <c r="A121" t="s">
        <v>29</v>
      </c>
      <c r="C121" s="1">
        <v>117</v>
      </c>
      <c r="F121" s="3"/>
      <c r="L121" s="3"/>
      <c r="R121" s="3"/>
      <c r="X121" s="3"/>
      <c r="AD121" s="3"/>
      <c r="AJ121" s="3"/>
      <c r="AP121" s="3"/>
      <c r="AX121" s="3"/>
      <c r="BD121" s="3"/>
      <c r="BJ121" s="3"/>
      <c r="BN121" s="3"/>
      <c r="CD121" s="3"/>
      <c r="CF121" s="3"/>
      <c r="CJ121" s="3"/>
      <c r="CN121" s="3"/>
      <c r="CR121" s="3"/>
      <c r="CT121" s="3"/>
      <c r="CX121" s="3"/>
      <c r="DB121" s="3"/>
      <c r="DK121" s="3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Y121" s="3"/>
      <c r="EB121" s="3"/>
      <c r="EM121" s="3"/>
      <c r="ES121" s="3"/>
    </row>
    <row r="122" spans="1:149" x14ac:dyDescent="0.25">
      <c r="A122" t="s">
        <v>29</v>
      </c>
      <c r="C122" s="1">
        <v>118</v>
      </c>
      <c r="F122" s="3"/>
      <c r="L122" s="3"/>
      <c r="R122" s="3"/>
      <c r="X122" s="3"/>
      <c r="AD122" s="3"/>
      <c r="AJ122" s="3"/>
      <c r="AP122" s="3"/>
      <c r="AX122" s="3"/>
      <c r="BD122" s="3"/>
      <c r="BJ122" s="3"/>
      <c r="BN122" s="3"/>
      <c r="CD122" s="3"/>
      <c r="CF122" s="3"/>
      <c r="CJ122" s="3"/>
      <c r="CN122" s="3"/>
      <c r="CR122" s="3"/>
      <c r="CT122" s="3"/>
      <c r="CX122" s="3"/>
      <c r="DB122" s="3"/>
      <c r="DK122" s="3"/>
      <c r="DY122" s="3"/>
      <c r="EB122" s="3"/>
      <c r="EM122" s="3"/>
      <c r="ES122" s="3"/>
    </row>
    <row r="123" spans="1:149" x14ac:dyDescent="0.25">
      <c r="F123" s="3"/>
      <c r="L123" s="3"/>
      <c r="R123" s="3"/>
      <c r="X123" s="3"/>
      <c r="AD123" s="3"/>
      <c r="AJ123" s="3"/>
      <c r="AP123" s="3"/>
      <c r="AX123" s="3"/>
      <c r="BD123" s="3"/>
      <c r="BJ123" s="3"/>
      <c r="BN123" s="3"/>
      <c r="CD123" s="3"/>
      <c r="CF123" s="3"/>
      <c r="CJ123" s="3"/>
      <c r="CN123" s="3"/>
      <c r="CR123" s="3"/>
      <c r="CT123" s="3"/>
      <c r="CX123" s="3"/>
      <c r="DB123" s="3"/>
      <c r="DK123" s="3"/>
      <c r="DY123" s="3"/>
      <c r="EB123" s="3"/>
      <c r="EM123" s="3"/>
      <c r="ES123" s="3"/>
    </row>
    <row r="124" spans="1:149" x14ac:dyDescent="0.25">
      <c r="F124" s="3"/>
      <c r="L124" s="3"/>
      <c r="R124" s="3"/>
      <c r="X124" s="3"/>
      <c r="AD124" s="3"/>
      <c r="AJ124" s="3"/>
      <c r="AP124" s="3"/>
      <c r="AX124" s="3"/>
      <c r="BD124" s="3"/>
      <c r="BJ124" s="3"/>
      <c r="BN124" s="3"/>
      <c r="CD124" s="3"/>
      <c r="CF124" s="3"/>
      <c r="CJ124" s="3"/>
      <c r="CN124" s="3"/>
      <c r="CR124" s="3"/>
      <c r="CT124" s="3"/>
      <c r="CX124" s="3"/>
      <c r="DB124" s="3"/>
      <c r="DK124" s="3"/>
      <c r="DY124" s="3"/>
      <c r="EB124" s="3"/>
      <c r="EM124" s="3"/>
      <c r="ES124" s="3"/>
    </row>
    <row r="125" spans="1:149" x14ac:dyDescent="0.25">
      <c r="F125" s="3"/>
      <c r="L125" s="3"/>
      <c r="R125" s="3"/>
      <c r="X125" s="3"/>
      <c r="AD125" s="3"/>
      <c r="AJ125" s="3"/>
      <c r="AP125" s="3"/>
      <c r="AX125" s="3"/>
      <c r="BD125" s="3"/>
      <c r="BJ125" s="3"/>
      <c r="BN125" s="3"/>
      <c r="CD125" s="3"/>
      <c r="CF125" s="3"/>
      <c r="CJ125" s="3"/>
      <c r="CN125" s="3"/>
      <c r="CR125" s="3"/>
      <c r="CT125" s="3"/>
      <c r="CX125" s="3"/>
      <c r="DB125" s="3"/>
      <c r="DK125" s="3"/>
      <c r="DY125" s="3"/>
      <c r="EB125" s="3"/>
      <c r="EM125" s="3"/>
      <c r="ES125" s="3"/>
    </row>
    <row r="126" spans="1:149" x14ac:dyDescent="0.25">
      <c r="F126" s="3"/>
      <c r="L126" s="3"/>
      <c r="R126" s="3"/>
      <c r="X126" s="3"/>
      <c r="AD126" s="3"/>
      <c r="AJ126" s="3"/>
      <c r="AP126" s="3"/>
      <c r="AX126" s="3"/>
      <c r="BD126" s="3"/>
      <c r="BJ126" s="3"/>
      <c r="BN126" s="3"/>
      <c r="CD126" s="3"/>
      <c r="CF126" s="3"/>
      <c r="CJ126" s="3"/>
      <c r="CN126" s="3"/>
      <c r="CR126" s="3"/>
      <c r="CT126" s="3"/>
      <c r="CX126" s="3"/>
      <c r="DB126" s="3"/>
      <c r="DK126" s="3"/>
      <c r="DY126" s="3"/>
      <c r="EB126" s="3"/>
      <c r="EM126" s="3"/>
      <c r="ES126" s="3"/>
    </row>
    <row r="127" spans="1:149" x14ac:dyDescent="0.25">
      <c r="F127" s="3"/>
      <c r="L127" s="3"/>
      <c r="R127" s="3"/>
      <c r="X127" s="3"/>
      <c r="AD127" s="3"/>
      <c r="AJ127" s="3"/>
      <c r="AP127" s="3"/>
      <c r="AX127" s="3"/>
      <c r="BD127" s="3"/>
      <c r="BJ127" s="3"/>
      <c r="BN127" s="3"/>
      <c r="CD127" s="3"/>
      <c r="CF127" s="3"/>
      <c r="CJ127" s="3"/>
      <c r="CN127" s="3"/>
      <c r="CR127" s="3"/>
      <c r="CT127" s="3"/>
      <c r="CX127" s="3"/>
      <c r="DB127" s="3"/>
      <c r="DK127" s="3"/>
      <c r="DY127" s="3"/>
      <c r="EB127" s="3"/>
      <c r="EM127" s="3"/>
      <c r="ES127" s="3"/>
    </row>
    <row r="128" spans="1:149" x14ac:dyDescent="0.25">
      <c r="F128" s="3"/>
      <c r="L128" s="3"/>
      <c r="R128" s="3"/>
      <c r="X128" s="3"/>
      <c r="AD128" s="3"/>
      <c r="AJ128" s="3"/>
      <c r="AP128" s="3"/>
      <c r="AX128" s="3"/>
      <c r="BD128" s="3"/>
      <c r="BJ128" s="3"/>
      <c r="BN128" s="3"/>
      <c r="CD128" s="3"/>
      <c r="CF128" s="3"/>
      <c r="CJ128" s="3"/>
      <c r="CN128" s="3"/>
      <c r="CR128" s="3"/>
      <c r="CT128" s="3"/>
      <c r="CX128" s="3"/>
      <c r="DB128" s="3"/>
      <c r="DK128" s="3"/>
      <c r="DY128" s="3"/>
      <c r="EB128" s="3"/>
      <c r="EM128" s="3"/>
      <c r="ES128" s="3"/>
    </row>
    <row r="129" spans="6:149" x14ac:dyDescent="0.25">
      <c r="F129" s="3"/>
      <c r="L129" s="3"/>
      <c r="R129" s="3"/>
      <c r="X129" s="3"/>
      <c r="AD129" s="3"/>
      <c r="AJ129" s="3"/>
      <c r="AP129" s="3"/>
      <c r="AX129" s="3"/>
      <c r="BD129" s="3"/>
      <c r="BJ129" s="3"/>
      <c r="BN129" s="3"/>
      <c r="CD129" s="3"/>
      <c r="CF129" s="3"/>
      <c r="CJ129" s="3"/>
      <c r="CN129" s="3"/>
      <c r="CR129" s="3"/>
      <c r="CT129" s="3"/>
      <c r="CX129" s="3"/>
      <c r="DB129" s="3"/>
      <c r="DK129" s="3"/>
      <c r="DY129" s="3"/>
      <c r="EB129" s="3"/>
      <c r="EM129" s="3"/>
      <c r="ES129" s="3"/>
    </row>
    <row r="130" spans="6:149" x14ac:dyDescent="0.25">
      <c r="F130" s="3"/>
      <c r="L130" s="3"/>
      <c r="R130" s="3"/>
      <c r="X130" s="3"/>
      <c r="AD130" s="3"/>
      <c r="AJ130" s="3"/>
      <c r="AP130" s="3"/>
      <c r="AX130" s="3"/>
      <c r="BD130" s="3"/>
      <c r="BJ130" s="3"/>
      <c r="BN130" s="3"/>
      <c r="CD130" s="3"/>
      <c r="CF130" s="3"/>
      <c r="CJ130" s="3"/>
      <c r="CN130" s="3"/>
      <c r="CR130" s="3"/>
      <c r="CT130" s="3"/>
      <c r="CX130" s="3"/>
      <c r="DB130" s="3"/>
      <c r="DK130" s="3"/>
      <c r="DY130" s="3"/>
      <c r="EB130" s="3"/>
      <c r="EM130" s="3"/>
      <c r="ES130" s="3"/>
    </row>
  </sheetData>
  <printOptions gridLines="1"/>
  <pageMargins left="0.25" right="0.25" top="0.75" bottom="0.75" header="0.3" footer="0.3"/>
  <pageSetup paperSize="3" scale="15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C3D88-4CB7-47E7-8D4F-8BEBF5AE8956}">
  <dimension ref="A3:S574"/>
  <sheetViews>
    <sheetView topLeftCell="A475" zoomScale="80" zoomScaleNormal="80" workbookViewId="0">
      <selection activeCell="C500" sqref="C500"/>
    </sheetView>
  </sheetViews>
  <sheetFormatPr defaultRowHeight="15" x14ac:dyDescent="0.25"/>
  <cols>
    <col min="2" max="2" width="9.28515625" customWidth="1"/>
    <col min="3" max="3" width="5.5703125" bestFit="1" customWidth="1"/>
    <col min="4" max="4" width="47" bestFit="1" customWidth="1"/>
    <col min="9" max="9" width="17.42578125" bestFit="1" customWidth="1"/>
    <col min="10" max="10" width="6.5703125" bestFit="1" customWidth="1"/>
    <col min="11" max="11" width="48.42578125" bestFit="1" customWidth="1"/>
    <col min="15" max="15" width="9.85546875" customWidth="1"/>
    <col min="16" max="16" width="17.42578125" bestFit="1" customWidth="1"/>
    <col min="18" max="18" width="6.5703125" bestFit="1" customWidth="1"/>
    <col min="19" max="19" width="48.42578125" bestFit="1" customWidth="1"/>
    <col min="21" max="21" width="11" bestFit="1" customWidth="1"/>
    <col min="22" max="22" width="5.5703125" bestFit="1" customWidth="1"/>
    <col min="23" max="23" width="47" bestFit="1" customWidth="1"/>
  </cols>
  <sheetData>
    <row r="3" spans="1:19" x14ac:dyDescent="0.25">
      <c r="A3" t="s">
        <v>211</v>
      </c>
      <c r="B3" t="s">
        <v>127</v>
      </c>
      <c r="C3">
        <v>6138</v>
      </c>
      <c r="D3" t="s">
        <v>128</v>
      </c>
      <c r="E3">
        <v>1</v>
      </c>
      <c r="H3">
        <v>13</v>
      </c>
      <c r="I3" t="s">
        <v>43</v>
      </c>
      <c r="J3">
        <v>5944</v>
      </c>
      <c r="K3" t="s">
        <v>50</v>
      </c>
      <c r="O3">
        <v>1</v>
      </c>
      <c r="P3" t="s">
        <v>127</v>
      </c>
      <c r="Q3">
        <v>1</v>
      </c>
      <c r="R3">
        <v>6138</v>
      </c>
      <c r="S3" t="s">
        <v>128</v>
      </c>
    </row>
    <row r="4" spans="1:19" x14ac:dyDescent="0.25">
      <c r="B4" t="s">
        <v>129</v>
      </c>
      <c r="C4">
        <v>6124</v>
      </c>
      <c r="D4" t="s">
        <v>130</v>
      </c>
      <c r="E4">
        <v>2</v>
      </c>
      <c r="H4">
        <v>8</v>
      </c>
      <c r="I4" t="s">
        <v>31</v>
      </c>
      <c r="J4">
        <v>5946</v>
      </c>
      <c r="K4" t="s">
        <v>32</v>
      </c>
      <c r="O4">
        <v>2</v>
      </c>
      <c r="P4" t="s">
        <v>222</v>
      </c>
      <c r="Q4">
        <v>2</v>
      </c>
      <c r="R4">
        <v>6949</v>
      </c>
      <c r="S4" t="s">
        <v>223</v>
      </c>
    </row>
    <row r="5" spans="1:19" x14ac:dyDescent="0.25">
      <c r="B5" t="s">
        <v>131</v>
      </c>
      <c r="C5">
        <v>6094</v>
      </c>
      <c r="D5" t="s">
        <v>132</v>
      </c>
      <c r="E5">
        <v>3</v>
      </c>
      <c r="H5">
        <v>16</v>
      </c>
      <c r="I5" t="s">
        <v>243</v>
      </c>
      <c r="J5">
        <v>5993</v>
      </c>
      <c r="K5" t="s">
        <v>244</v>
      </c>
      <c r="O5">
        <v>2</v>
      </c>
      <c r="P5" t="s">
        <v>129</v>
      </c>
      <c r="Q5">
        <v>3</v>
      </c>
      <c r="R5">
        <v>6124</v>
      </c>
      <c r="S5" t="s">
        <v>130</v>
      </c>
    </row>
    <row r="6" spans="1:19" x14ac:dyDescent="0.25">
      <c r="B6" t="s">
        <v>133</v>
      </c>
      <c r="C6">
        <v>6126</v>
      </c>
      <c r="D6" t="s">
        <v>134</v>
      </c>
      <c r="E6">
        <v>4</v>
      </c>
      <c r="H6">
        <v>2</v>
      </c>
      <c r="I6" t="s">
        <v>222</v>
      </c>
      <c r="J6">
        <v>6949</v>
      </c>
      <c r="K6" t="s">
        <v>223</v>
      </c>
      <c r="O6">
        <v>3</v>
      </c>
      <c r="P6" t="s">
        <v>131</v>
      </c>
      <c r="Q6">
        <v>4</v>
      </c>
      <c r="R6">
        <v>6094</v>
      </c>
      <c r="S6" t="s">
        <v>132</v>
      </c>
    </row>
    <row r="7" spans="1:19" x14ac:dyDescent="0.25">
      <c r="B7" t="s">
        <v>135</v>
      </c>
      <c r="C7">
        <v>6135</v>
      </c>
      <c r="D7" t="s">
        <v>136</v>
      </c>
      <c r="E7">
        <v>5</v>
      </c>
      <c r="H7">
        <v>23</v>
      </c>
      <c r="I7" t="s">
        <v>286</v>
      </c>
      <c r="J7">
        <v>6085</v>
      </c>
      <c r="K7" t="s">
        <v>287</v>
      </c>
      <c r="O7">
        <v>4</v>
      </c>
      <c r="P7" t="s">
        <v>133</v>
      </c>
      <c r="Q7">
        <v>5</v>
      </c>
      <c r="R7">
        <v>6126</v>
      </c>
      <c r="S7" t="s">
        <v>134</v>
      </c>
    </row>
    <row r="8" spans="1:19" x14ac:dyDescent="0.25">
      <c r="B8" t="s">
        <v>137</v>
      </c>
      <c r="C8">
        <v>6139</v>
      </c>
      <c r="D8" t="s">
        <v>138</v>
      </c>
      <c r="E8">
        <v>6</v>
      </c>
      <c r="H8">
        <v>25</v>
      </c>
      <c r="I8" t="s">
        <v>173</v>
      </c>
      <c r="J8">
        <v>6086</v>
      </c>
      <c r="K8" t="s">
        <v>174</v>
      </c>
      <c r="O8">
        <v>5</v>
      </c>
      <c r="P8" t="s">
        <v>135</v>
      </c>
      <c r="Q8">
        <v>6</v>
      </c>
      <c r="R8">
        <v>6135</v>
      </c>
      <c r="S8" t="s">
        <v>136</v>
      </c>
    </row>
    <row r="9" spans="1:19" x14ac:dyDescent="0.25">
      <c r="B9" t="s">
        <v>139</v>
      </c>
      <c r="C9">
        <v>6106</v>
      </c>
      <c r="D9" t="s">
        <v>140</v>
      </c>
      <c r="E9">
        <v>7</v>
      </c>
      <c r="H9">
        <v>27</v>
      </c>
      <c r="I9" t="s">
        <v>247</v>
      </c>
      <c r="J9">
        <v>6087</v>
      </c>
      <c r="K9" t="s">
        <v>248</v>
      </c>
      <c r="O9">
        <v>6</v>
      </c>
      <c r="P9" t="s">
        <v>137</v>
      </c>
      <c r="Q9">
        <v>7</v>
      </c>
      <c r="R9">
        <v>6139</v>
      </c>
      <c r="S9" t="s">
        <v>138</v>
      </c>
    </row>
    <row r="10" spans="1:19" x14ac:dyDescent="0.25">
      <c r="B10" t="s">
        <v>31</v>
      </c>
      <c r="C10">
        <v>5946</v>
      </c>
      <c r="D10" t="s">
        <v>32</v>
      </c>
      <c r="E10">
        <v>8</v>
      </c>
      <c r="H10">
        <v>30</v>
      </c>
      <c r="I10" t="s">
        <v>230</v>
      </c>
      <c r="J10">
        <v>6088</v>
      </c>
      <c r="K10" t="s">
        <v>231</v>
      </c>
      <c r="O10">
        <v>7</v>
      </c>
      <c r="P10" t="s">
        <v>139</v>
      </c>
      <c r="Q10">
        <v>8</v>
      </c>
      <c r="R10">
        <v>6106</v>
      </c>
      <c r="S10" t="s">
        <v>140</v>
      </c>
    </row>
    <row r="11" spans="1:19" x14ac:dyDescent="0.25">
      <c r="B11" t="s">
        <v>141</v>
      </c>
      <c r="C11">
        <v>6133</v>
      </c>
      <c r="D11" t="s">
        <v>142</v>
      </c>
      <c r="E11">
        <v>9</v>
      </c>
      <c r="H11">
        <v>23</v>
      </c>
      <c r="I11" t="s">
        <v>169</v>
      </c>
      <c r="J11">
        <v>6089</v>
      </c>
      <c r="K11" t="s">
        <v>170</v>
      </c>
      <c r="O11">
        <v>8</v>
      </c>
      <c r="P11" t="s">
        <v>31</v>
      </c>
      <c r="Q11">
        <v>9</v>
      </c>
      <c r="R11">
        <v>5946</v>
      </c>
      <c r="S11" t="s">
        <v>32</v>
      </c>
    </row>
    <row r="12" spans="1:19" x14ac:dyDescent="0.25">
      <c r="B12" t="s">
        <v>143</v>
      </c>
      <c r="C12">
        <v>6125</v>
      </c>
      <c r="D12" t="s">
        <v>144</v>
      </c>
      <c r="E12">
        <v>10</v>
      </c>
      <c r="H12">
        <v>24</v>
      </c>
      <c r="I12" t="s">
        <v>171</v>
      </c>
      <c r="J12">
        <v>6090</v>
      </c>
      <c r="K12" t="s">
        <v>172</v>
      </c>
      <c r="O12">
        <v>9</v>
      </c>
      <c r="P12" t="s">
        <v>141</v>
      </c>
      <c r="Q12">
        <v>10</v>
      </c>
      <c r="R12">
        <v>6133</v>
      </c>
      <c r="S12" t="s">
        <v>142</v>
      </c>
    </row>
    <row r="13" spans="1:19" x14ac:dyDescent="0.25">
      <c r="B13" t="s">
        <v>145</v>
      </c>
      <c r="C13">
        <v>6113</v>
      </c>
      <c r="D13" t="s">
        <v>146</v>
      </c>
      <c r="E13">
        <v>11</v>
      </c>
      <c r="H13">
        <v>16</v>
      </c>
      <c r="I13" t="s">
        <v>155</v>
      </c>
      <c r="J13">
        <v>6092</v>
      </c>
      <c r="K13" t="s">
        <v>156</v>
      </c>
      <c r="O13">
        <v>10</v>
      </c>
      <c r="P13" t="s">
        <v>280</v>
      </c>
      <c r="Q13">
        <v>11</v>
      </c>
      <c r="R13">
        <v>6134</v>
      </c>
      <c r="S13" t="s">
        <v>281</v>
      </c>
    </row>
    <row r="14" spans="1:19" x14ac:dyDescent="0.25">
      <c r="B14" t="s">
        <v>147</v>
      </c>
      <c r="C14">
        <v>6114</v>
      </c>
      <c r="D14" t="s">
        <v>148</v>
      </c>
      <c r="E14">
        <v>12</v>
      </c>
      <c r="H14">
        <v>15</v>
      </c>
      <c r="I14" t="s">
        <v>153</v>
      </c>
      <c r="J14">
        <v>6093</v>
      </c>
      <c r="K14" t="s">
        <v>154</v>
      </c>
      <c r="O14">
        <v>10</v>
      </c>
      <c r="P14" t="s">
        <v>143</v>
      </c>
      <c r="Q14">
        <v>12</v>
      </c>
      <c r="R14">
        <v>6125</v>
      </c>
      <c r="S14" t="s">
        <v>144</v>
      </c>
    </row>
    <row r="15" spans="1:19" x14ac:dyDescent="0.25">
      <c r="B15" t="s">
        <v>149</v>
      </c>
      <c r="C15">
        <v>6153</v>
      </c>
      <c r="D15" t="s">
        <v>150</v>
      </c>
      <c r="E15">
        <v>13</v>
      </c>
      <c r="H15">
        <v>3</v>
      </c>
      <c r="I15" t="s">
        <v>131</v>
      </c>
      <c r="J15">
        <v>6094</v>
      </c>
      <c r="K15" t="s">
        <v>132</v>
      </c>
      <c r="O15">
        <v>17</v>
      </c>
      <c r="P15" t="s">
        <v>238</v>
      </c>
      <c r="Q15">
        <v>13</v>
      </c>
      <c r="R15">
        <v>6127</v>
      </c>
      <c r="S15" t="s">
        <v>239</v>
      </c>
    </row>
    <row r="16" spans="1:19" x14ac:dyDescent="0.25">
      <c r="B16" t="s">
        <v>151</v>
      </c>
      <c r="C16">
        <v>6128</v>
      </c>
      <c r="D16" t="s">
        <v>152</v>
      </c>
      <c r="E16">
        <v>14</v>
      </c>
      <c r="H16">
        <v>27</v>
      </c>
      <c r="I16" t="s">
        <v>177</v>
      </c>
      <c r="J16">
        <v>6095</v>
      </c>
      <c r="K16" t="s">
        <v>178</v>
      </c>
      <c r="O16">
        <v>13</v>
      </c>
      <c r="P16" t="s">
        <v>224</v>
      </c>
      <c r="Q16">
        <v>14</v>
      </c>
      <c r="R16">
        <v>6115</v>
      </c>
      <c r="S16" t="s">
        <v>225</v>
      </c>
    </row>
    <row r="17" spans="2:19" x14ac:dyDescent="0.25">
      <c r="B17" t="s">
        <v>153</v>
      </c>
      <c r="C17">
        <v>6093</v>
      </c>
      <c r="D17" t="s">
        <v>154</v>
      </c>
      <c r="E17">
        <v>15</v>
      </c>
      <c r="H17">
        <v>28</v>
      </c>
      <c r="I17" t="s">
        <v>179</v>
      </c>
      <c r="J17">
        <v>6096</v>
      </c>
      <c r="K17" t="s">
        <v>180</v>
      </c>
      <c r="O17">
        <v>14</v>
      </c>
      <c r="P17" t="s">
        <v>236</v>
      </c>
      <c r="Q17">
        <v>15</v>
      </c>
      <c r="R17">
        <v>6116</v>
      </c>
      <c r="S17" t="s">
        <v>237</v>
      </c>
    </row>
    <row r="18" spans="2:19" x14ac:dyDescent="0.25">
      <c r="B18" t="s">
        <v>155</v>
      </c>
      <c r="C18">
        <v>6092</v>
      </c>
      <c r="D18" t="s">
        <v>156</v>
      </c>
      <c r="E18">
        <v>16</v>
      </c>
      <c r="H18">
        <v>29</v>
      </c>
      <c r="I18" t="s">
        <v>203</v>
      </c>
      <c r="J18">
        <v>6097</v>
      </c>
      <c r="K18" t="s">
        <v>204</v>
      </c>
      <c r="O18">
        <v>11</v>
      </c>
      <c r="P18" t="s">
        <v>145</v>
      </c>
      <c r="Q18">
        <v>16</v>
      </c>
      <c r="R18">
        <v>6113</v>
      </c>
      <c r="S18" t="s">
        <v>146</v>
      </c>
    </row>
    <row r="19" spans="2:19" x14ac:dyDescent="0.25">
      <c r="B19" t="s">
        <v>157</v>
      </c>
      <c r="C19">
        <v>6108</v>
      </c>
      <c r="D19" t="s">
        <v>158</v>
      </c>
      <c r="E19">
        <v>17</v>
      </c>
      <c r="H19">
        <v>20</v>
      </c>
      <c r="I19" t="s">
        <v>163</v>
      </c>
      <c r="J19">
        <v>6098</v>
      </c>
      <c r="K19" t="s">
        <v>164</v>
      </c>
      <c r="O19">
        <v>12</v>
      </c>
      <c r="P19" t="s">
        <v>147</v>
      </c>
      <c r="Q19">
        <v>17</v>
      </c>
      <c r="R19">
        <v>6114</v>
      </c>
      <c r="S19" t="s">
        <v>148</v>
      </c>
    </row>
    <row r="20" spans="2:19" x14ac:dyDescent="0.25">
      <c r="B20" t="s">
        <v>159</v>
      </c>
      <c r="C20">
        <v>6109</v>
      </c>
      <c r="D20" t="s">
        <v>160</v>
      </c>
      <c r="E20">
        <v>18</v>
      </c>
      <c r="H20">
        <v>26</v>
      </c>
      <c r="I20" t="s">
        <v>175</v>
      </c>
      <c r="J20">
        <v>6099</v>
      </c>
      <c r="K20" t="s">
        <v>176</v>
      </c>
      <c r="O20">
        <v>14</v>
      </c>
      <c r="P20" t="s">
        <v>226</v>
      </c>
      <c r="Q20">
        <v>18</v>
      </c>
      <c r="R20">
        <v>6117</v>
      </c>
      <c r="S20" t="s">
        <v>227</v>
      </c>
    </row>
    <row r="21" spans="2:19" x14ac:dyDescent="0.25">
      <c r="B21" t="s">
        <v>161</v>
      </c>
      <c r="C21">
        <v>6119</v>
      </c>
      <c r="D21" t="s">
        <v>162</v>
      </c>
      <c r="E21">
        <v>19</v>
      </c>
      <c r="H21">
        <v>29</v>
      </c>
      <c r="I21" t="s">
        <v>181</v>
      </c>
      <c r="J21">
        <v>6100</v>
      </c>
      <c r="K21" t="s">
        <v>182</v>
      </c>
      <c r="O21">
        <v>15</v>
      </c>
      <c r="P21" t="s">
        <v>228</v>
      </c>
      <c r="Q21">
        <v>19</v>
      </c>
      <c r="R21">
        <v>6118</v>
      </c>
      <c r="S21" t="s">
        <v>229</v>
      </c>
    </row>
    <row r="22" spans="2:19" x14ac:dyDescent="0.25">
      <c r="B22" t="s">
        <v>163</v>
      </c>
      <c r="C22">
        <v>6098</v>
      </c>
      <c r="D22" t="s">
        <v>164</v>
      </c>
      <c r="E22">
        <v>20</v>
      </c>
      <c r="H22">
        <v>31</v>
      </c>
      <c r="I22" t="s">
        <v>195</v>
      </c>
      <c r="J22">
        <v>6101</v>
      </c>
      <c r="K22" t="s">
        <v>196</v>
      </c>
      <c r="O22">
        <v>18</v>
      </c>
      <c r="P22" t="s">
        <v>291</v>
      </c>
      <c r="Q22">
        <v>20</v>
      </c>
      <c r="R22">
        <v>6120</v>
      </c>
      <c r="S22" t="s">
        <v>292</v>
      </c>
    </row>
    <row r="23" spans="2:19" x14ac:dyDescent="0.25">
      <c r="B23" t="s">
        <v>165</v>
      </c>
      <c r="C23">
        <v>6110</v>
      </c>
      <c r="D23" t="s">
        <v>166</v>
      </c>
      <c r="E23">
        <v>21</v>
      </c>
      <c r="H23">
        <v>32</v>
      </c>
      <c r="I23" t="s">
        <v>197</v>
      </c>
      <c r="J23">
        <v>6102</v>
      </c>
      <c r="K23" t="s">
        <v>198</v>
      </c>
      <c r="O23">
        <v>19</v>
      </c>
      <c r="P23" t="s">
        <v>293</v>
      </c>
      <c r="Q23">
        <v>21</v>
      </c>
      <c r="R23">
        <v>6121</v>
      </c>
      <c r="S23" t="s">
        <v>294</v>
      </c>
    </row>
    <row r="24" spans="2:19" x14ac:dyDescent="0.25">
      <c r="B24" t="s">
        <v>167</v>
      </c>
      <c r="C24">
        <v>6107</v>
      </c>
      <c r="D24" t="s">
        <v>168</v>
      </c>
      <c r="E24">
        <v>22</v>
      </c>
      <c r="H24">
        <v>39</v>
      </c>
      <c r="I24" t="s">
        <v>240</v>
      </c>
      <c r="J24">
        <v>6103</v>
      </c>
      <c r="K24" t="s">
        <v>241</v>
      </c>
      <c r="O24">
        <v>20</v>
      </c>
      <c r="P24" t="s">
        <v>295</v>
      </c>
      <c r="Q24">
        <v>22</v>
      </c>
      <c r="R24">
        <v>6122</v>
      </c>
      <c r="S24" t="s">
        <v>296</v>
      </c>
    </row>
    <row r="25" spans="2:19" x14ac:dyDescent="0.25">
      <c r="B25" t="s">
        <v>169</v>
      </c>
      <c r="C25">
        <v>6089</v>
      </c>
      <c r="D25" t="s">
        <v>170</v>
      </c>
      <c r="E25">
        <v>23</v>
      </c>
      <c r="H25">
        <v>36</v>
      </c>
      <c r="I25" t="s">
        <v>252</v>
      </c>
      <c r="J25">
        <v>6104</v>
      </c>
      <c r="K25" t="s">
        <v>253</v>
      </c>
      <c r="O25">
        <v>13</v>
      </c>
      <c r="P25" t="s">
        <v>43</v>
      </c>
      <c r="Q25">
        <v>23</v>
      </c>
      <c r="R25">
        <v>5944</v>
      </c>
      <c r="S25" t="s">
        <v>50</v>
      </c>
    </row>
    <row r="26" spans="2:19" x14ac:dyDescent="0.25">
      <c r="B26" t="s">
        <v>171</v>
      </c>
      <c r="C26">
        <v>6090</v>
      </c>
      <c r="D26" t="s">
        <v>172</v>
      </c>
      <c r="E26">
        <v>24</v>
      </c>
      <c r="H26">
        <v>45</v>
      </c>
      <c r="I26" t="s">
        <v>288</v>
      </c>
      <c r="J26">
        <v>6105</v>
      </c>
      <c r="K26" t="s">
        <v>289</v>
      </c>
      <c r="O26">
        <v>13</v>
      </c>
      <c r="P26" t="s">
        <v>149</v>
      </c>
      <c r="Q26">
        <v>24</v>
      </c>
      <c r="R26">
        <v>6153</v>
      </c>
      <c r="S26" t="s">
        <v>150</v>
      </c>
    </row>
    <row r="27" spans="2:19" x14ac:dyDescent="0.25">
      <c r="B27" t="s">
        <v>173</v>
      </c>
      <c r="C27">
        <v>6086</v>
      </c>
      <c r="D27" t="s">
        <v>174</v>
      </c>
      <c r="E27">
        <v>25</v>
      </c>
      <c r="H27">
        <v>7</v>
      </c>
      <c r="I27" t="s">
        <v>139</v>
      </c>
      <c r="J27">
        <v>6106</v>
      </c>
      <c r="K27" t="s">
        <v>140</v>
      </c>
      <c r="O27">
        <v>13</v>
      </c>
      <c r="P27" t="s">
        <v>187</v>
      </c>
      <c r="Q27">
        <v>25</v>
      </c>
      <c r="R27">
        <v>6129</v>
      </c>
      <c r="S27" t="s">
        <v>188</v>
      </c>
    </row>
    <row r="28" spans="2:19" x14ac:dyDescent="0.25">
      <c r="B28" t="s">
        <v>175</v>
      </c>
      <c r="C28">
        <v>6099</v>
      </c>
      <c r="D28" t="s">
        <v>176</v>
      </c>
      <c r="E28">
        <v>26</v>
      </c>
      <c r="H28">
        <v>22</v>
      </c>
      <c r="I28" t="s">
        <v>167</v>
      </c>
      <c r="J28">
        <v>6107</v>
      </c>
      <c r="K28" t="s">
        <v>168</v>
      </c>
      <c r="O28">
        <v>13</v>
      </c>
      <c r="P28" t="s">
        <v>218</v>
      </c>
      <c r="Q28">
        <v>26</v>
      </c>
      <c r="R28">
        <v>8900</v>
      </c>
      <c r="S28" t="s">
        <v>219</v>
      </c>
    </row>
    <row r="29" spans="2:19" x14ac:dyDescent="0.25">
      <c r="B29" t="s">
        <v>177</v>
      </c>
      <c r="C29">
        <v>6095</v>
      </c>
      <c r="D29" t="s">
        <v>178</v>
      </c>
      <c r="E29">
        <v>27</v>
      </c>
      <c r="H29">
        <v>17</v>
      </c>
      <c r="I29" t="s">
        <v>157</v>
      </c>
      <c r="J29">
        <v>6108</v>
      </c>
      <c r="K29" t="s">
        <v>158</v>
      </c>
      <c r="O29">
        <v>16</v>
      </c>
      <c r="P29" t="s">
        <v>243</v>
      </c>
      <c r="Q29">
        <v>27</v>
      </c>
      <c r="R29">
        <v>5993</v>
      </c>
      <c r="S29" t="s">
        <v>244</v>
      </c>
    </row>
    <row r="30" spans="2:19" x14ac:dyDescent="0.25">
      <c r="B30" t="s">
        <v>179</v>
      </c>
      <c r="C30">
        <v>6096</v>
      </c>
      <c r="D30" t="s">
        <v>180</v>
      </c>
      <c r="E30">
        <v>28</v>
      </c>
      <c r="H30">
        <v>18</v>
      </c>
      <c r="I30" t="s">
        <v>159</v>
      </c>
      <c r="J30">
        <v>6109</v>
      </c>
      <c r="K30" t="s">
        <v>160</v>
      </c>
      <c r="O30">
        <v>14</v>
      </c>
      <c r="P30" t="s">
        <v>151</v>
      </c>
      <c r="Q30">
        <v>28</v>
      </c>
      <c r="R30">
        <v>6128</v>
      </c>
      <c r="S30" t="s">
        <v>282</v>
      </c>
    </row>
    <row r="31" spans="2:19" x14ac:dyDescent="0.25">
      <c r="B31" t="s">
        <v>181</v>
      </c>
      <c r="C31">
        <v>6100</v>
      </c>
      <c r="D31" t="s">
        <v>182</v>
      </c>
      <c r="E31">
        <v>29</v>
      </c>
      <c r="H31">
        <v>21</v>
      </c>
      <c r="I31" t="s">
        <v>165</v>
      </c>
      <c r="J31">
        <v>6110</v>
      </c>
      <c r="K31" t="s">
        <v>166</v>
      </c>
      <c r="O31">
        <v>13</v>
      </c>
      <c r="P31" t="s">
        <v>213</v>
      </c>
      <c r="Q31">
        <v>29</v>
      </c>
      <c r="R31">
        <v>8105</v>
      </c>
      <c r="S31" t="s">
        <v>214</v>
      </c>
    </row>
    <row r="32" spans="2:19" x14ac:dyDescent="0.25">
      <c r="B32" t="s">
        <v>183</v>
      </c>
      <c r="C32">
        <v>6141</v>
      </c>
      <c r="D32" t="s">
        <v>184</v>
      </c>
      <c r="E32">
        <v>30</v>
      </c>
      <c r="H32">
        <v>11</v>
      </c>
      <c r="I32" t="s">
        <v>145</v>
      </c>
      <c r="J32">
        <v>6113</v>
      </c>
      <c r="K32" t="s">
        <v>146</v>
      </c>
      <c r="O32">
        <v>26</v>
      </c>
      <c r="P32" t="s">
        <v>299</v>
      </c>
      <c r="Q32">
        <v>30</v>
      </c>
      <c r="R32">
        <v>6131</v>
      </c>
      <c r="S32" t="s">
        <v>300</v>
      </c>
    </row>
    <row r="33" spans="1:19" x14ac:dyDescent="0.25">
      <c r="B33" t="s">
        <v>185</v>
      </c>
      <c r="C33">
        <v>6142</v>
      </c>
      <c r="D33" t="s">
        <v>186</v>
      </c>
      <c r="E33">
        <v>31</v>
      </c>
      <c r="H33">
        <v>12</v>
      </c>
      <c r="I33" t="s">
        <v>147</v>
      </c>
      <c r="J33">
        <v>6114</v>
      </c>
      <c r="K33" t="s">
        <v>148</v>
      </c>
      <c r="O33">
        <v>25</v>
      </c>
      <c r="P33" t="s">
        <v>297</v>
      </c>
      <c r="Q33">
        <v>31</v>
      </c>
      <c r="R33">
        <v>6130</v>
      </c>
      <c r="S33" t="s">
        <v>298</v>
      </c>
    </row>
    <row r="34" spans="1:19" x14ac:dyDescent="0.25">
      <c r="A34" t="s">
        <v>211</v>
      </c>
      <c r="B34" t="s">
        <v>33</v>
      </c>
      <c r="C34">
        <v>9922</v>
      </c>
      <c r="D34" t="s">
        <v>34</v>
      </c>
      <c r="E34">
        <v>32</v>
      </c>
      <c r="H34">
        <v>13</v>
      </c>
      <c r="I34" t="s">
        <v>224</v>
      </c>
      <c r="J34">
        <v>6115</v>
      </c>
      <c r="K34" t="s">
        <v>225</v>
      </c>
      <c r="O34">
        <v>15</v>
      </c>
      <c r="P34" t="s">
        <v>153</v>
      </c>
      <c r="Q34">
        <v>32</v>
      </c>
      <c r="R34">
        <v>6093</v>
      </c>
      <c r="S34" t="s">
        <v>154</v>
      </c>
    </row>
    <row r="35" spans="1:19" x14ac:dyDescent="0.25">
      <c r="A35" t="s">
        <v>210</v>
      </c>
      <c r="B35" t="s">
        <v>127</v>
      </c>
      <c r="C35">
        <v>6138</v>
      </c>
      <c r="D35" t="s">
        <v>128</v>
      </c>
      <c r="E35">
        <v>1</v>
      </c>
      <c r="H35">
        <v>14</v>
      </c>
      <c r="I35" t="s">
        <v>236</v>
      </c>
      <c r="J35">
        <v>6116</v>
      </c>
      <c r="K35" t="s">
        <v>237</v>
      </c>
      <c r="O35">
        <v>16</v>
      </c>
      <c r="P35" t="s">
        <v>155</v>
      </c>
      <c r="Q35">
        <v>33</v>
      </c>
      <c r="R35">
        <v>6092</v>
      </c>
      <c r="S35" t="s">
        <v>156</v>
      </c>
    </row>
    <row r="36" spans="1:19" x14ac:dyDescent="0.25">
      <c r="B36" t="s">
        <v>129</v>
      </c>
      <c r="C36">
        <v>6124</v>
      </c>
      <c r="D36" t="s">
        <v>130</v>
      </c>
      <c r="E36">
        <v>2</v>
      </c>
      <c r="H36">
        <v>14</v>
      </c>
      <c r="I36" t="s">
        <v>226</v>
      </c>
      <c r="J36">
        <v>6117</v>
      </c>
      <c r="K36" t="s">
        <v>227</v>
      </c>
      <c r="O36">
        <v>23</v>
      </c>
      <c r="P36" t="s">
        <v>286</v>
      </c>
      <c r="Q36">
        <v>34</v>
      </c>
      <c r="R36">
        <v>6085</v>
      </c>
      <c r="S36" t="s">
        <v>287</v>
      </c>
    </row>
    <row r="37" spans="1:19" x14ac:dyDescent="0.25">
      <c r="B37" t="s">
        <v>131</v>
      </c>
      <c r="C37">
        <v>6094</v>
      </c>
      <c r="D37" t="s">
        <v>132</v>
      </c>
      <c r="E37">
        <v>3</v>
      </c>
      <c r="H37">
        <v>15</v>
      </c>
      <c r="I37" t="s">
        <v>228</v>
      </c>
      <c r="J37">
        <v>6118</v>
      </c>
      <c r="K37" t="s">
        <v>229</v>
      </c>
      <c r="O37">
        <v>17</v>
      </c>
      <c r="P37" t="s">
        <v>157</v>
      </c>
      <c r="Q37">
        <v>35</v>
      </c>
      <c r="R37">
        <v>6108</v>
      </c>
      <c r="S37" t="s">
        <v>158</v>
      </c>
    </row>
    <row r="38" spans="1:19" x14ac:dyDescent="0.25">
      <c r="B38" t="s">
        <v>133</v>
      </c>
      <c r="C38">
        <v>6126</v>
      </c>
      <c r="D38" t="s">
        <v>134</v>
      </c>
      <c r="E38">
        <v>4</v>
      </c>
      <c r="H38">
        <v>19</v>
      </c>
      <c r="I38" t="s">
        <v>161</v>
      </c>
      <c r="J38">
        <v>6119</v>
      </c>
      <c r="K38" t="s">
        <v>162</v>
      </c>
      <c r="O38">
        <v>18</v>
      </c>
      <c r="P38" t="s">
        <v>159</v>
      </c>
      <c r="Q38">
        <v>36</v>
      </c>
      <c r="R38">
        <v>6109</v>
      </c>
      <c r="S38" t="s">
        <v>160</v>
      </c>
    </row>
    <row r="39" spans="1:19" x14ac:dyDescent="0.25">
      <c r="B39" t="s">
        <v>135</v>
      </c>
      <c r="C39">
        <v>6135</v>
      </c>
      <c r="D39" t="s">
        <v>136</v>
      </c>
      <c r="E39">
        <v>5</v>
      </c>
      <c r="H39">
        <v>18</v>
      </c>
      <c r="I39" t="s">
        <v>291</v>
      </c>
      <c r="J39">
        <v>6120</v>
      </c>
      <c r="K39" t="s">
        <v>292</v>
      </c>
      <c r="O39">
        <v>19</v>
      </c>
      <c r="P39" t="s">
        <v>161</v>
      </c>
      <c r="Q39">
        <v>37</v>
      </c>
      <c r="R39">
        <v>6119</v>
      </c>
      <c r="S39" t="s">
        <v>162</v>
      </c>
    </row>
    <row r="40" spans="1:19" x14ac:dyDescent="0.25">
      <c r="B40" t="s">
        <v>137</v>
      </c>
      <c r="C40">
        <v>6139</v>
      </c>
      <c r="D40" t="s">
        <v>138</v>
      </c>
      <c r="E40">
        <v>6</v>
      </c>
      <c r="H40">
        <v>19</v>
      </c>
      <c r="I40" t="s">
        <v>293</v>
      </c>
      <c r="J40">
        <v>6121</v>
      </c>
      <c r="K40" t="s">
        <v>294</v>
      </c>
      <c r="O40">
        <v>20</v>
      </c>
      <c r="P40" t="s">
        <v>163</v>
      </c>
      <c r="Q40">
        <v>38</v>
      </c>
      <c r="R40">
        <v>6098</v>
      </c>
      <c r="S40" t="s">
        <v>164</v>
      </c>
    </row>
    <row r="41" spans="1:19" x14ac:dyDescent="0.25">
      <c r="B41" t="s">
        <v>139</v>
      </c>
      <c r="C41">
        <v>6106</v>
      </c>
      <c r="D41" t="s">
        <v>140</v>
      </c>
      <c r="E41">
        <v>7</v>
      </c>
      <c r="H41">
        <v>20</v>
      </c>
      <c r="I41" t="s">
        <v>295</v>
      </c>
      <c r="J41">
        <v>6122</v>
      </c>
      <c r="K41" t="s">
        <v>296</v>
      </c>
      <c r="O41">
        <v>21</v>
      </c>
      <c r="P41" t="s">
        <v>165</v>
      </c>
      <c r="Q41">
        <v>39</v>
      </c>
      <c r="R41">
        <v>6110</v>
      </c>
      <c r="S41" t="s">
        <v>166</v>
      </c>
    </row>
    <row r="42" spans="1:19" x14ac:dyDescent="0.25">
      <c r="B42" t="s">
        <v>31</v>
      </c>
      <c r="C42">
        <v>5946</v>
      </c>
      <c r="D42" t="s">
        <v>32</v>
      </c>
      <c r="E42">
        <v>8</v>
      </c>
      <c r="H42">
        <v>29</v>
      </c>
      <c r="I42" t="s">
        <v>193</v>
      </c>
      <c r="J42">
        <v>6123</v>
      </c>
      <c r="K42" t="s">
        <v>194</v>
      </c>
      <c r="O42">
        <v>22</v>
      </c>
      <c r="P42" t="s">
        <v>167</v>
      </c>
      <c r="Q42">
        <v>40</v>
      </c>
      <c r="R42">
        <v>6107</v>
      </c>
      <c r="S42" t="s">
        <v>168</v>
      </c>
    </row>
    <row r="43" spans="1:19" x14ac:dyDescent="0.25">
      <c r="B43" t="s">
        <v>141</v>
      </c>
      <c r="C43">
        <v>6133</v>
      </c>
      <c r="D43" t="s">
        <v>142</v>
      </c>
      <c r="E43">
        <v>9</v>
      </c>
      <c r="H43">
        <v>2</v>
      </c>
      <c r="I43" t="s">
        <v>129</v>
      </c>
      <c r="J43">
        <v>6124</v>
      </c>
      <c r="K43" t="s">
        <v>130</v>
      </c>
      <c r="O43">
        <v>23</v>
      </c>
      <c r="P43" t="s">
        <v>169</v>
      </c>
      <c r="Q43">
        <v>41</v>
      </c>
      <c r="R43">
        <v>6089</v>
      </c>
      <c r="S43" t="s">
        <v>170</v>
      </c>
    </row>
    <row r="44" spans="1:19" x14ac:dyDescent="0.25">
      <c r="B44" t="s">
        <v>143</v>
      </c>
      <c r="C44">
        <v>6125</v>
      </c>
      <c r="D44" t="s">
        <v>144</v>
      </c>
      <c r="E44">
        <v>10</v>
      </c>
      <c r="H44">
        <v>10</v>
      </c>
      <c r="I44" t="s">
        <v>143</v>
      </c>
      <c r="J44">
        <v>6125</v>
      </c>
      <c r="K44" t="s">
        <v>144</v>
      </c>
      <c r="O44">
        <v>23</v>
      </c>
      <c r="P44" t="s">
        <v>189</v>
      </c>
      <c r="Q44">
        <v>42</v>
      </c>
      <c r="R44">
        <v>7398</v>
      </c>
      <c r="S44" t="s">
        <v>190</v>
      </c>
    </row>
    <row r="45" spans="1:19" x14ac:dyDescent="0.25">
      <c r="B45" t="s">
        <v>145</v>
      </c>
      <c r="C45">
        <v>6113</v>
      </c>
      <c r="D45" t="s">
        <v>146</v>
      </c>
      <c r="E45">
        <v>11</v>
      </c>
      <c r="H45">
        <v>4</v>
      </c>
      <c r="I45" t="s">
        <v>133</v>
      </c>
      <c r="J45">
        <v>6126</v>
      </c>
      <c r="K45" t="s">
        <v>134</v>
      </c>
      <c r="O45">
        <v>23</v>
      </c>
      <c r="P45" t="s">
        <v>199</v>
      </c>
      <c r="Q45">
        <v>43</v>
      </c>
      <c r="R45">
        <v>6151</v>
      </c>
      <c r="S45" t="s">
        <v>200</v>
      </c>
    </row>
    <row r="46" spans="1:19" x14ac:dyDescent="0.25">
      <c r="B46" t="s">
        <v>147</v>
      </c>
      <c r="C46">
        <v>6114</v>
      </c>
      <c r="D46" t="s">
        <v>148</v>
      </c>
      <c r="E46">
        <v>12</v>
      </c>
      <c r="H46">
        <v>17</v>
      </c>
      <c r="I46" t="s">
        <v>238</v>
      </c>
      <c r="J46">
        <v>6127</v>
      </c>
      <c r="K46" t="s">
        <v>239</v>
      </c>
      <c r="O46">
        <v>24</v>
      </c>
      <c r="P46" t="s">
        <v>171</v>
      </c>
      <c r="Q46">
        <v>44</v>
      </c>
      <c r="R46">
        <v>6090</v>
      </c>
      <c r="S46" t="s">
        <v>172</v>
      </c>
    </row>
    <row r="47" spans="1:19" x14ac:dyDescent="0.25">
      <c r="B47" t="s">
        <v>187</v>
      </c>
      <c r="C47">
        <v>6129</v>
      </c>
      <c r="D47" t="s">
        <v>188</v>
      </c>
      <c r="E47">
        <v>13</v>
      </c>
      <c r="H47">
        <v>14</v>
      </c>
      <c r="I47" t="s">
        <v>151</v>
      </c>
      <c r="J47">
        <v>6128</v>
      </c>
      <c r="K47" t="s">
        <v>282</v>
      </c>
      <c r="O47">
        <v>24</v>
      </c>
      <c r="P47" t="s">
        <v>201</v>
      </c>
      <c r="Q47">
        <v>45</v>
      </c>
      <c r="R47">
        <v>6152</v>
      </c>
      <c r="S47" t="s">
        <v>202</v>
      </c>
    </row>
    <row r="48" spans="1:19" x14ac:dyDescent="0.25">
      <c r="B48" t="s">
        <v>151</v>
      </c>
      <c r="C48">
        <v>6128</v>
      </c>
      <c r="D48" t="s">
        <v>152</v>
      </c>
      <c r="E48">
        <v>14</v>
      </c>
      <c r="H48">
        <v>13</v>
      </c>
      <c r="I48" t="s">
        <v>187</v>
      </c>
      <c r="J48">
        <v>6129</v>
      </c>
      <c r="K48" t="s">
        <v>188</v>
      </c>
      <c r="O48">
        <v>24</v>
      </c>
      <c r="P48" t="s">
        <v>191</v>
      </c>
      <c r="Q48">
        <v>46</v>
      </c>
      <c r="R48">
        <v>7399</v>
      </c>
      <c r="S48" t="s">
        <v>192</v>
      </c>
    </row>
    <row r="49" spans="2:19" x14ac:dyDescent="0.25">
      <c r="B49" t="s">
        <v>153</v>
      </c>
      <c r="C49">
        <v>6093</v>
      </c>
      <c r="D49" t="s">
        <v>154</v>
      </c>
      <c r="E49">
        <v>15</v>
      </c>
      <c r="H49">
        <v>25</v>
      </c>
      <c r="I49" t="s">
        <v>297</v>
      </c>
      <c r="J49">
        <v>6130</v>
      </c>
      <c r="K49" t="s">
        <v>298</v>
      </c>
      <c r="O49">
        <v>25</v>
      </c>
      <c r="P49" t="s">
        <v>173</v>
      </c>
      <c r="Q49">
        <v>47</v>
      </c>
      <c r="R49">
        <v>6086</v>
      </c>
      <c r="S49" t="s">
        <v>174</v>
      </c>
    </row>
    <row r="50" spans="2:19" x14ac:dyDescent="0.25">
      <c r="B50" t="s">
        <v>155</v>
      </c>
      <c r="C50">
        <v>6092</v>
      </c>
      <c r="D50" t="s">
        <v>156</v>
      </c>
      <c r="E50">
        <v>16</v>
      </c>
      <c r="H50">
        <v>26</v>
      </c>
      <c r="I50" t="s">
        <v>299</v>
      </c>
      <c r="J50">
        <v>6131</v>
      </c>
      <c r="K50" t="s">
        <v>300</v>
      </c>
      <c r="O50">
        <v>27</v>
      </c>
      <c r="P50" t="s">
        <v>247</v>
      </c>
      <c r="Q50">
        <v>48</v>
      </c>
      <c r="R50">
        <v>6087</v>
      </c>
      <c r="S50" t="s">
        <v>248</v>
      </c>
    </row>
    <row r="51" spans="2:19" x14ac:dyDescent="0.25">
      <c r="B51" t="s">
        <v>157</v>
      </c>
      <c r="C51">
        <v>6108</v>
      </c>
      <c r="D51" t="s">
        <v>158</v>
      </c>
      <c r="E51">
        <v>17</v>
      </c>
      <c r="H51">
        <v>9</v>
      </c>
      <c r="I51" t="s">
        <v>141</v>
      </c>
      <c r="J51">
        <v>6133</v>
      </c>
      <c r="K51" t="s">
        <v>142</v>
      </c>
      <c r="O51">
        <v>30</v>
      </c>
      <c r="P51" t="s">
        <v>230</v>
      </c>
      <c r="Q51">
        <v>49</v>
      </c>
      <c r="R51">
        <v>6088</v>
      </c>
      <c r="S51" t="s">
        <v>231</v>
      </c>
    </row>
    <row r="52" spans="2:19" x14ac:dyDescent="0.25">
      <c r="B52" t="s">
        <v>159</v>
      </c>
      <c r="C52">
        <v>6109</v>
      </c>
      <c r="D52" t="s">
        <v>160</v>
      </c>
      <c r="E52">
        <v>18</v>
      </c>
      <c r="H52">
        <v>10</v>
      </c>
      <c r="I52" t="s">
        <v>280</v>
      </c>
      <c r="J52">
        <v>6134</v>
      </c>
      <c r="K52" t="s">
        <v>281</v>
      </c>
      <c r="O52">
        <v>26</v>
      </c>
      <c r="P52" t="s">
        <v>215</v>
      </c>
      <c r="Q52">
        <v>50</v>
      </c>
      <c r="R52">
        <v>9603</v>
      </c>
      <c r="S52" t="s">
        <v>216</v>
      </c>
    </row>
    <row r="53" spans="2:19" x14ac:dyDescent="0.25">
      <c r="B53" t="s">
        <v>161</v>
      </c>
      <c r="C53">
        <v>6119</v>
      </c>
      <c r="D53" t="s">
        <v>162</v>
      </c>
      <c r="E53">
        <v>19</v>
      </c>
      <c r="H53">
        <v>5</v>
      </c>
      <c r="I53" t="s">
        <v>135</v>
      </c>
      <c r="J53">
        <v>6135</v>
      </c>
      <c r="K53" t="s">
        <v>136</v>
      </c>
      <c r="O53">
        <v>26</v>
      </c>
      <c r="P53" t="s">
        <v>175</v>
      </c>
      <c r="Q53">
        <v>51</v>
      </c>
      <c r="R53">
        <v>6099</v>
      </c>
      <c r="S53" t="s">
        <v>176</v>
      </c>
    </row>
    <row r="54" spans="2:19" x14ac:dyDescent="0.25">
      <c r="B54" t="s">
        <v>163</v>
      </c>
      <c r="C54">
        <v>6098</v>
      </c>
      <c r="D54" t="s">
        <v>164</v>
      </c>
      <c r="E54">
        <v>20</v>
      </c>
      <c r="H54">
        <v>1</v>
      </c>
      <c r="I54" t="s">
        <v>127</v>
      </c>
      <c r="J54">
        <v>6138</v>
      </c>
      <c r="K54" t="s">
        <v>128</v>
      </c>
      <c r="O54">
        <v>27</v>
      </c>
      <c r="P54" t="s">
        <v>177</v>
      </c>
      <c r="Q54">
        <v>52</v>
      </c>
      <c r="R54">
        <v>6095</v>
      </c>
      <c r="S54" t="s">
        <v>178</v>
      </c>
    </row>
    <row r="55" spans="2:19" x14ac:dyDescent="0.25">
      <c r="B55" t="s">
        <v>165</v>
      </c>
      <c r="C55">
        <v>6110</v>
      </c>
      <c r="D55" t="s">
        <v>166</v>
      </c>
      <c r="E55">
        <v>21</v>
      </c>
      <c r="H55">
        <v>6</v>
      </c>
      <c r="I55" t="s">
        <v>137</v>
      </c>
      <c r="J55">
        <v>6139</v>
      </c>
      <c r="K55" t="s">
        <v>138</v>
      </c>
      <c r="O55">
        <v>28</v>
      </c>
      <c r="P55" t="s">
        <v>179</v>
      </c>
      <c r="Q55">
        <v>53</v>
      </c>
      <c r="R55">
        <v>6096</v>
      </c>
      <c r="S55" t="s">
        <v>180</v>
      </c>
    </row>
    <row r="56" spans="2:19" x14ac:dyDescent="0.25">
      <c r="B56" t="s">
        <v>167</v>
      </c>
      <c r="C56">
        <v>6107</v>
      </c>
      <c r="D56" t="s">
        <v>168</v>
      </c>
      <c r="E56">
        <v>22</v>
      </c>
      <c r="H56">
        <v>30</v>
      </c>
      <c r="I56" t="s">
        <v>183</v>
      </c>
      <c r="J56">
        <v>6141</v>
      </c>
      <c r="K56" t="s">
        <v>184</v>
      </c>
      <c r="O56">
        <v>29</v>
      </c>
      <c r="P56" t="s">
        <v>203</v>
      </c>
      <c r="Q56">
        <v>54</v>
      </c>
      <c r="R56">
        <v>6097</v>
      </c>
      <c r="S56" t="s">
        <v>204</v>
      </c>
    </row>
    <row r="57" spans="2:19" x14ac:dyDescent="0.25">
      <c r="B57" t="s">
        <v>189</v>
      </c>
      <c r="C57">
        <v>7398</v>
      </c>
      <c r="D57" t="s">
        <v>190</v>
      </c>
      <c r="E57">
        <v>23</v>
      </c>
      <c r="H57">
        <v>31</v>
      </c>
      <c r="I57" t="s">
        <v>185</v>
      </c>
      <c r="J57">
        <v>6142</v>
      </c>
      <c r="K57" t="s">
        <v>186</v>
      </c>
      <c r="O57">
        <v>29</v>
      </c>
      <c r="P57" t="s">
        <v>193</v>
      </c>
      <c r="Q57">
        <v>55</v>
      </c>
      <c r="R57">
        <v>6123</v>
      </c>
      <c r="S57" t="s">
        <v>194</v>
      </c>
    </row>
    <row r="58" spans="2:19" x14ac:dyDescent="0.25">
      <c r="B58" t="s">
        <v>191</v>
      </c>
      <c r="C58">
        <v>7399</v>
      </c>
      <c r="D58" t="s">
        <v>192</v>
      </c>
      <c r="E58">
        <v>24</v>
      </c>
      <c r="H58">
        <v>37</v>
      </c>
      <c r="I58" t="s">
        <v>232</v>
      </c>
      <c r="J58">
        <v>6143</v>
      </c>
      <c r="K58" t="s">
        <v>233</v>
      </c>
      <c r="O58">
        <v>29</v>
      </c>
      <c r="P58" t="s">
        <v>181</v>
      </c>
      <c r="Q58">
        <v>56</v>
      </c>
      <c r="R58">
        <v>6100</v>
      </c>
      <c r="S58" t="s">
        <v>182</v>
      </c>
    </row>
    <row r="59" spans="2:19" x14ac:dyDescent="0.25">
      <c r="B59" t="s">
        <v>173</v>
      </c>
      <c r="C59">
        <v>6086</v>
      </c>
      <c r="D59" t="s">
        <v>174</v>
      </c>
      <c r="E59">
        <v>25</v>
      </c>
      <c r="H59">
        <v>35</v>
      </c>
      <c r="I59" t="s">
        <v>249</v>
      </c>
      <c r="J59">
        <v>6144</v>
      </c>
      <c r="K59" t="s">
        <v>250</v>
      </c>
      <c r="O59">
        <v>30</v>
      </c>
      <c r="P59" t="s">
        <v>183</v>
      </c>
      <c r="Q59">
        <v>57</v>
      </c>
      <c r="R59">
        <v>6141</v>
      </c>
      <c r="S59" t="s">
        <v>184</v>
      </c>
    </row>
    <row r="60" spans="2:19" x14ac:dyDescent="0.25">
      <c r="B60" t="s">
        <v>175</v>
      </c>
      <c r="C60">
        <v>6099</v>
      </c>
      <c r="D60" t="s">
        <v>176</v>
      </c>
      <c r="E60">
        <v>26</v>
      </c>
      <c r="H60">
        <v>45</v>
      </c>
      <c r="I60" t="s">
        <v>283</v>
      </c>
      <c r="J60">
        <v>6145</v>
      </c>
      <c r="K60" t="s">
        <v>284</v>
      </c>
      <c r="O60">
        <v>31</v>
      </c>
      <c r="P60" t="s">
        <v>185</v>
      </c>
      <c r="Q60">
        <v>58</v>
      </c>
      <c r="R60">
        <v>6142</v>
      </c>
      <c r="S60" t="s">
        <v>186</v>
      </c>
    </row>
    <row r="61" spans="2:19" x14ac:dyDescent="0.25">
      <c r="B61" t="s">
        <v>177</v>
      </c>
      <c r="C61">
        <v>6095</v>
      </c>
      <c r="D61" t="s">
        <v>178</v>
      </c>
      <c r="E61">
        <v>27</v>
      </c>
      <c r="H61">
        <v>32</v>
      </c>
      <c r="I61" t="s">
        <v>205</v>
      </c>
      <c r="J61">
        <v>6146</v>
      </c>
      <c r="K61" t="s">
        <v>206</v>
      </c>
      <c r="O61">
        <v>37</v>
      </c>
      <c r="P61" t="s">
        <v>232</v>
      </c>
      <c r="Q61">
        <v>59</v>
      </c>
      <c r="R61">
        <v>6143</v>
      </c>
      <c r="S61" t="s">
        <v>233</v>
      </c>
    </row>
    <row r="62" spans="2:19" x14ac:dyDescent="0.25">
      <c r="B62" t="s">
        <v>179</v>
      </c>
      <c r="C62">
        <v>6096</v>
      </c>
      <c r="D62" t="s">
        <v>180</v>
      </c>
      <c r="E62">
        <v>28</v>
      </c>
      <c r="H62">
        <v>33</v>
      </c>
      <c r="I62" t="s">
        <v>207</v>
      </c>
      <c r="J62">
        <v>6147</v>
      </c>
      <c r="K62" t="s">
        <v>208</v>
      </c>
      <c r="O62">
        <v>35</v>
      </c>
      <c r="P62" t="s">
        <v>249</v>
      </c>
      <c r="Q62">
        <v>60</v>
      </c>
      <c r="R62">
        <v>6144</v>
      </c>
      <c r="S62" t="s">
        <v>250</v>
      </c>
    </row>
    <row r="63" spans="2:19" x14ac:dyDescent="0.25">
      <c r="B63" t="s">
        <v>193</v>
      </c>
      <c r="C63">
        <v>6123</v>
      </c>
      <c r="D63" t="s">
        <v>194</v>
      </c>
      <c r="E63">
        <v>29</v>
      </c>
      <c r="H63">
        <v>38</v>
      </c>
      <c r="I63" t="s">
        <v>245</v>
      </c>
      <c r="J63">
        <v>6148</v>
      </c>
      <c r="K63" t="s">
        <v>246</v>
      </c>
      <c r="O63">
        <v>45</v>
      </c>
      <c r="P63" t="s">
        <v>283</v>
      </c>
      <c r="Q63">
        <v>61</v>
      </c>
      <c r="R63">
        <v>6145</v>
      </c>
      <c r="S63" t="s">
        <v>284</v>
      </c>
    </row>
    <row r="64" spans="2:19" x14ac:dyDescent="0.25">
      <c r="B64" t="s">
        <v>181</v>
      </c>
      <c r="C64">
        <v>6100</v>
      </c>
      <c r="D64" t="s">
        <v>182</v>
      </c>
      <c r="E64">
        <v>30</v>
      </c>
      <c r="H64">
        <v>36</v>
      </c>
      <c r="I64" t="s">
        <v>256</v>
      </c>
      <c r="J64">
        <v>6149</v>
      </c>
      <c r="K64" t="s">
        <v>257</v>
      </c>
      <c r="O64">
        <v>31</v>
      </c>
      <c r="P64" t="s">
        <v>195</v>
      </c>
      <c r="Q64">
        <v>62</v>
      </c>
      <c r="R64">
        <v>6101</v>
      </c>
      <c r="S64" t="s">
        <v>196</v>
      </c>
    </row>
    <row r="65" spans="1:19" x14ac:dyDescent="0.25">
      <c r="B65" t="s">
        <v>195</v>
      </c>
      <c r="C65">
        <v>6101</v>
      </c>
      <c r="D65" t="s">
        <v>196</v>
      </c>
      <c r="E65">
        <v>31</v>
      </c>
      <c r="H65">
        <v>50</v>
      </c>
      <c r="I65" t="s">
        <v>301</v>
      </c>
      <c r="J65">
        <v>6150</v>
      </c>
      <c r="K65" t="s">
        <v>302</v>
      </c>
      <c r="O65">
        <v>32</v>
      </c>
      <c r="P65" t="s">
        <v>197</v>
      </c>
      <c r="Q65">
        <v>63</v>
      </c>
      <c r="R65">
        <v>6102</v>
      </c>
      <c r="S65" t="s">
        <v>198</v>
      </c>
    </row>
    <row r="66" spans="1:19" x14ac:dyDescent="0.25">
      <c r="B66" t="s">
        <v>197</v>
      </c>
      <c r="C66">
        <v>6102</v>
      </c>
      <c r="D66" t="s">
        <v>198</v>
      </c>
      <c r="E66">
        <v>32</v>
      </c>
      <c r="H66">
        <v>23</v>
      </c>
      <c r="I66" t="s">
        <v>199</v>
      </c>
      <c r="J66">
        <v>6151</v>
      </c>
      <c r="K66" t="s">
        <v>200</v>
      </c>
      <c r="O66">
        <v>39</v>
      </c>
      <c r="P66" t="s">
        <v>240</v>
      </c>
      <c r="Q66">
        <v>64</v>
      </c>
      <c r="R66">
        <v>6103</v>
      </c>
      <c r="S66" t="s">
        <v>241</v>
      </c>
    </row>
    <row r="67" spans="1:19" x14ac:dyDescent="0.25">
      <c r="A67" t="s">
        <v>210</v>
      </c>
      <c r="B67" t="s">
        <v>33</v>
      </c>
      <c r="C67">
        <v>9922</v>
      </c>
      <c r="D67" t="s">
        <v>34</v>
      </c>
      <c r="H67">
        <v>24</v>
      </c>
      <c r="I67" t="s">
        <v>201</v>
      </c>
      <c r="J67">
        <v>6152</v>
      </c>
      <c r="K67" t="s">
        <v>202</v>
      </c>
      <c r="O67">
        <v>36</v>
      </c>
      <c r="P67" t="s">
        <v>252</v>
      </c>
      <c r="Q67">
        <v>65</v>
      </c>
      <c r="R67">
        <v>6104</v>
      </c>
      <c r="S67" t="s">
        <v>253</v>
      </c>
    </row>
    <row r="68" spans="1:19" x14ac:dyDescent="0.25">
      <c r="A68" t="s">
        <v>209</v>
      </c>
      <c r="B68" t="s">
        <v>127</v>
      </c>
      <c r="C68">
        <v>6138</v>
      </c>
      <c r="D68" t="s">
        <v>128</v>
      </c>
      <c r="E68">
        <v>1</v>
      </c>
      <c r="H68">
        <v>13</v>
      </c>
      <c r="I68" t="s">
        <v>149</v>
      </c>
      <c r="J68">
        <v>6153</v>
      </c>
      <c r="K68" t="s">
        <v>150</v>
      </c>
      <c r="O68">
        <v>45</v>
      </c>
      <c r="P68" t="s">
        <v>288</v>
      </c>
      <c r="Q68">
        <v>66</v>
      </c>
      <c r="R68">
        <v>6105</v>
      </c>
      <c r="S68" t="s">
        <v>289</v>
      </c>
    </row>
    <row r="69" spans="1:19" x14ac:dyDescent="0.25">
      <c r="B69" t="s">
        <v>129</v>
      </c>
      <c r="C69">
        <v>6124</v>
      </c>
      <c r="D69" t="s">
        <v>130</v>
      </c>
      <c r="E69">
        <v>2</v>
      </c>
      <c r="H69">
        <v>23</v>
      </c>
      <c r="I69" t="s">
        <v>189</v>
      </c>
      <c r="J69">
        <v>7398</v>
      </c>
      <c r="K69" t="s">
        <v>190</v>
      </c>
      <c r="O69">
        <v>32</v>
      </c>
      <c r="P69" t="s">
        <v>205</v>
      </c>
      <c r="Q69">
        <v>67</v>
      </c>
      <c r="R69">
        <v>6146</v>
      </c>
      <c r="S69" t="s">
        <v>206</v>
      </c>
    </row>
    <row r="70" spans="1:19" x14ac:dyDescent="0.25">
      <c r="B70" t="s">
        <v>131</v>
      </c>
      <c r="C70">
        <v>6094</v>
      </c>
      <c r="D70" t="s">
        <v>132</v>
      </c>
      <c r="E70">
        <v>3</v>
      </c>
      <c r="H70">
        <v>24</v>
      </c>
      <c r="I70" t="s">
        <v>191</v>
      </c>
      <c r="J70">
        <v>7399</v>
      </c>
      <c r="K70" t="s">
        <v>192</v>
      </c>
      <c r="O70">
        <v>33</v>
      </c>
      <c r="P70" t="s">
        <v>207</v>
      </c>
      <c r="Q70">
        <v>68</v>
      </c>
      <c r="R70">
        <v>6147</v>
      </c>
      <c r="S70" t="s">
        <v>208</v>
      </c>
    </row>
    <row r="71" spans="1:19" x14ac:dyDescent="0.25">
      <c r="B71" t="s">
        <v>133</v>
      </c>
      <c r="C71">
        <v>6126</v>
      </c>
      <c r="D71" t="s">
        <v>134</v>
      </c>
      <c r="E71">
        <v>4</v>
      </c>
      <c r="H71">
        <v>13</v>
      </c>
      <c r="I71" t="s">
        <v>213</v>
      </c>
      <c r="J71">
        <v>8105</v>
      </c>
      <c r="K71" t="s">
        <v>214</v>
      </c>
      <c r="O71">
        <v>38</v>
      </c>
      <c r="P71" t="s">
        <v>245</v>
      </c>
      <c r="Q71">
        <v>69</v>
      </c>
      <c r="R71">
        <v>6148</v>
      </c>
      <c r="S71" t="s">
        <v>246</v>
      </c>
    </row>
    <row r="72" spans="1:19" x14ac:dyDescent="0.25">
      <c r="B72" t="s">
        <v>135</v>
      </c>
      <c r="C72">
        <v>6135</v>
      </c>
      <c r="D72" t="s">
        <v>136</v>
      </c>
      <c r="E72">
        <v>5</v>
      </c>
      <c r="H72">
        <v>13</v>
      </c>
      <c r="I72" t="s">
        <v>218</v>
      </c>
      <c r="J72">
        <v>8900</v>
      </c>
      <c r="K72" t="s">
        <v>219</v>
      </c>
      <c r="O72">
        <v>36</v>
      </c>
      <c r="P72" t="s">
        <v>256</v>
      </c>
      <c r="Q72">
        <v>70</v>
      </c>
      <c r="R72">
        <v>6149</v>
      </c>
      <c r="S72" t="s">
        <v>257</v>
      </c>
    </row>
    <row r="73" spans="1:19" x14ac:dyDescent="0.25">
      <c r="B73" t="s">
        <v>137</v>
      </c>
      <c r="C73">
        <v>6139</v>
      </c>
      <c r="D73" t="s">
        <v>138</v>
      </c>
      <c r="E73">
        <v>6</v>
      </c>
      <c r="H73">
        <v>26</v>
      </c>
      <c r="I73" s="12" t="s">
        <v>215</v>
      </c>
      <c r="J73">
        <v>9603</v>
      </c>
      <c r="K73" t="s">
        <v>216</v>
      </c>
      <c r="O73">
        <v>50</v>
      </c>
      <c r="P73" t="s">
        <v>301</v>
      </c>
      <c r="Q73">
        <v>71</v>
      </c>
      <c r="R73">
        <v>6150</v>
      </c>
      <c r="S73" t="s">
        <v>302</v>
      </c>
    </row>
    <row r="74" spans="1:19" x14ac:dyDescent="0.25">
      <c r="B74" t="s">
        <v>139</v>
      </c>
      <c r="C74">
        <v>6106</v>
      </c>
      <c r="D74" t="s">
        <v>140</v>
      </c>
      <c r="E74">
        <v>7</v>
      </c>
      <c r="H74">
        <v>32</v>
      </c>
      <c r="I74" t="s">
        <v>33</v>
      </c>
      <c r="J74">
        <v>9922</v>
      </c>
      <c r="K74" t="s">
        <v>34</v>
      </c>
      <c r="O74">
        <v>32</v>
      </c>
      <c r="P74" t="s">
        <v>33</v>
      </c>
      <c r="Q74">
        <v>72</v>
      </c>
      <c r="R74">
        <v>9922</v>
      </c>
      <c r="S74" t="s">
        <v>34</v>
      </c>
    </row>
    <row r="75" spans="1:19" x14ac:dyDescent="0.25">
      <c r="B75" t="s">
        <v>31</v>
      </c>
      <c r="C75">
        <v>5946</v>
      </c>
      <c r="D75" t="s">
        <v>32</v>
      </c>
      <c r="E75">
        <v>8</v>
      </c>
      <c r="I75" t="s">
        <v>258</v>
      </c>
      <c r="J75">
        <v>6667</v>
      </c>
      <c r="K75" t="s">
        <v>259</v>
      </c>
      <c r="P75" t="s">
        <v>258</v>
      </c>
      <c r="Q75">
        <v>73</v>
      </c>
      <c r="R75">
        <v>6667</v>
      </c>
      <c r="S75" t="s">
        <v>259</v>
      </c>
    </row>
    <row r="76" spans="1:19" x14ac:dyDescent="0.25">
      <c r="B76" t="s">
        <v>141</v>
      </c>
      <c r="C76">
        <v>6133</v>
      </c>
      <c r="D76" t="s">
        <v>142</v>
      </c>
      <c r="E76">
        <v>9</v>
      </c>
      <c r="I76" t="s">
        <v>304</v>
      </c>
      <c r="J76">
        <v>6678</v>
      </c>
      <c r="K76" t="s">
        <v>306</v>
      </c>
      <c r="P76" t="s">
        <v>304</v>
      </c>
      <c r="Q76">
        <v>74</v>
      </c>
      <c r="R76">
        <v>6678</v>
      </c>
      <c r="S76" t="s">
        <v>306</v>
      </c>
    </row>
    <row r="77" spans="1:19" x14ac:dyDescent="0.25">
      <c r="B77" t="s">
        <v>143</v>
      </c>
      <c r="C77">
        <v>6125</v>
      </c>
      <c r="D77" t="s">
        <v>144</v>
      </c>
      <c r="E77">
        <v>10</v>
      </c>
      <c r="I77" t="s">
        <v>268</v>
      </c>
      <c r="J77">
        <v>6688</v>
      </c>
      <c r="K77" t="s">
        <v>269</v>
      </c>
      <c r="P77" t="s">
        <v>268</v>
      </c>
      <c r="Q77">
        <v>75</v>
      </c>
      <c r="R77">
        <v>6688</v>
      </c>
      <c r="S77" t="s">
        <v>269</v>
      </c>
    </row>
    <row r="78" spans="1:19" x14ac:dyDescent="0.25">
      <c r="B78" t="s">
        <v>145</v>
      </c>
      <c r="C78">
        <v>6113</v>
      </c>
      <c r="D78" t="s">
        <v>146</v>
      </c>
      <c r="E78">
        <v>11</v>
      </c>
      <c r="I78" t="s">
        <v>272</v>
      </c>
      <c r="J78">
        <v>6705</v>
      </c>
      <c r="K78" t="s">
        <v>273</v>
      </c>
      <c r="P78" t="s">
        <v>272</v>
      </c>
      <c r="Q78">
        <v>76</v>
      </c>
      <c r="R78">
        <v>6705</v>
      </c>
      <c r="S78" t="s">
        <v>273</v>
      </c>
    </row>
    <row r="79" spans="1:19" x14ac:dyDescent="0.25">
      <c r="B79" t="s">
        <v>147</v>
      </c>
      <c r="C79">
        <v>6114</v>
      </c>
      <c r="D79" t="s">
        <v>148</v>
      </c>
      <c r="E79">
        <v>12</v>
      </c>
      <c r="I79" t="s">
        <v>276</v>
      </c>
      <c r="J79">
        <v>6694</v>
      </c>
      <c r="K79" t="s">
        <v>277</v>
      </c>
      <c r="P79" t="s">
        <v>276</v>
      </c>
      <c r="Q79">
        <v>77</v>
      </c>
      <c r="R79">
        <v>6694</v>
      </c>
      <c r="S79" t="s">
        <v>277</v>
      </c>
    </row>
    <row r="80" spans="1:19" x14ac:dyDescent="0.25">
      <c r="B80" t="s">
        <v>43</v>
      </c>
      <c r="C80">
        <v>5944</v>
      </c>
      <c r="D80" t="s">
        <v>44</v>
      </c>
      <c r="E80">
        <v>13</v>
      </c>
      <c r="I80" t="s">
        <v>260</v>
      </c>
      <c r="J80">
        <v>5823</v>
      </c>
      <c r="K80" t="s">
        <v>261</v>
      </c>
      <c r="P80" t="s">
        <v>260</v>
      </c>
      <c r="Q80">
        <v>78</v>
      </c>
      <c r="R80">
        <v>5823</v>
      </c>
      <c r="S80" t="s">
        <v>261</v>
      </c>
    </row>
    <row r="81" spans="2:19" x14ac:dyDescent="0.25">
      <c r="B81" t="s">
        <v>151</v>
      </c>
      <c r="C81">
        <v>6128</v>
      </c>
      <c r="D81" t="s">
        <v>152</v>
      </c>
      <c r="E81">
        <v>14</v>
      </c>
      <c r="I81" t="s">
        <v>305</v>
      </c>
      <c r="J81">
        <v>5835</v>
      </c>
      <c r="K81" t="s">
        <v>307</v>
      </c>
      <c r="P81" t="s">
        <v>305</v>
      </c>
      <c r="Q81">
        <v>79</v>
      </c>
      <c r="R81">
        <v>5835</v>
      </c>
      <c r="S81" t="s">
        <v>307</v>
      </c>
    </row>
    <row r="82" spans="2:19" x14ac:dyDescent="0.25">
      <c r="B82" t="s">
        <v>153</v>
      </c>
      <c r="C82">
        <v>6093</v>
      </c>
      <c r="D82" t="s">
        <v>154</v>
      </c>
      <c r="E82">
        <v>15</v>
      </c>
      <c r="I82" t="s">
        <v>270</v>
      </c>
      <c r="J82">
        <v>5847</v>
      </c>
      <c r="K82" t="s">
        <v>271</v>
      </c>
      <c r="P82" t="s">
        <v>270</v>
      </c>
      <c r="Q82">
        <v>80</v>
      </c>
      <c r="R82">
        <v>5847</v>
      </c>
      <c r="S82" t="s">
        <v>271</v>
      </c>
    </row>
    <row r="83" spans="2:19" x14ac:dyDescent="0.25">
      <c r="B83" t="s">
        <v>155</v>
      </c>
      <c r="C83">
        <v>6092</v>
      </c>
      <c r="D83" t="s">
        <v>156</v>
      </c>
      <c r="E83">
        <v>16</v>
      </c>
      <c r="I83" t="s">
        <v>274</v>
      </c>
      <c r="J83">
        <v>7302</v>
      </c>
      <c r="K83" t="s">
        <v>275</v>
      </c>
      <c r="P83" t="s">
        <v>274</v>
      </c>
      <c r="Q83">
        <v>81</v>
      </c>
      <c r="R83">
        <v>7302</v>
      </c>
      <c r="S83" t="s">
        <v>275</v>
      </c>
    </row>
    <row r="84" spans="2:19" x14ac:dyDescent="0.25">
      <c r="B84" t="s">
        <v>157</v>
      </c>
      <c r="C84">
        <v>6108</v>
      </c>
      <c r="D84" t="s">
        <v>158</v>
      </c>
      <c r="E84">
        <v>17</v>
      </c>
      <c r="I84" t="s">
        <v>278</v>
      </c>
      <c r="J84">
        <v>6696</v>
      </c>
      <c r="K84" t="s">
        <v>279</v>
      </c>
      <c r="P84" t="s">
        <v>278</v>
      </c>
      <c r="Q84">
        <v>82</v>
      </c>
      <c r="R84">
        <v>6696</v>
      </c>
      <c r="S84" t="s">
        <v>279</v>
      </c>
    </row>
    <row r="85" spans="2:19" x14ac:dyDescent="0.25">
      <c r="B85" t="s">
        <v>159</v>
      </c>
      <c r="C85">
        <v>6109</v>
      </c>
      <c r="D85" t="s">
        <v>160</v>
      </c>
      <c r="E85">
        <v>18</v>
      </c>
      <c r="I85" t="s">
        <v>262</v>
      </c>
      <c r="J85">
        <v>10193</v>
      </c>
      <c r="K85" t="s">
        <v>263</v>
      </c>
      <c r="P85" t="s">
        <v>262</v>
      </c>
      <c r="Q85">
        <v>83</v>
      </c>
      <c r="R85">
        <v>10193</v>
      </c>
      <c r="S85" t="s">
        <v>263</v>
      </c>
    </row>
    <row r="86" spans="2:19" x14ac:dyDescent="0.25">
      <c r="B86" t="s">
        <v>161</v>
      </c>
      <c r="C86">
        <v>6119</v>
      </c>
      <c r="D86" t="s">
        <v>162</v>
      </c>
      <c r="E86">
        <v>19</v>
      </c>
      <c r="I86" t="s">
        <v>264</v>
      </c>
      <c r="J86">
        <v>10194</v>
      </c>
      <c r="K86" t="s">
        <v>265</v>
      </c>
      <c r="P86" t="s">
        <v>264</v>
      </c>
      <c r="Q86">
        <v>84</v>
      </c>
      <c r="R86">
        <v>10194</v>
      </c>
      <c r="S86" t="s">
        <v>265</v>
      </c>
    </row>
    <row r="87" spans="2:19" x14ac:dyDescent="0.25">
      <c r="B87" t="s">
        <v>163</v>
      </c>
      <c r="C87">
        <v>6098</v>
      </c>
      <c r="D87" t="s">
        <v>164</v>
      </c>
      <c r="E87">
        <v>20</v>
      </c>
      <c r="I87" t="s">
        <v>266</v>
      </c>
      <c r="J87">
        <v>10195</v>
      </c>
      <c r="K87" t="s">
        <v>267</v>
      </c>
      <c r="P87" t="s">
        <v>266</v>
      </c>
      <c r="Q87">
        <v>85</v>
      </c>
      <c r="R87">
        <v>10195</v>
      </c>
      <c r="S87" t="s">
        <v>267</v>
      </c>
    </row>
    <row r="88" spans="2:19" x14ac:dyDescent="0.25">
      <c r="B88" t="s">
        <v>165</v>
      </c>
      <c r="C88">
        <v>6110</v>
      </c>
      <c r="D88" t="s">
        <v>166</v>
      </c>
      <c r="E88">
        <v>21</v>
      </c>
    </row>
    <row r="89" spans="2:19" x14ac:dyDescent="0.25">
      <c r="B89" t="s">
        <v>167</v>
      </c>
      <c r="C89">
        <v>6107</v>
      </c>
      <c r="D89" t="s">
        <v>168</v>
      </c>
      <c r="E89">
        <v>22</v>
      </c>
    </row>
    <row r="90" spans="2:19" x14ac:dyDescent="0.25">
      <c r="B90" t="s">
        <v>199</v>
      </c>
      <c r="C90">
        <v>6151</v>
      </c>
      <c r="D90" t="s">
        <v>200</v>
      </c>
      <c r="E90">
        <v>23</v>
      </c>
    </row>
    <row r="91" spans="2:19" x14ac:dyDescent="0.25">
      <c r="B91" t="s">
        <v>201</v>
      </c>
      <c r="C91">
        <v>6152</v>
      </c>
      <c r="D91" t="s">
        <v>202</v>
      </c>
      <c r="E91">
        <v>24</v>
      </c>
    </row>
    <row r="92" spans="2:19" x14ac:dyDescent="0.25">
      <c r="B92" t="s">
        <v>173</v>
      </c>
      <c r="C92">
        <v>6086</v>
      </c>
      <c r="D92" t="s">
        <v>174</v>
      </c>
      <c r="E92">
        <v>25</v>
      </c>
    </row>
    <row r="93" spans="2:19" x14ac:dyDescent="0.25">
      <c r="B93" t="s">
        <v>175</v>
      </c>
      <c r="C93">
        <v>6099</v>
      </c>
      <c r="D93" t="s">
        <v>176</v>
      </c>
      <c r="E93">
        <v>26</v>
      </c>
    </row>
    <row r="94" spans="2:19" x14ac:dyDescent="0.25">
      <c r="B94" t="s">
        <v>177</v>
      </c>
      <c r="C94">
        <v>6095</v>
      </c>
      <c r="D94" t="s">
        <v>178</v>
      </c>
      <c r="E94">
        <v>27</v>
      </c>
    </row>
    <row r="95" spans="2:19" x14ac:dyDescent="0.25">
      <c r="B95" t="s">
        <v>179</v>
      </c>
      <c r="C95">
        <v>6096</v>
      </c>
      <c r="D95" t="s">
        <v>180</v>
      </c>
      <c r="E95">
        <v>28</v>
      </c>
    </row>
    <row r="96" spans="2:19" x14ac:dyDescent="0.25">
      <c r="B96" t="s">
        <v>203</v>
      </c>
      <c r="C96">
        <v>6097</v>
      </c>
      <c r="D96" t="s">
        <v>204</v>
      </c>
      <c r="E96">
        <v>29</v>
      </c>
    </row>
    <row r="97" spans="1:5" x14ac:dyDescent="0.25">
      <c r="B97" t="s">
        <v>193</v>
      </c>
      <c r="C97">
        <v>6123</v>
      </c>
      <c r="D97" t="s">
        <v>194</v>
      </c>
      <c r="E97">
        <v>30</v>
      </c>
    </row>
    <row r="98" spans="1:5" x14ac:dyDescent="0.25">
      <c r="B98" t="s">
        <v>181</v>
      </c>
      <c r="C98">
        <v>6100</v>
      </c>
      <c r="D98" t="s">
        <v>182</v>
      </c>
      <c r="E98">
        <v>31</v>
      </c>
    </row>
    <row r="99" spans="1:5" x14ac:dyDescent="0.25">
      <c r="B99" t="s">
        <v>205</v>
      </c>
      <c r="C99">
        <v>6146</v>
      </c>
      <c r="D99" t="s">
        <v>206</v>
      </c>
      <c r="E99">
        <v>32</v>
      </c>
    </row>
    <row r="100" spans="1:5" x14ac:dyDescent="0.25">
      <c r="B100" t="s">
        <v>207</v>
      </c>
      <c r="C100">
        <v>6147</v>
      </c>
      <c r="D100" t="s">
        <v>208</v>
      </c>
      <c r="E100">
        <v>33</v>
      </c>
    </row>
    <row r="101" spans="1:5" x14ac:dyDescent="0.25">
      <c r="A101" t="s">
        <v>209</v>
      </c>
      <c r="B101" t="s">
        <v>33</v>
      </c>
      <c r="C101">
        <v>9922</v>
      </c>
      <c r="D101" t="s">
        <v>34</v>
      </c>
    </row>
    <row r="102" spans="1:5" x14ac:dyDescent="0.25">
      <c r="A102" t="s">
        <v>212</v>
      </c>
      <c r="B102" t="s">
        <v>127</v>
      </c>
      <c r="C102">
        <v>6138</v>
      </c>
      <c r="D102" t="s">
        <v>128</v>
      </c>
      <c r="E102">
        <v>1</v>
      </c>
    </row>
    <row r="103" spans="1:5" x14ac:dyDescent="0.25">
      <c r="B103" t="s">
        <v>129</v>
      </c>
      <c r="C103">
        <v>6124</v>
      </c>
      <c r="D103" t="s">
        <v>130</v>
      </c>
      <c r="E103">
        <v>2</v>
      </c>
    </row>
    <row r="104" spans="1:5" x14ac:dyDescent="0.25">
      <c r="B104" t="s">
        <v>131</v>
      </c>
      <c r="C104">
        <v>6094</v>
      </c>
      <c r="D104" t="s">
        <v>132</v>
      </c>
      <c r="E104">
        <v>3</v>
      </c>
    </row>
    <row r="105" spans="1:5" x14ac:dyDescent="0.25">
      <c r="B105" t="s">
        <v>133</v>
      </c>
      <c r="C105">
        <v>6126</v>
      </c>
      <c r="D105" t="s">
        <v>134</v>
      </c>
      <c r="E105">
        <v>4</v>
      </c>
    </row>
    <row r="106" spans="1:5" x14ac:dyDescent="0.25">
      <c r="B106" t="s">
        <v>135</v>
      </c>
      <c r="C106">
        <v>6135</v>
      </c>
      <c r="D106" t="s">
        <v>136</v>
      </c>
      <c r="E106">
        <v>5</v>
      </c>
    </row>
    <row r="107" spans="1:5" x14ac:dyDescent="0.25">
      <c r="B107" t="s">
        <v>137</v>
      </c>
      <c r="C107">
        <v>6139</v>
      </c>
      <c r="D107" t="s">
        <v>138</v>
      </c>
      <c r="E107">
        <v>6</v>
      </c>
    </row>
    <row r="108" spans="1:5" x14ac:dyDescent="0.25">
      <c r="B108" t="s">
        <v>139</v>
      </c>
      <c r="C108">
        <v>6106</v>
      </c>
      <c r="D108" t="s">
        <v>140</v>
      </c>
      <c r="E108">
        <v>7</v>
      </c>
    </row>
    <row r="109" spans="1:5" x14ac:dyDescent="0.25">
      <c r="B109" t="s">
        <v>31</v>
      </c>
      <c r="C109">
        <v>5946</v>
      </c>
      <c r="D109" t="s">
        <v>32</v>
      </c>
      <c r="E109">
        <v>8</v>
      </c>
    </row>
    <row r="110" spans="1:5" x14ac:dyDescent="0.25">
      <c r="B110" t="s">
        <v>141</v>
      </c>
      <c r="C110">
        <v>6133</v>
      </c>
      <c r="D110" t="s">
        <v>142</v>
      </c>
      <c r="E110">
        <v>9</v>
      </c>
    </row>
    <row r="111" spans="1:5" x14ac:dyDescent="0.25">
      <c r="B111" t="s">
        <v>143</v>
      </c>
      <c r="C111">
        <v>6125</v>
      </c>
      <c r="D111" t="s">
        <v>144</v>
      </c>
      <c r="E111">
        <v>10</v>
      </c>
    </row>
    <row r="112" spans="1:5" x14ac:dyDescent="0.25">
      <c r="B112" t="s">
        <v>145</v>
      </c>
      <c r="C112">
        <v>6113</v>
      </c>
      <c r="D112" t="s">
        <v>146</v>
      </c>
      <c r="E112">
        <v>11</v>
      </c>
    </row>
    <row r="113" spans="2:5" x14ac:dyDescent="0.25">
      <c r="B113" t="s">
        <v>149</v>
      </c>
      <c r="C113">
        <v>6153</v>
      </c>
      <c r="D113" t="s">
        <v>150</v>
      </c>
      <c r="E113">
        <v>12</v>
      </c>
    </row>
    <row r="114" spans="2:5" x14ac:dyDescent="0.25">
      <c r="B114" t="s">
        <v>213</v>
      </c>
      <c r="C114">
        <v>8105</v>
      </c>
      <c r="D114" t="s">
        <v>214</v>
      </c>
      <c r="E114">
        <v>13</v>
      </c>
    </row>
    <row r="115" spans="2:5" x14ac:dyDescent="0.25">
      <c r="B115" t="s">
        <v>151</v>
      </c>
      <c r="C115">
        <v>6128</v>
      </c>
      <c r="D115" t="s">
        <v>152</v>
      </c>
      <c r="E115">
        <v>14</v>
      </c>
    </row>
    <row r="116" spans="2:5" x14ac:dyDescent="0.25">
      <c r="B116" t="s">
        <v>153</v>
      </c>
      <c r="C116">
        <v>6093</v>
      </c>
      <c r="D116" t="s">
        <v>154</v>
      </c>
      <c r="E116">
        <v>15</v>
      </c>
    </row>
    <row r="117" spans="2:5" x14ac:dyDescent="0.25">
      <c r="B117" t="s">
        <v>155</v>
      </c>
      <c r="C117">
        <v>6092</v>
      </c>
      <c r="D117" t="s">
        <v>156</v>
      </c>
      <c r="E117">
        <v>16</v>
      </c>
    </row>
    <row r="118" spans="2:5" x14ac:dyDescent="0.25">
      <c r="B118" t="s">
        <v>157</v>
      </c>
      <c r="C118">
        <v>6108</v>
      </c>
      <c r="D118" t="s">
        <v>158</v>
      </c>
      <c r="E118">
        <v>17</v>
      </c>
    </row>
    <row r="119" spans="2:5" x14ac:dyDescent="0.25">
      <c r="B119" t="s">
        <v>159</v>
      </c>
      <c r="C119">
        <v>6109</v>
      </c>
      <c r="D119" t="s">
        <v>160</v>
      </c>
      <c r="E119">
        <v>18</v>
      </c>
    </row>
    <row r="120" spans="2:5" x14ac:dyDescent="0.25">
      <c r="B120" t="s">
        <v>161</v>
      </c>
      <c r="C120">
        <v>6119</v>
      </c>
      <c r="D120" t="s">
        <v>162</v>
      </c>
      <c r="E120">
        <v>19</v>
      </c>
    </row>
    <row r="121" spans="2:5" x14ac:dyDescent="0.25">
      <c r="B121" t="s">
        <v>163</v>
      </c>
      <c r="C121">
        <v>6098</v>
      </c>
      <c r="D121" t="s">
        <v>164</v>
      </c>
      <c r="E121">
        <v>20</v>
      </c>
    </row>
    <row r="122" spans="2:5" x14ac:dyDescent="0.25">
      <c r="B122" t="s">
        <v>165</v>
      </c>
      <c r="C122">
        <v>6110</v>
      </c>
      <c r="D122" t="s">
        <v>166</v>
      </c>
      <c r="E122">
        <v>21</v>
      </c>
    </row>
    <row r="123" spans="2:5" x14ac:dyDescent="0.25">
      <c r="B123" t="s">
        <v>167</v>
      </c>
      <c r="C123">
        <v>6107</v>
      </c>
      <c r="D123" t="s">
        <v>168</v>
      </c>
      <c r="E123">
        <v>22</v>
      </c>
    </row>
    <row r="124" spans="2:5" x14ac:dyDescent="0.25">
      <c r="B124" t="s">
        <v>169</v>
      </c>
      <c r="C124">
        <v>6089</v>
      </c>
      <c r="D124" t="s">
        <v>170</v>
      </c>
      <c r="E124">
        <v>23</v>
      </c>
    </row>
    <row r="125" spans="2:5" x14ac:dyDescent="0.25">
      <c r="B125" t="s">
        <v>171</v>
      </c>
      <c r="C125">
        <v>6090</v>
      </c>
      <c r="D125" t="s">
        <v>172</v>
      </c>
      <c r="E125">
        <v>24</v>
      </c>
    </row>
    <row r="126" spans="2:5" x14ac:dyDescent="0.25">
      <c r="B126" t="s">
        <v>173</v>
      </c>
      <c r="C126">
        <v>6086</v>
      </c>
      <c r="D126" t="s">
        <v>174</v>
      </c>
      <c r="E126">
        <v>25</v>
      </c>
    </row>
    <row r="127" spans="2:5" x14ac:dyDescent="0.25">
      <c r="B127" t="s">
        <v>215</v>
      </c>
      <c r="C127">
        <v>9603</v>
      </c>
      <c r="D127" t="s">
        <v>216</v>
      </c>
      <c r="E127">
        <v>26</v>
      </c>
    </row>
    <row r="128" spans="2:5" x14ac:dyDescent="0.25">
      <c r="B128" t="s">
        <v>175</v>
      </c>
      <c r="C128">
        <v>6099</v>
      </c>
      <c r="D128" t="s">
        <v>176</v>
      </c>
      <c r="E128">
        <v>27</v>
      </c>
    </row>
    <row r="129" spans="1:5" x14ac:dyDescent="0.25">
      <c r="B129" t="s">
        <v>177</v>
      </c>
      <c r="C129">
        <v>6095</v>
      </c>
      <c r="D129" t="s">
        <v>178</v>
      </c>
      <c r="E129">
        <v>28</v>
      </c>
    </row>
    <row r="130" spans="1:5" x14ac:dyDescent="0.25">
      <c r="B130" t="s">
        <v>179</v>
      </c>
      <c r="C130">
        <v>6096</v>
      </c>
      <c r="D130" t="s">
        <v>180</v>
      </c>
      <c r="E130">
        <v>29</v>
      </c>
    </row>
    <row r="131" spans="1:5" x14ac:dyDescent="0.25">
      <c r="B131" t="s">
        <v>193</v>
      </c>
      <c r="C131">
        <v>6123</v>
      </c>
      <c r="D131" t="s">
        <v>194</v>
      </c>
      <c r="E131">
        <v>30</v>
      </c>
    </row>
    <row r="132" spans="1:5" x14ac:dyDescent="0.25">
      <c r="B132" t="s">
        <v>181</v>
      </c>
      <c r="C132">
        <v>6100</v>
      </c>
      <c r="D132" t="s">
        <v>182</v>
      </c>
      <c r="E132">
        <v>31</v>
      </c>
    </row>
    <row r="133" spans="1:5" x14ac:dyDescent="0.25">
      <c r="B133" t="s">
        <v>183</v>
      </c>
      <c r="C133">
        <v>6141</v>
      </c>
      <c r="D133" t="s">
        <v>184</v>
      </c>
      <c r="E133">
        <v>32</v>
      </c>
    </row>
    <row r="134" spans="1:5" x14ac:dyDescent="0.25">
      <c r="B134" t="s">
        <v>185</v>
      </c>
      <c r="C134">
        <v>6142</v>
      </c>
      <c r="D134" t="s">
        <v>186</v>
      </c>
      <c r="E134">
        <v>33</v>
      </c>
    </row>
    <row r="135" spans="1:5" x14ac:dyDescent="0.25">
      <c r="A135" t="s">
        <v>212</v>
      </c>
      <c r="B135" t="s">
        <v>33</v>
      </c>
      <c r="C135">
        <v>9922</v>
      </c>
      <c r="D135" t="s">
        <v>34</v>
      </c>
    </row>
    <row r="136" spans="1:5" x14ac:dyDescent="0.25">
      <c r="A136" t="s">
        <v>217</v>
      </c>
      <c r="B136" t="s">
        <v>127</v>
      </c>
      <c r="C136">
        <v>6138</v>
      </c>
      <c r="D136" t="s">
        <v>128</v>
      </c>
      <c r="E136">
        <v>1</v>
      </c>
    </row>
    <row r="137" spans="1:5" x14ac:dyDescent="0.25">
      <c r="B137" t="s">
        <v>129</v>
      </c>
      <c r="C137">
        <v>6124</v>
      </c>
      <c r="D137" t="s">
        <v>130</v>
      </c>
      <c r="E137">
        <v>2</v>
      </c>
    </row>
    <row r="138" spans="1:5" x14ac:dyDescent="0.25">
      <c r="B138" t="s">
        <v>131</v>
      </c>
      <c r="C138">
        <v>6094</v>
      </c>
      <c r="D138" t="s">
        <v>132</v>
      </c>
      <c r="E138">
        <v>3</v>
      </c>
    </row>
    <row r="139" spans="1:5" x14ac:dyDescent="0.25">
      <c r="B139" t="s">
        <v>133</v>
      </c>
      <c r="C139">
        <v>6126</v>
      </c>
      <c r="D139" t="s">
        <v>134</v>
      </c>
      <c r="E139">
        <v>4</v>
      </c>
    </row>
    <row r="140" spans="1:5" x14ac:dyDescent="0.25">
      <c r="B140" t="s">
        <v>135</v>
      </c>
      <c r="C140">
        <v>6135</v>
      </c>
      <c r="D140" t="s">
        <v>136</v>
      </c>
      <c r="E140">
        <v>5</v>
      </c>
    </row>
    <row r="141" spans="1:5" x14ac:dyDescent="0.25">
      <c r="B141" t="s">
        <v>137</v>
      </c>
      <c r="C141">
        <v>6139</v>
      </c>
      <c r="D141" t="s">
        <v>138</v>
      </c>
      <c r="E141">
        <v>6</v>
      </c>
    </row>
    <row r="142" spans="1:5" x14ac:dyDescent="0.25">
      <c r="B142" t="s">
        <v>139</v>
      </c>
      <c r="C142">
        <v>6106</v>
      </c>
      <c r="D142" t="s">
        <v>140</v>
      </c>
      <c r="E142">
        <v>7</v>
      </c>
    </row>
    <row r="143" spans="1:5" x14ac:dyDescent="0.25">
      <c r="B143" t="s">
        <v>31</v>
      </c>
      <c r="C143">
        <v>5946</v>
      </c>
      <c r="D143" t="s">
        <v>32</v>
      </c>
      <c r="E143">
        <v>8</v>
      </c>
    </row>
    <row r="144" spans="1:5" x14ac:dyDescent="0.25">
      <c r="B144" t="s">
        <v>141</v>
      </c>
      <c r="C144">
        <v>6133</v>
      </c>
      <c r="D144" t="s">
        <v>142</v>
      </c>
      <c r="E144">
        <v>9</v>
      </c>
    </row>
    <row r="145" spans="2:5" x14ac:dyDescent="0.25">
      <c r="B145" t="s">
        <v>143</v>
      </c>
      <c r="C145">
        <v>6125</v>
      </c>
      <c r="D145" t="s">
        <v>144</v>
      </c>
      <c r="E145">
        <v>10</v>
      </c>
    </row>
    <row r="146" spans="2:5" x14ac:dyDescent="0.25">
      <c r="B146" t="s">
        <v>145</v>
      </c>
      <c r="C146">
        <v>6113</v>
      </c>
      <c r="D146" t="s">
        <v>146</v>
      </c>
      <c r="E146">
        <v>11</v>
      </c>
    </row>
    <row r="147" spans="2:5" x14ac:dyDescent="0.25">
      <c r="B147" t="s">
        <v>213</v>
      </c>
      <c r="C147">
        <v>8105</v>
      </c>
      <c r="D147" t="s">
        <v>214</v>
      </c>
      <c r="E147">
        <v>12</v>
      </c>
    </row>
    <row r="148" spans="2:5" x14ac:dyDescent="0.25">
      <c r="B148" t="s">
        <v>187</v>
      </c>
      <c r="C148">
        <v>6129</v>
      </c>
      <c r="D148" t="s">
        <v>188</v>
      </c>
      <c r="E148">
        <v>13</v>
      </c>
    </row>
    <row r="149" spans="2:5" x14ac:dyDescent="0.25">
      <c r="B149" t="s">
        <v>151</v>
      </c>
      <c r="C149">
        <v>6128</v>
      </c>
      <c r="D149" t="s">
        <v>152</v>
      </c>
      <c r="E149">
        <v>14</v>
      </c>
    </row>
    <row r="150" spans="2:5" x14ac:dyDescent="0.25">
      <c r="B150" t="s">
        <v>153</v>
      </c>
      <c r="C150">
        <v>6093</v>
      </c>
      <c r="D150" t="s">
        <v>154</v>
      </c>
      <c r="E150">
        <v>15</v>
      </c>
    </row>
    <row r="151" spans="2:5" x14ac:dyDescent="0.25">
      <c r="B151" t="s">
        <v>155</v>
      </c>
      <c r="C151">
        <v>6092</v>
      </c>
      <c r="D151" t="s">
        <v>156</v>
      </c>
      <c r="E151">
        <v>16</v>
      </c>
    </row>
    <row r="152" spans="2:5" x14ac:dyDescent="0.25">
      <c r="B152" t="s">
        <v>157</v>
      </c>
      <c r="C152">
        <v>6108</v>
      </c>
      <c r="D152" t="s">
        <v>158</v>
      </c>
      <c r="E152">
        <v>17</v>
      </c>
    </row>
    <row r="153" spans="2:5" x14ac:dyDescent="0.25">
      <c r="B153" t="s">
        <v>159</v>
      </c>
      <c r="C153">
        <v>6109</v>
      </c>
      <c r="D153" t="s">
        <v>160</v>
      </c>
      <c r="E153">
        <v>18</v>
      </c>
    </row>
    <row r="154" spans="2:5" x14ac:dyDescent="0.25">
      <c r="B154" t="s">
        <v>161</v>
      </c>
      <c r="C154">
        <v>6119</v>
      </c>
      <c r="D154" t="s">
        <v>162</v>
      </c>
      <c r="E154">
        <v>19</v>
      </c>
    </row>
    <row r="155" spans="2:5" x14ac:dyDescent="0.25">
      <c r="B155" t="s">
        <v>163</v>
      </c>
      <c r="C155">
        <v>6098</v>
      </c>
      <c r="D155" t="s">
        <v>164</v>
      </c>
      <c r="E155">
        <v>20</v>
      </c>
    </row>
    <row r="156" spans="2:5" x14ac:dyDescent="0.25">
      <c r="B156" t="s">
        <v>165</v>
      </c>
      <c r="C156">
        <v>6110</v>
      </c>
      <c r="D156" t="s">
        <v>166</v>
      </c>
      <c r="E156">
        <v>21</v>
      </c>
    </row>
    <row r="157" spans="2:5" x14ac:dyDescent="0.25">
      <c r="B157" t="s">
        <v>167</v>
      </c>
      <c r="C157">
        <v>6107</v>
      </c>
      <c r="D157" t="s">
        <v>168</v>
      </c>
      <c r="E157">
        <v>22</v>
      </c>
    </row>
    <row r="158" spans="2:5" x14ac:dyDescent="0.25">
      <c r="B158" t="s">
        <v>189</v>
      </c>
      <c r="C158">
        <v>7398</v>
      </c>
      <c r="D158" t="s">
        <v>190</v>
      </c>
      <c r="E158">
        <v>23</v>
      </c>
    </row>
    <row r="159" spans="2:5" x14ac:dyDescent="0.25">
      <c r="B159" t="s">
        <v>191</v>
      </c>
      <c r="C159">
        <v>7399</v>
      </c>
      <c r="D159" t="s">
        <v>192</v>
      </c>
      <c r="E159">
        <v>24</v>
      </c>
    </row>
    <row r="160" spans="2:5" x14ac:dyDescent="0.25">
      <c r="B160" t="s">
        <v>173</v>
      </c>
      <c r="C160">
        <v>6086</v>
      </c>
      <c r="D160" t="s">
        <v>174</v>
      </c>
      <c r="E160">
        <v>25</v>
      </c>
    </row>
    <row r="161" spans="1:5" x14ac:dyDescent="0.25">
      <c r="B161" t="s">
        <v>215</v>
      </c>
      <c r="C161">
        <v>9603</v>
      </c>
      <c r="D161" t="s">
        <v>216</v>
      </c>
      <c r="E161">
        <v>26</v>
      </c>
    </row>
    <row r="162" spans="1:5" x14ac:dyDescent="0.25">
      <c r="B162" t="s">
        <v>175</v>
      </c>
      <c r="C162">
        <v>6099</v>
      </c>
      <c r="D162" t="s">
        <v>176</v>
      </c>
      <c r="E162">
        <v>27</v>
      </c>
    </row>
    <row r="163" spans="1:5" x14ac:dyDescent="0.25">
      <c r="B163" t="s">
        <v>177</v>
      </c>
      <c r="C163">
        <v>6095</v>
      </c>
      <c r="D163" t="s">
        <v>178</v>
      </c>
      <c r="E163">
        <v>28</v>
      </c>
    </row>
    <row r="164" spans="1:5" x14ac:dyDescent="0.25">
      <c r="B164" t="s">
        <v>179</v>
      </c>
      <c r="C164">
        <v>6096</v>
      </c>
      <c r="D164" t="s">
        <v>180</v>
      </c>
      <c r="E164">
        <v>29</v>
      </c>
    </row>
    <row r="165" spans="1:5" x14ac:dyDescent="0.25">
      <c r="B165" t="s">
        <v>193</v>
      </c>
      <c r="C165">
        <v>6123</v>
      </c>
      <c r="D165" t="s">
        <v>194</v>
      </c>
      <c r="E165">
        <v>30</v>
      </c>
    </row>
    <row r="166" spans="1:5" x14ac:dyDescent="0.25">
      <c r="B166" t="s">
        <v>181</v>
      </c>
      <c r="C166">
        <v>6100</v>
      </c>
      <c r="D166" t="s">
        <v>182</v>
      </c>
      <c r="E166">
        <v>31</v>
      </c>
    </row>
    <row r="167" spans="1:5" x14ac:dyDescent="0.25">
      <c r="B167" t="s">
        <v>195</v>
      </c>
      <c r="C167">
        <v>6101</v>
      </c>
      <c r="D167" t="s">
        <v>196</v>
      </c>
      <c r="E167">
        <v>32</v>
      </c>
    </row>
    <row r="168" spans="1:5" x14ac:dyDescent="0.25">
      <c r="B168" t="s">
        <v>197</v>
      </c>
      <c r="C168">
        <v>6102</v>
      </c>
      <c r="D168" t="s">
        <v>198</v>
      </c>
      <c r="E168">
        <v>33</v>
      </c>
    </row>
    <row r="169" spans="1:5" x14ac:dyDescent="0.25">
      <c r="A169" t="s">
        <v>217</v>
      </c>
      <c r="B169" t="s">
        <v>33</v>
      </c>
      <c r="C169">
        <v>9922</v>
      </c>
      <c r="D169" t="s">
        <v>34</v>
      </c>
    </row>
    <row r="170" spans="1:5" x14ac:dyDescent="0.25">
      <c r="A170" t="s">
        <v>220</v>
      </c>
      <c r="B170" t="s">
        <v>127</v>
      </c>
      <c r="C170">
        <v>6138</v>
      </c>
      <c r="D170" t="s">
        <v>128</v>
      </c>
      <c r="E170">
        <v>1</v>
      </c>
    </row>
    <row r="171" spans="1:5" x14ac:dyDescent="0.25">
      <c r="B171" t="s">
        <v>129</v>
      </c>
      <c r="C171">
        <v>6124</v>
      </c>
      <c r="D171" t="s">
        <v>130</v>
      </c>
      <c r="E171">
        <v>2</v>
      </c>
    </row>
    <row r="172" spans="1:5" x14ac:dyDescent="0.25">
      <c r="B172" t="s">
        <v>131</v>
      </c>
      <c r="C172">
        <v>6094</v>
      </c>
      <c r="D172" t="s">
        <v>132</v>
      </c>
      <c r="E172">
        <v>3</v>
      </c>
    </row>
    <row r="173" spans="1:5" x14ac:dyDescent="0.25">
      <c r="B173" t="s">
        <v>133</v>
      </c>
      <c r="C173">
        <v>6126</v>
      </c>
      <c r="D173" t="s">
        <v>134</v>
      </c>
      <c r="E173">
        <v>4</v>
      </c>
    </row>
    <row r="174" spans="1:5" x14ac:dyDescent="0.25">
      <c r="B174" t="s">
        <v>135</v>
      </c>
      <c r="C174">
        <v>6135</v>
      </c>
      <c r="D174" t="s">
        <v>136</v>
      </c>
      <c r="E174">
        <v>5</v>
      </c>
    </row>
    <row r="175" spans="1:5" x14ac:dyDescent="0.25">
      <c r="B175" t="s">
        <v>137</v>
      </c>
      <c r="C175">
        <v>6139</v>
      </c>
      <c r="D175" t="s">
        <v>138</v>
      </c>
      <c r="E175">
        <v>6</v>
      </c>
    </row>
    <row r="176" spans="1:5" x14ac:dyDescent="0.25">
      <c r="B176" t="s">
        <v>139</v>
      </c>
      <c r="C176">
        <v>6106</v>
      </c>
      <c r="D176" t="s">
        <v>140</v>
      </c>
      <c r="E176">
        <v>7</v>
      </c>
    </row>
    <row r="177" spans="2:5" x14ac:dyDescent="0.25">
      <c r="B177" t="s">
        <v>31</v>
      </c>
      <c r="C177">
        <v>5946</v>
      </c>
      <c r="D177" t="s">
        <v>32</v>
      </c>
      <c r="E177">
        <v>8</v>
      </c>
    </row>
    <row r="178" spans="2:5" x14ac:dyDescent="0.25">
      <c r="B178" t="s">
        <v>141</v>
      </c>
      <c r="C178">
        <v>6133</v>
      </c>
      <c r="D178" t="s">
        <v>142</v>
      </c>
      <c r="E178">
        <v>9</v>
      </c>
    </row>
    <row r="179" spans="2:5" x14ac:dyDescent="0.25">
      <c r="B179" t="s">
        <v>143</v>
      </c>
      <c r="C179">
        <v>6125</v>
      </c>
      <c r="D179" t="s">
        <v>144</v>
      </c>
      <c r="E179">
        <v>10</v>
      </c>
    </row>
    <row r="180" spans="2:5" x14ac:dyDescent="0.25">
      <c r="B180" t="s">
        <v>145</v>
      </c>
      <c r="C180">
        <v>6113</v>
      </c>
      <c r="D180" t="s">
        <v>146</v>
      </c>
      <c r="E180">
        <v>11</v>
      </c>
    </row>
    <row r="181" spans="2:5" x14ac:dyDescent="0.25">
      <c r="B181" t="s">
        <v>147</v>
      </c>
      <c r="C181">
        <v>6114</v>
      </c>
      <c r="D181" t="s">
        <v>148</v>
      </c>
      <c r="E181">
        <v>12</v>
      </c>
    </row>
    <row r="182" spans="2:5" x14ac:dyDescent="0.25">
      <c r="B182" t="s">
        <v>218</v>
      </c>
      <c r="C182">
        <v>8900</v>
      </c>
      <c r="D182" t="s">
        <v>219</v>
      </c>
      <c r="E182">
        <v>13</v>
      </c>
    </row>
    <row r="183" spans="2:5" x14ac:dyDescent="0.25">
      <c r="B183" t="s">
        <v>213</v>
      </c>
      <c r="C183">
        <v>8105</v>
      </c>
      <c r="D183" t="s">
        <v>214</v>
      </c>
      <c r="E183">
        <v>14</v>
      </c>
    </row>
    <row r="184" spans="2:5" x14ac:dyDescent="0.25">
      <c r="B184" t="s">
        <v>151</v>
      </c>
      <c r="C184">
        <v>6128</v>
      </c>
      <c r="D184" t="s">
        <v>152</v>
      </c>
      <c r="E184">
        <v>15</v>
      </c>
    </row>
    <row r="185" spans="2:5" x14ac:dyDescent="0.25">
      <c r="B185" t="s">
        <v>153</v>
      </c>
      <c r="C185">
        <v>6093</v>
      </c>
      <c r="D185" t="s">
        <v>154</v>
      </c>
      <c r="E185">
        <v>16</v>
      </c>
    </row>
    <row r="186" spans="2:5" x14ac:dyDescent="0.25">
      <c r="B186" t="s">
        <v>155</v>
      </c>
      <c r="C186">
        <v>6092</v>
      </c>
      <c r="D186" t="s">
        <v>156</v>
      </c>
      <c r="E186">
        <v>17</v>
      </c>
    </row>
    <row r="187" spans="2:5" x14ac:dyDescent="0.25">
      <c r="B187" t="s">
        <v>157</v>
      </c>
      <c r="C187">
        <v>6108</v>
      </c>
      <c r="D187" t="s">
        <v>158</v>
      </c>
      <c r="E187">
        <v>18</v>
      </c>
    </row>
    <row r="188" spans="2:5" x14ac:dyDescent="0.25">
      <c r="B188" t="s">
        <v>159</v>
      </c>
      <c r="C188">
        <v>6109</v>
      </c>
      <c r="D188" t="s">
        <v>160</v>
      </c>
      <c r="E188">
        <v>19</v>
      </c>
    </row>
    <row r="189" spans="2:5" x14ac:dyDescent="0.25">
      <c r="B189" t="s">
        <v>161</v>
      </c>
      <c r="C189">
        <v>6119</v>
      </c>
      <c r="D189" t="s">
        <v>162</v>
      </c>
      <c r="E189">
        <v>20</v>
      </c>
    </row>
    <row r="190" spans="2:5" x14ac:dyDescent="0.25">
      <c r="B190" t="s">
        <v>163</v>
      </c>
      <c r="C190">
        <v>6098</v>
      </c>
      <c r="D190" t="s">
        <v>164</v>
      </c>
      <c r="E190">
        <v>21</v>
      </c>
    </row>
    <row r="191" spans="2:5" x14ac:dyDescent="0.25">
      <c r="B191" t="s">
        <v>165</v>
      </c>
      <c r="C191">
        <v>6110</v>
      </c>
      <c r="D191" t="s">
        <v>166</v>
      </c>
      <c r="E191">
        <v>22</v>
      </c>
    </row>
    <row r="192" spans="2:5" x14ac:dyDescent="0.25">
      <c r="B192" t="s">
        <v>167</v>
      </c>
      <c r="C192">
        <v>6107</v>
      </c>
      <c r="D192" t="s">
        <v>168</v>
      </c>
      <c r="E192">
        <v>23</v>
      </c>
    </row>
    <row r="193" spans="1:5" x14ac:dyDescent="0.25">
      <c r="B193" t="s">
        <v>199</v>
      </c>
      <c r="C193">
        <v>6151</v>
      </c>
      <c r="D193" t="s">
        <v>200</v>
      </c>
      <c r="E193">
        <v>24</v>
      </c>
    </row>
    <row r="194" spans="1:5" x14ac:dyDescent="0.25">
      <c r="B194" t="s">
        <v>201</v>
      </c>
      <c r="C194">
        <v>6152</v>
      </c>
      <c r="D194" t="s">
        <v>202</v>
      </c>
      <c r="E194">
        <v>25</v>
      </c>
    </row>
    <row r="195" spans="1:5" x14ac:dyDescent="0.25">
      <c r="B195" s="11" t="s">
        <v>173</v>
      </c>
      <c r="C195">
        <v>6086</v>
      </c>
      <c r="D195" t="s">
        <v>174</v>
      </c>
      <c r="E195">
        <v>26</v>
      </c>
    </row>
    <row r="196" spans="1:5" x14ac:dyDescent="0.25">
      <c r="B196" s="12" t="s">
        <v>215</v>
      </c>
      <c r="C196">
        <v>9603</v>
      </c>
      <c r="D196" t="s">
        <v>216</v>
      </c>
      <c r="E196">
        <v>27</v>
      </c>
    </row>
    <row r="197" spans="1:5" x14ac:dyDescent="0.25">
      <c r="B197" t="s">
        <v>175</v>
      </c>
      <c r="C197">
        <v>6099</v>
      </c>
      <c r="D197" t="s">
        <v>176</v>
      </c>
      <c r="E197">
        <v>28</v>
      </c>
    </row>
    <row r="198" spans="1:5" x14ac:dyDescent="0.25">
      <c r="B198" t="s">
        <v>177</v>
      </c>
      <c r="C198">
        <v>6095</v>
      </c>
      <c r="D198" t="s">
        <v>178</v>
      </c>
      <c r="E198">
        <v>29</v>
      </c>
    </row>
    <row r="199" spans="1:5" x14ac:dyDescent="0.25">
      <c r="B199" t="s">
        <v>179</v>
      </c>
      <c r="C199">
        <v>6096</v>
      </c>
      <c r="D199" t="s">
        <v>180</v>
      </c>
      <c r="E199">
        <v>30</v>
      </c>
    </row>
    <row r="200" spans="1:5" x14ac:dyDescent="0.25">
      <c r="B200" t="s">
        <v>193</v>
      </c>
      <c r="C200">
        <v>6123</v>
      </c>
      <c r="D200" t="s">
        <v>194</v>
      </c>
      <c r="E200">
        <v>31</v>
      </c>
    </row>
    <row r="201" spans="1:5" x14ac:dyDescent="0.25">
      <c r="B201" t="s">
        <v>181</v>
      </c>
      <c r="C201">
        <v>6100</v>
      </c>
      <c r="D201" t="s">
        <v>182</v>
      </c>
      <c r="E201">
        <v>32</v>
      </c>
    </row>
    <row r="202" spans="1:5" x14ac:dyDescent="0.25">
      <c r="B202" t="s">
        <v>205</v>
      </c>
      <c r="C202">
        <v>6146</v>
      </c>
      <c r="D202" t="s">
        <v>206</v>
      </c>
      <c r="E202">
        <v>33</v>
      </c>
    </row>
    <row r="203" spans="1:5" x14ac:dyDescent="0.25">
      <c r="B203" t="s">
        <v>207</v>
      </c>
      <c r="C203">
        <v>6147</v>
      </c>
      <c r="D203" t="s">
        <v>208</v>
      </c>
      <c r="E203">
        <v>34</v>
      </c>
    </row>
    <row r="204" spans="1:5" x14ac:dyDescent="0.25">
      <c r="A204" t="s">
        <v>220</v>
      </c>
      <c r="B204" t="s">
        <v>33</v>
      </c>
      <c r="C204">
        <v>9922</v>
      </c>
      <c r="D204" t="s">
        <v>34</v>
      </c>
    </row>
    <row r="205" spans="1:5" x14ac:dyDescent="0.25">
      <c r="A205" t="s">
        <v>221</v>
      </c>
      <c r="B205" t="s">
        <v>127</v>
      </c>
      <c r="C205">
        <v>6138</v>
      </c>
      <c r="D205" t="s">
        <v>128</v>
      </c>
      <c r="E205">
        <v>1</v>
      </c>
    </row>
    <row r="206" spans="1:5" x14ac:dyDescent="0.25">
      <c r="B206" t="s">
        <v>222</v>
      </c>
      <c r="C206">
        <v>6949</v>
      </c>
      <c r="D206" t="s">
        <v>223</v>
      </c>
      <c r="E206">
        <v>2</v>
      </c>
    </row>
    <row r="207" spans="1:5" x14ac:dyDescent="0.25">
      <c r="B207" t="s">
        <v>129</v>
      </c>
      <c r="C207">
        <v>6124</v>
      </c>
      <c r="D207" t="s">
        <v>130</v>
      </c>
      <c r="E207">
        <v>3</v>
      </c>
    </row>
    <row r="208" spans="1:5" x14ac:dyDescent="0.25">
      <c r="B208" t="s">
        <v>131</v>
      </c>
      <c r="C208">
        <v>6094</v>
      </c>
      <c r="D208" t="s">
        <v>132</v>
      </c>
      <c r="E208">
        <v>4</v>
      </c>
    </row>
    <row r="209" spans="2:5" x14ac:dyDescent="0.25">
      <c r="B209" t="s">
        <v>133</v>
      </c>
      <c r="C209">
        <v>6126</v>
      </c>
      <c r="D209" t="s">
        <v>134</v>
      </c>
      <c r="E209">
        <v>5</v>
      </c>
    </row>
    <row r="210" spans="2:5" x14ac:dyDescent="0.25">
      <c r="B210" t="s">
        <v>135</v>
      </c>
      <c r="C210">
        <v>6135</v>
      </c>
      <c r="D210" t="s">
        <v>136</v>
      </c>
      <c r="E210">
        <v>6</v>
      </c>
    </row>
    <row r="211" spans="2:5" x14ac:dyDescent="0.25">
      <c r="B211" t="s">
        <v>137</v>
      </c>
      <c r="C211">
        <v>6139</v>
      </c>
      <c r="D211" t="s">
        <v>138</v>
      </c>
      <c r="E211">
        <v>7</v>
      </c>
    </row>
    <row r="212" spans="2:5" x14ac:dyDescent="0.25">
      <c r="B212" t="s">
        <v>139</v>
      </c>
      <c r="C212">
        <v>6106</v>
      </c>
      <c r="D212" t="s">
        <v>140</v>
      </c>
      <c r="E212">
        <v>8</v>
      </c>
    </row>
    <row r="213" spans="2:5" x14ac:dyDescent="0.25">
      <c r="B213" t="s">
        <v>31</v>
      </c>
      <c r="C213">
        <v>5946</v>
      </c>
      <c r="D213" t="s">
        <v>32</v>
      </c>
      <c r="E213">
        <v>9</v>
      </c>
    </row>
    <row r="214" spans="2:5" x14ac:dyDescent="0.25">
      <c r="B214" t="s">
        <v>141</v>
      </c>
      <c r="C214">
        <v>6133</v>
      </c>
      <c r="D214" t="s">
        <v>142</v>
      </c>
      <c r="E214">
        <v>10</v>
      </c>
    </row>
    <row r="215" spans="2:5" x14ac:dyDescent="0.25">
      <c r="B215" t="s">
        <v>143</v>
      </c>
      <c r="C215">
        <v>6125</v>
      </c>
      <c r="D215" t="s">
        <v>144</v>
      </c>
      <c r="E215">
        <v>11</v>
      </c>
    </row>
    <row r="216" spans="2:5" x14ac:dyDescent="0.25">
      <c r="B216" t="s">
        <v>145</v>
      </c>
      <c r="C216">
        <v>6113</v>
      </c>
      <c r="D216" t="s">
        <v>146</v>
      </c>
      <c r="E216">
        <v>12</v>
      </c>
    </row>
    <row r="217" spans="2:5" x14ac:dyDescent="0.25">
      <c r="B217" t="s">
        <v>224</v>
      </c>
      <c r="C217">
        <v>6115</v>
      </c>
      <c r="D217" t="s">
        <v>225</v>
      </c>
      <c r="E217">
        <v>13</v>
      </c>
    </row>
    <row r="218" spans="2:5" x14ac:dyDescent="0.25">
      <c r="B218" t="s">
        <v>226</v>
      </c>
      <c r="C218">
        <v>6117</v>
      </c>
      <c r="D218" t="s">
        <v>227</v>
      </c>
      <c r="E218">
        <v>14</v>
      </c>
    </row>
    <row r="219" spans="2:5" x14ac:dyDescent="0.25">
      <c r="B219" t="s">
        <v>228</v>
      </c>
      <c r="C219">
        <v>6118</v>
      </c>
      <c r="D219" t="s">
        <v>229</v>
      </c>
      <c r="E219">
        <v>15</v>
      </c>
    </row>
    <row r="220" spans="2:5" x14ac:dyDescent="0.25">
      <c r="B220" t="s">
        <v>149</v>
      </c>
      <c r="C220">
        <v>6153</v>
      </c>
      <c r="D220" t="s">
        <v>150</v>
      </c>
      <c r="E220">
        <v>16</v>
      </c>
    </row>
    <row r="221" spans="2:5" x14ac:dyDescent="0.25">
      <c r="B221" t="s">
        <v>187</v>
      </c>
      <c r="C221">
        <v>6129</v>
      </c>
      <c r="D221" t="s">
        <v>188</v>
      </c>
      <c r="E221">
        <v>17</v>
      </c>
    </row>
    <row r="222" spans="2:5" x14ac:dyDescent="0.25">
      <c r="B222" t="s">
        <v>151</v>
      </c>
      <c r="C222">
        <v>6128</v>
      </c>
      <c r="D222" t="s">
        <v>152</v>
      </c>
      <c r="E222">
        <v>18</v>
      </c>
    </row>
    <row r="223" spans="2:5" x14ac:dyDescent="0.25">
      <c r="B223" t="s">
        <v>153</v>
      </c>
      <c r="C223">
        <v>6093</v>
      </c>
      <c r="D223" t="s">
        <v>154</v>
      </c>
      <c r="E223">
        <v>19</v>
      </c>
    </row>
    <row r="224" spans="2:5" x14ac:dyDescent="0.25">
      <c r="B224" t="s">
        <v>155</v>
      </c>
      <c r="C224">
        <v>6092</v>
      </c>
      <c r="D224" t="s">
        <v>156</v>
      </c>
      <c r="E224">
        <v>20</v>
      </c>
    </row>
    <row r="225" spans="2:5" x14ac:dyDescent="0.25">
      <c r="B225" t="s">
        <v>157</v>
      </c>
      <c r="C225">
        <v>6108</v>
      </c>
      <c r="D225" t="s">
        <v>158</v>
      </c>
      <c r="E225">
        <v>21</v>
      </c>
    </row>
    <row r="226" spans="2:5" x14ac:dyDescent="0.25">
      <c r="B226" t="s">
        <v>159</v>
      </c>
      <c r="C226">
        <v>6109</v>
      </c>
      <c r="D226" t="s">
        <v>160</v>
      </c>
      <c r="E226">
        <v>22</v>
      </c>
    </row>
    <row r="227" spans="2:5" x14ac:dyDescent="0.25">
      <c r="B227" t="s">
        <v>161</v>
      </c>
      <c r="C227">
        <v>6119</v>
      </c>
      <c r="D227" t="s">
        <v>162</v>
      </c>
      <c r="E227">
        <v>23</v>
      </c>
    </row>
    <row r="228" spans="2:5" x14ac:dyDescent="0.25">
      <c r="B228" t="s">
        <v>163</v>
      </c>
      <c r="C228">
        <v>6098</v>
      </c>
      <c r="D228" t="s">
        <v>164</v>
      </c>
      <c r="E228">
        <v>24</v>
      </c>
    </row>
    <row r="229" spans="2:5" x14ac:dyDescent="0.25">
      <c r="B229" t="s">
        <v>165</v>
      </c>
      <c r="C229">
        <v>6110</v>
      </c>
      <c r="D229" t="s">
        <v>166</v>
      </c>
      <c r="E229">
        <v>25</v>
      </c>
    </row>
    <row r="230" spans="2:5" x14ac:dyDescent="0.25">
      <c r="B230" t="s">
        <v>167</v>
      </c>
      <c r="C230">
        <v>6107</v>
      </c>
      <c r="D230" t="s">
        <v>168</v>
      </c>
      <c r="E230">
        <v>26</v>
      </c>
    </row>
    <row r="231" spans="2:5" x14ac:dyDescent="0.25">
      <c r="B231" t="s">
        <v>169</v>
      </c>
      <c r="C231">
        <v>6089</v>
      </c>
      <c r="D231" t="s">
        <v>170</v>
      </c>
      <c r="E231">
        <v>27</v>
      </c>
    </row>
    <row r="232" spans="2:5" x14ac:dyDescent="0.25">
      <c r="B232" t="s">
        <v>171</v>
      </c>
      <c r="C232">
        <v>6090</v>
      </c>
      <c r="D232" t="s">
        <v>172</v>
      </c>
      <c r="E232">
        <v>28</v>
      </c>
    </row>
    <row r="233" spans="2:5" x14ac:dyDescent="0.25">
      <c r="B233" t="s">
        <v>173</v>
      </c>
      <c r="C233">
        <v>6086</v>
      </c>
      <c r="D233" t="s">
        <v>174</v>
      </c>
      <c r="E233">
        <v>29</v>
      </c>
    </row>
    <row r="234" spans="2:5" x14ac:dyDescent="0.25">
      <c r="B234" t="s">
        <v>230</v>
      </c>
      <c r="C234">
        <v>6088</v>
      </c>
      <c r="D234" t="s">
        <v>231</v>
      </c>
      <c r="E234">
        <v>30</v>
      </c>
    </row>
    <row r="235" spans="2:5" x14ac:dyDescent="0.25">
      <c r="B235" t="s">
        <v>175</v>
      </c>
      <c r="C235">
        <v>6099</v>
      </c>
      <c r="D235" t="s">
        <v>176</v>
      </c>
      <c r="E235">
        <v>31</v>
      </c>
    </row>
    <row r="236" spans="2:5" x14ac:dyDescent="0.25">
      <c r="B236" t="s">
        <v>177</v>
      </c>
      <c r="C236">
        <v>6095</v>
      </c>
      <c r="D236" t="s">
        <v>178</v>
      </c>
      <c r="E236">
        <v>32</v>
      </c>
    </row>
    <row r="237" spans="2:5" x14ac:dyDescent="0.25">
      <c r="B237" t="s">
        <v>179</v>
      </c>
      <c r="C237">
        <v>6096</v>
      </c>
      <c r="D237" t="s">
        <v>180</v>
      </c>
      <c r="E237">
        <v>33</v>
      </c>
    </row>
    <row r="238" spans="2:5" x14ac:dyDescent="0.25">
      <c r="B238" t="s">
        <v>181</v>
      </c>
      <c r="C238">
        <v>6100</v>
      </c>
      <c r="D238" t="s">
        <v>182</v>
      </c>
      <c r="E238">
        <v>34</v>
      </c>
    </row>
    <row r="239" spans="2:5" x14ac:dyDescent="0.25">
      <c r="B239" t="s">
        <v>183</v>
      </c>
      <c r="C239">
        <v>6141</v>
      </c>
      <c r="D239" t="s">
        <v>184</v>
      </c>
      <c r="E239">
        <v>35</v>
      </c>
    </row>
    <row r="240" spans="2:5" x14ac:dyDescent="0.25">
      <c r="B240" t="s">
        <v>185</v>
      </c>
      <c r="C240">
        <v>6142</v>
      </c>
      <c r="D240" t="s">
        <v>186</v>
      </c>
      <c r="E240">
        <v>36</v>
      </c>
    </row>
    <row r="241" spans="1:5" x14ac:dyDescent="0.25">
      <c r="B241" t="s">
        <v>232</v>
      </c>
      <c r="C241">
        <v>6143</v>
      </c>
      <c r="D241" t="s">
        <v>233</v>
      </c>
      <c r="E241">
        <v>37</v>
      </c>
    </row>
    <row r="242" spans="1:5" x14ac:dyDescent="0.25">
      <c r="A242" t="s">
        <v>221</v>
      </c>
      <c r="B242" t="s">
        <v>33</v>
      </c>
      <c r="C242">
        <v>7925</v>
      </c>
      <c r="D242" t="s">
        <v>234</v>
      </c>
    </row>
    <row r="243" spans="1:5" x14ac:dyDescent="0.25">
      <c r="A243" t="s">
        <v>235</v>
      </c>
      <c r="B243" t="s">
        <v>127</v>
      </c>
      <c r="C243">
        <v>6138</v>
      </c>
      <c r="D243" t="s">
        <v>128</v>
      </c>
      <c r="E243">
        <v>1</v>
      </c>
    </row>
    <row r="244" spans="1:5" x14ac:dyDescent="0.25">
      <c r="B244" t="s">
        <v>222</v>
      </c>
      <c r="C244">
        <v>6949</v>
      </c>
      <c r="D244" t="s">
        <v>223</v>
      </c>
      <c r="E244">
        <v>2</v>
      </c>
    </row>
    <row r="245" spans="1:5" x14ac:dyDescent="0.25">
      <c r="B245" t="s">
        <v>129</v>
      </c>
      <c r="C245">
        <v>6124</v>
      </c>
      <c r="D245" t="s">
        <v>130</v>
      </c>
      <c r="E245">
        <v>3</v>
      </c>
    </row>
    <row r="246" spans="1:5" x14ac:dyDescent="0.25">
      <c r="B246" t="s">
        <v>131</v>
      </c>
      <c r="C246">
        <v>6094</v>
      </c>
      <c r="D246" t="s">
        <v>132</v>
      </c>
      <c r="E246">
        <v>4</v>
      </c>
    </row>
    <row r="247" spans="1:5" x14ac:dyDescent="0.25">
      <c r="B247" t="s">
        <v>133</v>
      </c>
      <c r="C247">
        <v>6126</v>
      </c>
      <c r="D247" t="s">
        <v>134</v>
      </c>
      <c r="E247">
        <v>5</v>
      </c>
    </row>
    <row r="248" spans="1:5" x14ac:dyDescent="0.25">
      <c r="B248" t="s">
        <v>135</v>
      </c>
      <c r="C248">
        <v>6135</v>
      </c>
      <c r="D248" t="s">
        <v>136</v>
      </c>
      <c r="E248">
        <v>6</v>
      </c>
    </row>
    <row r="249" spans="1:5" x14ac:dyDescent="0.25">
      <c r="B249" t="s">
        <v>137</v>
      </c>
      <c r="C249">
        <v>6139</v>
      </c>
      <c r="D249" t="s">
        <v>138</v>
      </c>
      <c r="E249">
        <v>7</v>
      </c>
    </row>
    <row r="250" spans="1:5" x14ac:dyDescent="0.25">
      <c r="B250" t="s">
        <v>139</v>
      </c>
      <c r="C250">
        <v>6106</v>
      </c>
      <c r="D250" t="s">
        <v>140</v>
      </c>
      <c r="E250">
        <v>8</v>
      </c>
    </row>
    <row r="251" spans="1:5" x14ac:dyDescent="0.25">
      <c r="B251" t="s">
        <v>31</v>
      </c>
      <c r="C251">
        <v>5946</v>
      </c>
      <c r="D251" t="s">
        <v>32</v>
      </c>
      <c r="E251">
        <v>9</v>
      </c>
    </row>
    <row r="252" spans="1:5" x14ac:dyDescent="0.25">
      <c r="B252" t="s">
        <v>141</v>
      </c>
      <c r="C252">
        <v>6133</v>
      </c>
      <c r="D252" t="s">
        <v>142</v>
      </c>
      <c r="E252">
        <v>10</v>
      </c>
    </row>
    <row r="253" spans="1:5" x14ac:dyDescent="0.25">
      <c r="B253" t="s">
        <v>143</v>
      </c>
      <c r="C253">
        <v>6125</v>
      </c>
      <c r="D253" t="s">
        <v>144</v>
      </c>
      <c r="E253">
        <v>11</v>
      </c>
    </row>
    <row r="254" spans="1:5" x14ac:dyDescent="0.25">
      <c r="B254" t="s">
        <v>145</v>
      </c>
      <c r="C254">
        <v>6113</v>
      </c>
      <c r="D254" t="s">
        <v>146</v>
      </c>
      <c r="E254">
        <v>12</v>
      </c>
    </row>
    <row r="255" spans="1:5" x14ac:dyDescent="0.25">
      <c r="B255" t="s">
        <v>224</v>
      </c>
      <c r="C255">
        <v>6115</v>
      </c>
      <c r="D255" t="s">
        <v>225</v>
      </c>
      <c r="E255">
        <v>13</v>
      </c>
    </row>
    <row r="256" spans="1:5" x14ac:dyDescent="0.25">
      <c r="B256" t="s">
        <v>236</v>
      </c>
      <c r="C256">
        <v>6116</v>
      </c>
      <c r="D256" t="s">
        <v>237</v>
      </c>
      <c r="E256">
        <v>14</v>
      </c>
    </row>
    <row r="257" spans="2:5" x14ac:dyDescent="0.25">
      <c r="B257" t="s">
        <v>226</v>
      </c>
      <c r="C257">
        <v>6117</v>
      </c>
      <c r="D257" t="s">
        <v>227</v>
      </c>
      <c r="E257">
        <v>15</v>
      </c>
    </row>
    <row r="258" spans="2:5" x14ac:dyDescent="0.25">
      <c r="B258" t="s">
        <v>228</v>
      </c>
      <c r="C258">
        <v>6118</v>
      </c>
      <c r="D258" t="s">
        <v>229</v>
      </c>
      <c r="E258">
        <v>16</v>
      </c>
    </row>
    <row r="259" spans="2:5" x14ac:dyDescent="0.25">
      <c r="B259" t="s">
        <v>238</v>
      </c>
      <c r="C259">
        <v>6127</v>
      </c>
      <c r="D259" t="s">
        <v>239</v>
      </c>
      <c r="E259">
        <v>17</v>
      </c>
    </row>
    <row r="260" spans="2:5" x14ac:dyDescent="0.25">
      <c r="B260" t="s">
        <v>187</v>
      </c>
      <c r="C260">
        <v>6129</v>
      </c>
      <c r="D260" t="s">
        <v>188</v>
      </c>
      <c r="E260">
        <v>18</v>
      </c>
    </row>
    <row r="261" spans="2:5" x14ac:dyDescent="0.25">
      <c r="B261" t="s">
        <v>151</v>
      </c>
      <c r="C261">
        <v>6128</v>
      </c>
      <c r="D261" t="s">
        <v>152</v>
      </c>
      <c r="E261">
        <v>19</v>
      </c>
    </row>
    <row r="262" spans="2:5" x14ac:dyDescent="0.25">
      <c r="B262" t="s">
        <v>153</v>
      </c>
      <c r="C262">
        <v>6093</v>
      </c>
      <c r="D262" t="s">
        <v>154</v>
      </c>
      <c r="E262">
        <v>20</v>
      </c>
    </row>
    <row r="263" spans="2:5" x14ac:dyDescent="0.25">
      <c r="B263" t="s">
        <v>155</v>
      </c>
      <c r="C263">
        <v>6092</v>
      </c>
      <c r="D263" t="s">
        <v>156</v>
      </c>
      <c r="E263">
        <v>21</v>
      </c>
    </row>
    <row r="264" spans="2:5" x14ac:dyDescent="0.25">
      <c r="B264" t="s">
        <v>157</v>
      </c>
      <c r="C264">
        <v>6108</v>
      </c>
      <c r="D264" t="s">
        <v>158</v>
      </c>
      <c r="E264">
        <v>22</v>
      </c>
    </row>
    <row r="265" spans="2:5" x14ac:dyDescent="0.25">
      <c r="B265" t="s">
        <v>159</v>
      </c>
      <c r="C265">
        <v>6109</v>
      </c>
      <c r="D265" t="s">
        <v>160</v>
      </c>
      <c r="E265">
        <v>23</v>
      </c>
    </row>
    <row r="266" spans="2:5" x14ac:dyDescent="0.25">
      <c r="B266" t="s">
        <v>161</v>
      </c>
      <c r="C266">
        <v>6119</v>
      </c>
      <c r="D266" t="s">
        <v>162</v>
      </c>
      <c r="E266">
        <v>24</v>
      </c>
    </row>
    <row r="267" spans="2:5" x14ac:dyDescent="0.25">
      <c r="B267" t="s">
        <v>163</v>
      </c>
      <c r="C267">
        <v>6098</v>
      </c>
      <c r="D267" t="s">
        <v>164</v>
      </c>
      <c r="E267">
        <v>25</v>
      </c>
    </row>
    <row r="268" spans="2:5" x14ac:dyDescent="0.25">
      <c r="B268" t="s">
        <v>165</v>
      </c>
      <c r="C268">
        <v>6110</v>
      </c>
      <c r="D268" t="s">
        <v>166</v>
      </c>
      <c r="E268">
        <v>26</v>
      </c>
    </row>
    <row r="269" spans="2:5" x14ac:dyDescent="0.25">
      <c r="B269" t="s">
        <v>167</v>
      </c>
      <c r="C269">
        <v>6107</v>
      </c>
      <c r="D269" t="s">
        <v>168</v>
      </c>
      <c r="E269">
        <v>27</v>
      </c>
    </row>
    <row r="270" spans="2:5" x14ac:dyDescent="0.25">
      <c r="B270" t="s">
        <v>189</v>
      </c>
      <c r="C270">
        <v>7398</v>
      </c>
      <c r="D270" t="s">
        <v>190</v>
      </c>
      <c r="E270">
        <v>28</v>
      </c>
    </row>
    <row r="271" spans="2:5" x14ac:dyDescent="0.25">
      <c r="B271" t="s">
        <v>191</v>
      </c>
      <c r="C271">
        <v>7399</v>
      </c>
      <c r="D271" t="s">
        <v>192</v>
      </c>
      <c r="E271">
        <v>29</v>
      </c>
    </row>
    <row r="272" spans="2:5" x14ac:dyDescent="0.25">
      <c r="B272" t="s">
        <v>173</v>
      </c>
      <c r="C272">
        <v>6086</v>
      </c>
      <c r="D272" t="s">
        <v>174</v>
      </c>
      <c r="E272">
        <v>30</v>
      </c>
    </row>
    <row r="273" spans="1:5" x14ac:dyDescent="0.25">
      <c r="B273" t="s">
        <v>230</v>
      </c>
      <c r="C273">
        <v>6088</v>
      </c>
      <c r="D273" t="s">
        <v>231</v>
      </c>
      <c r="E273">
        <v>31</v>
      </c>
    </row>
    <row r="274" spans="1:5" x14ac:dyDescent="0.25">
      <c r="B274" t="s">
        <v>175</v>
      </c>
      <c r="C274">
        <v>6099</v>
      </c>
      <c r="D274" t="s">
        <v>176</v>
      </c>
      <c r="E274">
        <v>32</v>
      </c>
    </row>
    <row r="275" spans="1:5" x14ac:dyDescent="0.25">
      <c r="B275" t="s">
        <v>177</v>
      </c>
      <c r="C275">
        <v>6095</v>
      </c>
      <c r="D275" t="s">
        <v>178</v>
      </c>
      <c r="E275">
        <v>33</v>
      </c>
    </row>
    <row r="276" spans="1:5" x14ac:dyDescent="0.25">
      <c r="B276" t="s">
        <v>179</v>
      </c>
      <c r="C276">
        <v>6096</v>
      </c>
      <c r="D276" t="s">
        <v>180</v>
      </c>
      <c r="E276">
        <v>34</v>
      </c>
    </row>
    <row r="277" spans="1:5" x14ac:dyDescent="0.25">
      <c r="B277" t="s">
        <v>193</v>
      </c>
      <c r="C277">
        <v>6123</v>
      </c>
      <c r="D277" t="s">
        <v>194</v>
      </c>
      <c r="E277">
        <v>35</v>
      </c>
    </row>
    <row r="278" spans="1:5" x14ac:dyDescent="0.25">
      <c r="B278" t="s">
        <v>181</v>
      </c>
      <c r="C278">
        <v>6100</v>
      </c>
      <c r="D278" t="s">
        <v>182</v>
      </c>
      <c r="E278">
        <v>36</v>
      </c>
    </row>
    <row r="279" spans="1:5" x14ac:dyDescent="0.25">
      <c r="B279" t="s">
        <v>195</v>
      </c>
      <c r="C279">
        <v>6101</v>
      </c>
      <c r="D279" t="s">
        <v>196</v>
      </c>
      <c r="E279">
        <v>37</v>
      </c>
    </row>
    <row r="280" spans="1:5" x14ac:dyDescent="0.25">
      <c r="B280" t="s">
        <v>197</v>
      </c>
      <c r="C280">
        <v>6102</v>
      </c>
      <c r="D280" t="s">
        <v>198</v>
      </c>
      <c r="E280">
        <v>38</v>
      </c>
    </row>
    <row r="281" spans="1:5" x14ac:dyDescent="0.25">
      <c r="B281" t="s">
        <v>240</v>
      </c>
      <c r="C281">
        <v>6103</v>
      </c>
      <c r="D281" t="s">
        <v>241</v>
      </c>
      <c r="E281">
        <v>39</v>
      </c>
    </row>
    <row r="282" spans="1:5" x14ac:dyDescent="0.25">
      <c r="A282" t="s">
        <v>235</v>
      </c>
      <c r="B282" t="s">
        <v>33</v>
      </c>
      <c r="C282">
        <v>7925</v>
      </c>
      <c r="D282" t="s">
        <v>234</v>
      </c>
    </row>
    <row r="283" spans="1:5" x14ac:dyDescent="0.25">
      <c r="A283" t="s">
        <v>242</v>
      </c>
      <c r="B283" t="s">
        <v>127</v>
      </c>
      <c r="C283">
        <v>6138</v>
      </c>
      <c r="D283" t="s">
        <v>128</v>
      </c>
      <c r="E283">
        <v>1</v>
      </c>
    </row>
    <row r="284" spans="1:5" x14ac:dyDescent="0.25">
      <c r="B284" t="s">
        <v>222</v>
      </c>
      <c r="C284">
        <v>6949</v>
      </c>
      <c r="D284" t="s">
        <v>223</v>
      </c>
      <c r="E284">
        <v>2</v>
      </c>
    </row>
    <row r="285" spans="1:5" x14ac:dyDescent="0.25">
      <c r="B285" t="s">
        <v>129</v>
      </c>
      <c r="C285">
        <v>6124</v>
      </c>
      <c r="D285" t="s">
        <v>130</v>
      </c>
      <c r="E285">
        <v>3</v>
      </c>
    </row>
    <row r="286" spans="1:5" x14ac:dyDescent="0.25">
      <c r="B286" t="s">
        <v>131</v>
      </c>
      <c r="C286">
        <v>6094</v>
      </c>
      <c r="D286" t="s">
        <v>132</v>
      </c>
      <c r="E286">
        <v>4</v>
      </c>
    </row>
    <row r="287" spans="1:5" x14ac:dyDescent="0.25">
      <c r="B287" t="s">
        <v>133</v>
      </c>
      <c r="C287">
        <v>6126</v>
      </c>
      <c r="D287" t="s">
        <v>134</v>
      </c>
      <c r="E287">
        <v>5</v>
      </c>
    </row>
    <row r="288" spans="1:5" x14ac:dyDescent="0.25">
      <c r="B288" t="s">
        <v>135</v>
      </c>
      <c r="C288">
        <v>6135</v>
      </c>
      <c r="D288" t="s">
        <v>136</v>
      </c>
      <c r="E288">
        <v>6</v>
      </c>
    </row>
    <row r="289" spans="2:5" x14ac:dyDescent="0.25">
      <c r="B289" t="s">
        <v>137</v>
      </c>
      <c r="C289">
        <v>6139</v>
      </c>
      <c r="D289" t="s">
        <v>138</v>
      </c>
      <c r="E289">
        <v>7</v>
      </c>
    </row>
    <row r="290" spans="2:5" x14ac:dyDescent="0.25">
      <c r="B290" t="s">
        <v>139</v>
      </c>
      <c r="C290">
        <v>6106</v>
      </c>
      <c r="D290" t="s">
        <v>140</v>
      </c>
      <c r="E290">
        <v>8</v>
      </c>
    </row>
    <row r="291" spans="2:5" x14ac:dyDescent="0.25">
      <c r="B291" t="s">
        <v>31</v>
      </c>
      <c r="C291">
        <v>5946</v>
      </c>
      <c r="D291" t="s">
        <v>32</v>
      </c>
      <c r="E291">
        <v>9</v>
      </c>
    </row>
    <row r="292" spans="2:5" x14ac:dyDescent="0.25">
      <c r="B292" t="s">
        <v>141</v>
      </c>
      <c r="C292">
        <v>6133</v>
      </c>
      <c r="D292" t="s">
        <v>142</v>
      </c>
      <c r="E292">
        <v>10</v>
      </c>
    </row>
    <row r="293" spans="2:5" x14ac:dyDescent="0.25">
      <c r="B293" t="s">
        <v>143</v>
      </c>
      <c r="C293">
        <v>6125</v>
      </c>
      <c r="D293" t="s">
        <v>144</v>
      </c>
      <c r="E293">
        <v>11</v>
      </c>
    </row>
    <row r="294" spans="2:5" x14ac:dyDescent="0.25">
      <c r="B294" t="s">
        <v>145</v>
      </c>
      <c r="C294">
        <v>6113</v>
      </c>
      <c r="D294" t="s">
        <v>146</v>
      </c>
      <c r="E294">
        <v>12</v>
      </c>
    </row>
    <row r="295" spans="2:5" x14ac:dyDescent="0.25">
      <c r="B295" t="s">
        <v>224</v>
      </c>
      <c r="C295">
        <v>6115</v>
      </c>
      <c r="D295" t="s">
        <v>225</v>
      </c>
      <c r="E295">
        <v>13</v>
      </c>
    </row>
    <row r="296" spans="2:5" x14ac:dyDescent="0.25">
      <c r="B296" t="s">
        <v>226</v>
      </c>
      <c r="C296">
        <v>6117</v>
      </c>
      <c r="D296" t="s">
        <v>227</v>
      </c>
      <c r="E296">
        <v>14</v>
      </c>
    </row>
    <row r="297" spans="2:5" x14ac:dyDescent="0.25">
      <c r="B297" t="s">
        <v>228</v>
      </c>
      <c r="C297">
        <v>6118</v>
      </c>
      <c r="D297" t="s">
        <v>229</v>
      </c>
      <c r="E297">
        <v>15</v>
      </c>
    </row>
    <row r="298" spans="2:5" x14ac:dyDescent="0.25">
      <c r="B298" t="s">
        <v>243</v>
      </c>
      <c r="C298">
        <v>5993</v>
      </c>
      <c r="D298" t="s">
        <v>244</v>
      </c>
      <c r="E298">
        <v>16</v>
      </c>
    </row>
    <row r="299" spans="2:5" x14ac:dyDescent="0.25">
      <c r="B299" t="s">
        <v>187</v>
      </c>
      <c r="C299">
        <v>6129</v>
      </c>
      <c r="D299" t="s">
        <v>188</v>
      </c>
      <c r="E299">
        <v>17</v>
      </c>
    </row>
    <row r="300" spans="2:5" x14ac:dyDescent="0.25">
      <c r="B300" t="s">
        <v>151</v>
      </c>
      <c r="C300">
        <v>6128</v>
      </c>
      <c r="D300" t="s">
        <v>152</v>
      </c>
      <c r="E300">
        <v>18</v>
      </c>
    </row>
    <row r="301" spans="2:5" x14ac:dyDescent="0.25">
      <c r="B301" t="s">
        <v>153</v>
      </c>
      <c r="C301">
        <v>6093</v>
      </c>
      <c r="D301" t="s">
        <v>154</v>
      </c>
      <c r="E301">
        <v>19</v>
      </c>
    </row>
    <row r="302" spans="2:5" x14ac:dyDescent="0.25">
      <c r="B302" t="s">
        <v>155</v>
      </c>
      <c r="C302">
        <v>6092</v>
      </c>
      <c r="D302" t="s">
        <v>156</v>
      </c>
      <c r="E302">
        <v>20</v>
      </c>
    </row>
    <row r="303" spans="2:5" x14ac:dyDescent="0.25">
      <c r="B303" t="s">
        <v>157</v>
      </c>
      <c r="C303">
        <v>6108</v>
      </c>
      <c r="D303" t="s">
        <v>158</v>
      </c>
      <c r="E303">
        <v>21</v>
      </c>
    </row>
    <row r="304" spans="2:5" x14ac:dyDescent="0.25">
      <c r="B304" t="s">
        <v>159</v>
      </c>
      <c r="C304">
        <v>6109</v>
      </c>
      <c r="D304" t="s">
        <v>160</v>
      </c>
      <c r="E304">
        <v>22</v>
      </c>
    </row>
    <row r="305" spans="2:5" x14ac:dyDescent="0.25">
      <c r="B305" t="s">
        <v>161</v>
      </c>
      <c r="C305">
        <v>6119</v>
      </c>
      <c r="D305" t="s">
        <v>162</v>
      </c>
      <c r="E305">
        <v>23</v>
      </c>
    </row>
    <row r="306" spans="2:5" x14ac:dyDescent="0.25">
      <c r="B306" t="s">
        <v>163</v>
      </c>
      <c r="C306">
        <v>6098</v>
      </c>
      <c r="D306" t="s">
        <v>164</v>
      </c>
      <c r="E306">
        <v>24</v>
      </c>
    </row>
    <row r="307" spans="2:5" x14ac:dyDescent="0.25">
      <c r="B307" t="s">
        <v>165</v>
      </c>
      <c r="C307">
        <v>6110</v>
      </c>
      <c r="D307" t="s">
        <v>166</v>
      </c>
      <c r="E307">
        <v>25</v>
      </c>
    </row>
    <row r="308" spans="2:5" x14ac:dyDescent="0.25">
      <c r="B308" t="s">
        <v>167</v>
      </c>
      <c r="C308">
        <v>6107</v>
      </c>
      <c r="D308" t="s">
        <v>168</v>
      </c>
      <c r="E308">
        <v>26</v>
      </c>
    </row>
    <row r="309" spans="2:5" x14ac:dyDescent="0.25">
      <c r="B309" t="s">
        <v>199</v>
      </c>
      <c r="C309">
        <v>6151</v>
      </c>
      <c r="D309" t="s">
        <v>200</v>
      </c>
      <c r="E309">
        <v>27</v>
      </c>
    </row>
    <row r="310" spans="2:5" x14ac:dyDescent="0.25">
      <c r="B310" t="s">
        <v>201</v>
      </c>
      <c r="C310">
        <v>6152</v>
      </c>
      <c r="D310" t="s">
        <v>202</v>
      </c>
      <c r="E310">
        <v>28</v>
      </c>
    </row>
    <row r="311" spans="2:5" x14ac:dyDescent="0.25">
      <c r="B311" t="s">
        <v>173</v>
      </c>
      <c r="C311">
        <v>6086</v>
      </c>
      <c r="D311" t="s">
        <v>174</v>
      </c>
      <c r="E311">
        <v>29</v>
      </c>
    </row>
    <row r="312" spans="2:5" x14ac:dyDescent="0.25">
      <c r="B312" t="s">
        <v>230</v>
      </c>
      <c r="C312">
        <v>6088</v>
      </c>
      <c r="D312" t="s">
        <v>231</v>
      </c>
      <c r="E312">
        <v>30</v>
      </c>
    </row>
    <row r="313" spans="2:5" x14ac:dyDescent="0.25">
      <c r="B313" t="s">
        <v>175</v>
      </c>
      <c r="C313">
        <v>6099</v>
      </c>
      <c r="D313" t="s">
        <v>176</v>
      </c>
      <c r="E313">
        <v>31</v>
      </c>
    </row>
    <row r="314" spans="2:5" x14ac:dyDescent="0.25">
      <c r="B314" t="s">
        <v>177</v>
      </c>
      <c r="C314">
        <v>6095</v>
      </c>
      <c r="D314" t="s">
        <v>178</v>
      </c>
      <c r="E314">
        <v>32</v>
      </c>
    </row>
    <row r="315" spans="2:5" x14ac:dyDescent="0.25">
      <c r="B315" t="s">
        <v>179</v>
      </c>
      <c r="C315">
        <v>6096</v>
      </c>
      <c r="D315" t="s">
        <v>180</v>
      </c>
      <c r="E315">
        <v>33</v>
      </c>
    </row>
    <row r="316" spans="2:5" x14ac:dyDescent="0.25">
      <c r="B316" t="s">
        <v>193</v>
      </c>
      <c r="C316">
        <v>6123</v>
      </c>
      <c r="D316" t="s">
        <v>194</v>
      </c>
      <c r="E316">
        <v>34</v>
      </c>
    </row>
    <row r="317" spans="2:5" x14ac:dyDescent="0.25">
      <c r="B317" t="s">
        <v>181</v>
      </c>
      <c r="C317">
        <v>6100</v>
      </c>
      <c r="D317" t="s">
        <v>182</v>
      </c>
      <c r="E317">
        <v>35</v>
      </c>
    </row>
    <row r="318" spans="2:5" x14ac:dyDescent="0.25">
      <c r="B318" t="s">
        <v>205</v>
      </c>
      <c r="C318">
        <v>6146</v>
      </c>
      <c r="D318" t="s">
        <v>206</v>
      </c>
      <c r="E318">
        <v>36</v>
      </c>
    </row>
    <row r="319" spans="2:5" x14ac:dyDescent="0.25">
      <c r="B319" t="s">
        <v>207</v>
      </c>
      <c r="C319">
        <v>6147</v>
      </c>
      <c r="D319" t="s">
        <v>208</v>
      </c>
      <c r="E319">
        <v>37</v>
      </c>
    </row>
    <row r="320" spans="2:5" x14ac:dyDescent="0.25">
      <c r="B320" t="s">
        <v>245</v>
      </c>
      <c r="C320">
        <v>6148</v>
      </c>
      <c r="D320" t="s">
        <v>246</v>
      </c>
      <c r="E320">
        <v>38</v>
      </c>
    </row>
    <row r="321" spans="1:5" x14ac:dyDescent="0.25">
      <c r="A321" t="s">
        <v>242</v>
      </c>
      <c r="B321" t="s">
        <v>33</v>
      </c>
      <c r="C321">
        <v>7925</v>
      </c>
      <c r="D321" t="s">
        <v>234</v>
      </c>
    </row>
    <row r="322" spans="1:5" x14ac:dyDescent="0.25">
      <c r="A322" t="s">
        <v>251</v>
      </c>
      <c r="B322" t="s">
        <v>127</v>
      </c>
      <c r="C322">
        <v>6138</v>
      </c>
      <c r="D322" t="s">
        <v>128</v>
      </c>
      <c r="E322">
        <v>1</v>
      </c>
    </row>
    <row r="323" spans="1:5" x14ac:dyDescent="0.25">
      <c r="B323" t="s">
        <v>222</v>
      </c>
      <c r="C323">
        <v>6949</v>
      </c>
      <c r="D323" t="s">
        <v>223</v>
      </c>
      <c r="E323">
        <v>2</v>
      </c>
    </row>
    <row r="324" spans="1:5" x14ac:dyDescent="0.25">
      <c r="B324" t="s">
        <v>129</v>
      </c>
      <c r="C324">
        <v>6124</v>
      </c>
      <c r="D324" t="s">
        <v>130</v>
      </c>
      <c r="E324">
        <v>3</v>
      </c>
    </row>
    <row r="325" spans="1:5" x14ac:dyDescent="0.25">
      <c r="B325" t="s">
        <v>131</v>
      </c>
      <c r="C325">
        <v>6094</v>
      </c>
      <c r="D325" t="s">
        <v>132</v>
      </c>
      <c r="E325">
        <v>4</v>
      </c>
    </row>
    <row r="326" spans="1:5" x14ac:dyDescent="0.25">
      <c r="B326" t="s">
        <v>133</v>
      </c>
      <c r="C326">
        <v>6126</v>
      </c>
      <c r="D326" t="s">
        <v>134</v>
      </c>
      <c r="E326">
        <v>5</v>
      </c>
    </row>
    <row r="327" spans="1:5" x14ac:dyDescent="0.25">
      <c r="B327" t="s">
        <v>135</v>
      </c>
      <c r="C327">
        <v>6135</v>
      </c>
      <c r="D327" t="s">
        <v>136</v>
      </c>
      <c r="E327">
        <v>6</v>
      </c>
    </row>
    <row r="328" spans="1:5" x14ac:dyDescent="0.25">
      <c r="B328" t="s">
        <v>137</v>
      </c>
      <c r="C328">
        <v>6139</v>
      </c>
      <c r="D328" t="s">
        <v>138</v>
      </c>
      <c r="E328">
        <v>7</v>
      </c>
    </row>
    <row r="329" spans="1:5" x14ac:dyDescent="0.25">
      <c r="B329" t="s">
        <v>31</v>
      </c>
      <c r="C329">
        <v>5946</v>
      </c>
      <c r="D329" t="s">
        <v>32</v>
      </c>
      <c r="E329">
        <v>8</v>
      </c>
    </row>
    <row r="330" spans="1:5" x14ac:dyDescent="0.25">
      <c r="B330" t="s">
        <v>143</v>
      </c>
      <c r="C330">
        <v>6125</v>
      </c>
      <c r="D330" t="s">
        <v>144</v>
      </c>
      <c r="E330">
        <v>9</v>
      </c>
    </row>
    <row r="331" spans="1:5" x14ac:dyDescent="0.25">
      <c r="B331" t="s">
        <v>145</v>
      </c>
      <c r="C331">
        <v>6113</v>
      </c>
      <c r="D331" t="s">
        <v>146</v>
      </c>
      <c r="E331">
        <v>10</v>
      </c>
    </row>
    <row r="332" spans="1:5" x14ac:dyDescent="0.25">
      <c r="B332" t="s">
        <v>224</v>
      </c>
      <c r="C332">
        <v>6115</v>
      </c>
      <c r="D332" t="s">
        <v>225</v>
      </c>
      <c r="E332">
        <v>11</v>
      </c>
    </row>
    <row r="333" spans="1:5" x14ac:dyDescent="0.25">
      <c r="B333" t="s">
        <v>226</v>
      </c>
      <c r="C333">
        <v>6117</v>
      </c>
      <c r="D333" t="s">
        <v>227</v>
      </c>
      <c r="E333">
        <v>12</v>
      </c>
    </row>
    <row r="334" spans="1:5" x14ac:dyDescent="0.25">
      <c r="B334" t="s">
        <v>228</v>
      </c>
      <c r="C334">
        <v>6118</v>
      </c>
      <c r="D334" t="s">
        <v>229</v>
      </c>
      <c r="E334">
        <v>13</v>
      </c>
    </row>
    <row r="335" spans="1:5" x14ac:dyDescent="0.25">
      <c r="B335" t="s">
        <v>149</v>
      </c>
      <c r="C335">
        <v>6153</v>
      </c>
      <c r="D335" t="s">
        <v>150</v>
      </c>
      <c r="E335">
        <v>14</v>
      </c>
    </row>
    <row r="336" spans="1:5" x14ac:dyDescent="0.25">
      <c r="B336" t="s">
        <v>151</v>
      </c>
      <c r="C336">
        <v>6128</v>
      </c>
      <c r="D336" t="s">
        <v>152</v>
      </c>
      <c r="E336">
        <v>15</v>
      </c>
    </row>
    <row r="337" spans="2:5" x14ac:dyDescent="0.25">
      <c r="B337" t="s">
        <v>153</v>
      </c>
      <c r="C337">
        <v>6093</v>
      </c>
      <c r="D337" t="s">
        <v>154</v>
      </c>
      <c r="E337">
        <v>16</v>
      </c>
    </row>
    <row r="338" spans="2:5" x14ac:dyDescent="0.25">
      <c r="B338" t="s">
        <v>155</v>
      </c>
      <c r="C338">
        <v>6092</v>
      </c>
      <c r="D338" t="s">
        <v>156</v>
      </c>
      <c r="E338">
        <v>17</v>
      </c>
    </row>
    <row r="339" spans="2:5" x14ac:dyDescent="0.25">
      <c r="B339" t="s">
        <v>157</v>
      </c>
      <c r="C339">
        <v>6108</v>
      </c>
      <c r="D339" t="s">
        <v>158</v>
      </c>
      <c r="E339">
        <v>18</v>
      </c>
    </row>
    <row r="340" spans="2:5" x14ac:dyDescent="0.25">
      <c r="B340" t="s">
        <v>159</v>
      </c>
      <c r="C340">
        <v>6109</v>
      </c>
      <c r="D340" t="s">
        <v>160</v>
      </c>
      <c r="E340">
        <v>19</v>
      </c>
    </row>
    <row r="341" spans="2:5" x14ac:dyDescent="0.25">
      <c r="B341" t="s">
        <v>161</v>
      </c>
      <c r="C341">
        <v>6119</v>
      </c>
      <c r="D341" t="s">
        <v>162</v>
      </c>
      <c r="E341">
        <v>20</v>
      </c>
    </row>
    <row r="342" spans="2:5" x14ac:dyDescent="0.25">
      <c r="B342" t="s">
        <v>163</v>
      </c>
      <c r="C342">
        <v>6098</v>
      </c>
      <c r="D342" t="s">
        <v>164</v>
      </c>
      <c r="E342">
        <v>21</v>
      </c>
    </row>
    <row r="343" spans="2:5" x14ac:dyDescent="0.25">
      <c r="B343" t="s">
        <v>165</v>
      </c>
      <c r="C343">
        <v>6110</v>
      </c>
      <c r="D343" t="s">
        <v>166</v>
      </c>
      <c r="E343">
        <v>22</v>
      </c>
    </row>
    <row r="344" spans="2:5" x14ac:dyDescent="0.25">
      <c r="B344" t="s">
        <v>167</v>
      </c>
      <c r="C344">
        <v>6107</v>
      </c>
      <c r="D344" t="s">
        <v>168</v>
      </c>
      <c r="E344">
        <v>23</v>
      </c>
    </row>
    <row r="345" spans="2:5" x14ac:dyDescent="0.25">
      <c r="B345" t="s">
        <v>169</v>
      </c>
      <c r="C345">
        <v>6089</v>
      </c>
      <c r="D345" t="s">
        <v>170</v>
      </c>
      <c r="E345">
        <v>24</v>
      </c>
    </row>
    <row r="346" spans="2:5" x14ac:dyDescent="0.25">
      <c r="B346" t="s">
        <v>171</v>
      </c>
      <c r="C346">
        <v>6090</v>
      </c>
      <c r="D346" t="s">
        <v>172</v>
      </c>
      <c r="E346">
        <v>25</v>
      </c>
    </row>
    <row r="347" spans="2:5" x14ac:dyDescent="0.25">
      <c r="B347" t="s">
        <v>173</v>
      </c>
      <c r="C347">
        <v>6086</v>
      </c>
      <c r="D347" t="s">
        <v>174</v>
      </c>
      <c r="E347">
        <v>26</v>
      </c>
    </row>
    <row r="348" spans="2:5" x14ac:dyDescent="0.25">
      <c r="B348" t="s">
        <v>247</v>
      </c>
      <c r="C348">
        <v>6087</v>
      </c>
      <c r="D348" t="s">
        <v>248</v>
      </c>
      <c r="E348">
        <v>27</v>
      </c>
    </row>
    <row r="349" spans="2:5" x14ac:dyDescent="0.25">
      <c r="B349" t="s">
        <v>175</v>
      </c>
      <c r="C349">
        <v>6099</v>
      </c>
      <c r="D349" t="s">
        <v>176</v>
      </c>
      <c r="E349">
        <v>28</v>
      </c>
    </row>
    <row r="350" spans="2:5" x14ac:dyDescent="0.25">
      <c r="B350" t="s">
        <v>177</v>
      </c>
      <c r="C350">
        <v>6095</v>
      </c>
      <c r="D350" t="s">
        <v>178</v>
      </c>
      <c r="E350">
        <v>29</v>
      </c>
    </row>
    <row r="351" spans="2:5" x14ac:dyDescent="0.25">
      <c r="B351" t="s">
        <v>179</v>
      </c>
      <c r="C351">
        <v>6096</v>
      </c>
      <c r="D351" t="s">
        <v>180</v>
      </c>
      <c r="E351">
        <v>30</v>
      </c>
    </row>
    <row r="352" spans="2:5" x14ac:dyDescent="0.25">
      <c r="B352" t="s">
        <v>181</v>
      </c>
      <c r="C352">
        <v>6100</v>
      </c>
      <c r="D352" t="s">
        <v>182</v>
      </c>
      <c r="E352">
        <v>31</v>
      </c>
    </row>
    <row r="353" spans="1:5" x14ac:dyDescent="0.25">
      <c r="B353" t="s">
        <v>183</v>
      </c>
      <c r="C353">
        <v>6141</v>
      </c>
      <c r="D353" t="s">
        <v>184</v>
      </c>
      <c r="E353">
        <v>32</v>
      </c>
    </row>
    <row r="354" spans="1:5" x14ac:dyDescent="0.25">
      <c r="B354" t="s">
        <v>185</v>
      </c>
      <c r="C354">
        <v>6142</v>
      </c>
      <c r="D354" t="s">
        <v>186</v>
      </c>
      <c r="E354">
        <v>33</v>
      </c>
    </row>
    <row r="355" spans="1:5" x14ac:dyDescent="0.25">
      <c r="B355" t="s">
        <v>232</v>
      </c>
      <c r="C355">
        <v>6143</v>
      </c>
      <c r="D355" t="s">
        <v>233</v>
      </c>
      <c r="E355">
        <v>34</v>
      </c>
    </row>
    <row r="356" spans="1:5" x14ac:dyDescent="0.25">
      <c r="B356" t="s">
        <v>249</v>
      </c>
      <c r="C356">
        <v>6144</v>
      </c>
      <c r="D356" t="s">
        <v>250</v>
      </c>
      <c r="E356">
        <v>35</v>
      </c>
    </row>
    <row r="357" spans="1:5" x14ac:dyDescent="0.25">
      <c r="A357" t="s">
        <v>251</v>
      </c>
      <c r="B357" t="s">
        <v>33</v>
      </c>
      <c r="C357">
        <v>9922</v>
      </c>
      <c r="D357" t="s">
        <v>34</v>
      </c>
    </row>
    <row r="358" spans="1:5" x14ac:dyDescent="0.25">
      <c r="A358" t="s">
        <v>254</v>
      </c>
      <c r="B358" t="s">
        <v>127</v>
      </c>
      <c r="C358">
        <v>6138</v>
      </c>
      <c r="D358" t="s">
        <v>128</v>
      </c>
      <c r="E358">
        <v>1</v>
      </c>
    </row>
    <row r="359" spans="1:5" x14ac:dyDescent="0.25">
      <c r="B359" t="s">
        <v>129</v>
      </c>
      <c r="C359">
        <v>6124</v>
      </c>
      <c r="D359" t="s">
        <v>130</v>
      </c>
      <c r="E359">
        <v>2</v>
      </c>
    </row>
    <row r="360" spans="1:5" x14ac:dyDescent="0.25">
      <c r="B360" t="s">
        <v>131</v>
      </c>
      <c r="C360">
        <v>6094</v>
      </c>
      <c r="D360" t="s">
        <v>132</v>
      </c>
      <c r="E360">
        <v>3</v>
      </c>
    </row>
    <row r="361" spans="1:5" x14ac:dyDescent="0.25">
      <c r="B361" t="s">
        <v>133</v>
      </c>
      <c r="C361">
        <v>6126</v>
      </c>
      <c r="D361" t="s">
        <v>134</v>
      </c>
      <c r="E361">
        <v>4</v>
      </c>
    </row>
    <row r="362" spans="1:5" x14ac:dyDescent="0.25">
      <c r="B362" t="s">
        <v>135</v>
      </c>
      <c r="C362">
        <v>6135</v>
      </c>
      <c r="D362" t="s">
        <v>136</v>
      </c>
      <c r="E362">
        <v>5</v>
      </c>
    </row>
    <row r="363" spans="1:5" x14ac:dyDescent="0.25">
      <c r="B363" t="s">
        <v>137</v>
      </c>
      <c r="C363">
        <v>6139</v>
      </c>
      <c r="D363" t="s">
        <v>138</v>
      </c>
      <c r="E363">
        <v>6</v>
      </c>
    </row>
    <row r="364" spans="1:5" x14ac:dyDescent="0.25">
      <c r="B364" t="s">
        <v>31</v>
      </c>
      <c r="C364">
        <v>5946</v>
      </c>
      <c r="D364" t="s">
        <v>32</v>
      </c>
      <c r="E364">
        <v>7</v>
      </c>
    </row>
    <row r="365" spans="1:5" x14ac:dyDescent="0.25">
      <c r="B365" t="s">
        <v>141</v>
      </c>
      <c r="C365">
        <v>6133</v>
      </c>
      <c r="D365" t="s">
        <v>142</v>
      </c>
      <c r="E365">
        <v>8</v>
      </c>
    </row>
    <row r="366" spans="1:5" x14ac:dyDescent="0.25">
      <c r="B366" t="s">
        <v>143</v>
      </c>
      <c r="C366">
        <v>6125</v>
      </c>
      <c r="D366" t="s">
        <v>144</v>
      </c>
      <c r="E366">
        <v>9</v>
      </c>
    </row>
    <row r="367" spans="1:5" x14ac:dyDescent="0.25">
      <c r="B367" t="s">
        <v>145</v>
      </c>
      <c r="C367">
        <v>6113</v>
      </c>
      <c r="D367" t="s">
        <v>146</v>
      </c>
      <c r="E367">
        <v>10</v>
      </c>
    </row>
    <row r="368" spans="1:5" x14ac:dyDescent="0.25">
      <c r="B368" t="s">
        <v>224</v>
      </c>
      <c r="C368">
        <v>6115</v>
      </c>
      <c r="D368" t="s">
        <v>225</v>
      </c>
      <c r="E368">
        <v>11</v>
      </c>
    </row>
    <row r="369" spans="2:5" x14ac:dyDescent="0.25">
      <c r="B369" t="s">
        <v>226</v>
      </c>
      <c r="C369">
        <v>6117</v>
      </c>
      <c r="D369" t="s">
        <v>227</v>
      </c>
      <c r="E369">
        <v>12</v>
      </c>
    </row>
    <row r="370" spans="2:5" x14ac:dyDescent="0.25">
      <c r="B370" t="s">
        <v>228</v>
      </c>
      <c r="C370">
        <v>6118</v>
      </c>
      <c r="D370" t="s">
        <v>229</v>
      </c>
      <c r="E370">
        <v>13</v>
      </c>
    </row>
    <row r="371" spans="2:5" x14ac:dyDescent="0.25">
      <c r="B371" t="s">
        <v>187</v>
      </c>
      <c r="C371">
        <v>6129</v>
      </c>
      <c r="D371" t="s">
        <v>188</v>
      </c>
      <c r="E371">
        <v>14</v>
      </c>
    </row>
    <row r="372" spans="2:5" x14ac:dyDescent="0.25">
      <c r="B372" t="s">
        <v>151</v>
      </c>
      <c r="C372">
        <v>6128</v>
      </c>
      <c r="D372" t="s">
        <v>152</v>
      </c>
      <c r="E372">
        <v>15</v>
      </c>
    </row>
    <row r="373" spans="2:5" x14ac:dyDescent="0.25">
      <c r="B373" t="s">
        <v>153</v>
      </c>
      <c r="C373">
        <v>6093</v>
      </c>
      <c r="D373" t="s">
        <v>154</v>
      </c>
      <c r="E373">
        <v>16</v>
      </c>
    </row>
    <row r="374" spans="2:5" x14ac:dyDescent="0.25">
      <c r="B374" t="s">
        <v>155</v>
      </c>
      <c r="C374">
        <v>6092</v>
      </c>
      <c r="D374" t="s">
        <v>156</v>
      </c>
      <c r="E374">
        <v>17</v>
      </c>
    </row>
    <row r="375" spans="2:5" x14ac:dyDescent="0.25">
      <c r="B375" t="s">
        <v>157</v>
      </c>
      <c r="C375">
        <v>6108</v>
      </c>
      <c r="D375" t="s">
        <v>158</v>
      </c>
      <c r="E375">
        <v>18</v>
      </c>
    </row>
    <row r="376" spans="2:5" x14ac:dyDescent="0.25">
      <c r="B376" t="s">
        <v>159</v>
      </c>
      <c r="C376">
        <v>6109</v>
      </c>
      <c r="D376" t="s">
        <v>160</v>
      </c>
      <c r="E376">
        <v>19</v>
      </c>
    </row>
    <row r="377" spans="2:5" x14ac:dyDescent="0.25">
      <c r="B377" t="s">
        <v>161</v>
      </c>
      <c r="C377">
        <v>6119</v>
      </c>
      <c r="D377" t="s">
        <v>162</v>
      </c>
      <c r="E377">
        <v>20</v>
      </c>
    </row>
    <row r="378" spans="2:5" x14ac:dyDescent="0.25">
      <c r="B378" t="s">
        <v>163</v>
      </c>
      <c r="C378">
        <v>6098</v>
      </c>
      <c r="D378" t="s">
        <v>164</v>
      </c>
      <c r="E378">
        <v>21</v>
      </c>
    </row>
    <row r="379" spans="2:5" x14ac:dyDescent="0.25">
      <c r="B379" t="s">
        <v>165</v>
      </c>
      <c r="C379">
        <v>6110</v>
      </c>
      <c r="D379" t="s">
        <v>166</v>
      </c>
      <c r="E379">
        <v>22</v>
      </c>
    </row>
    <row r="380" spans="2:5" x14ac:dyDescent="0.25">
      <c r="B380" t="s">
        <v>167</v>
      </c>
      <c r="C380">
        <v>6107</v>
      </c>
      <c r="D380" t="s">
        <v>168</v>
      </c>
      <c r="E380">
        <v>23</v>
      </c>
    </row>
    <row r="381" spans="2:5" x14ac:dyDescent="0.25">
      <c r="B381" t="s">
        <v>189</v>
      </c>
      <c r="C381">
        <v>7398</v>
      </c>
      <c r="D381" t="s">
        <v>190</v>
      </c>
      <c r="E381">
        <v>24</v>
      </c>
    </row>
    <row r="382" spans="2:5" x14ac:dyDescent="0.25">
      <c r="B382" t="s">
        <v>191</v>
      </c>
      <c r="C382">
        <v>7399</v>
      </c>
      <c r="D382" t="s">
        <v>192</v>
      </c>
      <c r="E382">
        <v>25</v>
      </c>
    </row>
    <row r="383" spans="2:5" x14ac:dyDescent="0.25">
      <c r="B383" t="s">
        <v>173</v>
      </c>
      <c r="C383">
        <v>6086</v>
      </c>
      <c r="D383" t="s">
        <v>174</v>
      </c>
      <c r="E383">
        <v>26</v>
      </c>
    </row>
    <row r="384" spans="2:5" x14ac:dyDescent="0.25">
      <c r="B384" t="s">
        <v>247</v>
      </c>
      <c r="C384">
        <v>6087</v>
      </c>
      <c r="D384" t="s">
        <v>248</v>
      </c>
      <c r="E384">
        <v>27</v>
      </c>
    </row>
    <row r="385" spans="1:5" x14ac:dyDescent="0.25">
      <c r="B385" t="s">
        <v>175</v>
      </c>
      <c r="C385">
        <v>6099</v>
      </c>
      <c r="D385" t="s">
        <v>176</v>
      </c>
      <c r="E385">
        <v>28</v>
      </c>
    </row>
    <row r="386" spans="1:5" x14ac:dyDescent="0.25">
      <c r="B386" t="s">
        <v>177</v>
      </c>
      <c r="C386">
        <v>6095</v>
      </c>
      <c r="D386" t="s">
        <v>178</v>
      </c>
      <c r="E386">
        <v>29</v>
      </c>
    </row>
    <row r="387" spans="1:5" x14ac:dyDescent="0.25">
      <c r="B387" t="s">
        <v>179</v>
      </c>
      <c r="C387">
        <v>6096</v>
      </c>
      <c r="D387" t="s">
        <v>180</v>
      </c>
      <c r="E387">
        <v>30</v>
      </c>
    </row>
    <row r="388" spans="1:5" x14ac:dyDescent="0.25">
      <c r="B388" t="s">
        <v>193</v>
      </c>
      <c r="C388">
        <v>6123</v>
      </c>
      <c r="D388" t="s">
        <v>194</v>
      </c>
      <c r="E388">
        <v>31</v>
      </c>
    </row>
    <row r="389" spans="1:5" x14ac:dyDescent="0.25">
      <c r="B389" t="s">
        <v>181</v>
      </c>
      <c r="C389">
        <v>6100</v>
      </c>
      <c r="D389" t="s">
        <v>182</v>
      </c>
      <c r="E389">
        <v>32</v>
      </c>
    </row>
    <row r="390" spans="1:5" x14ac:dyDescent="0.25">
      <c r="B390" t="s">
        <v>195</v>
      </c>
      <c r="C390">
        <v>6101</v>
      </c>
      <c r="D390" t="s">
        <v>196</v>
      </c>
      <c r="E390">
        <v>33</v>
      </c>
    </row>
    <row r="391" spans="1:5" x14ac:dyDescent="0.25">
      <c r="B391" t="s">
        <v>197</v>
      </c>
      <c r="C391">
        <v>6102</v>
      </c>
      <c r="D391" t="s">
        <v>198</v>
      </c>
      <c r="E391">
        <v>34</v>
      </c>
    </row>
    <row r="392" spans="1:5" x14ac:dyDescent="0.25">
      <c r="B392" t="s">
        <v>240</v>
      </c>
      <c r="C392">
        <v>6103</v>
      </c>
      <c r="D392" t="s">
        <v>241</v>
      </c>
      <c r="E392">
        <v>35</v>
      </c>
    </row>
    <row r="393" spans="1:5" x14ac:dyDescent="0.25">
      <c r="B393" t="s">
        <v>252</v>
      </c>
      <c r="C393">
        <v>6104</v>
      </c>
      <c r="D393" t="s">
        <v>253</v>
      </c>
      <c r="E393">
        <v>36</v>
      </c>
    </row>
    <row r="394" spans="1:5" x14ac:dyDescent="0.25">
      <c r="A394" t="s">
        <v>254</v>
      </c>
      <c r="B394" t="s">
        <v>33</v>
      </c>
      <c r="C394">
        <v>9922</v>
      </c>
      <c r="D394" t="s">
        <v>34</v>
      </c>
    </row>
    <row r="395" spans="1:5" x14ac:dyDescent="0.25">
      <c r="A395" t="s">
        <v>255</v>
      </c>
      <c r="B395" t="s">
        <v>127</v>
      </c>
      <c r="C395">
        <v>6138</v>
      </c>
      <c r="D395" t="s">
        <v>128</v>
      </c>
      <c r="E395">
        <v>1</v>
      </c>
    </row>
    <row r="396" spans="1:5" x14ac:dyDescent="0.25">
      <c r="B396" t="s">
        <v>129</v>
      </c>
      <c r="C396">
        <v>6124</v>
      </c>
      <c r="D396" t="s">
        <v>130</v>
      </c>
      <c r="E396">
        <v>2</v>
      </c>
    </row>
    <row r="397" spans="1:5" x14ac:dyDescent="0.25">
      <c r="B397" t="s">
        <v>131</v>
      </c>
      <c r="C397">
        <v>6094</v>
      </c>
      <c r="D397" t="s">
        <v>132</v>
      </c>
      <c r="E397">
        <v>3</v>
      </c>
    </row>
    <row r="398" spans="1:5" x14ac:dyDescent="0.25">
      <c r="B398" t="s">
        <v>133</v>
      </c>
      <c r="C398">
        <v>6126</v>
      </c>
      <c r="D398" t="s">
        <v>134</v>
      </c>
      <c r="E398">
        <v>4</v>
      </c>
    </row>
    <row r="399" spans="1:5" x14ac:dyDescent="0.25">
      <c r="B399" t="s">
        <v>135</v>
      </c>
      <c r="C399">
        <v>6135</v>
      </c>
      <c r="D399" t="s">
        <v>136</v>
      </c>
      <c r="E399">
        <v>5</v>
      </c>
    </row>
    <row r="400" spans="1:5" x14ac:dyDescent="0.25">
      <c r="B400" t="s">
        <v>137</v>
      </c>
      <c r="C400">
        <v>6139</v>
      </c>
      <c r="D400" t="s">
        <v>138</v>
      </c>
      <c r="E400">
        <v>6</v>
      </c>
    </row>
    <row r="401" spans="2:5" x14ac:dyDescent="0.25">
      <c r="B401" t="s">
        <v>31</v>
      </c>
      <c r="C401">
        <v>5946</v>
      </c>
      <c r="D401" t="s">
        <v>32</v>
      </c>
      <c r="E401">
        <v>7</v>
      </c>
    </row>
    <row r="402" spans="2:5" x14ac:dyDescent="0.25">
      <c r="B402" t="s">
        <v>141</v>
      </c>
      <c r="C402">
        <v>6133</v>
      </c>
      <c r="D402" t="s">
        <v>142</v>
      </c>
      <c r="E402">
        <v>8</v>
      </c>
    </row>
    <row r="403" spans="2:5" x14ac:dyDescent="0.25">
      <c r="B403" t="s">
        <v>143</v>
      </c>
      <c r="C403">
        <v>6125</v>
      </c>
      <c r="D403" t="s">
        <v>144</v>
      </c>
      <c r="E403">
        <v>9</v>
      </c>
    </row>
    <row r="404" spans="2:5" x14ac:dyDescent="0.25">
      <c r="B404" t="s">
        <v>145</v>
      </c>
      <c r="C404">
        <v>6113</v>
      </c>
      <c r="D404" t="s">
        <v>146</v>
      </c>
      <c r="E404">
        <v>10</v>
      </c>
    </row>
    <row r="405" spans="2:5" x14ac:dyDescent="0.25">
      <c r="B405" t="s">
        <v>224</v>
      </c>
      <c r="C405">
        <v>6115</v>
      </c>
      <c r="D405" t="s">
        <v>225</v>
      </c>
      <c r="E405">
        <v>11</v>
      </c>
    </row>
    <row r="406" spans="2:5" x14ac:dyDescent="0.25">
      <c r="B406" t="s">
        <v>226</v>
      </c>
      <c r="C406">
        <v>6117</v>
      </c>
      <c r="D406" t="s">
        <v>227</v>
      </c>
      <c r="E406">
        <v>12</v>
      </c>
    </row>
    <row r="407" spans="2:5" x14ac:dyDescent="0.25">
      <c r="B407" t="s">
        <v>228</v>
      </c>
      <c r="C407">
        <v>6118</v>
      </c>
      <c r="D407" t="s">
        <v>229</v>
      </c>
      <c r="E407">
        <v>13</v>
      </c>
    </row>
    <row r="408" spans="2:5" x14ac:dyDescent="0.25">
      <c r="B408" t="s">
        <v>218</v>
      </c>
      <c r="C408">
        <v>8900</v>
      </c>
      <c r="D408" t="s">
        <v>219</v>
      </c>
      <c r="E408">
        <v>14</v>
      </c>
    </row>
    <row r="409" spans="2:5" x14ac:dyDescent="0.25">
      <c r="B409" t="s">
        <v>151</v>
      </c>
      <c r="C409">
        <v>6128</v>
      </c>
      <c r="D409" t="s">
        <v>152</v>
      </c>
      <c r="E409">
        <v>15</v>
      </c>
    </row>
    <row r="410" spans="2:5" x14ac:dyDescent="0.25">
      <c r="B410" t="s">
        <v>153</v>
      </c>
      <c r="C410">
        <v>6093</v>
      </c>
      <c r="D410" t="s">
        <v>154</v>
      </c>
      <c r="E410">
        <v>16</v>
      </c>
    </row>
    <row r="411" spans="2:5" x14ac:dyDescent="0.25">
      <c r="B411" t="s">
        <v>155</v>
      </c>
      <c r="C411">
        <v>6092</v>
      </c>
      <c r="D411" t="s">
        <v>156</v>
      </c>
      <c r="E411">
        <v>17</v>
      </c>
    </row>
    <row r="412" spans="2:5" x14ac:dyDescent="0.25">
      <c r="B412" t="s">
        <v>157</v>
      </c>
      <c r="C412">
        <v>6108</v>
      </c>
      <c r="D412" t="s">
        <v>158</v>
      </c>
      <c r="E412">
        <v>18</v>
      </c>
    </row>
    <row r="413" spans="2:5" x14ac:dyDescent="0.25">
      <c r="B413" t="s">
        <v>159</v>
      </c>
      <c r="C413">
        <v>6109</v>
      </c>
      <c r="D413" t="s">
        <v>160</v>
      </c>
      <c r="E413">
        <v>19</v>
      </c>
    </row>
    <row r="414" spans="2:5" x14ac:dyDescent="0.25">
      <c r="B414" t="s">
        <v>161</v>
      </c>
      <c r="C414">
        <v>6119</v>
      </c>
      <c r="D414" t="s">
        <v>162</v>
      </c>
      <c r="E414">
        <v>20</v>
      </c>
    </row>
    <row r="415" spans="2:5" x14ac:dyDescent="0.25">
      <c r="B415" t="s">
        <v>163</v>
      </c>
      <c r="C415">
        <v>6098</v>
      </c>
      <c r="D415" t="s">
        <v>164</v>
      </c>
      <c r="E415">
        <v>21</v>
      </c>
    </row>
    <row r="416" spans="2:5" x14ac:dyDescent="0.25">
      <c r="B416" t="s">
        <v>165</v>
      </c>
      <c r="C416">
        <v>6110</v>
      </c>
      <c r="D416" t="s">
        <v>166</v>
      </c>
      <c r="E416">
        <v>22</v>
      </c>
    </row>
    <row r="417" spans="1:5" x14ac:dyDescent="0.25">
      <c r="B417" t="s">
        <v>167</v>
      </c>
      <c r="C417">
        <v>6107</v>
      </c>
      <c r="D417" t="s">
        <v>168</v>
      </c>
      <c r="E417">
        <v>23</v>
      </c>
    </row>
    <row r="418" spans="1:5" x14ac:dyDescent="0.25">
      <c r="B418" t="s">
        <v>199</v>
      </c>
      <c r="C418">
        <v>6151</v>
      </c>
      <c r="D418" t="s">
        <v>200</v>
      </c>
      <c r="E418">
        <v>24</v>
      </c>
    </row>
    <row r="419" spans="1:5" x14ac:dyDescent="0.25">
      <c r="B419" t="s">
        <v>201</v>
      </c>
      <c r="C419">
        <v>6152</v>
      </c>
      <c r="D419" t="s">
        <v>202</v>
      </c>
      <c r="E419">
        <v>25</v>
      </c>
    </row>
    <row r="420" spans="1:5" x14ac:dyDescent="0.25">
      <c r="B420" t="s">
        <v>173</v>
      </c>
      <c r="C420">
        <v>6086</v>
      </c>
      <c r="D420" t="s">
        <v>174</v>
      </c>
      <c r="E420">
        <v>26</v>
      </c>
    </row>
    <row r="421" spans="1:5" x14ac:dyDescent="0.25">
      <c r="B421" t="s">
        <v>247</v>
      </c>
      <c r="C421">
        <v>6087</v>
      </c>
      <c r="D421" t="s">
        <v>248</v>
      </c>
      <c r="E421">
        <v>27</v>
      </c>
    </row>
    <row r="422" spans="1:5" x14ac:dyDescent="0.25">
      <c r="B422" t="s">
        <v>175</v>
      </c>
      <c r="C422">
        <v>6099</v>
      </c>
      <c r="D422" t="s">
        <v>176</v>
      </c>
      <c r="E422">
        <v>28</v>
      </c>
    </row>
    <row r="423" spans="1:5" x14ac:dyDescent="0.25">
      <c r="B423" t="s">
        <v>177</v>
      </c>
      <c r="C423">
        <v>6095</v>
      </c>
      <c r="D423" t="s">
        <v>178</v>
      </c>
      <c r="E423">
        <v>29</v>
      </c>
    </row>
    <row r="424" spans="1:5" x14ac:dyDescent="0.25">
      <c r="B424" t="s">
        <v>179</v>
      </c>
      <c r="C424">
        <v>6096</v>
      </c>
      <c r="D424" t="s">
        <v>180</v>
      </c>
      <c r="E424">
        <v>30</v>
      </c>
    </row>
    <row r="425" spans="1:5" x14ac:dyDescent="0.25">
      <c r="B425" t="s">
        <v>193</v>
      </c>
      <c r="C425">
        <v>6123</v>
      </c>
      <c r="D425" t="s">
        <v>194</v>
      </c>
      <c r="E425">
        <v>31</v>
      </c>
    </row>
    <row r="426" spans="1:5" x14ac:dyDescent="0.25">
      <c r="B426" t="s">
        <v>181</v>
      </c>
      <c r="C426">
        <v>6100</v>
      </c>
      <c r="D426" t="s">
        <v>182</v>
      </c>
      <c r="E426">
        <v>32</v>
      </c>
    </row>
    <row r="427" spans="1:5" x14ac:dyDescent="0.25">
      <c r="B427" t="s">
        <v>205</v>
      </c>
      <c r="C427">
        <v>6146</v>
      </c>
      <c r="D427" t="s">
        <v>206</v>
      </c>
      <c r="E427">
        <v>33</v>
      </c>
    </row>
    <row r="428" spans="1:5" x14ac:dyDescent="0.25">
      <c r="B428" t="s">
        <v>207</v>
      </c>
      <c r="C428">
        <v>6147</v>
      </c>
      <c r="D428" t="s">
        <v>208</v>
      </c>
      <c r="E428">
        <v>34</v>
      </c>
    </row>
    <row r="429" spans="1:5" x14ac:dyDescent="0.25">
      <c r="B429" t="s">
        <v>245</v>
      </c>
      <c r="C429">
        <v>6148</v>
      </c>
      <c r="D429" t="s">
        <v>246</v>
      </c>
      <c r="E429">
        <v>35</v>
      </c>
    </row>
    <row r="430" spans="1:5" x14ac:dyDescent="0.25">
      <c r="B430" t="s">
        <v>256</v>
      </c>
      <c r="C430">
        <v>6149</v>
      </c>
      <c r="D430" t="s">
        <v>257</v>
      </c>
      <c r="E430">
        <v>36</v>
      </c>
    </row>
    <row r="431" spans="1:5" x14ac:dyDescent="0.25">
      <c r="A431" t="s">
        <v>255</v>
      </c>
      <c r="B431" t="s">
        <v>33</v>
      </c>
      <c r="C431">
        <v>9922</v>
      </c>
      <c r="D431" t="s">
        <v>34</v>
      </c>
    </row>
    <row r="432" spans="1:5" x14ac:dyDescent="0.25">
      <c r="A432" t="s">
        <v>285</v>
      </c>
      <c r="B432" t="s">
        <v>127</v>
      </c>
      <c r="C432">
        <v>6138</v>
      </c>
      <c r="D432" t="s">
        <v>128</v>
      </c>
      <c r="E432">
        <v>1</v>
      </c>
    </row>
    <row r="433" spans="2:5" x14ac:dyDescent="0.25">
      <c r="B433" t="s">
        <v>129</v>
      </c>
      <c r="C433">
        <v>6124</v>
      </c>
      <c r="D433" t="s">
        <v>130</v>
      </c>
      <c r="E433">
        <v>2</v>
      </c>
    </row>
    <row r="434" spans="2:5" x14ac:dyDescent="0.25">
      <c r="B434" t="s">
        <v>131</v>
      </c>
      <c r="C434">
        <v>6094</v>
      </c>
      <c r="D434" t="s">
        <v>132</v>
      </c>
      <c r="E434">
        <v>3</v>
      </c>
    </row>
    <row r="435" spans="2:5" x14ac:dyDescent="0.25">
      <c r="B435" t="s">
        <v>133</v>
      </c>
      <c r="C435">
        <v>6126</v>
      </c>
      <c r="D435" t="s">
        <v>134</v>
      </c>
      <c r="E435">
        <v>4</v>
      </c>
    </row>
    <row r="436" spans="2:5" x14ac:dyDescent="0.25">
      <c r="B436" t="s">
        <v>135</v>
      </c>
      <c r="C436">
        <v>6135</v>
      </c>
      <c r="D436" t="s">
        <v>136</v>
      </c>
      <c r="E436">
        <v>5</v>
      </c>
    </row>
    <row r="437" spans="2:5" x14ac:dyDescent="0.25">
      <c r="B437" t="s">
        <v>137</v>
      </c>
      <c r="C437">
        <v>6139</v>
      </c>
      <c r="D437" t="s">
        <v>138</v>
      </c>
      <c r="E437">
        <v>6</v>
      </c>
    </row>
    <row r="438" spans="2:5" x14ac:dyDescent="0.25">
      <c r="B438" t="s">
        <v>139</v>
      </c>
      <c r="C438">
        <v>6106</v>
      </c>
      <c r="D438" t="s">
        <v>140</v>
      </c>
      <c r="E438">
        <v>7</v>
      </c>
    </row>
    <row r="439" spans="2:5" x14ac:dyDescent="0.25">
      <c r="B439" t="s">
        <v>31</v>
      </c>
      <c r="C439">
        <v>5946</v>
      </c>
      <c r="D439" t="s">
        <v>32</v>
      </c>
      <c r="E439">
        <v>8</v>
      </c>
    </row>
    <row r="440" spans="2:5" x14ac:dyDescent="0.25">
      <c r="B440" t="s">
        <v>141</v>
      </c>
      <c r="C440">
        <v>6133</v>
      </c>
      <c r="D440" t="s">
        <v>142</v>
      </c>
      <c r="E440">
        <v>9</v>
      </c>
    </row>
    <row r="441" spans="2:5" x14ac:dyDescent="0.25">
      <c r="B441" t="s">
        <v>280</v>
      </c>
      <c r="C441">
        <v>6134</v>
      </c>
      <c r="D441" t="s">
        <v>281</v>
      </c>
      <c r="E441">
        <v>10</v>
      </c>
    </row>
    <row r="442" spans="2:5" x14ac:dyDescent="0.25">
      <c r="B442" t="s">
        <v>143</v>
      </c>
      <c r="C442">
        <v>6125</v>
      </c>
      <c r="D442" t="s">
        <v>144</v>
      </c>
      <c r="E442">
        <v>11</v>
      </c>
    </row>
    <row r="443" spans="2:5" x14ac:dyDescent="0.25">
      <c r="B443" t="s">
        <v>145</v>
      </c>
      <c r="C443">
        <v>6113</v>
      </c>
      <c r="D443" t="s">
        <v>146</v>
      </c>
      <c r="E443">
        <v>12</v>
      </c>
    </row>
    <row r="444" spans="2:5" x14ac:dyDescent="0.25">
      <c r="B444" t="s">
        <v>147</v>
      </c>
      <c r="C444">
        <v>6114</v>
      </c>
      <c r="D444" t="s">
        <v>148</v>
      </c>
      <c r="E444">
        <v>13</v>
      </c>
    </row>
    <row r="445" spans="2:5" x14ac:dyDescent="0.25">
      <c r="B445" t="s">
        <v>224</v>
      </c>
      <c r="C445">
        <v>6115</v>
      </c>
      <c r="D445" t="s">
        <v>225</v>
      </c>
      <c r="E445">
        <v>14</v>
      </c>
    </row>
    <row r="446" spans="2:5" x14ac:dyDescent="0.25">
      <c r="B446" t="s">
        <v>236</v>
      </c>
      <c r="C446">
        <v>6116</v>
      </c>
      <c r="D446" t="s">
        <v>237</v>
      </c>
      <c r="E446">
        <v>15</v>
      </c>
    </row>
    <row r="447" spans="2:5" x14ac:dyDescent="0.25">
      <c r="B447" t="s">
        <v>226</v>
      </c>
      <c r="C447">
        <v>6117</v>
      </c>
      <c r="D447" t="s">
        <v>227</v>
      </c>
      <c r="E447">
        <v>16</v>
      </c>
    </row>
    <row r="448" spans="2:5" x14ac:dyDescent="0.25">
      <c r="B448" t="s">
        <v>228</v>
      </c>
      <c r="C448">
        <v>6118</v>
      </c>
      <c r="D448" t="s">
        <v>229</v>
      </c>
      <c r="E448">
        <v>17</v>
      </c>
    </row>
    <row r="449" spans="2:5" x14ac:dyDescent="0.25">
      <c r="B449" t="s">
        <v>238</v>
      </c>
      <c r="C449">
        <v>6127</v>
      </c>
      <c r="D449" t="s">
        <v>239</v>
      </c>
      <c r="E449">
        <v>18</v>
      </c>
    </row>
    <row r="450" spans="2:5" x14ac:dyDescent="0.25">
      <c r="B450" t="s">
        <v>149</v>
      </c>
      <c r="C450">
        <v>6153</v>
      </c>
      <c r="D450" t="s">
        <v>150</v>
      </c>
      <c r="E450">
        <v>19</v>
      </c>
    </row>
    <row r="451" spans="2:5" x14ac:dyDescent="0.25">
      <c r="B451" t="s">
        <v>187</v>
      </c>
      <c r="C451">
        <v>6129</v>
      </c>
      <c r="D451" t="s">
        <v>188</v>
      </c>
      <c r="E451">
        <v>20</v>
      </c>
    </row>
    <row r="452" spans="2:5" x14ac:dyDescent="0.25">
      <c r="B452" t="s">
        <v>151</v>
      </c>
      <c r="C452">
        <v>6128</v>
      </c>
      <c r="D452" t="s">
        <v>282</v>
      </c>
      <c r="E452">
        <v>21</v>
      </c>
    </row>
    <row r="453" spans="2:5" x14ac:dyDescent="0.25">
      <c r="B453" t="s">
        <v>153</v>
      </c>
      <c r="C453">
        <v>6093</v>
      </c>
      <c r="D453" t="s">
        <v>154</v>
      </c>
      <c r="E453">
        <v>22</v>
      </c>
    </row>
    <row r="454" spans="2:5" x14ac:dyDescent="0.25">
      <c r="B454" t="s">
        <v>155</v>
      </c>
      <c r="C454">
        <v>6092</v>
      </c>
      <c r="D454" t="s">
        <v>156</v>
      </c>
      <c r="E454">
        <v>23</v>
      </c>
    </row>
    <row r="455" spans="2:5" x14ac:dyDescent="0.25">
      <c r="B455" t="s">
        <v>157</v>
      </c>
      <c r="C455">
        <v>6108</v>
      </c>
      <c r="D455" t="s">
        <v>158</v>
      </c>
      <c r="E455">
        <v>24</v>
      </c>
    </row>
    <row r="456" spans="2:5" x14ac:dyDescent="0.25">
      <c r="B456" t="s">
        <v>159</v>
      </c>
      <c r="C456">
        <v>6109</v>
      </c>
      <c r="D456" t="s">
        <v>160</v>
      </c>
      <c r="E456">
        <v>25</v>
      </c>
    </row>
    <row r="457" spans="2:5" x14ac:dyDescent="0.25">
      <c r="B457" t="s">
        <v>161</v>
      </c>
      <c r="C457">
        <v>6119</v>
      </c>
      <c r="D457" t="s">
        <v>162</v>
      </c>
      <c r="E457">
        <v>26</v>
      </c>
    </row>
    <row r="458" spans="2:5" x14ac:dyDescent="0.25">
      <c r="B458" t="s">
        <v>163</v>
      </c>
      <c r="C458">
        <v>6098</v>
      </c>
      <c r="D458" t="s">
        <v>164</v>
      </c>
      <c r="E458">
        <v>27</v>
      </c>
    </row>
    <row r="459" spans="2:5" x14ac:dyDescent="0.25">
      <c r="B459" t="s">
        <v>165</v>
      </c>
      <c r="C459">
        <v>6110</v>
      </c>
      <c r="D459" t="s">
        <v>166</v>
      </c>
      <c r="E459">
        <v>28</v>
      </c>
    </row>
    <row r="460" spans="2:5" x14ac:dyDescent="0.25">
      <c r="B460" t="s">
        <v>167</v>
      </c>
      <c r="C460">
        <v>6107</v>
      </c>
      <c r="D460" t="s">
        <v>168</v>
      </c>
      <c r="E460">
        <v>29</v>
      </c>
    </row>
    <row r="461" spans="2:5" x14ac:dyDescent="0.25">
      <c r="B461" t="s">
        <v>169</v>
      </c>
      <c r="C461">
        <v>6089</v>
      </c>
      <c r="D461" t="s">
        <v>170</v>
      </c>
      <c r="E461">
        <v>30</v>
      </c>
    </row>
    <row r="462" spans="2:5" x14ac:dyDescent="0.25">
      <c r="B462" t="s">
        <v>171</v>
      </c>
      <c r="C462">
        <v>6090</v>
      </c>
      <c r="D462" t="s">
        <v>172</v>
      </c>
      <c r="E462">
        <v>31</v>
      </c>
    </row>
    <row r="463" spans="2:5" x14ac:dyDescent="0.25">
      <c r="B463" t="s">
        <v>173</v>
      </c>
      <c r="C463">
        <v>6086</v>
      </c>
      <c r="D463" t="s">
        <v>174</v>
      </c>
      <c r="E463">
        <v>32</v>
      </c>
    </row>
    <row r="464" spans="2:5" x14ac:dyDescent="0.25">
      <c r="B464" t="s">
        <v>247</v>
      </c>
      <c r="C464">
        <v>6087</v>
      </c>
      <c r="D464" t="s">
        <v>248</v>
      </c>
      <c r="E464">
        <v>33</v>
      </c>
    </row>
    <row r="465" spans="1:5" x14ac:dyDescent="0.25">
      <c r="B465" t="s">
        <v>230</v>
      </c>
      <c r="C465">
        <v>6088</v>
      </c>
      <c r="D465" t="s">
        <v>231</v>
      </c>
      <c r="E465">
        <v>34</v>
      </c>
    </row>
    <row r="466" spans="1:5" x14ac:dyDescent="0.25">
      <c r="B466" t="s">
        <v>175</v>
      </c>
      <c r="C466">
        <v>6099</v>
      </c>
      <c r="D466" t="s">
        <v>176</v>
      </c>
      <c r="E466">
        <v>35</v>
      </c>
    </row>
    <row r="467" spans="1:5" x14ac:dyDescent="0.25">
      <c r="B467" t="s">
        <v>177</v>
      </c>
      <c r="C467">
        <v>6095</v>
      </c>
      <c r="D467" t="s">
        <v>178</v>
      </c>
      <c r="E467">
        <v>36</v>
      </c>
    </row>
    <row r="468" spans="1:5" x14ac:dyDescent="0.25">
      <c r="B468" t="s">
        <v>179</v>
      </c>
      <c r="C468">
        <v>6096</v>
      </c>
      <c r="D468" t="s">
        <v>180</v>
      </c>
      <c r="E468">
        <v>37</v>
      </c>
    </row>
    <row r="469" spans="1:5" x14ac:dyDescent="0.25">
      <c r="B469" t="s">
        <v>203</v>
      </c>
      <c r="C469">
        <v>6097</v>
      </c>
      <c r="D469" t="s">
        <v>204</v>
      </c>
      <c r="E469">
        <v>38</v>
      </c>
    </row>
    <row r="470" spans="1:5" x14ac:dyDescent="0.25">
      <c r="B470" t="s">
        <v>193</v>
      </c>
      <c r="C470">
        <v>6123</v>
      </c>
      <c r="D470" t="s">
        <v>194</v>
      </c>
      <c r="E470">
        <v>39</v>
      </c>
    </row>
    <row r="471" spans="1:5" x14ac:dyDescent="0.25">
      <c r="B471" t="s">
        <v>181</v>
      </c>
      <c r="C471">
        <v>6100</v>
      </c>
      <c r="D471" t="s">
        <v>182</v>
      </c>
      <c r="E471">
        <v>40</v>
      </c>
    </row>
    <row r="472" spans="1:5" x14ac:dyDescent="0.25">
      <c r="B472" t="s">
        <v>183</v>
      </c>
      <c r="C472">
        <v>6141</v>
      </c>
      <c r="D472" t="s">
        <v>184</v>
      </c>
      <c r="E472">
        <v>41</v>
      </c>
    </row>
    <row r="473" spans="1:5" x14ac:dyDescent="0.25">
      <c r="B473" t="s">
        <v>185</v>
      </c>
      <c r="C473">
        <v>6142</v>
      </c>
      <c r="D473" t="s">
        <v>186</v>
      </c>
      <c r="E473">
        <v>42</v>
      </c>
    </row>
    <row r="474" spans="1:5" x14ac:dyDescent="0.25">
      <c r="B474" t="s">
        <v>232</v>
      </c>
      <c r="C474">
        <v>6143</v>
      </c>
      <c r="D474" t="s">
        <v>233</v>
      </c>
      <c r="E474">
        <v>43</v>
      </c>
    </row>
    <row r="475" spans="1:5" x14ac:dyDescent="0.25">
      <c r="B475" t="s">
        <v>249</v>
      </c>
      <c r="C475">
        <v>6144</v>
      </c>
      <c r="D475" t="s">
        <v>250</v>
      </c>
      <c r="E475">
        <v>44</v>
      </c>
    </row>
    <row r="476" spans="1:5" x14ac:dyDescent="0.25">
      <c r="B476" t="s">
        <v>283</v>
      </c>
      <c r="C476">
        <v>6145</v>
      </c>
      <c r="D476" t="s">
        <v>284</v>
      </c>
      <c r="E476">
        <v>45</v>
      </c>
    </row>
    <row r="477" spans="1:5" x14ac:dyDescent="0.25">
      <c r="A477" t="s">
        <v>285</v>
      </c>
      <c r="B477" t="s">
        <v>33</v>
      </c>
      <c r="C477">
        <v>9922</v>
      </c>
      <c r="D477" t="s">
        <v>34</v>
      </c>
    </row>
    <row r="478" spans="1:5" x14ac:dyDescent="0.25">
      <c r="A478" t="s">
        <v>290</v>
      </c>
      <c r="B478" t="s">
        <v>127</v>
      </c>
      <c r="C478">
        <v>6138</v>
      </c>
      <c r="D478" t="s">
        <v>128</v>
      </c>
      <c r="E478">
        <v>1</v>
      </c>
    </row>
    <row r="479" spans="1:5" x14ac:dyDescent="0.25">
      <c r="B479" t="s">
        <v>129</v>
      </c>
      <c r="C479">
        <v>6124</v>
      </c>
      <c r="D479" t="s">
        <v>130</v>
      </c>
      <c r="E479">
        <v>2</v>
      </c>
    </row>
    <row r="480" spans="1:5" x14ac:dyDescent="0.25">
      <c r="B480" t="s">
        <v>131</v>
      </c>
      <c r="C480">
        <v>6094</v>
      </c>
      <c r="D480" t="s">
        <v>132</v>
      </c>
      <c r="E480">
        <v>3</v>
      </c>
    </row>
    <row r="481" spans="2:5" x14ac:dyDescent="0.25">
      <c r="B481" t="s">
        <v>133</v>
      </c>
      <c r="C481">
        <v>6126</v>
      </c>
      <c r="D481" t="s">
        <v>134</v>
      </c>
      <c r="E481">
        <v>4</v>
      </c>
    </row>
    <row r="482" spans="2:5" x14ac:dyDescent="0.25">
      <c r="B482" t="s">
        <v>135</v>
      </c>
      <c r="C482">
        <v>6135</v>
      </c>
      <c r="D482" t="s">
        <v>136</v>
      </c>
      <c r="E482">
        <v>5</v>
      </c>
    </row>
    <row r="483" spans="2:5" x14ac:dyDescent="0.25">
      <c r="B483" t="s">
        <v>137</v>
      </c>
      <c r="C483">
        <v>6139</v>
      </c>
      <c r="D483" t="s">
        <v>138</v>
      </c>
      <c r="E483">
        <v>6</v>
      </c>
    </row>
    <row r="484" spans="2:5" x14ac:dyDescent="0.25">
      <c r="B484" t="s">
        <v>139</v>
      </c>
      <c r="C484">
        <v>6106</v>
      </c>
      <c r="D484" t="s">
        <v>140</v>
      </c>
      <c r="E484">
        <v>7</v>
      </c>
    </row>
    <row r="485" spans="2:5" x14ac:dyDescent="0.25">
      <c r="B485" t="s">
        <v>31</v>
      </c>
      <c r="C485">
        <v>5946</v>
      </c>
      <c r="D485" t="s">
        <v>32</v>
      </c>
      <c r="E485">
        <v>8</v>
      </c>
    </row>
    <row r="486" spans="2:5" x14ac:dyDescent="0.25">
      <c r="B486" t="s">
        <v>141</v>
      </c>
      <c r="C486">
        <v>6133</v>
      </c>
      <c r="D486" t="s">
        <v>142</v>
      </c>
      <c r="E486">
        <v>9</v>
      </c>
    </row>
    <row r="487" spans="2:5" x14ac:dyDescent="0.25">
      <c r="B487" t="s">
        <v>280</v>
      </c>
      <c r="C487">
        <v>6134</v>
      </c>
      <c r="D487" t="s">
        <v>281</v>
      </c>
      <c r="E487">
        <v>10</v>
      </c>
    </row>
    <row r="488" spans="2:5" x14ac:dyDescent="0.25">
      <c r="B488" t="s">
        <v>143</v>
      </c>
      <c r="C488">
        <v>6125</v>
      </c>
      <c r="D488" t="s">
        <v>144</v>
      </c>
      <c r="E488">
        <v>11</v>
      </c>
    </row>
    <row r="489" spans="2:5" x14ac:dyDescent="0.25">
      <c r="B489" t="s">
        <v>145</v>
      </c>
      <c r="C489">
        <v>6113</v>
      </c>
      <c r="D489" t="s">
        <v>146</v>
      </c>
      <c r="E489">
        <v>12</v>
      </c>
    </row>
    <row r="490" spans="2:5" x14ac:dyDescent="0.25">
      <c r="B490" t="s">
        <v>147</v>
      </c>
      <c r="C490">
        <v>6114</v>
      </c>
      <c r="D490" t="s">
        <v>148</v>
      </c>
      <c r="E490">
        <v>13</v>
      </c>
    </row>
    <row r="491" spans="2:5" x14ac:dyDescent="0.25">
      <c r="B491" t="s">
        <v>224</v>
      </c>
      <c r="C491">
        <v>6115</v>
      </c>
      <c r="D491" t="s">
        <v>225</v>
      </c>
      <c r="E491">
        <v>14</v>
      </c>
    </row>
    <row r="492" spans="2:5" x14ac:dyDescent="0.25">
      <c r="B492" t="s">
        <v>236</v>
      </c>
      <c r="C492">
        <v>6116</v>
      </c>
      <c r="D492" t="s">
        <v>237</v>
      </c>
      <c r="E492">
        <v>15</v>
      </c>
    </row>
    <row r="493" spans="2:5" x14ac:dyDescent="0.25">
      <c r="B493" t="s">
        <v>226</v>
      </c>
      <c r="C493">
        <v>6117</v>
      </c>
      <c r="D493" t="s">
        <v>227</v>
      </c>
      <c r="E493">
        <v>16</v>
      </c>
    </row>
    <row r="494" spans="2:5" x14ac:dyDescent="0.25">
      <c r="B494" t="s">
        <v>228</v>
      </c>
      <c r="C494">
        <v>6118</v>
      </c>
      <c r="D494" t="s">
        <v>229</v>
      </c>
      <c r="E494">
        <v>17</v>
      </c>
    </row>
    <row r="495" spans="2:5" x14ac:dyDescent="0.25">
      <c r="B495" t="s">
        <v>238</v>
      </c>
      <c r="C495">
        <v>6127</v>
      </c>
      <c r="D495" t="s">
        <v>239</v>
      </c>
      <c r="E495">
        <v>18</v>
      </c>
    </row>
    <row r="496" spans="2:5" x14ac:dyDescent="0.25">
      <c r="B496" t="s">
        <v>187</v>
      </c>
      <c r="C496">
        <v>6129</v>
      </c>
      <c r="D496" t="s">
        <v>188</v>
      </c>
      <c r="E496">
        <v>19</v>
      </c>
    </row>
    <row r="497" spans="2:5" x14ac:dyDescent="0.25">
      <c r="B497" t="s">
        <v>151</v>
      </c>
      <c r="C497">
        <v>6128</v>
      </c>
      <c r="D497" t="s">
        <v>282</v>
      </c>
      <c r="E497">
        <v>20</v>
      </c>
    </row>
    <row r="498" spans="2:5" x14ac:dyDescent="0.25">
      <c r="B498" t="s">
        <v>153</v>
      </c>
      <c r="C498">
        <v>6093</v>
      </c>
      <c r="D498" t="s">
        <v>154</v>
      </c>
      <c r="E498">
        <v>21</v>
      </c>
    </row>
    <row r="499" spans="2:5" x14ac:dyDescent="0.25">
      <c r="B499" t="s">
        <v>155</v>
      </c>
      <c r="C499">
        <v>6092</v>
      </c>
      <c r="D499" t="s">
        <v>156</v>
      </c>
      <c r="E499">
        <v>22</v>
      </c>
    </row>
    <row r="500" spans="2:5" x14ac:dyDescent="0.25">
      <c r="B500" t="s">
        <v>286</v>
      </c>
      <c r="C500">
        <v>6085</v>
      </c>
      <c r="D500" t="s">
        <v>287</v>
      </c>
      <c r="E500">
        <v>23</v>
      </c>
    </row>
    <row r="501" spans="2:5" x14ac:dyDescent="0.25">
      <c r="B501" t="s">
        <v>157</v>
      </c>
      <c r="C501">
        <v>6108</v>
      </c>
      <c r="D501" t="s">
        <v>158</v>
      </c>
      <c r="E501">
        <v>24</v>
      </c>
    </row>
    <row r="502" spans="2:5" x14ac:dyDescent="0.25">
      <c r="B502" t="s">
        <v>159</v>
      </c>
      <c r="C502">
        <v>6109</v>
      </c>
      <c r="D502" t="s">
        <v>160</v>
      </c>
      <c r="E502">
        <v>25</v>
      </c>
    </row>
    <row r="503" spans="2:5" x14ac:dyDescent="0.25">
      <c r="B503" t="s">
        <v>161</v>
      </c>
      <c r="C503">
        <v>6119</v>
      </c>
      <c r="D503" t="s">
        <v>162</v>
      </c>
      <c r="E503">
        <v>26</v>
      </c>
    </row>
    <row r="504" spans="2:5" x14ac:dyDescent="0.25">
      <c r="B504" t="s">
        <v>163</v>
      </c>
      <c r="C504">
        <v>6098</v>
      </c>
      <c r="D504" t="s">
        <v>164</v>
      </c>
      <c r="E504">
        <v>27</v>
      </c>
    </row>
    <row r="505" spans="2:5" x14ac:dyDescent="0.25">
      <c r="B505" t="s">
        <v>165</v>
      </c>
      <c r="C505">
        <v>6110</v>
      </c>
      <c r="D505" t="s">
        <v>166</v>
      </c>
      <c r="E505">
        <v>28</v>
      </c>
    </row>
    <row r="506" spans="2:5" x14ac:dyDescent="0.25">
      <c r="B506" t="s">
        <v>167</v>
      </c>
      <c r="C506">
        <v>6107</v>
      </c>
      <c r="D506" t="s">
        <v>168</v>
      </c>
      <c r="E506">
        <v>29</v>
      </c>
    </row>
    <row r="507" spans="2:5" x14ac:dyDescent="0.25">
      <c r="B507" t="s">
        <v>189</v>
      </c>
      <c r="C507">
        <v>7398</v>
      </c>
      <c r="D507" t="s">
        <v>190</v>
      </c>
      <c r="E507">
        <v>30</v>
      </c>
    </row>
    <row r="508" spans="2:5" x14ac:dyDescent="0.25">
      <c r="B508" t="s">
        <v>191</v>
      </c>
      <c r="C508">
        <v>7399</v>
      </c>
      <c r="D508" t="s">
        <v>192</v>
      </c>
      <c r="E508">
        <v>31</v>
      </c>
    </row>
    <row r="509" spans="2:5" x14ac:dyDescent="0.25">
      <c r="B509" t="s">
        <v>173</v>
      </c>
      <c r="C509">
        <v>6086</v>
      </c>
      <c r="D509" t="s">
        <v>174</v>
      </c>
      <c r="E509">
        <v>32</v>
      </c>
    </row>
    <row r="510" spans="2:5" x14ac:dyDescent="0.25">
      <c r="B510" t="s">
        <v>247</v>
      </c>
      <c r="C510">
        <v>6087</v>
      </c>
      <c r="D510" t="s">
        <v>248</v>
      </c>
      <c r="E510">
        <v>33</v>
      </c>
    </row>
    <row r="511" spans="2:5" x14ac:dyDescent="0.25">
      <c r="B511" t="s">
        <v>230</v>
      </c>
      <c r="C511">
        <v>6088</v>
      </c>
      <c r="D511" t="s">
        <v>231</v>
      </c>
      <c r="E511">
        <v>34</v>
      </c>
    </row>
    <row r="512" spans="2:5" x14ac:dyDescent="0.25">
      <c r="B512" t="s">
        <v>175</v>
      </c>
      <c r="C512">
        <v>6099</v>
      </c>
      <c r="D512" t="s">
        <v>176</v>
      </c>
      <c r="E512">
        <v>35</v>
      </c>
    </row>
    <row r="513" spans="1:5" x14ac:dyDescent="0.25">
      <c r="B513" t="s">
        <v>177</v>
      </c>
      <c r="C513">
        <v>6095</v>
      </c>
      <c r="D513" t="s">
        <v>178</v>
      </c>
      <c r="E513">
        <v>36</v>
      </c>
    </row>
    <row r="514" spans="1:5" x14ac:dyDescent="0.25">
      <c r="B514" t="s">
        <v>179</v>
      </c>
      <c r="C514">
        <v>6096</v>
      </c>
      <c r="D514" t="s">
        <v>180</v>
      </c>
      <c r="E514">
        <v>37</v>
      </c>
    </row>
    <row r="515" spans="1:5" x14ac:dyDescent="0.25">
      <c r="B515" t="s">
        <v>203</v>
      </c>
      <c r="C515">
        <v>6097</v>
      </c>
      <c r="D515" t="s">
        <v>204</v>
      </c>
      <c r="E515">
        <v>38</v>
      </c>
    </row>
    <row r="516" spans="1:5" x14ac:dyDescent="0.25">
      <c r="B516" t="s">
        <v>193</v>
      </c>
      <c r="C516">
        <v>6123</v>
      </c>
      <c r="D516" t="s">
        <v>194</v>
      </c>
      <c r="E516">
        <v>39</v>
      </c>
    </row>
    <row r="517" spans="1:5" x14ac:dyDescent="0.25">
      <c r="B517" t="s">
        <v>181</v>
      </c>
      <c r="C517">
        <v>6100</v>
      </c>
      <c r="D517" t="s">
        <v>182</v>
      </c>
      <c r="E517">
        <v>40</v>
      </c>
    </row>
    <row r="518" spans="1:5" x14ac:dyDescent="0.25">
      <c r="B518" t="s">
        <v>195</v>
      </c>
      <c r="C518">
        <v>6101</v>
      </c>
      <c r="D518" t="s">
        <v>196</v>
      </c>
      <c r="E518">
        <v>41</v>
      </c>
    </row>
    <row r="519" spans="1:5" x14ac:dyDescent="0.25">
      <c r="B519" t="s">
        <v>197</v>
      </c>
      <c r="C519">
        <v>6102</v>
      </c>
      <c r="D519" t="s">
        <v>198</v>
      </c>
      <c r="E519">
        <v>42</v>
      </c>
    </row>
    <row r="520" spans="1:5" x14ac:dyDescent="0.25">
      <c r="B520" t="s">
        <v>240</v>
      </c>
      <c r="C520">
        <v>6103</v>
      </c>
      <c r="D520" t="s">
        <v>241</v>
      </c>
      <c r="E520">
        <v>43</v>
      </c>
    </row>
    <row r="521" spans="1:5" x14ac:dyDescent="0.25">
      <c r="B521" t="s">
        <v>252</v>
      </c>
      <c r="C521">
        <v>6104</v>
      </c>
      <c r="D521" t="s">
        <v>253</v>
      </c>
      <c r="E521">
        <v>44</v>
      </c>
    </row>
    <row r="522" spans="1:5" x14ac:dyDescent="0.25">
      <c r="B522" t="s">
        <v>288</v>
      </c>
      <c r="C522">
        <v>6105</v>
      </c>
      <c r="D522" t="s">
        <v>289</v>
      </c>
      <c r="E522">
        <v>45</v>
      </c>
    </row>
    <row r="523" spans="1:5" x14ac:dyDescent="0.25">
      <c r="A523" t="s">
        <v>290</v>
      </c>
      <c r="B523" t="s">
        <v>33</v>
      </c>
      <c r="C523">
        <v>9922</v>
      </c>
      <c r="D523" t="s">
        <v>34</v>
      </c>
    </row>
    <row r="524" spans="1:5" x14ac:dyDescent="0.25">
      <c r="A524" t="s">
        <v>303</v>
      </c>
      <c r="B524" t="s">
        <v>127</v>
      </c>
      <c r="C524">
        <v>6138</v>
      </c>
      <c r="D524" t="s">
        <v>128</v>
      </c>
      <c r="E524">
        <v>1</v>
      </c>
    </row>
    <row r="525" spans="1:5" x14ac:dyDescent="0.25">
      <c r="B525" t="s">
        <v>129</v>
      </c>
      <c r="C525">
        <v>6124</v>
      </c>
      <c r="D525" t="s">
        <v>130</v>
      </c>
      <c r="E525">
        <v>2</v>
      </c>
    </row>
    <row r="526" spans="1:5" x14ac:dyDescent="0.25">
      <c r="B526" t="s">
        <v>131</v>
      </c>
      <c r="C526">
        <v>6094</v>
      </c>
      <c r="D526" t="s">
        <v>132</v>
      </c>
      <c r="E526">
        <v>3</v>
      </c>
    </row>
    <row r="527" spans="1:5" x14ac:dyDescent="0.25">
      <c r="B527" t="s">
        <v>133</v>
      </c>
      <c r="C527">
        <v>6126</v>
      </c>
      <c r="D527" t="s">
        <v>134</v>
      </c>
      <c r="E527">
        <v>4</v>
      </c>
    </row>
    <row r="528" spans="1:5" x14ac:dyDescent="0.25">
      <c r="B528" t="s">
        <v>135</v>
      </c>
      <c r="C528">
        <v>6135</v>
      </c>
      <c r="D528" t="s">
        <v>136</v>
      </c>
      <c r="E528">
        <v>5</v>
      </c>
    </row>
    <row r="529" spans="2:5" x14ac:dyDescent="0.25">
      <c r="B529" t="s">
        <v>137</v>
      </c>
      <c r="C529">
        <v>6139</v>
      </c>
      <c r="D529" t="s">
        <v>138</v>
      </c>
      <c r="E529">
        <v>6</v>
      </c>
    </row>
    <row r="530" spans="2:5" x14ac:dyDescent="0.25">
      <c r="B530" t="s">
        <v>139</v>
      </c>
      <c r="C530">
        <v>6106</v>
      </c>
      <c r="D530" t="s">
        <v>140</v>
      </c>
      <c r="E530">
        <v>7</v>
      </c>
    </row>
    <row r="531" spans="2:5" x14ac:dyDescent="0.25">
      <c r="B531" t="s">
        <v>31</v>
      </c>
      <c r="C531">
        <v>5946</v>
      </c>
      <c r="D531" t="s">
        <v>32</v>
      </c>
      <c r="E531">
        <v>8</v>
      </c>
    </row>
    <row r="532" spans="2:5" x14ac:dyDescent="0.25">
      <c r="B532" t="s">
        <v>141</v>
      </c>
      <c r="C532">
        <v>6133</v>
      </c>
      <c r="D532" t="s">
        <v>142</v>
      </c>
      <c r="E532">
        <v>9</v>
      </c>
    </row>
    <row r="533" spans="2:5" x14ac:dyDescent="0.25">
      <c r="B533" t="s">
        <v>280</v>
      </c>
      <c r="C533">
        <v>6134</v>
      </c>
      <c r="D533" t="s">
        <v>281</v>
      </c>
      <c r="E533">
        <v>10</v>
      </c>
    </row>
    <row r="534" spans="2:5" x14ac:dyDescent="0.25">
      <c r="B534" t="s">
        <v>143</v>
      </c>
      <c r="C534">
        <v>6125</v>
      </c>
      <c r="D534" t="s">
        <v>144</v>
      </c>
      <c r="E534">
        <v>11</v>
      </c>
    </row>
    <row r="535" spans="2:5" x14ac:dyDescent="0.25">
      <c r="B535" t="s">
        <v>145</v>
      </c>
      <c r="C535">
        <v>6113</v>
      </c>
      <c r="D535" t="s">
        <v>146</v>
      </c>
      <c r="E535">
        <v>12</v>
      </c>
    </row>
    <row r="536" spans="2:5" x14ac:dyDescent="0.25">
      <c r="B536" t="s">
        <v>147</v>
      </c>
      <c r="C536">
        <v>6114</v>
      </c>
      <c r="D536" t="s">
        <v>148</v>
      </c>
      <c r="E536">
        <v>13</v>
      </c>
    </row>
    <row r="537" spans="2:5" x14ac:dyDescent="0.25">
      <c r="B537" t="s">
        <v>224</v>
      </c>
      <c r="C537">
        <v>6115</v>
      </c>
      <c r="D537" t="s">
        <v>225</v>
      </c>
      <c r="E537">
        <v>14</v>
      </c>
    </row>
    <row r="538" spans="2:5" x14ac:dyDescent="0.25">
      <c r="B538" t="s">
        <v>236</v>
      </c>
      <c r="C538">
        <v>6116</v>
      </c>
      <c r="D538" t="s">
        <v>237</v>
      </c>
      <c r="E538">
        <v>15</v>
      </c>
    </row>
    <row r="539" spans="2:5" x14ac:dyDescent="0.25">
      <c r="B539" t="s">
        <v>226</v>
      </c>
      <c r="C539">
        <v>6117</v>
      </c>
      <c r="D539" t="s">
        <v>227</v>
      </c>
      <c r="E539">
        <v>16</v>
      </c>
    </row>
    <row r="540" spans="2:5" x14ac:dyDescent="0.25">
      <c r="B540" t="s">
        <v>228</v>
      </c>
      <c r="C540">
        <v>6118</v>
      </c>
      <c r="D540" t="s">
        <v>229</v>
      </c>
      <c r="E540">
        <v>17</v>
      </c>
    </row>
    <row r="541" spans="2:5" x14ac:dyDescent="0.25">
      <c r="B541" t="s">
        <v>291</v>
      </c>
      <c r="C541">
        <v>6120</v>
      </c>
      <c r="D541" t="s">
        <v>292</v>
      </c>
      <c r="E541">
        <v>18</v>
      </c>
    </row>
    <row r="542" spans="2:5" x14ac:dyDescent="0.25">
      <c r="B542" t="s">
        <v>293</v>
      </c>
      <c r="C542">
        <v>6121</v>
      </c>
      <c r="D542" t="s">
        <v>294</v>
      </c>
      <c r="E542">
        <v>19</v>
      </c>
    </row>
    <row r="543" spans="2:5" x14ac:dyDescent="0.25">
      <c r="B543" t="s">
        <v>295</v>
      </c>
      <c r="C543">
        <v>6122</v>
      </c>
      <c r="D543" t="s">
        <v>296</v>
      </c>
      <c r="E543">
        <v>20</v>
      </c>
    </row>
    <row r="544" spans="2:5" x14ac:dyDescent="0.25">
      <c r="B544" t="s">
        <v>238</v>
      </c>
      <c r="C544">
        <v>6127</v>
      </c>
      <c r="D544" t="s">
        <v>239</v>
      </c>
      <c r="E544">
        <v>21</v>
      </c>
    </row>
    <row r="545" spans="2:5" x14ac:dyDescent="0.25">
      <c r="B545" t="s">
        <v>43</v>
      </c>
      <c r="C545">
        <v>5944</v>
      </c>
      <c r="D545" t="s">
        <v>50</v>
      </c>
      <c r="E545">
        <v>22</v>
      </c>
    </row>
    <row r="546" spans="2:5" x14ac:dyDescent="0.25">
      <c r="B546" t="s">
        <v>187</v>
      </c>
      <c r="C546">
        <v>6129</v>
      </c>
      <c r="D546" t="s">
        <v>188</v>
      </c>
      <c r="E546">
        <v>23</v>
      </c>
    </row>
    <row r="547" spans="2:5" x14ac:dyDescent="0.25">
      <c r="B547" t="s">
        <v>151</v>
      </c>
      <c r="C547">
        <v>6128</v>
      </c>
      <c r="D547" t="s">
        <v>282</v>
      </c>
      <c r="E547">
        <v>24</v>
      </c>
    </row>
    <row r="548" spans="2:5" x14ac:dyDescent="0.25">
      <c r="B548" t="s">
        <v>297</v>
      </c>
      <c r="C548">
        <v>6130</v>
      </c>
      <c r="D548" t="s">
        <v>298</v>
      </c>
      <c r="E548">
        <v>25</v>
      </c>
    </row>
    <row r="549" spans="2:5" x14ac:dyDescent="0.25">
      <c r="B549" t="s">
        <v>299</v>
      </c>
      <c r="C549">
        <v>6131</v>
      </c>
      <c r="D549" t="s">
        <v>300</v>
      </c>
      <c r="E549">
        <v>26</v>
      </c>
    </row>
    <row r="550" spans="2:5" x14ac:dyDescent="0.25">
      <c r="B550" t="s">
        <v>153</v>
      </c>
      <c r="C550">
        <v>6093</v>
      </c>
      <c r="D550" t="s">
        <v>154</v>
      </c>
      <c r="E550">
        <v>27</v>
      </c>
    </row>
    <row r="551" spans="2:5" x14ac:dyDescent="0.25">
      <c r="B551" t="s">
        <v>155</v>
      </c>
      <c r="C551">
        <v>6092</v>
      </c>
      <c r="D551" t="s">
        <v>156</v>
      </c>
      <c r="E551">
        <v>28</v>
      </c>
    </row>
    <row r="552" spans="2:5" x14ac:dyDescent="0.25">
      <c r="B552" t="s">
        <v>157</v>
      </c>
      <c r="C552">
        <v>6108</v>
      </c>
      <c r="D552" t="s">
        <v>158</v>
      </c>
      <c r="E552">
        <v>29</v>
      </c>
    </row>
    <row r="553" spans="2:5" x14ac:dyDescent="0.25">
      <c r="B553" t="s">
        <v>159</v>
      </c>
      <c r="C553">
        <v>6109</v>
      </c>
      <c r="D553" t="s">
        <v>160</v>
      </c>
      <c r="E553">
        <v>30</v>
      </c>
    </row>
    <row r="554" spans="2:5" x14ac:dyDescent="0.25">
      <c r="B554" t="s">
        <v>161</v>
      </c>
      <c r="C554">
        <v>6119</v>
      </c>
      <c r="D554" t="s">
        <v>162</v>
      </c>
      <c r="E554">
        <v>31</v>
      </c>
    </row>
    <row r="555" spans="2:5" x14ac:dyDescent="0.25">
      <c r="B555" t="s">
        <v>163</v>
      </c>
      <c r="C555">
        <v>6098</v>
      </c>
      <c r="D555" t="s">
        <v>164</v>
      </c>
      <c r="E555">
        <v>32</v>
      </c>
    </row>
    <row r="556" spans="2:5" x14ac:dyDescent="0.25">
      <c r="B556" t="s">
        <v>165</v>
      </c>
      <c r="C556">
        <v>6110</v>
      </c>
      <c r="D556" t="s">
        <v>166</v>
      </c>
      <c r="E556">
        <v>33</v>
      </c>
    </row>
    <row r="557" spans="2:5" x14ac:dyDescent="0.25">
      <c r="B557" t="s">
        <v>167</v>
      </c>
      <c r="C557">
        <v>6107</v>
      </c>
      <c r="D557" t="s">
        <v>168</v>
      </c>
      <c r="E557">
        <v>34</v>
      </c>
    </row>
    <row r="558" spans="2:5" x14ac:dyDescent="0.25">
      <c r="B558" t="s">
        <v>199</v>
      </c>
      <c r="C558">
        <v>6151</v>
      </c>
      <c r="D558" t="s">
        <v>200</v>
      </c>
      <c r="E558">
        <v>35</v>
      </c>
    </row>
    <row r="559" spans="2:5" x14ac:dyDescent="0.25">
      <c r="B559" t="s">
        <v>201</v>
      </c>
      <c r="C559">
        <v>6152</v>
      </c>
      <c r="D559" t="s">
        <v>202</v>
      </c>
      <c r="E559">
        <v>36</v>
      </c>
    </row>
    <row r="560" spans="2:5" x14ac:dyDescent="0.25">
      <c r="B560" t="s">
        <v>173</v>
      </c>
      <c r="C560">
        <v>6086</v>
      </c>
      <c r="D560" t="s">
        <v>174</v>
      </c>
      <c r="E560">
        <v>37</v>
      </c>
    </row>
    <row r="561" spans="1:5" x14ac:dyDescent="0.25">
      <c r="B561" t="s">
        <v>247</v>
      </c>
      <c r="C561">
        <v>6087</v>
      </c>
      <c r="D561" t="s">
        <v>248</v>
      </c>
      <c r="E561">
        <v>38</v>
      </c>
    </row>
    <row r="562" spans="1:5" x14ac:dyDescent="0.25">
      <c r="B562" t="s">
        <v>230</v>
      </c>
      <c r="C562">
        <v>6088</v>
      </c>
      <c r="D562" t="s">
        <v>231</v>
      </c>
      <c r="E562">
        <v>39</v>
      </c>
    </row>
    <row r="563" spans="1:5" x14ac:dyDescent="0.25">
      <c r="B563" t="s">
        <v>175</v>
      </c>
      <c r="C563">
        <v>6099</v>
      </c>
      <c r="D563" t="s">
        <v>176</v>
      </c>
      <c r="E563">
        <v>40</v>
      </c>
    </row>
    <row r="564" spans="1:5" x14ac:dyDescent="0.25">
      <c r="B564" t="s">
        <v>177</v>
      </c>
      <c r="C564">
        <v>6095</v>
      </c>
      <c r="D564" t="s">
        <v>178</v>
      </c>
      <c r="E564">
        <v>41</v>
      </c>
    </row>
    <row r="565" spans="1:5" x14ac:dyDescent="0.25">
      <c r="B565" t="s">
        <v>179</v>
      </c>
      <c r="C565">
        <v>6096</v>
      </c>
      <c r="D565" t="s">
        <v>180</v>
      </c>
      <c r="E565">
        <v>42</v>
      </c>
    </row>
    <row r="566" spans="1:5" x14ac:dyDescent="0.25">
      <c r="B566" t="s">
        <v>203</v>
      </c>
      <c r="C566">
        <v>6097</v>
      </c>
      <c r="D566" t="s">
        <v>204</v>
      </c>
      <c r="E566">
        <v>43</v>
      </c>
    </row>
    <row r="567" spans="1:5" x14ac:dyDescent="0.25">
      <c r="B567" t="s">
        <v>193</v>
      </c>
      <c r="C567">
        <v>6123</v>
      </c>
      <c r="D567" t="s">
        <v>194</v>
      </c>
      <c r="E567">
        <v>44</v>
      </c>
    </row>
    <row r="568" spans="1:5" x14ac:dyDescent="0.25">
      <c r="B568" t="s">
        <v>181</v>
      </c>
      <c r="C568">
        <v>6100</v>
      </c>
      <c r="D568" t="s">
        <v>182</v>
      </c>
      <c r="E568">
        <v>45</v>
      </c>
    </row>
    <row r="569" spans="1:5" x14ac:dyDescent="0.25">
      <c r="B569" t="s">
        <v>205</v>
      </c>
      <c r="C569">
        <v>6146</v>
      </c>
      <c r="D569" t="s">
        <v>206</v>
      </c>
      <c r="E569">
        <v>46</v>
      </c>
    </row>
    <row r="570" spans="1:5" x14ac:dyDescent="0.25">
      <c r="B570" t="s">
        <v>207</v>
      </c>
      <c r="C570">
        <v>6147</v>
      </c>
      <c r="D570" t="s">
        <v>208</v>
      </c>
      <c r="E570">
        <v>47</v>
      </c>
    </row>
    <row r="571" spans="1:5" x14ac:dyDescent="0.25">
      <c r="B571" t="s">
        <v>245</v>
      </c>
      <c r="C571">
        <v>6148</v>
      </c>
      <c r="D571" t="s">
        <v>246</v>
      </c>
      <c r="E571">
        <v>48</v>
      </c>
    </row>
    <row r="572" spans="1:5" x14ac:dyDescent="0.25">
      <c r="B572" t="s">
        <v>256</v>
      </c>
      <c r="C572">
        <v>6149</v>
      </c>
      <c r="D572" t="s">
        <v>257</v>
      </c>
      <c r="E572">
        <v>49</v>
      </c>
    </row>
    <row r="573" spans="1:5" x14ac:dyDescent="0.25">
      <c r="B573" t="s">
        <v>301</v>
      </c>
      <c r="C573">
        <v>6150</v>
      </c>
      <c r="D573" t="s">
        <v>302</v>
      </c>
      <c r="E573">
        <v>50</v>
      </c>
    </row>
    <row r="574" spans="1:5" x14ac:dyDescent="0.25">
      <c r="A574" t="s">
        <v>303</v>
      </c>
      <c r="B574" t="s">
        <v>33</v>
      </c>
      <c r="C574">
        <v>9922</v>
      </c>
      <c r="D574" t="s">
        <v>34</v>
      </c>
    </row>
  </sheetData>
  <sortState xmlns:xlrd2="http://schemas.microsoft.com/office/spreadsheetml/2017/richdata2" ref="O3:S77">
    <sortCondition ref="O3:O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9603-F95D-4F2E-B440-2CFB92A1BF0C}">
  <dimension ref="A1:AL243"/>
  <sheetViews>
    <sheetView zoomScaleNormal="100" workbookViewId="0">
      <pane xSplit="3" ySplit="20" topLeftCell="Z21" activePane="bottomRight" state="frozen"/>
      <selection pane="topRight" activeCell="D1" sqref="D1"/>
      <selection pane="bottomLeft" activeCell="A9" sqref="A9"/>
      <selection pane="bottomRight" activeCell="W1" sqref="W1:AH1"/>
    </sheetView>
  </sheetViews>
  <sheetFormatPr defaultRowHeight="15" x14ac:dyDescent="0.25"/>
  <cols>
    <col min="1" max="1" width="18.85546875" bestFit="1" customWidth="1"/>
    <col min="2" max="2" width="6.5703125" bestFit="1" customWidth="1"/>
    <col min="3" max="3" width="45.140625" bestFit="1" customWidth="1"/>
    <col min="4" max="33" width="19.5703125" customWidth="1"/>
    <col min="34" max="39" width="17.28515625" customWidth="1"/>
    <col min="40" max="44" width="3" bestFit="1" customWidth="1"/>
  </cols>
  <sheetData>
    <row r="1" spans="2:38" x14ac:dyDescent="0.25">
      <c r="C1" t="s">
        <v>54</v>
      </c>
      <c r="D1" t="s">
        <v>380</v>
      </c>
      <c r="E1" t="s">
        <v>381</v>
      </c>
      <c r="F1" t="s">
        <v>382</v>
      </c>
      <c r="G1" t="s">
        <v>383</v>
      </c>
      <c r="H1" t="s">
        <v>384</v>
      </c>
      <c r="I1" t="s">
        <v>385</v>
      </c>
      <c r="K1" t="s">
        <v>386</v>
      </c>
      <c r="L1" t="s">
        <v>387</v>
      </c>
      <c r="M1" t="s">
        <v>388</v>
      </c>
      <c r="N1" t="s">
        <v>389</v>
      </c>
      <c r="O1" t="s">
        <v>390</v>
      </c>
      <c r="P1" t="s">
        <v>391</v>
      </c>
      <c r="Q1" t="s">
        <v>392</v>
      </c>
      <c r="R1" t="s">
        <v>393</v>
      </c>
      <c r="S1" t="s">
        <v>394</v>
      </c>
      <c r="T1" t="s">
        <v>395</v>
      </c>
      <c r="U1" t="s">
        <v>396</v>
      </c>
      <c r="V1" t="s">
        <v>397</v>
      </c>
      <c r="W1" t="s">
        <v>1360</v>
      </c>
      <c r="X1" t="s">
        <v>1361</v>
      </c>
      <c r="Y1" t="s">
        <v>1362</v>
      </c>
      <c r="Z1" t="s">
        <v>1363</v>
      </c>
      <c r="AA1" t="s">
        <v>1364</v>
      </c>
      <c r="AB1" t="s">
        <v>1365</v>
      </c>
      <c r="AC1" t="s">
        <v>1366</v>
      </c>
      <c r="AD1" t="s">
        <v>1367</v>
      </c>
      <c r="AE1" t="s">
        <v>1368</v>
      </c>
      <c r="AF1" t="s">
        <v>1369</v>
      </c>
      <c r="AG1" t="s">
        <v>1370</v>
      </c>
      <c r="AH1" t="s">
        <v>1371</v>
      </c>
    </row>
    <row r="2" spans="2:38" x14ac:dyDescent="0.25">
      <c r="C2" t="s">
        <v>13</v>
      </c>
      <c r="D2">
        <v>2436</v>
      </c>
      <c r="E2">
        <v>2439</v>
      </c>
      <c r="F2">
        <v>2442</v>
      </c>
      <c r="G2">
        <v>2445</v>
      </c>
      <c r="H2">
        <v>2448</v>
      </c>
      <c r="I2">
        <v>2451</v>
      </c>
      <c r="K2">
        <v>2454</v>
      </c>
      <c r="L2">
        <v>2457</v>
      </c>
      <c r="M2">
        <v>2460</v>
      </c>
      <c r="N2">
        <v>2463</v>
      </c>
      <c r="O2">
        <v>2466</v>
      </c>
      <c r="P2">
        <v>2469</v>
      </c>
      <c r="Q2">
        <v>2472</v>
      </c>
      <c r="R2">
        <v>2475</v>
      </c>
      <c r="S2">
        <v>2478</v>
      </c>
      <c r="T2">
        <v>2481</v>
      </c>
      <c r="U2">
        <v>2484</v>
      </c>
      <c r="V2">
        <v>2487</v>
      </c>
    </row>
    <row r="3" spans="2:38" ht="30" x14ac:dyDescent="0.25">
      <c r="C3" t="s">
        <v>55</v>
      </c>
      <c r="D3" s="5" t="s">
        <v>398</v>
      </c>
      <c r="E3" s="5" t="s">
        <v>399</v>
      </c>
      <c r="F3" s="5" t="s">
        <v>400</v>
      </c>
      <c r="G3" s="5" t="s">
        <v>401</v>
      </c>
      <c r="H3" s="5" t="s">
        <v>402</v>
      </c>
      <c r="I3" s="5" t="s">
        <v>403</v>
      </c>
      <c r="J3" s="5"/>
      <c r="K3" s="5" t="s">
        <v>404</v>
      </c>
      <c r="L3" s="5" t="s">
        <v>405</v>
      </c>
      <c r="M3" s="5" t="s">
        <v>406</v>
      </c>
      <c r="N3" s="5" t="s">
        <v>407</v>
      </c>
      <c r="O3" s="5" t="s">
        <v>408</v>
      </c>
      <c r="P3" s="5" t="s">
        <v>409</v>
      </c>
      <c r="Q3" s="5" t="s">
        <v>410</v>
      </c>
      <c r="R3" s="5" t="s">
        <v>411</v>
      </c>
      <c r="S3" s="5" t="s">
        <v>412</v>
      </c>
      <c r="T3" s="5" t="s">
        <v>413</v>
      </c>
      <c r="U3" s="5" t="s">
        <v>414</v>
      </c>
      <c r="V3" s="5" t="s">
        <v>415</v>
      </c>
      <c r="W3" s="5" t="s">
        <v>416</v>
      </c>
      <c r="X3" s="5" t="s">
        <v>417</v>
      </c>
      <c r="Y3" s="5" t="s">
        <v>418</v>
      </c>
      <c r="Z3" s="5" t="s">
        <v>419</v>
      </c>
      <c r="AA3" s="5" t="s">
        <v>420</v>
      </c>
      <c r="AB3" s="5" t="s">
        <v>421</v>
      </c>
      <c r="AC3" s="5" t="s">
        <v>422</v>
      </c>
      <c r="AD3" s="5" t="s">
        <v>423</v>
      </c>
      <c r="AE3" s="5" t="s">
        <v>424</v>
      </c>
      <c r="AF3" s="5" t="s">
        <v>425</v>
      </c>
      <c r="AG3" s="5" t="s">
        <v>426</v>
      </c>
      <c r="AH3" s="5" t="s">
        <v>427</v>
      </c>
      <c r="AI3" s="5" t="s">
        <v>428</v>
      </c>
      <c r="AJ3" s="5"/>
      <c r="AK3" s="5"/>
      <c r="AL3" s="5"/>
    </row>
    <row r="5" spans="2:38" x14ac:dyDescent="0.25">
      <c r="B5" s="13">
        <v>26000</v>
      </c>
      <c r="C5" s="13" t="s">
        <v>364</v>
      </c>
      <c r="D5" s="3">
        <v>2</v>
      </c>
      <c r="E5" s="3">
        <f>D5+1</f>
        <v>3</v>
      </c>
      <c r="F5" s="3">
        <f>E5+1</f>
        <v>4</v>
      </c>
      <c r="G5" s="3">
        <f>F5+1</f>
        <v>5</v>
      </c>
      <c r="H5" s="3">
        <f t="shared" ref="H5:AI5" si="0">G5+1</f>
        <v>6</v>
      </c>
      <c r="J5" s="3">
        <f>H5+1</f>
        <v>7</v>
      </c>
      <c r="K5" s="3">
        <f>J5+1</f>
        <v>8</v>
      </c>
      <c r="L5" s="3">
        <f t="shared" si="0"/>
        <v>9</v>
      </c>
      <c r="M5" s="3">
        <f t="shared" si="0"/>
        <v>10</v>
      </c>
      <c r="N5" s="3">
        <f t="shared" si="0"/>
        <v>11</v>
      </c>
      <c r="O5" s="3">
        <f t="shared" si="0"/>
        <v>12</v>
      </c>
      <c r="P5" s="3">
        <f t="shared" si="0"/>
        <v>13</v>
      </c>
      <c r="Q5" s="3">
        <f t="shared" si="0"/>
        <v>14</v>
      </c>
      <c r="R5" s="3">
        <f t="shared" si="0"/>
        <v>15</v>
      </c>
      <c r="S5" s="3">
        <f t="shared" si="0"/>
        <v>16</v>
      </c>
      <c r="T5" s="3">
        <f t="shared" si="0"/>
        <v>17</v>
      </c>
      <c r="U5" s="3">
        <f t="shared" si="0"/>
        <v>18</v>
      </c>
      <c r="V5" s="3">
        <f t="shared" si="0"/>
        <v>19</v>
      </c>
      <c r="W5" s="3">
        <f t="shared" si="0"/>
        <v>20</v>
      </c>
      <c r="X5" s="3">
        <f t="shared" si="0"/>
        <v>21</v>
      </c>
      <c r="Y5" s="3">
        <f t="shared" si="0"/>
        <v>22</v>
      </c>
      <c r="Z5" s="3">
        <f t="shared" si="0"/>
        <v>23</v>
      </c>
      <c r="AA5" s="3">
        <f t="shared" si="0"/>
        <v>24</v>
      </c>
      <c r="AB5" s="3">
        <f t="shared" si="0"/>
        <v>25</v>
      </c>
      <c r="AC5" s="3">
        <f t="shared" si="0"/>
        <v>26</v>
      </c>
      <c r="AD5" s="3">
        <f t="shared" si="0"/>
        <v>27</v>
      </c>
      <c r="AE5" s="3">
        <f t="shared" si="0"/>
        <v>28</v>
      </c>
      <c r="AF5" s="3">
        <f t="shared" si="0"/>
        <v>29</v>
      </c>
      <c r="AG5" s="3">
        <f t="shared" si="0"/>
        <v>30</v>
      </c>
      <c r="AH5" s="3">
        <f t="shared" si="0"/>
        <v>31</v>
      </c>
      <c r="AI5" s="3">
        <f t="shared" si="0"/>
        <v>32</v>
      </c>
    </row>
    <row r="6" spans="2:38" x14ac:dyDescent="0.25">
      <c r="B6" s="13">
        <v>26015</v>
      </c>
      <c r="C6" s="13" t="s">
        <v>365</v>
      </c>
      <c r="D6" s="3">
        <f>SUM(D$17:D$18)</f>
        <v>1</v>
      </c>
      <c r="E6" s="3">
        <f>SUM(E$17:E$18)</f>
        <v>2</v>
      </c>
      <c r="F6" s="3">
        <f>SUM(F$17:F$18)</f>
        <v>2</v>
      </c>
      <c r="G6" s="3">
        <f>SUM(G$17:G$18)</f>
        <v>2</v>
      </c>
      <c r="H6" s="3">
        <f t="shared" ref="H6:AI6" si="1">SUM(H$17:H$18)</f>
        <v>2</v>
      </c>
      <c r="J6" s="3">
        <f>SUM(I$17:I$18)</f>
        <v>2</v>
      </c>
      <c r="K6" s="3">
        <f t="shared" si="1"/>
        <v>2</v>
      </c>
      <c r="L6" s="3">
        <f t="shared" si="1"/>
        <v>3</v>
      </c>
      <c r="M6" s="3">
        <f t="shared" si="1"/>
        <v>3</v>
      </c>
      <c r="N6" s="3">
        <f t="shared" si="1"/>
        <v>3</v>
      </c>
      <c r="O6" s="3">
        <f t="shared" si="1"/>
        <v>3</v>
      </c>
      <c r="P6" s="3">
        <f t="shared" si="1"/>
        <v>3</v>
      </c>
      <c r="Q6" s="3">
        <f t="shared" si="1"/>
        <v>3</v>
      </c>
      <c r="R6" s="3">
        <f t="shared" si="1"/>
        <v>4</v>
      </c>
      <c r="S6" s="3">
        <f t="shared" si="1"/>
        <v>4</v>
      </c>
      <c r="T6" s="3">
        <f t="shared" si="1"/>
        <v>4</v>
      </c>
      <c r="U6" s="3">
        <f t="shared" si="1"/>
        <v>4</v>
      </c>
      <c r="V6" s="3">
        <f t="shared" si="1"/>
        <v>4</v>
      </c>
      <c r="W6" s="3">
        <f t="shared" si="1"/>
        <v>4</v>
      </c>
      <c r="X6" s="3">
        <f t="shared" si="1"/>
        <v>5</v>
      </c>
      <c r="Y6" s="3">
        <f t="shared" si="1"/>
        <v>5</v>
      </c>
      <c r="Z6" s="3">
        <f t="shared" si="1"/>
        <v>5</v>
      </c>
      <c r="AA6" s="3">
        <f t="shared" si="1"/>
        <v>5</v>
      </c>
      <c r="AB6" s="3">
        <f t="shared" si="1"/>
        <v>5</v>
      </c>
      <c r="AC6" s="3">
        <f t="shared" si="1"/>
        <v>5</v>
      </c>
      <c r="AD6" s="3">
        <f t="shared" si="1"/>
        <v>6</v>
      </c>
      <c r="AE6" s="3">
        <f t="shared" si="1"/>
        <v>6</v>
      </c>
      <c r="AF6" s="3">
        <f t="shared" si="1"/>
        <v>6</v>
      </c>
      <c r="AG6" s="3">
        <f t="shared" si="1"/>
        <v>6</v>
      </c>
      <c r="AH6" s="3">
        <f t="shared" si="1"/>
        <v>6</v>
      </c>
      <c r="AI6" s="3">
        <f t="shared" si="1"/>
        <v>6</v>
      </c>
    </row>
    <row r="7" spans="2:38" x14ac:dyDescent="0.25">
      <c r="B7" s="13">
        <v>26010</v>
      </c>
      <c r="C7" s="13" t="s">
        <v>442</v>
      </c>
      <c r="D7" s="3">
        <f t="shared" ref="D7:G7" si="2">D$5-1</f>
        <v>1</v>
      </c>
      <c r="E7" s="3">
        <f t="shared" si="2"/>
        <v>2</v>
      </c>
      <c r="F7" s="3">
        <f t="shared" si="2"/>
        <v>3</v>
      </c>
      <c r="G7" s="3">
        <f t="shared" si="2"/>
        <v>4</v>
      </c>
      <c r="H7" s="3">
        <f>H$5-1</f>
        <v>5</v>
      </c>
      <c r="J7" s="3">
        <f>J$5-1</f>
        <v>6</v>
      </c>
      <c r="K7" s="3">
        <f t="shared" ref="K7:AI7" si="3">K$5-1</f>
        <v>7</v>
      </c>
      <c r="L7" s="3">
        <f t="shared" si="3"/>
        <v>8</v>
      </c>
      <c r="M7" s="3">
        <f t="shared" si="3"/>
        <v>9</v>
      </c>
      <c r="N7" s="3">
        <f t="shared" si="3"/>
        <v>10</v>
      </c>
      <c r="O7" s="3">
        <f t="shared" si="3"/>
        <v>11</v>
      </c>
      <c r="P7" s="3">
        <f t="shared" si="3"/>
        <v>12</v>
      </c>
      <c r="Q7" s="3">
        <f t="shared" si="3"/>
        <v>13</v>
      </c>
      <c r="R7" s="3">
        <f t="shared" si="3"/>
        <v>14</v>
      </c>
      <c r="S7" s="3">
        <f t="shared" si="3"/>
        <v>15</v>
      </c>
      <c r="T7" s="3">
        <f t="shared" si="3"/>
        <v>16</v>
      </c>
      <c r="U7" s="3">
        <f t="shared" si="3"/>
        <v>17</v>
      </c>
      <c r="V7" s="3">
        <f t="shared" si="3"/>
        <v>18</v>
      </c>
      <c r="W7" s="3">
        <f t="shared" si="3"/>
        <v>19</v>
      </c>
      <c r="X7" s="3">
        <f t="shared" si="3"/>
        <v>20</v>
      </c>
      <c r="Y7" s="3">
        <f t="shared" si="3"/>
        <v>21</v>
      </c>
      <c r="Z7" s="3">
        <f t="shared" si="3"/>
        <v>22</v>
      </c>
      <c r="AA7" s="3">
        <f t="shared" si="3"/>
        <v>23</v>
      </c>
      <c r="AB7" s="3">
        <f t="shared" si="3"/>
        <v>24</v>
      </c>
      <c r="AC7" s="3">
        <f t="shared" si="3"/>
        <v>25</v>
      </c>
      <c r="AD7" s="3">
        <f t="shared" si="3"/>
        <v>26</v>
      </c>
      <c r="AE7" s="3">
        <f t="shared" si="3"/>
        <v>27</v>
      </c>
      <c r="AF7" s="3">
        <f t="shared" si="3"/>
        <v>28</v>
      </c>
      <c r="AG7" s="3">
        <f t="shared" si="3"/>
        <v>29</v>
      </c>
      <c r="AH7" s="3">
        <f t="shared" si="3"/>
        <v>30</v>
      </c>
      <c r="AI7" s="3">
        <f t="shared" si="3"/>
        <v>31</v>
      </c>
    </row>
    <row r="8" spans="2:38" x14ac:dyDescent="0.25">
      <c r="B8" s="13">
        <v>26038</v>
      </c>
      <c r="C8" s="13" t="s">
        <v>429</v>
      </c>
      <c r="D8" s="3">
        <f t="shared" ref="D8:E8" si="4">(D$5*2)-(D$10*2)</f>
        <v>0</v>
      </c>
      <c r="E8" s="3">
        <f t="shared" si="4"/>
        <v>2</v>
      </c>
      <c r="F8" s="3">
        <f>(F$5*2)-(F$10*2)</f>
        <v>4</v>
      </c>
      <c r="G8" s="3">
        <f>(G$5*2)-(G$10*2)</f>
        <v>6</v>
      </c>
      <c r="H8" s="3">
        <f>(H$5*2)-(H$10*2)</f>
        <v>8</v>
      </c>
      <c r="J8" s="3">
        <f t="shared" ref="J8:AI8" si="5">(J$5*2)-(J$10*2)</f>
        <v>10</v>
      </c>
      <c r="K8" s="3">
        <f t="shared" si="5"/>
        <v>12</v>
      </c>
      <c r="L8" s="3">
        <f t="shared" si="5"/>
        <v>14</v>
      </c>
      <c r="M8" s="3">
        <f t="shared" si="5"/>
        <v>16</v>
      </c>
      <c r="N8" s="3">
        <f t="shared" si="5"/>
        <v>18</v>
      </c>
      <c r="O8" s="3">
        <f t="shared" si="5"/>
        <v>20</v>
      </c>
      <c r="P8" s="3">
        <f t="shared" si="5"/>
        <v>22</v>
      </c>
      <c r="Q8" s="3">
        <f t="shared" si="5"/>
        <v>24</v>
      </c>
      <c r="R8" s="3">
        <f t="shared" si="5"/>
        <v>26</v>
      </c>
      <c r="S8" s="3">
        <f t="shared" si="5"/>
        <v>28</v>
      </c>
      <c r="T8" s="3">
        <f t="shared" si="5"/>
        <v>30</v>
      </c>
      <c r="U8" s="3">
        <f t="shared" si="5"/>
        <v>32</v>
      </c>
      <c r="V8" s="3">
        <f t="shared" si="5"/>
        <v>34</v>
      </c>
      <c r="W8" s="3">
        <f t="shared" si="5"/>
        <v>36</v>
      </c>
      <c r="X8" s="3">
        <f t="shared" si="5"/>
        <v>38</v>
      </c>
      <c r="Y8" s="3">
        <f t="shared" si="5"/>
        <v>40</v>
      </c>
      <c r="Z8" s="3">
        <f t="shared" si="5"/>
        <v>42</v>
      </c>
      <c r="AA8" s="3">
        <f t="shared" si="5"/>
        <v>44</v>
      </c>
      <c r="AB8" s="3">
        <f t="shared" si="5"/>
        <v>46</v>
      </c>
      <c r="AC8" s="3">
        <f t="shared" si="5"/>
        <v>48</v>
      </c>
      <c r="AD8" s="3">
        <f t="shared" si="5"/>
        <v>50</v>
      </c>
      <c r="AE8" s="3">
        <f t="shared" si="5"/>
        <v>52</v>
      </c>
      <c r="AF8" s="3">
        <f t="shared" si="5"/>
        <v>54</v>
      </c>
      <c r="AG8" s="3">
        <f t="shared" si="5"/>
        <v>56</v>
      </c>
      <c r="AH8" s="3">
        <f t="shared" si="5"/>
        <v>58</v>
      </c>
      <c r="AI8" s="3">
        <f t="shared" si="5"/>
        <v>60</v>
      </c>
    </row>
    <row r="9" spans="2:38" x14ac:dyDescent="0.25">
      <c r="B9" s="13">
        <v>26021</v>
      </c>
      <c r="C9" s="13" t="s">
        <v>430</v>
      </c>
      <c r="D9" s="3">
        <f>SUM(D$17:D$18)</f>
        <v>1</v>
      </c>
      <c r="E9" s="3">
        <f>SUM(E$17:E$18)</f>
        <v>2</v>
      </c>
      <c r="F9" s="3">
        <f>SUM(F$17:F$18)</f>
        <v>2</v>
      </c>
      <c r="G9" s="3">
        <f>SUM(G$17:G$18)</f>
        <v>2</v>
      </c>
      <c r="H9" s="3">
        <f t="shared" ref="H9:AI9" si="6">SUM(H$17:H$18)</f>
        <v>2</v>
      </c>
      <c r="J9" s="3">
        <f>SUM(I$17:I$18)</f>
        <v>2</v>
      </c>
      <c r="K9" s="3">
        <f t="shared" si="6"/>
        <v>2</v>
      </c>
      <c r="L9" s="3">
        <f t="shared" si="6"/>
        <v>3</v>
      </c>
      <c r="M9" s="3">
        <f t="shared" si="6"/>
        <v>3</v>
      </c>
      <c r="N9" s="3">
        <f t="shared" si="6"/>
        <v>3</v>
      </c>
      <c r="O9" s="3">
        <f t="shared" si="6"/>
        <v>3</v>
      </c>
      <c r="P9" s="3">
        <f t="shared" si="6"/>
        <v>3</v>
      </c>
      <c r="Q9" s="3">
        <f t="shared" si="6"/>
        <v>3</v>
      </c>
      <c r="R9" s="3">
        <f t="shared" si="6"/>
        <v>4</v>
      </c>
      <c r="S9" s="3">
        <f t="shared" si="6"/>
        <v>4</v>
      </c>
      <c r="T9" s="3">
        <f t="shared" si="6"/>
        <v>4</v>
      </c>
      <c r="U9" s="3">
        <f t="shared" si="6"/>
        <v>4</v>
      </c>
      <c r="V9" s="3">
        <f t="shared" si="6"/>
        <v>4</v>
      </c>
      <c r="W9" s="3">
        <f t="shared" si="6"/>
        <v>4</v>
      </c>
      <c r="X9" s="3">
        <f t="shared" si="6"/>
        <v>5</v>
      </c>
      <c r="Y9" s="3">
        <f t="shared" si="6"/>
        <v>5</v>
      </c>
      <c r="Z9" s="3">
        <f t="shared" si="6"/>
        <v>5</v>
      </c>
      <c r="AA9" s="3">
        <f t="shared" si="6"/>
        <v>5</v>
      </c>
      <c r="AB9" s="3">
        <f t="shared" si="6"/>
        <v>5</v>
      </c>
      <c r="AC9" s="3">
        <f t="shared" si="6"/>
        <v>5</v>
      </c>
      <c r="AD9" s="3">
        <f t="shared" si="6"/>
        <v>6</v>
      </c>
      <c r="AE9" s="3">
        <f t="shared" si="6"/>
        <v>6</v>
      </c>
      <c r="AF9" s="3">
        <f t="shared" si="6"/>
        <v>6</v>
      </c>
      <c r="AG9" s="3">
        <f t="shared" si="6"/>
        <v>6</v>
      </c>
      <c r="AH9" s="3">
        <f t="shared" si="6"/>
        <v>6</v>
      </c>
      <c r="AI9" s="3">
        <f t="shared" si="6"/>
        <v>6</v>
      </c>
    </row>
    <row r="10" spans="2:38" x14ac:dyDescent="0.25">
      <c r="B10" s="13">
        <v>26041</v>
      </c>
      <c r="C10" s="13" t="s">
        <v>431</v>
      </c>
      <c r="D10" s="3">
        <f>D$12</f>
        <v>2</v>
      </c>
      <c r="E10" s="3">
        <f>E$12</f>
        <v>2</v>
      </c>
      <c r="F10" s="3">
        <f>F$12</f>
        <v>2</v>
      </c>
      <c r="G10" s="3">
        <f>G$12</f>
        <v>2</v>
      </c>
      <c r="H10" s="3">
        <f t="shared" ref="H10:AI10" si="7">H$12</f>
        <v>2</v>
      </c>
      <c r="J10" s="3">
        <f>J$12</f>
        <v>2</v>
      </c>
      <c r="K10" s="3">
        <f t="shared" si="7"/>
        <v>2</v>
      </c>
      <c r="L10" s="3">
        <f t="shared" si="7"/>
        <v>2</v>
      </c>
      <c r="M10" s="3">
        <f t="shared" si="7"/>
        <v>2</v>
      </c>
      <c r="N10" s="3">
        <f t="shared" si="7"/>
        <v>2</v>
      </c>
      <c r="O10" s="3">
        <f t="shared" si="7"/>
        <v>2</v>
      </c>
      <c r="P10" s="3">
        <f t="shared" si="7"/>
        <v>2</v>
      </c>
      <c r="Q10" s="3">
        <f t="shared" si="7"/>
        <v>2</v>
      </c>
      <c r="R10" s="3">
        <f t="shared" si="7"/>
        <v>2</v>
      </c>
      <c r="S10" s="3">
        <f t="shared" si="7"/>
        <v>2</v>
      </c>
      <c r="T10" s="3">
        <f t="shared" si="7"/>
        <v>2</v>
      </c>
      <c r="U10" s="3">
        <f t="shared" si="7"/>
        <v>2</v>
      </c>
      <c r="V10" s="3">
        <f t="shared" si="7"/>
        <v>2</v>
      </c>
      <c r="W10" s="3">
        <f t="shared" si="7"/>
        <v>2</v>
      </c>
      <c r="X10" s="3">
        <f t="shared" si="7"/>
        <v>2</v>
      </c>
      <c r="Y10" s="3">
        <f t="shared" si="7"/>
        <v>2</v>
      </c>
      <c r="Z10" s="3">
        <f t="shared" si="7"/>
        <v>2</v>
      </c>
      <c r="AA10" s="3">
        <f t="shared" si="7"/>
        <v>2</v>
      </c>
      <c r="AB10" s="3">
        <f t="shared" si="7"/>
        <v>2</v>
      </c>
      <c r="AC10" s="3">
        <f t="shared" si="7"/>
        <v>2</v>
      </c>
      <c r="AD10" s="3">
        <f t="shared" si="7"/>
        <v>2</v>
      </c>
      <c r="AE10" s="3">
        <f t="shared" si="7"/>
        <v>2</v>
      </c>
      <c r="AF10" s="3">
        <f t="shared" si="7"/>
        <v>2</v>
      </c>
      <c r="AG10" s="3">
        <f t="shared" si="7"/>
        <v>2</v>
      </c>
      <c r="AH10" s="3">
        <f t="shared" si="7"/>
        <v>2</v>
      </c>
      <c r="AI10" s="3">
        <f t="shared" si="7"/>
        <v>2</v>
      </c>
    </row>
    <row r="11" spans="2:38" x14ac:dyDescent="0.25">
      <c r="B11" s="13">
        <v>26024</v>
      </c>
      <c r="C11" s="13" t="s">
        <v>370</v>
      </c>
      <c r="D11" s="3">
        <f>D5-1</f>
        <v>1</v>
      </c>
      <c r="E11" s="3">
        <f>E5-1</f>
        <v>2</v>
      </c>
      <c r="F11" s="3">
        <f>F5-1</f>
        <v>3</v>
      </c>
      <c r="G11" s="3">
        <f>G5-1</f>
        <v>4</v>
      </c>
      <c r="H11" s="3">
        <f>H5-1</f>
        <v>5</v>
      </c>
      <c r="J11" s="3">
        <f t="shared" ref="J11:AI11" si="8">J5-1</f>
        <v>6</v>
      </c>
      <c r="K11" s="3">
        <f t="shared" si="8"/>
        <v>7</v>
      </c>
      <c r="L11" s="3">
        <f t="shared" si="8"/>
        <v>8</v>
      </c>
      <c r="M11" s="3">
        <f t="shared" si="8"/>
        <v>9</v>
      </c>
      <c r="N11" s="3">
        <f t="shared" si="8"/>
        <v>10</v>
      </c>
      <c r="O11" s="3">
        <f t="shared" si="8"/>
        <v>11</v>
      </c>
      <c r="P11" s="3">
        <f t="shared" si="8"/>
        <v>12</v>
      </c>
      <c r="Q11" s="3">
        <f t="shared" si="8"/>
        <v>13</v>
      </c>
      <c r="R11" s="3">
        <f t="shared" si="8"/>
        <v>14</v>
      </c>
      <c r="S11" s="3">
        <f t="shared" si="8"/>
        <v>15</v>
      </c>
      <c r="T11" s="3">
        <f t="shared" si="8"/>
        <v>16</v>
      </c>
      <c r="U11" s="3">
        <f t="shared" si="8"/>
        <v>17</v>
      </c>
      <c r="V11" s="3">
        <f t="shared" si="8"/>
        <v>18</v>
      </c>
      <c r="W11" s="3">
        <f t="shared" si="8"/>
        <v>19</v>
      </c>
      <c r="X11" s="3">
        <f t="shared" si="8"/>
        <v>20</v>
      </c>
      <c r="Y11" s="3">
        <f t="shared" si="8"/>
        <v>21</v>
      </c>
      <c r="Z11" s="3">
        <f t="shared" si="8"/>
        <v>22</v>
      </c>
      <c r="AA11" s="3">
        <f t="shared" si="8"/>
        <v>23</v>
      </c>
      <c r="AB11" s="3">
        <f t="shared" si="8"/>
        <v>24</v>
      </c>
      <c r="AC11" s="3">
        <f t="shared" si="8"/>
        <v>25</v>
      </c>
      <c r="AD11" s="3">
        <f t="shared" si="8"/>
        <v>26</v>
      </c>
      <c r="AE11" s="3">
        <f t="shared" si="8"/>
        <v>27</v>
      </c>
      <c r="AF11" s="3">
        <f t="shared" si="8"/>
        <v>28</v>
      </c>
      <c r="AG11" s="3">
        <f t="shared" si="8"/>
        <v>29</v>
      </c>
      <c r="AH11" s="3">
        <f t="shared" si="8"/>
        <v>30</v>
      </c>
      <c r="AI11" s="3">
        <f t="shared" si="8"/>
        <v>31</v>
      </c>
    </row>
    <row r="12" spans="2:38" x14ac:dyDescent="0.25">
      <c r="B12" s="13">
        <v>26029</v>
      </c>
      <c r="C12" s="13" t="s">
        <v>371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  <c r="J12" s="3">
        <v>2</v>
      </c>
      <c r="K12" s="3">
        <v>2</v>
      </c>
      <c r="L12" s="3">
        <v>2</v>
      </c>
      <c r="M12" s="3">
        <v>2</v>
      </c>
      <c r="N12" s="3">
        <v>2</v>
      </c>
      <c r="O12" s="3">
        <v>2</v>
      </c>
      <c r="P12" s="3">
        <v>2</v>
      </c>
      <c r="Q12" s="3">
        <v>2</v>
      </c>
      <c r="R12" s="3">
        <v>2</v>
      </c>
      <c r="S12" s="3">
        <v>2</v>
      </c>
      <c r="T12" s="3">
        <v>2</v>
      </c>
      <c r="U12" s="3">
        <v>2</v>
      </c>
      <c r="V12" s="3">
        <v>2</v>
      </c>
      <c r="W12" s="3">
        <v>2</v>
      </c>
      <c r="X12" s="3">
        <v>2</v>
      </c>
      <c r="Y12" s="3">
        <v>2</v>
      </c>
      <c r="Z12" s="3">
        <v>2</v>
      </c>
      <c r="AA12" s="3">
        <v>2</v>
      </c>
      <c r="AB12" s="3">
        <v>2</v>
      </c>
      <c r="AC12" s="3">
        <v>2</v>
      </c>
      <c r="AD12" s="3">
        <v>2</v>
      </c>
      <c r="AE12" s="3">
        <v>2</v>
      </c>
      <c r="AF12" s="3">
        <v>2</v>
      </c>
      <c r="AG12" s="3">
        <v>2</v>
      </c>
      <c r="AH12" s="3">
        <v>2</v>
      </c>
      <c r="AI12" s="3">
        <v>2</v>
      </c>
    </row>
    <row r="13" spans="2:38" x14ac:dyDescent="0.25">
      <c r="B13" s="13">
        <v>26058</v>
      </c>
      <c r="C13" s="13" t="s">
        <v>432</v>
      </c>
      <c r="D13" s="3">
        <f>D$11*2+D$12*2</f>
        <v>6</v>
      </c>
      <c r="E13" s="3">
        <f t="shared" ref="E13" si="9">E$11*2+E$12*2</f>
        <v>8</v>
      </c>
      <c r="F13" s="3">
        <f>F$11*2+F$12*2</f>
        <v>10</v>
      </c>
      <c r="G13" s="3">
        <f t="shared" ref="G13:AI13" si="10">G$11*2+G$12*2</f>
        <v>12</v>
      </c>
      <c r="H13" s="3">
        <f t="shared" si="10"/>
        <v>14</v>
      </c>
      <c r="J13" s="3">
        <f>J$11*2+J$12*2</f>
        <v>16</v>
      </c>
      <c r="K13" s="3">
        <f t="shared" si="10"/>
        <v>18</v>
      </c>
      <c r="L13" s="3">
        <f t="shared" si="10"/>
        <v>20</v>
      </c>
      <c r="M13" s="3">
        <f t="shared" si="10"/>
        <v>22</v>
      </c>
      <c r="N13" s="3">
        <f t="shared" si="10"/>
        <v>24</v>
      </c>
      <c r="O13" s="3">
        <f t="shared" si="10"/>
        <v>26</v>
      </c>
      <c r="P13" s="3">
        <f t="shared" si="10"/>
        <v>28</v>
      </c>
      <c r="Q13" s="3">
        <f t="shared" si="10"/>
        <v>30</v>
      </c>
      <c r="R13" s="3">
        <f t="shared" si="10"/>
        <v>32</v>
      </c>
      <c r="S13" s="3">
        <f t="shared" si="10"/>
        <v>34</v>
      </c>
      <c r="T13" s="3">
        <f t="shared" si="10"/>
        <v>36</v>
      </c>
      <c r="U13" s="3">
        <f t="shared" si="10"/>
        <v>38</v>
      </c>
      <c r="V13" s="3">
        <f t="shared" si="10"/>
        <v>40</v>
      </c>
      <c r="W13" s="3">
        <f t="shared" si="10"/>
        <v>42</v>
      </c>
      <c r="X13" s="3">
        <f t="shared" si="10"/>
        <v>44</v>
      </c>
      <c r="Y13" s="3">
        <f t="shared" si="10"/>
        <v>46</v>
      </c>
      <c r="Z13" s="3">
        <f t="shared" si="10"/>
        <v>48</v>
      </c>
      <c r="AA13" s="3">
        <f t="shared" si="10"/>
        <v>50</v>
      </c>
      <c r="AB13" s="3">
        <f t="shared" si="10"/>
        <v>52</v>
      </c>
      <c r="AC13" s="3">
        <f t="shared" si="10"/>
        <v>54</v>
      </c>
      <c r="AD13" s="3">
        <f t="shared" si="10"/>
        <v>56</v>
      </c>
      <c r="AE13" s="3">
        <f t="shared" si="10"/>
        <v>58</v>
      </c>
      <c r="AF13" s="3">
        <f t="shared" si="10"/>
        <v>60</v>
      </c>
      <c r="AG13" s="3">
        <f t="shared" si="10"/>
        <v>62</v>
      </c>
      <c r="AH13" s="3">
        <f t="shared" si="10"/>
        <v>64</v>
      </c>
      <c r="AI13" s="3">
        <f t="shared" si="10"/>
        <v>66</v>
      </c>
    </row>
    <row r="14" spans="2:38" x14ac:dyDescent="0.25">
      <c r="B14" s="13">
        <v>26067</v>
      </c>
      <c r="C14" s="13" t="s">
        <v>433</v>
      </c>
      <c r="D14" s="3">
        <f>2*D$12</f>
        <v>4</v>
      </c>
      <c r="E14" s="3">
        <f t="shared" ref="E14" si="11">2*E$12</f>
        <v>4</v>
      </c>
      <c r="F14" s="3">
        <f>2*F$12</f>
        <v>4</v>
      </c>
      <c r="G14" s="3">
        <f t="shared" ref="G14:AI14" si="12">2*G$12</f>
        <v>4</v>
      </c>
      <c r="H14" s="3">
        <f t="shared" si="12"/>
        <v>4</v>
      </c>
      <c r="J14" s="3">
        <f>2*J$12</f>
        <v>4</v>
      </c>
      <c r="K14" s="3">
        <f t="shared" si="12"/>
        <v>4</v>
      </c>
      <c r="L14" s="3">
        <f t="shared" si="12"/>
        <v>4</v>
      </c>
      <c r="M14" s="3">
        <f t="shared" si="12"/>
        <v>4</v>
      </c>
      <c r="N14" s="3">
        <f t="shared" si="12"/>
        <v>4</v>
      </c>
      <c r="O14" s="3">
        <f t="shared" si="12"/>
        <v>4</v>
      </c>
      <c r="P14" s="3">
        <f t="shared" si="12"/>
        <v>4</v>
      </c>
      <c r="Q14" s="3">
        <f t="shared" si="12"/>
        <v>4</v>
      </c>
      <c r="R14" s="3">
        <f t="shared" si="12"/>
        <v>4</v>
      </c>
      <c r="S14" s="3">
        <f t="shared" si="12"/>
        <v>4</v>
      </c>
      <c r="T14" s="3">
        <f t="shared" si="12"/>
        <v>4</v>
      </c>
      <c r="U14" s="3">
        <f t="shared" si="12"/>
        <v>4</v>
      </c>
      <c r="V14" s="3">
        <f t="shared" si="12"/>
        <v>4</v>
      </c>
      <c r="W14" s="3">
        <f t="shared" si="12"/>
        <v>4</v>
      </c>
      <c r="X14" s="3">
        <f t="shared" si="12"/>
        <v>4</v>
      </c>
      <c r="Y14" s="3">
        <f t="shared" si="12"/>
        <v>4</v>
      </c>
      <c r="Z14" s="3">
        <f t="shared" si="12"/>
        <v>4</v>
      </c>
      <c r="AA14" s="3">
        <f t="shared" si="12"/>
        <v>4</v>
      </c>
      <c r="AB14" s="3">
        <f t="shared" si="12"/>
        <v>4</v>
      </c>
      <c r="AC14" s="3">
        <f t="shared" si="12"/>
        <v>4</v>
      </c>
      <c r="AD14" s="3">
        <f t="shared" si="12"/>
        <v>4</v>
      </c>
      <c r="AE14" s="3">
        <f t="shared" si="12"/>
        <v>4</v>
      </c>
      <c r="AF14" s="3">
        <f t="shared" si="12"/>
        <v>4</v>
      </c>
      <c r="AG14" s="3">
        <f t="shared" si="12"/>
        <v>4</v>
      </c>
      <c r="AH14" s="3">
        <f t="shared" si="12"/>
        <v>4</v>
      </c>
      <c r="AI14" s="3">
        <f t="shared" si="12"/>
        <v>4</v>
      </c>
    </row>
    <row r="15" spans="2:38" x14ac:dyDescent="0.25">
      <c r="B15" s="13">
        <v>20082</v>
      </c>
      <c r="C15" s="13" t="s">
        <v>10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</row>
    <row r="17" spans="1:38" x14ac:dyDescent="0.25">
      <c r="A17" t="s">
        <v>434</v>
      </c>
      <c r="B17">
        <v>5065</v>
      </c>
      <c r="C17" t="s">
        <v>435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/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/>
      <c r="AK17" s="1"/>
      <c r="AL17" s="1"/>
    </row>
    <row r="18" spans="1:38" x14ac:dyDescent="0.25">
      <c r="A18" t="s">
        <v>436</v>
      </c>
      <c r="B18">
        <v>5063</v>
      </c>
      <c r="C18" t="s">
        <v>437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/>
      <c r="K18" s="1">
        <v>1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4</v>
      </c>
      <c r="Y18" s="1">
        <v>4</v>
      </c>
      <c r="Z18" s="1">
        <v>4</v>
      </c>
      <c r="AA18" s="1">
        <v>4</v>
      </c>
      <c r="AB18" s="1">
        <v>4</v>
      </c>
      <c r="AC18" s="1">
        <v>4</v>
      </c>
      <c r="AD18" s="1">
        <v>5</v>
      </c>
      <c r="AE18" s="1">
        <v>5</v>
      </c>
      <c r="AF18" s="1">
        <v>5</v>
      </c>
      <c r="AG18" s="1">
        <v>5</v>
      </c>
      <c r="AH18" s="1">
        <v>5</v>
      </c>
      <c r="AI18" s="1">
        <v>5</v>
      </c>
      <c r="AJ18" s="1"/>
      <c r="AK18" s="1"/>
      <c r="AL18" s="1"/>
    </row>
    <row r="19" spans="1:38" x14ac:dyDescent="0.25">
      <c r="A19" t="s">
        <v>438</v>
      </c>
      <c r="B19">
        <v>5064</v>
      </c>
      <c r="C19" t="s">
        <v>439</v>
      </c>
      <c r="E19" s="1"/>
      <c r="F19" s="1">
        <v>1</v>
      </c>
      <c r="G19" s="1">
        <v>2</v>
      </c>
      <c r="H19" s="1">
        <v>3</v>
      </c>
      <c r="I19" s="1">
        <v>4</v>
      </c>
      <c r="J19" s="1"/>
      <c r="K19" s="1">
        <v>5</v>
      </c>
      <c r="L19" s="1">
        <v>5</v>
      </c>
      <c r="M19" s="1">
        <v>6</v>
      </c>
      <c r="N19" s="1">
        <v>7</v>
      </c>
      <c r="O19" s="1">
        <v>8</v>
      </c>
      <c r="P19" s="1">
        <v>9</v>
      </c>
      <c r="Q19" s="1">
        <v>10</v>
      </c>
      <c r="R19" s="1">
        <v>10</v>
      </c>
      <c r="S19" s="1">
        <v>11</v>
      </c>
      <c r="T19" s="1">
        <v>12</v>
      </c>
      <c r="U19" s="1">
        <v>13</v>
      </c>
      <c r="V19" s="1">
        <v>14</v>
      </c>
      <c r="W19" s="1">
        <v>15</v>
      </c>
      <c r="X19" s="1">
        <v>15</v>
      </c>
      <c r="Y19" s="1">
        <v>16</v>
      </c>
      <c r="Z19" s="1">
        <v>17</v>
      </c>
      <c r="AA19" s="1">
        <v>18</v>
      </c>
      <c r="AB19" s="1">
        <v>19</v>
      </c>
      <c r="AC19" s="1">
        <v>20</v>
      </c>
      <c r="AD19" s="1">
        <v>20</v>
      </c>
      <c r="AE19" s="1">
        <v>21</v>
      </c>
      <c r="AF19" s="1">
        <v>22</v>
      </c>
      <c r="AG19" s="1">
        <v>23</v>
      </c>
      <c r="AH19" s="1">
        <v>24</v>
      </c>
      <c r="AI19" s="1">
        <v>25</v>
      </c>
      <c r="AJ19" s="1"/>
      <c r="AK19" s="1"/>
      <c r="AL19" s="1"/>
    </row>
    <row r="20" spans="1:38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38" x14ac:dyDescent="0.25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25">
      <c r="A22" t="s">
        <v>127</v>
      </c>
      <c r="B22">
        <v>6138</v>
      </c>
      <c r="C22" t="s">
        <v>128</v>
      </c>
      <c r="D22" s="1">
        <v>8</v>
      </c>
      <c r="E22" s="1">
        <v>12</v>
      </c>
      <c r="F22" s="1">
        <v>16</v>
      </c>
      <c r="G22" s="1">
        <v>20</v>
      </c>
      <c r="H22" s="1">
        <v>24</v>
      </c>
      <c r="I22" s="1">
        <v>28</v>
      </c>
      <c r="J22" s="3">
        <f>J$5*INDEX('H334 Master'!$B:$XFD,MATCH($A22,'H334 Master'!$B:$B,0),MATCH($B$5,'H334 Master'!$B$1:$XFD$1,0))+J$6*INDEX('H334 Master'!$B:$XFD,MATCH($A22,'H334 Master'!$B:$B,0),MATCH($B$6,'H334 Master'!$B$1:$XFD$1,0))+J$7*INDEX('H334 Master'!$B:$XFD,MATCH($A22,'H334 Master'!$B:$B,0),MATCH($B$7,'H334 Master'!$B$1:$XFD$1,0))+J$8*INDEX('H334 Master'!$B:$XFD,MATCH($A22,'H334 Master'!$B:$B,0),MATCH($B$8,'H334 Master'!$B$1:$XFD$1,0))+J$9*INDEX('H334 Master'!$B:$XFD,MATCH($A22,'H334 Master'!$B:$B,0),MATCH($B$9,'H334 Master'!$B$1:$XFD$1,0))+J$10*INDEX('H334 Master'!$B:$XFD,MATCH($A22,'H334 Master'!$B:$B,0),MATCH($B$10,'H334 Master'!$B$1:$XFD$1,0))+J$11*INDEX('H334 Master'!$B:$XFD,MATCH($A22,'H334 Master'!$B:$B,0),MATCH($B$11,'H334 Master'!$B$1:$XFD$1,0))+J$12*INDEX('H334 Master'!$B:$XFD,MATCH($A22,'H334 Master'!$B:$B,0),MATCH($B$12,'H334 Master'!$B$1:$XFD$1,0))+J$13*INDEX('H334 Master'!$B:$XFD,MATCH($A22,'H334 Master'!$B:$B,0),MATCH($B$13,'H334 Master'!$B$1:$XFD$1,0))+J$14*INDEX('H334 Master'!$B:$XFD,MATCH($A22,'H334 Master'!$B:$B,0),MATCH($B$14,'H334 Master'!$B$1:$XFD$1,0))+J$15*INDEX('H334 Master'!$B:$XFD,MATCH($A22,'H334 Master'!$B:$B,0),MATCH($B$15,'H334 Master'!$B$1:$XFD$1,0))</f>
        <v>28</v>
      </c>
      <c r="K22" s="1">
        <v>32</v>
      </c>
      <c r="L22" s="1">
        <v>36</v>
      </c>
      <c r="M22" s="1">
        <v>40</v>
      </c>
      <c r="N22" s="1">
        <v>44</v>
      </c>
      <c r="O22" s="1">
        <v>48</v>
      </c>
      <c r="P22" s="1">
        <v>52</v>
      </c>
      <c r="Q22" s="1">
        <v>56</v>
      </c>
      <c r="R22" s="1">
        <v>60</v>
      </c>
      <c r="S22" s="1">
        <v>64</v>
      </c>
      <c r="T22" s="1">
        <v>68</v>
      </c>
      <c r="U22" s="1">
        <v>72</v>
      </c>
      <c r="V22" s="1">
        <v>76</v>
      </c>
      <c r="W22" s="1">
        <v>80</v>
      </c>
      <c r="X22" s="1">
        <v>84</v>
      </c>
      <c r="Y22" s="1">
        <v>88</v>
      </c>
      <c r="Z22" s="1">
        <v>92</v>
      </c>
      <c r="AA22" s="1">
        <v>96</v>
      </c>
      <c r="AB22" s="1">
        <v>100</v>
      </c>
      <c r="AC22" s="1">
        <v>104</v>
      </c>
      <c r="AD22" s="1">
        <v>108</v>
      </c>
      <c r="AE22" s="1">
        <v>112</v>
      </c>
      <c r="AF22" s="1">
        <v>116</v>
      </c>
      <c r="AG22" s="1">
        <v>120</v>
      </c>
      <c r="AH22" s="1">
        <v>124</v>
      </c>
      <c r="AI22" s="1">
        <v>128</v>
      </c>
      <c r="AJ22" s="1"/>
      <c r="AK22" s="1"/>
      <c r="AL22" s="1"/>
    </row>
    <row r="23" spans="1:38" x14ac:dyDescent="0.25">
      <c r="A23" t="s">
        <v>222</v>
      </c>
      <c r="B23">
        <v>6949</v>
      </c>
      <c r="C23" t="s">
        <v>223</v>
      </c>
      <c r="D23" s="1"/>
      <c r="E23" s="1"/>
      <c r="F23" s="1"/>
      <c r="G23" s="1"/>
      <c r="H23" s="1"/>
      <c r="I23" s="1"/>
      <c r="J23" s="3">
        <f>J$5*INDEX('H334 Master'!$B:$XFD,MATCH($A23,'H334 Master'!$B:$B,0),MATCH($B$5,'H334 Master'!$B$1:$XFD$1,0))+J$6*INDEX('H334 Master'!$B:$XFD,MATCH($A23,'H334 Master'!$B:$B,0),MATCH($B$6,'H334 Master'!$B$1:$XFD$1,0))+J$7*INDEX('H334 Master'!$B:$XFD,MATCH($A23,'H334 Master'!$B:$B,0),MATCH($B$7,'H334 Master'!$B$1:$XFD$1,0))+J$8*INDEX('H334 Master'!$B:$XFD,MATCH($A23,'H334 Master'!$B:$B,0),MATCH($B$8,'H334 Master'!$B$1:$XFD$1,0))+J$9*INDEX('H334 Master'!$B:$XFD,MATCH($A23,'H334 Master'!$B:$B,0),MATCH($B$9,'H334 Master'!$B$1:$XFD$1,0))+J$10*INDEX('H334 Master'!$B:$XFD,MATCH($A23,'H334 Master'!$B:$B,0),MATCH($B$10,'H334 Master'!$B$1:$XFD$1,0))+J$11*INDEX('H334 Master'!$B:$XFD,MATCH($A23,'H334 Master'!$B:$B,0),MATCH($B$11,'H334 Master'!$B$1:$XFD$1,0))+J$12*INDEX('H334 Master'!$B:$XFD,MATCH($A23,'H334 Master'!$B:$B,0),MATCH($B$12,'H334 Master'!$B$1:$XFD$1,0))+J$13*INDEX('H334 Master'!$B:$XFD,MATCH($A23,'H334 Master'!$B:$B,0),MATCH($B$13,'H334 Master'!$B$1:$XFD$1,0))+J$14*INDEX('H334 Master'!$B:$XFD,MATCH($A23,'H334 Master'!$B:$B,0),MATCH($B$14,'H334 Master'!$B$1:$XFD$1,0))+J$15*INDEX('H334 Master'!$B:$XFD,MATCH($A23,'H334 Master'!$B:$B,0),MATCH($B$15,'H334 Master'!$B$1:$XFD$1,0))</f>
        <v>20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A24" t="s">
        <v>129</v>
      </c>
      <c r="B24">
        <v>6124</v>
      </c>
      <c r="C24" t="s">
        <v>130</v>
      </c>
      <c r="D24" s="1">
        <v>4</v>
      </c>
      <c r="E24" s="1">
        <v>6</v>
      </c>
      <c r="F24" s="1">
        <v>8</v>
      </c>
      <c r="G24" s="1">
        <v>10</v>
      </c>
      <c r="H24" s="1">
        <v>12</v>
      </c>
      <c r="I24" s="1">
        <v>14</v>
      </c>
      <c r="J24" s="3">
        <f>J$5*INDEX('H334 Master'!$B:$XFD,MATCH($A24,'H334 Master'!$B:$B,0),MATCH($B$5,'H334 Master'!$B$1:$XFD$1,0))+J$6*INDEX('H334 Master'!$B:$XFD,MATCH($A24,'H334 Master'!$B:$B,0),MATCH($B$6,'H334 Master'!$B$1:$XFD$1,0))+J$7*INDEX('H334 Master'!$B:$XFD,MATCH($A24,'H334 Master'!$B:$B,0),MATCH($B$7,'H334 Master'!$B$1:$XFD$1,0))+J$8*INDEX('H334 Master'!$B:$XFD,MATCH($A24,'H334 Master'!$B:$B,0),MATCH($B$8,'H334 Master'!$B$1:$XFD$1,0))+J$9*INDEX('H334 Master'!$B:$XFD,MATCH($A24,'H334 Master'!$B:$B,0),MATCH($B$9,'H334 Master'!$B$1:$XFD$1,0))+J$10*INDEX('H334 Master'!$B:$XFD,MATCH($A24,'H334 Master'!$B:$B,0),MATCH($B$10,'H334 Master'!$B$1:$XFD$1,0))+J$11*INDEX('H334 Master'!$B:$XFD,MATCH($A24,'H334 Master'!$B:$B,0),MATCH($B$11,'H334 Master'!$B$1:$XFD$1,0))+J$12*INDEX('H334 Master'!$B:$XFD,MATCH($A24,'H334 Master'!$B:$B,0),MATCH($B$12,'H334 Master'!$B$1:$XFD$1,0))+J$13*INDEX('H334 Master'!$B:$XFD,MATCH($A24,'H334 Master'!$B:$B,0),MATCH($B$13,'H334 Master'!$B$1:$XFD$1,0))+J$14*INDEX('H334 Master'!$B:$XFD,MATCH($A24,'H334 Master'!$B:$B,0),MATCH($B$14,'H334 Master'!$B$1:$XFD$1,0))+J$15*INDEX('H334 Master'!$B:$XFD,MATCH($A24,'H334 Master'!$B:$B,0),MATCH($B$15,'H334 Master'!$B$1:$XFD$1,0))</f>
        <v>14</v>
      </c>
      <c r="K24" s="1">
        <v>16</v>
      </c>
      <c r="L24" s="1">
        <v>18</v>
      </c>
      <c r="M24" s="1">
        <v>20</v>
      </c>
      <c r="N24" s="1">
        <v>22</v>
      </c>
      <c r="O24" s="1">
        <v>24</v>
      </c>
      <c r="P24" s="1">
        <v>26</v>
      </c>
      <c r="Q24" s="1">
        <v>28</v>
      </c>
      <c r="R24" s="1">
        <v>30</v>
      </c>
      <c r="S24" s="1">
        <v>32</v>
      </c>
      <c r="T24" s="1">
        <v>34</v>
      </c>
      <c r="U24" s="1">
        <v>36</v>
      </c>
      <c r="V24" s="1">
        <v>38</v>
      </c>
      <c r="W24" s="1">
        <v>40</v>
      </c>
      <c r="X24" s="1">
        <v>42</v>
      </c>
      <c r="Y24" s="1">
        <v>44</v>
      </c>
      <c r="Z24" s="1">
        <v>46</v>
      </c>
      <c r="AA24" s="1">
        <v>48</v>
      </c>
      <c r="AB24" s="1">
        <v>50</v>
      </c>
      <c r="AC24" s="1">
        <v>52</v>
      </c>
      <c r="AD24" s="1">
        <v>54</v>
      </c>
      <c r="AE24" s="1">
        <v>56</v>
      </c>
      <c r="AF24" s="1">
        <v>58</v>
      </c>
      <c r="AG24" s="1">
        <v>60</v>
      </c>
      <c r="AH24" s="1">
        <v>62</v>
      </c>
      <c r="AI24" s="1">
        <v>64</v>
      </c>
      <c r="AJ24" s="1"/>
      <c r="AK24" s="1"/>
      <c r="AL24" s="1"/>
    </row>
    <row r="25" spans="1:38" x14ac:dyDescent="0.25">
      <c r="A25" t="s">
        <v>131</v>
      </c>
      <c r="B25">
        <v>6094</v>
      </c>
      <c r="C25" t="s">
        <v>132</v>
      </c>
      <c r="D25" s="1">
        <v>4</v>
      </c>
      <c r="E25" s="1">
        <v>6</v>
      </c>
      <c r="F25" s="1">
        <v>8</v>
      </c>
      <c r="G25" s="1">
        <v>10</v>
      </c>
      <c r="H25" s="1">
        <v>12</v>
      </c>
      <c r="I25" s="1">
        <v>14</v>
      </c>
      <c r="J25" s="3">
        <f>J$5*INDEX('H334 Master'!$B:$XFD,MATCH($A25,'H334 Master'!$B:$B,0),MATCH($B$5,'H334 Master'!$B$1:$XFD$1,0))+J$6*INDEX('H334 Master'!$B:$XFD,MATCH($A25,'H334 Master'!$B:$B,0),MATCH($B$6,'H334 Master'!$B$1:$XFD$1,0))+J$7*INDEX('H334 Master'!$B:$XFD,MATCH($A25,'H334 Master'!$B:$B,0),MATCH($B$7,'H334 Master'!$B$1:$XFD$1,0))+J$8*INDEX('H334 Master'!$B:$XFD,MATCH($A25,'H334 Master'!$B:$B,0),MATCH($B$8,'H334 Master'!$B$1:$XFD$1,0))+J$9*INDEX('H334 Master'!$B:$XFD,MATCH($A25,'H334 Master'!$B:$B,0),MATCH($B$9,'H334 Master'!$B$1:$XFD$1,0))+J$10*INDEX('H334 Master'!$B:$XFD,MATCH($A25,'H334 Master'!$B:$B,0),MATCH($B$10,'H334 Master'!$B$1:$XFD$1,0))+J$11*INDEX('H334 Master'!$B:$XFD,MATCH($A25,'H334 Master'!$B:$B,0),MATCH($B$11,'H334 Master'!$B$1:$XFD$1,0))+J$12*INDEX('H334 Master'!$B:$XFD,MATCH($A25,'H334 Master'!$B:$B,0),MATCH($B$12,'H334 Master'!$B$1:$XFD$1,0))+J$13*INDEX('H334 Master'!$B:$XFD,MATCH($A25,'H334 Master'!$B:$B,0),MATCH($B$13,'H334 Master'!$B$1:$XFD$1,0))+J$14*INDEX('H334 Master'!$B:$XFD,MATCH($A25,'H334 Master'!$B:$B,0),MATCH($B$14,'H334 Master'!$B$1:$XFD$1,0))+J$15*INDEX('H334 Master'!$B:$XFD,MATCH($A25,'H334 Master'!$B:$B,0),MATCH($B$15,'H334 Master'!$B$1:$XFD$1,0))</f>
        <v>14</v>
      </c>
      <c r="K25" s="1">
        <v>16</v>
      </c>
      <c r="L25" s="1">
        <v>18</v>
      </c>
      <c r="M25" s="1">
        <v>20</v>
      </c>
      <c r="N25" s="1">
        <v>22</v>
      </c>
      <c r="O25" s="1">
        <v>24</v>
      </c>
      <c r="P25" s="1">
        <v>26</v>
      </c>
      <c r="Q25" s="1">
        <v>28</v>
      </c>
      <c r="R25" s="1">
        <v>30</v>
      </c>
      <c r="S25" s="1">
        <v>32</v>
      </c>
      <c r="T25" s="1">
        <v>34</v>
      </c>
      <c r="U25" s="1">
        <v>36</v>
      </c>
      <c r="V25" s="1">
        <v>38</v>
      </c>
      <c r="W25" s="1">
        <v>40</v>
      </c>
      <c r="X25" s="1">
        <v>42</v>
      </c>
      <c r="Y25" s="1">
        <v>44</v>
      </c>
      <c r="Z25" s="1">
        <v>46</v>
      </c>
      <c r="AA25" s="1">
        <v>48</v>
      </c>
      <c r="AB25" s="1">
        <v>50</v>
      </c>
      <c r="AC25" s="1">
        <v>52</v>
      </c>
      <c r="AD25" s="1">
        <v>54</v>
      </c>
      <c r="AE25" s="1">
        <v>56</v>
      </c>
      <c r="AF25" s="1">
        <v>58</v>
      </c>
      <c r="AG25" s="1">
        <v>60</v>
      </c>
      <c r="AH25" s="1">
        <v>62</v>
      </c>
      <c r="AI25" s="1">
        <v>64</v>
      </c>
      <c r="AJ25" s="1"/>
      <c r="AK25" s="1"/>
      <c r="AL25" s="1"/>
    </row>
    <row r="26" spans="1:38" x14ac:dyDescent="0.25">
      <c r="A26" t="s">
        <v>133</v>
      </c>
      <c r="B26">
        <v>6126</v>
      </c>
      <c r="C26" t="s">
        <v>134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3">
        <f>J$5*INDEX('H334 Master'!$B:$XFD,MATCH($A26,'H334 Master'!$B:$B,0),MATCH($B$5,'H334 Master'!$B$1:$XFD$1,0))+J$6*INDEX('H334 Master'!$B:$XFD,MATCH($A26,'H334 Master'!$B:$B,0),MATCH($B$6,'H334 Master'!$B$1:$XFD$1,0))+J$7*INDEX('H334 Master'!$B:$XFD,MATCH($A26,'H334 Master'!$B:$B,0),MATCH($B$7,'H334 Master'!$B$1:$XFD$1,0))+J$8*INDEX('H334 Master'!$B:$XFD,MATCH($A26,'H334 Master'!$B:$B,0),MATCH($B$8,'H334 Master'!$B$1:$XFD$1,0))+J$9*INDEX('H334 Master'!$B:$XFD,MATCH($A26,'H334 Master'!$B:$B,0),MATCH($B$9,'H334 Master'!$B$1:$XFD$1,0))+J$10*INDEX('H334 Master'!$B:$XFD,MATCH($A26,'H334 Master'!$B:$B,0),MATCH($B$10,'H334 Master'!$B$1:$XFD$1,0))+J$11*INDEX('H334 Master'!$B:$XFD,MATCH($A26,'H334 Master'!$B:$B,0),MATCH($B$11,'H334 Master'!$B$1:$XFD$1,0))+J$12*INDEX('H334 Master'!$B:$XFD,MATCH($A26,'H334 Master'!$B:$B,0),MATCH($B$12,'H334 Master'!$B$1:$XFD$1,0))+J$13*INDEX('H334 Master'!$B:$XFD,MATCH($A26,'H334 Master'!$B:$B,0),MATCH($B$13,'H334 Master'!$B$1:$XFD$1,0))+J$14*INDEX('H334 Master'!$B:$XFD,MATCH($A26,'H334 Master'!$B:$B,0),MATCH($B$14,'H334 Master'!$B$1:$XFD$1,0))+J$15*INDEX('H334 Master'!$B:$XFD,MATCH($A26,'H334 Master'!$B:$B,0),MATCH($B$15,'H334 Master'!$B$1:$XFD$1,0))</f>
        <v>6</v>
      </c>
      <c r="K26" s="1">
        <v>6</v>
      </c>
      <c r="L26" s="1">
        <v>6</v>
      </c>
      <c r="M26" s="1">
        <v>6</v>
      </c>
      <c r="N26" s="1">
        <v>6</v>
      </c>
      <c r="O26" s="1">
        <v>6</v>
      </c>
      <c r="P26" s="1">
        <v>6</v>
      </c>
      <c r="Q26" s="1">
        <v>6</v>
      </c>
      <c r="R26" s="1">
        <v>6</v>
      </c>
      <c r="S26" s="1">
        <v>6</v>
      </c>
      <c r="T26" s="1">
        <v>6</v>
      </c>
      <c r="U26" s="1">
        <v>6</v>
      </c>
      <c r="V26" s="1">
        <v>6</v>
      </c>
      <c r="W26" s="1">
        <v>6</v>
      </c>
      <c r="X26" s="1">
        <v>6</v>
      </c>
      <c r="Y26" s="1">
        <v>6</v>
      </c>
      <c r="Z26" s="1">
        <v>6</v>
      </c>
      <c r="AA26" s="1">
        <v>6</v>
      </c>
      <c r="AB26" s="1">
        <v>6</v>
      </c>
      <c r="AC26" s="1">
        <v>6</v>
      </c>
      <c r="AD26" s="1">
        <v>6</v>
      </c>
      <c r="AE26" s="1">
        <v>6</v>
      </c>
      <c r="AF26" s="1">
        <v>6</v>
      </c>
      <c r="AG26" s="1">
        <v>6</v>
      </c>
      <c r="AH26" s="1">
        <v>6</v>
      </c>
      <c r="AI26" s="1">
        <v>6</v>
      </c>
      <c r="AJ26" s="1"/>
      <c r="AK26" s="1"/>
      <c r="AL26" s="1"/>
    </row>
    <row r="27" spans="1:38" x14ac:dyDescent="0.25">
      <c r="A27" t="s">
        <v>135</v>
      </c>
      <c r="B27">
        <v>6135</v>
      </c>
      <c r="C27" t="s">
        <v>136</v>
      </c>
      <c r="D27" s="1">
        <v>6</v>
      </c>
      <c r="E27" s="1">
        <v>6</v>
      </c>
      <c r="F27" s="1">
        <v>6</v>
      </c>
      <c r="G27" s="1">
        <v>6</v>
      </c>
      <c r="H27" s="1">
        <v>6</v>
      </c>
      <c r="I27" s="1">
        <v>6</v>
      </c>
      <c r="J27" s="3">
        <f>J$5*INDEX('H334 Master'!$B:$XFD,MATCH($A27,'H334 Master'!$B:$B,0),MATCH($B$5,'H334 Master'!$B$1:$XFD$1,0))+J$6*INDEX('H334 Master'!$B:$XFD,MATCH($A27,'H334 Master'!$B:$B,0),MATCH($B$6,'H334 Master'!$B$1:$XFD$1,0))+J$7*INDEX('H334 Master'!$B:$XFD,MATCH($A27,'H334 Master'!$B:$B,0),MATCH($B$7,'H334 Master'!$B$1:$XFD$1,0))+J$8*INDEX('H334 Master'!$B:$XFD,MATCH($A27,'H334 Master'!$B:$B,0),MATCH($B$8,'H334 Master'!$B$1:$XFD$1,0))+J$9*INDEX('H334 Master'!$B:$XFD,MATCH($A27,'H334 Master'!$B:$B,0),MATCH($B$9,'H334 Master'!$B$1:$XFD$1,0))+J$10*INDEX('H334 Master'!$B:$XFD,MATCH($A27,'H334 Master'!$B:$B,0),MATCH($B$10,'H334 Master'!$B$1:$XFD$1,0))+J$11*INDEX('H334 Master'!$B:$XFD,MATCH($A27,'H334 Master'!$B:$B,0),MATCH($B$11,'H334 Master'!$B$1:$XFD$1,0))+J$12*INDEX('H334 Master'!$B:$XFD,MATCH($A27,'H334 Master'!$B:$B,0),MATCH($B$12,'H334 Master'!$B$1:$XFD$1,0))+J$13*INDEX('H334 Master'!$B:$XFD,MATCH($A27,'H334 Master'!$B:$B,0),MATCH($B$13,'H334 Master'!$B$1:$XFD$1,0))+J$14*INDEX('H334 Master'!$B:$XFD,MATCH($A27,'H334 Master'!$B:$B,0),MATCH($B$14,'H334 Master'!$B$1:$XFD$1,0))+J$15*INDEX('H334 Master'!$B:$XFD,MATCH($A27,'H334 Master'!$B:$B,0),MATCH($B$15,'H334 Master'!$B$1:$XFD$1,0))</f>
        <v>6</v>
      </c>
      <c r="K27" s="1">
        <v>6</v>
      </c>
      <c r="L27" s="1">
        <v>6</v>
      </c>
      <c r="M27" s="1">
        <v>6</v>
      </c>
      <c r="N27" s="1">
        <v>6</v>
      </c>
      <c r="O27" s="1">
        <v>6</v>
      </c>
      <c r="P27" s="1">
        <v>6</v>
      </c>
      <c r="Q27" s="1">
        <v>6</v>
      </c>
      <c r="R27" s="1">
        <v>6</v>
      </c>
      <c r="S27" s="1">
        <v>6</v>
      </c>
      <c r="T27" s="1">
        <v>6</v>
      </c>
      <c r="U27" s="1">
        <v>6</v>
      </c>
      <c r="V27" s="1">
        <v>6</v>
      </c>
      <c r="W27" s="1">
        <v>6</v>
      </c>
      <c r="X27" s="1">
        <v>6</v>
      </c>
      <c r="Y27" s="1">
        <v>6</v>
      </c>
      <c r="Z27" s="1">
        <v>6</v>
      </c>
      <c r="AA27" s="1">
        <v>6</v>
      </c>
      <c r="AB27" s="1">
        <v>6</v>
      </c>
      <c r="AC27" s="1">
        <v>6</v>
      </c>
      <c r="AD27" s="1">
        <v>6</v>
      </c>
      <c r="AE27" s="1">
        <v>6</v>
      </c>
      <c r="AF27" s="1">
        <v>6</v>
      </c>
      <c r="AG27" s="1">
        <v>6</v>
      </c>
      <c r="AH27" s="1">
        <v>6</v>
      </c>
      <c r="AI27" s="1">
        <v>6</v>
      </c>
      <c r="AJ27" s="1"/>
      <c r="AK27" s="1"/>
      <c r="AL27" s="1"/>
    </row>
    <row r="28" spans="1:38" x14ac:dyDescent="0.25">
      <c r="A28" t="s">
        <v>137</v>
      </c>
      <c r="B28">
        <v>6139</v>
      </c>
      <c r="C28" t="s">
        <v>138</v>
      </c>
      <c r="D28" s="1">
        <v>16</v>
      </c>
      <c r="E28" s="1">
        <v>24</v>
      </c>
      <c r="F28" s="1">
        <v>32</v>
      </c>
      <c r="G28" s="1">
        <v>40</v>
      </c>
      <c r="H28" s="1">
        <v>48</v>
      </c>
      <c r="I28" s="1">
        <v>56</v>
      </c>
      <c r="J28" s="3">
        <f>J$5*INDEX('H334 Master'!$B:$XFD,MATCH($A28,'H334 Master'!$B:$B,0),MATCH($B$5,'H334 Master'!$B$1:$XFD$1,0))+J$6*INDEX('H334 Master'!$B:$XFD,MATCH($A28,'H334 Master'!$B:$B,0),MATCH($B$6,'H334 Master'!$B$1:$XFD$1,0))+J$7*INDEX('H334 Master'!$B:$XFD,MATCH($A28,'H334 Master'!$B:$B,0),MATCH($B$7,'H334 Master'!$B$1:$XFD$1,0))+J$8*INDEX('H334 Master'!$B:$XFD,MATCH($A28,'H334 Master'!$B:$B,0),MATCH($B$8,'H334 Master'!$B$1:$XFD$1,0))+J$9*INDEX('H334 Master'!$B:$XFD,MATCH($A28,'H334 Master'!$B:$B,0),MATCH($B$9,'H334 Master'!$B$1:$XFD$1,0))+J$10*INDEX('H334 Master'!$B:$XFD,MATCH($A28,'H334 Master'!$B:$B,0),MATCH($B$10,'H334 Master'!$B$1:$XFD$1,0))+J$11*INDEX('H334 Master'!$B:$XFD,MATCH($A28,'H334 Master'!$B:$B,0),MATCH($B$11,'H334 Master'!$B$1:$XFD$1,0))+J$12*INDEX('H334 Master'!$B:$XFD,MATCH($A28,'H334 Master'!$B:$B,0),MATCH($B$12,'H334 Master'!$B$1:$XFD$1,0))+J$13*INDEX('H334 Master'!$B:$XFD,MATCH($A28,'H334 Master'!$B:$B,0),MATCH($B$13,'H334 Master'!$B$1:$XFD$1,0))+J$14*INDEX('H334 Master'!$B:$XFD,MATCH($A28,'H334 Master'!$B:$B,0),MATCH($B$14,'H334 Master'!$B$1:$XFD$1,0))+J$15*INDEX('H334 Master'!$B:$XFD,MATCH($A28,'H334 Master'!$B:$B,0),MATCH($B$15,'H334 Master'!$B$1:$XFD$1,0))</f>
        <v>56</v>
      </c>
      <c r="K28" s="1">
        <v>64</v>
      </c>
      <c r="L28" s="1">
        <v>72</v>
      </c>
      <c r="M28" s="1">
        <v>80</v>
      </c>
      <c r="N28" s="1">
        <v>88</v>
      </c>
      <c r="O28" s="1">
        <v>96</v>
      </c>
      <c r="P28" s="1">
        <v>104</v>
      </c>
      <c r="Q28" s="1">
        <v>112</v>
      </c>
      <c r="R28" s="1">
        <v>120</v>
      </c>
      <c r="S28" s="1">
        <v>128</v>
      </c>
      <c r="T28" s="1">
        <v>136</v>
      </c>
      <c r="U28" s="1">
        <v>144</v>
      </c>
      <c r="V28" s="1">
        <v>152</v>
      </c>
      <c r="W28" s="1">
        <v>160</v>
      </c>
      <c r="X28" s="1">
        <v>168</v>
      </c>
      <c r="Y28" s="1">
        <v>176</v>
      </c>
      <c r="Z28" s="1">
        <v>184</v>
      </c>
      <c r="AA28" s="1">
        <v>192</v>
      </c>
      <c r="AB28" s="1">
        <v>200</v>
      </c>
      <c r="AC28" s="1">
        <v>208</v>
      </c>
      <c r="AD28" s="1">
        <v>216</v>
      </c>
      <c r="AE28" s="1">
        <v>224</v>
      </c>
      <c r="AF28" s="1">
        <v>232</v>
      </c>
      <c r="AG28" s="1">
        <v>240</v>
      </c>
      <c r="AH28" s="1">
        <v>248</v>
      </c>
      <c r="AI28" s="1">
        <v>256</v>
      </c>
      <c r="AJ28" s="1"/>
      <c r="AK28" s="1"/>
      <c r="AL28" s="1"/>
    </row>
    <row r="29" spans="1:38" x14ac:dyDescent="0.25">
      <c r="A29" t="s">
        <v>139</v>
      </c>
      <c r="B29">
        <v>6106</v>
      </c>
      <c r="C29" t="s">
        <v>140</v>
      </c>
      <c r="D29" s="1">
        <v>22</v>
      </c>
      <c r="E29" s="1">
        <v>22</v>
      </c>
      <c r="F29" s="1">
        <v>22</v>
      </c>
      <c r="G29" s="1">
        <v>22</v>
      </c>
      <c r="H29" s="1">
        <v>22</v>
      </c>
      <c r="I29" s="1">
        <v>22</v>
      </c>
      <c r="J29" s="3">
        <f>J$5*INDEX('H334 Master'!$B:$XFD,MATCH($A29,'H334 Master'!$B:$B,0),MATCH($B$5,'H334 Master'!$B$1:$XFD$1,0))+J$6*INDEX('H334 Master'!$B:$XFD,MATCH($A29,'H334 Master'!$B:$B,0),MATCH($B$6,'H334 Master'!$B$1:$XFD$1,0))+J$7*INDEX('H334 Master'!$B:$XFD,MATCH($A29,'H334 Master'!$B:$B,0),MATCH($B$7,'H334 Master'!$B$1:$XFD$1,0))+J$8*INDEX('H334 Master'!$B:$XFD,MATCH($A29,'H334 Master'!$B:$B,0),MATCH($B$8,'H334 Master'!$B$1:$XFD$1,0))+J$9*INDEX('H334 Master'!$B:$XFD,MATCH($A29,'H334 Master'!$B:$B,0),MATCH($B$9,'H334 Master'!$B$1:$XFD$1,0))+J$10*INDEX('H334 Master'!$B:$XFD,MATCH($A29,'H334 Master'!$B:$B,0),MATCH($B$10,'H334 Master'!$B$1:$XFD$1,0))+J$11*INDEX('H334 Master'!$B:$XFD,MATCH($A29,'H334 Master'!$B:$B,0),MATCH($B$11,'H334 Master'!$B$1:$XFD$1,0))+J$12*INDEX('H334 Master'!$B:$XFD,MATCH($A29,'H334 Master'!$B:$B,0),MATCH($B$12,'H334 Master'!$B$1:$XFD$1,0))+J$13*INDEX('H334 Master'!$B:$XFD,MATCH($A29,'H334 Master'!$B:$B,0),MATCH($B$13,'H334 Master'!$B$1:$XFD$1,0))+J$14*INDEX('H334 Master'!$B:$XFD,MATCH($A29,'H334 Master'!$B:$B,0),MATCH($B$14,'H334 Master'!$B$1:$XFD$1,0))+J$15*INDEX('H334 Master'!$B:$XFD,MATCH($A29,'H334 Master'!$B:$B,0),MATCH($B$15,'H334 Master'!$B$1:$XFD$1,0))</f>
        <v>10</v>
      </c>
      <c r="K29" s="1">
        <v>22</v>
      </c>
      <c r="L29" s="1">
        <v>22</v>
      </c>
      <c r="M29" s="1">
        <v>22</v>
      </c>
      <c r="N29" s="1">
        <v>22</v>
      </c>
      <c r="O29" s="1">
        <v>22</v>
      </c>
      <c r="P29" s="1">
        <v>22</v>
      </c>
      <c r="Q29" s="1">
        <v>22</v>
      </c>
      <c r="R29" s="1">
        <v>22</v>
      </c>
      <c r="S29" s="1">
        <v>22</v>
      </c>
      <c r="T29" s="1">
        <v>22</v>
      </c>
      <c r="U29" s="1">
        <v>22</v>
      </c>
      <c r="V29" s="1">
        <v>22</v>
      </c>
      <c r="W29" s="1">
        <v>22</v>
      </c>
      <c r="X29" s="1">
        <v>22</v>
      </c>
      <c r="Y29" s="1">
        <v>22</v>
      </c>
      <c r="Z29" s="1">
        <v>22</v>
      </c>
      <c r="AA29" s="1">
        <v>22</v>
      </c>
      <c r="AB29" s="1">
        <v>22</v>
      </c>
      <c r="AC29" s="1">
        <v>22</v>
      </c>
      <c r="AD29" s="1">
        <v>22</v>
      </c>
      <c r="AE29" s="1">
        <v>22</v>
      </c>
      <c r="AF29" s="1">
        <v>22</v>
      </c>
      <c r="AG29" s="1">
        <v>22</v>
      </c>
      <c r="AH29" s="1">
        <v>22</v>
      </c>
      <c r="AI29" s="1">
        <v>22</v>
      </c>
      <c r="AJ29" s="1"/>
      <c r="AK29" s="1"/>
      <c r="AL29" s="1"/>
    </row>
    <row r="30" spans="1:38" x14ac:dyDescent="0.25">
      <c r="A30" t="s">
        <v>31</v>
      </c>
      <c r="B30">
        <v>5946</v>
      </c>
      <c r="C30" t="s">
        <v>32</v>
      </c>
      <c r="D30" s="1">
        <v>28</v>
      </c>
      <c r="E30" s="1">
        <v>32</v>
      </c>
      <c r="F30" s="1">
        <v>36</v>
      </c>
      <c r="G30" s="1">
        <v>40</v>
      </c>
      <c r="H30" s="1">
        <v>44</v>
      </c>
      <c r="I30" s="1">
        <v>48</v>
      </c>
      <c r="J30" s="3">
        <f>J$5*INDEX('H334 Master'!$B:$XFD,MATCH($A30,'H334 Master'!$B:$B,0),MATCH($B$5,'H334 Master'!$B$1:$XFD$1,0))+J$6*INDEX('H334 Master'!$B:$XFD,MATCH($A30,'H334 Master'!$B:$B,0),MATCH($B$6,'H334 Master'!$B$1:$XFD$1,0))+J$7*INDEX('H334 Master'!$B:$XFD,MATCH($A30,'H334 Master'!$B:$B,0),MATCH($B$7,'H334 Master'!$B$1:$XFD$1,0))+J$8*INDEX('H334 Master'!$B:$XFD,MATCH($A30,'H334 Master'!$B:$B,0),MATCH($B$8,'H334 Master'!$B$1:$XFD$1,0))+J$9*INDEX('H334 Master'!$B:$XFD,MATCH($A30,'H334 Master'!$B:$B,0),MATCH($B$9,'H334 Master'!$B$1:$XFD$1,0))+J$10*INDEX('H334 Master'!$B:$XFD,MATCH($A30,'H334 Master'!$B:$B,0),MATCH($B$10,'H334 Master'!$B$1:$XFD$1,0))+J$11*INDEX('H334 Master'!$B:$XFD,MATCH($A30,'H334 Master'!$B:$B,0),MATCH($B$11,'H334 Master'!$B$1:$XFD$1,0))+J$12*INDEX('H334 Master'!$B:$XFD,MATCH($A30,'H334 Master'!$B:$B,0),MATCH($B$12,'H334 Master'!$B$1:$XFD$1,0))+J$13*INDEX('H334 Master'!$B:$XFD,MATCH($A30,'H334 Master'!$B:$B,0),MATCH($B$13,'H334 Master'!$B$1:$XFD$1,0))+J$14*INDEX('H334 Master'!$B:$XFD,MATCH($A30,'H334 Master'!$B:$B,0),MATCH($B$14,'H334 Master'!$B$1:$XFD$1,0))+J$15*INDEX('H334 Master'!$B:$XFD,MATCH($A30,'H334 Master'!$B:$B,0),MATCH($B$15,'H334 Master'!$B$1:$XFD$1,0))</f>
        <v>48</v>
      </c>
      <c r="K30" s="1">
        <v>52</v>
      </c>
      <c r="L30" s="1">
        <v>56</v>
      </c>
      <c r="M30" s="1">
        <v>60</v>
      </c>
      <c r="N30" s="1">
        <v>64</v>
      </c>
      <c r="O30" s="1">
        <v>68</v>
      </c>
      <c r="P30" s="1">
        <v>72</v>
      </c>
      <c r="Q30" s="1">
        <v>76</v>
      </c>
      <c r="R30" s="1">
        <v>80</v>
      </c>
      <c r="S30" s="1">
        <v>84</v>
      </c>
      <c r="T30" s="1">
        <v>88</v>
      </c>
      <c r="U30" s="1">
        <v>92</v>
      </c>
      <c r="V30" s="1">
        <v>96</v>
      </c>
      <c r="W30" s="1">
        <v>100</v>
      </c>
      <c r="X30" s="1">
        <v>104</v>
      </c>
      <c r="Y30" s="1">
        <v>108</v>
      </c>
      <c r="Z30" s="1">
        <v>112</v>
      </c>
      <c r="AA30" s="1">
        <v>116</v>
      </c>
      <c r="AB30" s="1">
        <v>120</v>
      </c>
      <c r="AC30" s="1">
        <v>124</v>
      </c>
      <c r="AD30" s="1">
        <v>128</v>
      </c>
      <c r="AE30" s="1">
        <v>132</v>
      </c>
      <c r="AF30" s="1">
        <v>136</v>
      </c>
      <c r="AG30" s="1">
        <v>140</v>
      </c>
      <c r="AH30" s="1">
        <v>144</v>
      </c>
      <c r="AI30" s="1">
        <v>148</v>
      </c>
      <c r="AJ30" s="1"/>
      <c r="AK30" s="1"/>
      <c r="AL30" s="1"/>
    </row>
    <row r="31" spans="1:38" x14ac:dyDescent="0.25">
      <c r="A31" t="s">
        <v>141</v>
      </c>
      <c r="B31">
        <v>6133</v>
      </c>
      <c r="C31" t="s">
        <v>699</v>
      </c>
      <c r="D31" s="1">
        <v>4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3">
        <f>J$5*INDEX('H334 Master'!$B:$XFD,MATCH($A31,'H334 Master'!$B:$B,0),MATCH($B$5,'H334 Master'!$B$1:$XFD$1,0))+J$6*INDEX('H334 Master'!$B:$XFD,MATCH($A31,'H334 Master'!$B:$B,0),MATCH($B$6,'H334 Master'!$B$1:$XFD$1,0))+J$7*INDEX('H334 Master'!$B:$XFD,MATCH($A31,'H334 Master'!$B:$B,0),MATCH($B$7,'H334 Master'!$B$1:$XFD$1,0))+J$8*INDEX('H334 Master'!$B:$XFD,MATCH($A31,'H334 Master'!$B:$B,0),MATCH($B$8,'H334 Master'!$B$1:$XFD$1,0))+J$9*INDEX('H334 Master'!$B:$XFD,MATCH($A31,'H334 Master'!$B:$B,0),MATCH($B$9,'H334 Master'!$B$1:$XFD$1,0))+J$10*INDEX('H334 Master'!$B:$XFD,MATCH($A31,'H334 Master'!$B:$B,0),MATCH($B$10,'H334 Master'!$B$1:$XFD$1,0))+J$11*INDEX('H334 Master'!$B:$XFD,MATCH($A31,'H334 Master'!$B:$B,0),MATCH($B$11,'H334 Master'!$B$1:$XFD$1,0))+J$12*INDEX('H334 Master'!$B:$XFD,MATCH($A31,'H334 Master'!$B:$B,0),MATCH($B$12,'H334 Master'!$B$1:$XFD$1,0))+J$13*INDEX('H334 Master'!$B:$XFD,MATCH($A31,'H334 Master'!$B:$B,0),MATCH($B$13,'H334 Master'!$B$1:$XFD$1,0))+J$14*INDEX('H334 Master'!$B:$XFD,MATCH($A31,'H334 Master'!$B:$B,0),MATCH($B$14,'H334 Master'!$B$1:$XFD$1,0))+J$15*INDEX('H334 Master'!$B:$XFD,MATCH($A31,'H334 Master'!$B:$B,0),MATCH($B$15,'H334 Master'!$B$1:$XFD$1,0))</f>
        <v>8</v>
      </c>
      <c r="K31" s="1">
        <v>8</v>
      </c>
      <c r="L31" s="1">
        <v>12</v>
      </c>
      <c r="M31" s="1">
        <v>12</v>
      </c>
      <c r="N31" s="1">
        <v>12</v>
      </c>
      <c r="O31" s="1">
        <v>12</v>
      </c>
      <c r="P31" s="1">
        <v>12</v>
      </c>
      <c r="Q31" s="1">
        <v>12</v>
      </c>
      <c r="R31" s="1">
        <v>16</v>
      </c>
      <c r="S31" s="1">
        <v>16</v>
      </c>
      <c r="T31" s="1">
        <v>16</v>
      </c>
      <c r="U31" s="1">
        <v>16</v>
      </c>
      <c r="V31" s="1">
        <v>16</v>
      </c>
      <c r="W31" s="1">
        <v>16</v>
      </c>
      <c r="X31" s="1">
        <v>20</v>
      </c>
      <c r="Y31" s="1">
        <v>20</v>
      </c>
      <c r="Z31" s="1">
        <v>20</v>
      </c>
      <c r="AA31" s="1">
        <v>20</v>
      </c>
      <c r="AB31" s="1">
        <v>20</v>
      </c>
      <c r="AC31" s="1">
        <v>20</v>
      </c>
      <c r="AD31" s="1">
        <v>24</v>
      </c>
      <c r="AE31" s="1">
        <v>24</v>
      </c>
      <c r="AF31" s="1">
        <v>24</v>
      </c>
      <c r="AG31" s="1">
        <v>24</v>
      </c>
      <c r="AH31" s="1">
        <v>24</v>
      </c>
      <c r="AI31" s="1">
        <v>24</v>
      </c>
      <c r="AJ31" s="1"/>
      <c r="AK31" s="1"/>
      <c r="AL31" s="1"/>
    </row>
    <row r="32" spans="1:38" x14ac:dyDescent="0.25">
      <c r="A32" t="s">
        <v>143</v>
      </c>
      <c r="B32">
        <v>6125</v>
      </c>
      <c r="C32" t="s">
        <v>144</v>
      </c>
      <c r="D32" s="1">
        <v>4</v>
      </c>
      <c r="E32" s="1">
        <v>8</v>
      </c>
      <c r="F32" s="1">
        <v>8</v>
      </c>
      <c r="G32" s="1">
        <v>8</v>
      </c>
      <c r="H32" s="1">
        <v>8</v>
      </c>
      <c r="I32" s="1">
        <v>8</v>
      </c>
      <c r="J32" s="3">
        <f>J$5*INDEX('H334 Master'!$B:$XFD,MATCH($A32,'H334 Master'!$B:$B,0),MATCH($B$5,'H334 Master'!$B$1:$XFD$1,0))+J$6*INDEX('H334 Master'!$B:$XFD,MATCH($A32,'H334 Master'!$B:$B,0),MATCH($B$6,'H334 Master'!$B$1:$XFD$1,0))+J$7*INDEX('H334 Master'!$B:$XFD,MATCH($A32,'H334 Master'!$B:$B,0),MATCH($B$7,'H334 Master'!$B$1:$XFD$1,0))+J$8*INDEX('H334 Master'!$B:$XFD,MATCH($A32,'H334 Master'!$B:$B,0),MATCH($B$8,'H334 Master'!$B$1:$XFD$1,0))+J$9*INDEX('H334 Master'!$B:$XFD,MATCH($A32,'H334 Master'!$B:$B,0),MATCH($B$9,'H334 Master'!$B$1:$XFD$1,0))+J$10*INDEX('H334 Master'!$B:$XFD,MATCH($A32,'H334 Master'!$B:$B,0),MATCH($B$10,'H334 Master'!$B$1:$XFD$1,0))+J$11*INDEX('H334 Master'!$B:$XFD,MATCH($A32,'H334 Master'!$B:$B,0),MATCH($B$11,'H334 Master'!$B$1:$XFD$1,0))+J$12*INDEX('H334 Master'!$B:$XFD,MATCH($A32,'H334 Master'!$B:$B,0),MATCH($B$12,'H334 Master'!$B$1:$XFD$1,0))+J$13*INDEX('H334 Master'!$B:$XFD,MATCH($A32,'H334 Master'!$B:$B,0),MATCH($B$13,'H334 Master'!$B$1:$XFD$1,0))+J$14*INDEX('H334 Master'!$B:$XFD,MATCH($A32,'H334 Master'!$B:$B,0),MATCH($B$14,'H334 Master'!$B$1:$XFD$1,0))+J$15*INDEX('H334 Master'!$B:$XFD,MATCH($A32,'H334 Master'!$B:$B,0),MATCH($B$15,'H334 Master'!$B$1:$XFD$1,0))</f>
        <v>8</v>
      </c>
      <c r="K32" s="1">
        <v>8</v>
      </c>
      <c r="L32" s="1">
        <v>12</v>
      </c>
      <c r="M32" s="1">
        <v>12</v>
      </c>
      <c r="N32" s="1">
        <v>12</v>
      </c>
      <c r="O32" s="1">
        <v>12</v>
      </c>
      <c r="P32" s="1">
        <v>12</v>
      </c>
      <c r="Q32" s="1">
        <v>12</v>
      </c>
      <c r="R32" s="1">
        <v>16</v>
      </c>
      <c r="S32" s="1">
        <v>16</v>
      </c>
      <c r="T32" s="1">
        <v>16</v>
      </c>
      <c r="U32" s="1">
        <v>16</v>
      </c>
      <c r="V32" s="1">
        <v>16</v>
      </c>
      <c r="W32" s="1">
        <v>16</v>
      </c>
      <c r="X32" s="1">
        <v>20</v>
      </c>
      <c r="Y32" s="1">
        <v>20</v>
      </c>
      <c r="Z32" s="1">
        <v>20</v>
      </c>
      <c r="AA32" s="1">
        <v>20</v>
      </c>
      <c r="AB32" s="1">
        <v>20</v>
      </c>
      <c r="AC32" s="1">
        <v>20</v>
      </c>
      <c r="AD32" s="1">
        <v>24</v>
      </c>
      <c r="AE32" s="1">
        <v>24</v>
      </c>
      <c r="AF32" s="1">
        <v>24</v>
      </c>
      <c r="AG32" s="1">
        <v>24</v>
      </c>
      <c r="AH32" s="1">
        <v>24</v>
      </c>
      <c r="AI32" s="1">
        <v>24</v>
      </c>
      <c r="AJ32" s="1"/>
      <c r="AK32" s="1"/>
      <c r="AL32" s="1"/>
    </row>
    <row r="33" spans="1:38" x14ac:dyDescent="0.25">
      <c r="A33" t="s">
        <v>145</v>
      </c>
      <c r="B33">
        <v>6113</v>
      </c>
      <c r="C33" t="s">
        <v>146</v>
      </c>
      <c r="D33" s="1">
        <v>4</v>
      </c>
      <c r="E33" s="1">
        <v>8</v>
      </c>
      <c r="F33" s="1">
        <v>8</v>
      </c>
      <c r="G33" s="1">
        <v>8</v>
      </c>
      <c r="H33" s="1">
        <v>8</v>
      </c>
      <c r="I33" s="1">
        <v>8</v>
      </c>
      <c r="J33" s="3">
        <f>J$5*INDEX('H334 Master'!$B:$XFD,MATCH($A33,'H334 Master'!$B:$B,0),MATCH($B$5,'H334 Master'!$B$1:$XFD$1,0))+J$6*INDEX('H334 Master'!$B:$XFD,MATCH($A33,'H334 Master'!$B:$B,0),MATCH($B$6,'H334 Master'!$B$1:$XFD$1,0))+J$7*INDEX('H334 Master'!$B:$XFD,MATCH($A33,'H334 Master'!$B:$B,0),MATCH($B$7,'H334 Master'!$B$1:$XFD$1,0))+J$8*INDEX('H334 Master'!$B:$XFD,MATCH($A33,'H334 Master'!$B:$B,0),MATCH($B$8,'H334 Master'!$B$1:$XFD$1,0))+J$9*INDEX('H334 Master'!$B:$XFD,MATCH($A33,'H334 Master'!$B:$B,0),MATCH($B$9,'H334 Master'!$B$1:$XFD$1,0))+J$10*INDEX('H334 Master'!$B:$XFD,MATCH($A33,'H334 Master'!$B:$B,0),MATCH($B$10,'H334 Master'!$B$1:$XFD$1,0))+J$11*INDEX('H334 Master'!$B:$XFD,MATCH($A33,'H334 Master'!$B:$B,0),MATCH($B$11,'H334 Master'!$B$1:$XFD$1,0))+J$12*INDEX('H334 Master'!$B:$XFD,MATCH($A33,'H334 Master'!$B:$B,0),MATCH($B$12,'H334 Master'!$B$1:$XFD$1,0))+J$13*INDEX('H334 Master'!$B:$XFD,MATCH($A33,'H334 Master'!$B:$B,0),MATCH($B$13,'H334 Master'!$B$1:$XFD$1,0))+J$14*INDEX('H334 Master'!$B:$XFD,MATCH($A33,'H334 Master'!$B:$B,0),MATCH($B$14,'H334 Master'!$B$1:$XFD$1,0))+J$15*INDEX('H334 Master'!$B:$XFD,MATCH($A33,'H334 Master'!$B:$B,0),MATCH($B$15,'H334 Master'!$B$1:$XFD$1,0))</f>
        <v>4</v>
      </c>
      <c r="K33" s="1">
        <v>8</v>
      </c>
      <c r="L33" s="1">
        <v>12</v>
      </c>
      <c r="M33" s="1">
        <v>12</v>
      </c>
      <c r="N33" s="1">
        <v>12</v>
      </c>
      <c r="O33" s="1">
        <v>12</v>
      </c>
      <c r="P33" s="1">
        <v>12</v>
      </c>
      <c r="Q33" s="1">
        <v>12</v>
      </c>
      <c r="R33" s="1">
        <v>16</v>
      </c>
      <c r="S33" s="1">
        <v>16</v>
      </c>
      <c r="T33" s="1">
        <v>16</v>
      </c>
      <c r="U33" s="1">
        <v>16</v>
      </c>
      <c r="V33" s="1">
        <v>16</v>
      </c>
      <c r="W33" s="1">
        <v>16</v>
      </c>
      <c r="X33" s="1">
        <v>20</v>
      </c>
      <c r="Y33" s="1">
        <v>20</v>
      </c>
      <c r="Z33" s="1">
        <v>20</v>
      </c>
      <c r="AA33" s="1">
        <v>20</v>
      </c>
      <c r="AB33" s="1">
        <v>20</v>
      </c>
      <c r="AC33" s="1">
        <v>20</v>
      </c>
      <c r="AD33" s="1">
        <v>24</v>
      </c>
      <c r="AE33" s="1">
        <v>24</v>
      </c>
      <c r="AF33" s="1">
        <v>24</v>
      </c>
      <c r="AG33" s="1">
        <v>24</v>
      </c>
      <c r="AH33" s="1">
        <v>24</v>
      </c>
      <c r="AI33" s="1">
        <v>24</v>
      </c>
      <c r="AJ33" s="1"/>
      <c r="AK33" s="1"/>
      <c r="AL33" s="1"/>
    </row>
    <row r="34" spans="1:38" x14ac:dyDescent="0.25">
      <c r="A34" t="s">
        <v>147</v>
      </c>
      <c r="B34">
        <v>6114</v>
      </c>
      <c r="C34" t="s">
        <v>148</v>
      </c>
      <c r="D34" s="1">
        <v>2</v>
      </c>
      <c r="E34" s="1">
        <v>4</v>
      </c>
      <c r="F34" s="1">
        <v>4</v>
      </c>
      <c r="G34" s="1">
        <v>4</v>
      </c>
      <c r="H34" s="1">
        <v>4</v>
      </c>
      <c r="I34" s="1">
        <v>4</v>
      </c>
      <c r="J34" s="3">
        <f>J$5*INDEX('H334 Master'!$B:$XFD,MATCH($A34,'H334 Master'!$B:$B,0),MATCH($B$5,'H334 Master'!$B$1:$XFD$1,0))+J$6*INDEX('H334 Master'!$B:$XFD,MATCH($A34,'H334 Master'!$B:$B,0),MATCH($B$6,'H334 Master'!$B$1:$XFD$1,0))+J$7*INDEX('H334 Master'!$B:$XFD,MATCH($A34,'H334 Master'!$B:$B,0),MATCH($B$7,'H334 Master'!$B$1:$XFD$1,0))+J$8*INDEX('H334 Master'!$B:$XFD,MATCH($A34,'H334 Master'!$B:$B,0),MATCH($B$8,'H334 Master'!$B$1:$XFD$1,0))+J$9*INDEX('H334 Master'!$B:$XFD,MATCH($A34,'H334 Master'!$B:$B,0),MATCH($B$9,'H334 Master'!$B$1:$XFD$1,0))+J$10*INDEX('H334 Master'!$B:$XFD,MATCH($A34,'H334 Master'!$B:$B,0),MATCH($B$10,'H334 Master'!$B$1:$XFD$1,0))+J$11*INDEX('H334 Master'!$B:$XFD,MATCH($A34,'H334 Master'!$B:$B,0),MATCH($B$11,'H334 Master'!$B$1:$XFD$1,0))+J$12*INDEX('H334 Master'!$B:$XFD,MATCH($A34,'H334 Master'!$B:$B,0),MATCH($B$12,'H334 Master'!$B$1:$XFD$1,0))+J$13*INDEX('H334 Master'!$B:$XFD,MATCH($A34,'H334 Master'!$B:$B,0),MATCH($B$13,'H334 Master'!$B$1:$XFD$1,0))+J$14*INDEX('H334 Master'!$B:$XFD,MATCH($A34,'H334 Master'!$B:$B,0),MATCH($B$14,'H334 Master'!$B$1:$XFD$1,0))+J$15*INDEX('H334 Master'!$B:$XFD,MATCH($A34,'H334 Master'!$B:$B,0),MATCH($B$15,'H334 Master'!$B$1:$XFD$1,0))</f>
        <v>0</v>
      </c>
      <c r="K34" s="1">
        <v>4</v>
      </c>
      <c r="L34" s="1">
        <v>6</v>
      </c>
      <c r="M34" s="1">
        <v>6</v>
      </c>
      <c r="N34" s="1">
        <v>6</v>
      </c>
      <c r="O34" s="1">
        <v>6</v>
      </c>
      <c r="P34" s="1">
        <v>6</v>
      </c>
      <c r="Q34" s="1">
        <v>6</v>
      </c>
      <c r="R34" s="1">
        <v>8</v>
      </c>
      <c r="S34" s="1">
        <v>8</v>
      </c>
      <c r="T34" s="1">
        <v>8</v>
      </c>
      <c r="U34" s="1">
        <v>8</v>
      </c>
      <c r="V34" s="1">
        <v>8</v>
      </c>
      <c r="W34" s="1">
        <v>8</v>
      </c>
      <c r="X34" s="1">
        <v>10</v>
      </c>
      <c r="Y34" s="1">
        <v>10</v>
      </c>
      <c r="Z34" s="1">
        <v>10</v>
      </c>
      <c r="AA34" s="1">
        <v>10</v>
      </c>
      <c r="AB34" s="1">
        <v>10</v>
      </c>
      <c r="AC34" s="1">
        <v>10</v>
      </c>
      <c r="AD34" s="1">
        <v>12</v>
      </c>
      <c r="AE34" s="1">
        <v>12</v>
      </c>
      <c r="AF34" s="1">
        <v>12</v>
      </c>
      <c r="AG34" s="1">
        <v>12</v>
      </c>
      <c r="AH34" s="1">
        <v>12</v>
      </c>
      <c r="AI34" s="1">
        <v>12</v>
      </c>
      <c r="AJ34" s="1"/>
      <c r="AK34" s="1"/>
      <c r="AL34" s="1"/>
    </row>
    <row r="35" spans="1:38" x14ac:dyDescent="0.25">
      <c r="A35" t="s">
        <v>187</v>
      </c>
      <c r="B35">
        <v>6129</v>
      </c>
      <c r="C35" t="s">
        <v>188</v>
      </c>
      <c r="D35" s="1">
        <v>4</v>
      </c>
      <c r="E35" s="1">
        <v>8</v>
      </c>
      <c r="F35" s="1">
        <v>8</v>
      </c>
      <c r="G35" s="1">
        <v>8</v>
      </c>
      <c r="H35" s="1">
        <v>8</v>
      </c>
      <c r="I35" s="1">
        <v>8</v>
      </c>
      <c r="J35" s="3">
        <f>J$5*INDEX('H334 Master'!$B:$XFD,MATCH($A35,'H334 Master'!$B:$B,0),MATCH($B$5,'H334 Master'!$B$1:$XFD$1,0))+J$6*INDEX('H334 Master'!$B:$XFD,MATCH($A35,'H334 Master'!$B:$B,0),MATCH($B$6,'H334 Master'!$B$1:$XFD$1,0))+J$7*INDEX('H334 Master'!$B:$XFD,MATCH($A35,'H334 Master'!$B:$B,0),MATCH($B$7,'H334 Master'!$B$1:$XFD$1,0))+J$8*INDEX('H334 Master'!$B:$XFD,MATCH($A35,'H334 Master'!$B:$B,0),MATCH($B$8,'H334 Master'!$B$1:$XFD$1,0))+J$9*INDEX('H334 Master'!$B:$XFD,MATCH($A35,'H334 Master'!$B:$B,0),MATCH($B$9,'H334 Master'!$B$1:$XFD$1,0))+J$10*INDEX('H334 Master'!$B:$XFD,MATCH($A35,'H334 Master'!$B:$B,0),MATCH($B$10,'H334 Master'!$B$1:$XFD$1,0))+J$11*INDEX('H334 Master'!$B:$XFD,MATCH($A35,'H334 Master'!$B:$B,0),MATCH($B$11,'H334 Master'!$B$1:$XFD$1,0))+J$12*INDEX('H334 Master'!$B:$XFD,MATCH($A35,'H334 Master'!$B:$B,0),MATCH($B$12,'H334 Master'!$B$1:$XFD$1,0))+J$13*INDEX('H334 Master'!$B:$XFD,MATCH($A35,'H334 Master'!$B:$B,0),MATCH($B$13,'H334 Master'!$B$1:$XFD$1,0))+J$14*INDEX('H334 Master'!$B:$XFD,MATCH($A35,'H334 Master'!$B:$B,0),MATCH($B$14,'H334 Master'!$B$1:$XFD$1,0))+J$15*INDEX('H334 Master'!$B:$XFD,MATCH($A35,'H334 Master'!$B:$B,0),MATCH($B$15,'H334 Master'!$B$1:$XFD$1,0))</f>
        <v>8</v>
      </c>
      <c r="K35" s="1">
        <v>8</v>
      </c>
      <c r="L35" s="1">
        <v>12</v>
      </c>
      <c r="M35" s="1">
        <v>12</v>
      </c>
      <c r="N35" s="1">
        <v>12</v>
      </c>
      <c r="O35" s="1">
        <v>12</v>
      </c>
      <c r="P35" s="1">
        <v>12</v>
      </c>
      <c r="Q35" s="1">
        <v>12</v>
      </c>
      <c r="R35" s="1">
        <v>16</v>
      </c>
      <c r="S35" s="1">
        <v>16</v>
      </c>
      <c r="T35" s="1">
        <v>16</v>
      </c>
      <c r="U35" s="1">
        <v>16</v>
      </c>
      <c r="V35" s="1">
        <v>16</v>
      </c>
      <c r="W35" s="1">
        <v>16</v>
      </c>
      <c r="X35" s="1">
        <v>20</v>
      </c>
      <c r="Y35" s="1">
        <v>20</v>
      </c>
      <c r="Z35" s="1">
        <v>20</v>
      </c>
      <c r="AA35" s="1">
        <v>20</v>
      </c>
      <c r="AB35" s="1">
        <v>20</v>
      </c>
      <c r="AC35" s="1">
        <v>20</v>
      </c>
      <c r="AD35" s="1">
        <v>24</v>
      </c>
      <c r="AE35" s="1">
        <v>24</v>
      </c>
      <c r="AF35" s="1">
        <v>24</v>
      </c>
      <c r="AG35" s="1">
        <v>24</v>
      </c>
      <c r="AH35" s="1">
        <v>24</v>
      </c>
      <c r="AI35" s="1">
        <v>24</v>
      </c>
      <c r="AJ35" s="1"/>
      <c r="AK35" s="1"/>
      <c r="AL35" s="1"/>
    </row>
    <row r="36" spans="1:38" x14ac:dyDescent="0.25">
      <c r="A36" t="s">
        <v>151</v>
      </c>
      <c r="B36">
        <v>6128</v>
      </c>
      <c r="C36" t="s">
        <v>152</v>
      </c>
      <c r="D36" s="1">
        <v>4</v>
      </c>
      <c r="E36" s="1">
        <v>8</v>
      </c>
      <c r="F36" s="1">
        <v>8</v>
      </c>
      <c r="G36" s="1">
        <v>8</v>
      </c>
      <c r="H36" s="1">
        <v>8</v>
      </c>
      <c r="I36" s="1">
        <v>8</v>
      </c>
      <c r="J36" s="3">
        <f>J$5*INDEX('H334 Master'!$B:$XFD,MATCH($A36,'H334 Master'!$B:$B,0),MATCH($B$5,'H334 Master'!$B$1:$XFD$1,0))+J$6*INDEX('H334 Master'!$B:$XFD,MATCH($A36,'H334 Master'!$B:$B,0),MATCH($B$6,'H334 Master'!$B$1:$XFD$1,0))+J$7*INDEX('H334 Master'!$B:$XFD,MATCH($A36,'H334 Master'!$B:$B,0),MATCH($B$7,'H334 Master'!$B$1:$XFD$1,0))+J$8*INDEX('H334 Master'!$B:$XFD,MATCH($A36,'H334 Master'!$B:$B,0),MATCH($B$8,'H334 Master'!$B$1:$XFD$1,0))+J$9*INDEX('H334 Master'!$B:$XFD,MATCH($A36,'H334 Master'!$B:$B,0),MATCH($B$9,'H334 Master'!$B$1:$XFD$1,0))+J$10*INDEX('H334 Master'!$B:$XFD,MATCH($A36,'H334 Master'!$B:$B,0),MATCH($B$10,'H334 Master'!$B$1:$XFD$1,0))+J$11*INDEX('H334 Master'!$B:$XFD,MATCH($A36,'H334 Master'!$B:$B,0),MATCH($B$11,'H334 Master'!$B$1:$XFD$1,0))+J$12*INDEX('H334 Master'!$B:$XFD,MATCH($A36,'H334 Master'!$B:$B,0),MATCH($B$12,'H334 Master'!$B$1:$XFD$1,0))+J$13*INDEX('H334 Master'!$B:$XFD,MATCH($A36,'H334 Master'!$B:$B,0),MATCH($B$13,'H334 Master'!$B$1:$XFD$1,0))+J$14*INDEX('H334 Master'!$B:$XFD,MATCH($A36,'H334 Master'!$B:$B,0),MATCH($B$14,'H334 Master'!$B$1:$XFD$1,0))+J$15*INDEX('H334 Master'!$B:$XFD,MATCH($A36,'H334 Master'!$B:$B,0),MATCH($B$15,'H334 Master'!$B$1:$XFD$1,0))</f>
        <v>8</v>
      </c>
      <c r="K36" s="1">
        <v>8</v>
      </c>
      <c r="L36" s="1">
        <v>12</v>
      </c>
      <c r="M36" s="1">
        <v>12</v>
      </c>
      <c r="N36" s="1">
        <v>12</v>
      </c>
      <c r="O36" s="1">
        <v>12</v>
      </c>
      <c r="P36" s="1">
        <v>12</v>
      </c>
      <c r="Q36" s="1">
        <v>12</v>
      </c>
      <c r="R36" s="1">
        <v>16</v>
      </c>
      <c r="S36" s="1">
        <v>16</v>
      </c>
      <c r="T36" s="1">
        <v>16</v>
      </c>
      <c r="U36" s="1">
        <v>16</v>
      </c>
      <c r="V36" s="1">
        <v>16</v>
      </c>
      <c r="W36" s="1">
        <v>16</v>
      </c>
      <c r="X36" s="1">
        <v>20</v>
      </c>
      <c r="Y36" s="1">
        <v>20</v>
      </c>
      <c r="Z36" s="1">
        <v>20</v>
      </c>
      <c r="AA36" s="1">
        <v>20</v>
      </c>
      <c r="AB36" s="1">
        <v>20</v>
      </c>
      <c r="AC36" s="1">
        <v>20</v>
      </c>
      <c r="AD36" s="1">
        <v>24</v>
      </c>
      <c r="AE36" s="1">
        <v>24</v>
      </c>
      <c r="AF36" s="1">
        <v>24</v>
      </c>
      <c r="AG36" s="1">
        <v>24</v>
      </c>
      <c r="AH36" s="1">
        <v>24</v>
      </c>
      <c r="AI36" s="1">
        <v>24</v>
      </c>
    </row>
    <row r="37" spans="1:38" x14ac:dyDescent="0.25">
      <c r="A37" t="s">
        <v>153</v>
      </c>
      <c r="B37">
        <v>6093</v>
      </c>
      <c r="C37" t="s">
        <v>154</v>
      </c>
      <c r="D37" s="1">
        <v>4</v>
      </c>
      <c r="E37" s="1">
        <v>6</v>
      </c>
      <c r="F37" s="1">
        <v>8</v>
      </c>
      <c r="G37" s="1">
        <v>10</v>
      </c>
      <c r="H37" s="1">
        <v>12</v>
      </c>
      <c r="I37" s="1">
        <v>14</v>
      </c>
      <c r="J37" s="3">
        <f>J$5*INDEX('H334 Master'!$B:$XFD,MATCH($A37,'H334 Master'!$B:$B,0),MATCH($B$5,'H334 Master'!$B$1:$XFD$1,0))+J$6*INDEX('H334 Master'!$B:$XFD,MATCH($A37,'H334 Master'!$B:$B,0),MATCH($B$6,'H334 Master'!$B$1:$XFD$1,0))+J$7*INDEX('H334 Master'!$B:$XFD,MATCH($A37,'H334 Master'!$B:$B,0),MATCH($B$7,'H334 Master'!$B$1:$XFD$1,0))+J$8*INDEX('H334 Master'!$B:$XFD,MATCH($A37,'H334 Master'!$B:$B,0),MATCH($B$8,'H334 Master'!$B$1:$XFD$1,0))+J$9*INDEX('H334 Master'!$B:$XFD,MATCH($A37,'H334 Master'!$B:$B,0),MATCH($B$9,'H334 Master'!$B$1:$XFD$1,0))+J$10*INDEX('H334 Master'!$B:$XFD,MATCH($A37,'H334 Master'!$B:$B,0),MATCH($B$10,'H334 Master'!$B$1:$XFD$1,0))+J$11*INDEX('H334 Master'!$B:$XFD,MATCH($A37,'H334 Master'!$B:$B,0),MATCH($B$11,'H334 Master'!$B$1:$XFD$1,0))+J$12*INDEX('H334 Master'!$B:$XFD,MATCH($A37,'H334 Master'!$B:$B,0),MATCH($B$12,'H334 Master'!$B$1:$XFD$1,0))+J$13*INDEX('H334 Master'!$B:$XFD,MATCH($A37,'H334 Master'!$B:$B,0),MATCH($B$13,'H334 Master'!$B$1:$XFD$1,0))+J$14*INDEX('H334 Master'!$B:$XFD,MATCH($A37,'H334 Master'!$B:$B,0),MATCH($B$14,'H334 Master'!$B$1:$XFD$1,0))+J$15*INDEX('H334 Master'!$B:$XFD,MATCH($A37,'H334 Master'!$B:$B,0),MATCH($B$15,'H334 Master'!$B$1:$XFD$1,0))</f>
        <v>14</v>
      </c>
      <c r="K37" s="1">
        <v>16</v>
      </c>
      <c r="L37" s="1">
        <v>18</v>
      </c>
      <c r="M37" s="1">
        <v>20</v>
      </c>
      <c r="N37" s="1">
        <v>22</v>
      </c>
      <c r="O37" s="1">
        <v>24</v>
      </c>
      <c r="P37" s="1">
        <v>26</v>
      </c>
      <c r="Q37" s="1">
        <v>28</v>
      </c>
      <c r="R37" s="1">
        <v>30</v>
      </c>
      <c r="S37" s="1">
        <v>32</v>
      </c>
      <c r="T37" s="1">
        <v>34</v>
      </c>
      <c r="U37" s="1">
        <v>36</v>
      </c>
      <c r="V37" s="1">
        <v>38</v>
      </c>
      <c r="W37" s="1">
        <v>40</v>
      </c>
      <c r="X37" s="1">
        <v>42</v>
      </c>
      <c r="Y37" s="1">
        <v>44</v>
      </c>
      <c r="Z37" s="1">
        <v>46</v>
      </c>
      <c r="AA37" s="1">
        <v>48</v>
      </c>
      <c r="AB37" s="1">
        <v>50</v>
      </c>
      <c r="AC37" s="1">
        <v>52</v>
      </c>
      <c r="AD37" s="1">
        <v>54</v>
      </c>
      <c r="AE37" s="1">
        <v>56</v>
      </c>
      <c r="AF37" s="1">
        <v>58</v>
      </c>
      <c r="AG37" s="1">
        <v>60</v>
      </c>
      <c r="AH37" s="1">
        <v>62</v>
      </c>
      <c r="AI37" s="1">
        <v>64</v>
      </c>
    </row>
    <row r="38" spans="1:38" x14ac:dyDescent="0.25">
      <c r="A38" t="s">
        <v>155</v>
      </c>
      <c r="B38">
        <v>6092</v>
      </c>
      <c r="C38" t="s">
        <v>156</v>
      </c>
      <c r="D38" s="1">
        <v>6</v>
      </c>
      <c r="E38" s="1">
        <v>6</v>
      </c>
      <c r="F38" s="1">
        <v>6</v>
      </c>
      <c r="G38" s="1">
        <v>6</v>
      </c>
      <c r="H38" s="1">
        <v>6</v>
      </c>
      <c r="I38" s="1">
        <v>6</v>
      </c>
      <c r="J38" s="3">
        <f>J$5*INDEX('H334 Master'!$B:$XFD,MATCH($A38,'H334 Master'!$B:$B,0),MATCH($B$5,'H334 Master'!$B$1:$XFD$1,0))+J$6*INDEX('H334 Master'!$B:$XFD,MATCH($A38,'H334 Master'!$B:$B,0),MATCH($B$6,'H334 Master'!$B$1:$XFD$1,0))+J$7*INDEX('H334 Master'!$B:$XFD,MATCH($A38,'H334 Master'!$B:$B,0),MATCH($B$7,'H334 Master'!$B$1:$XFD$1,0))+J$8*INDEX('H334 Master'!$B:$XFD,MATCH($A38,'H334 Master'!$B:$B,0),MATCH($B$8,'H334 Master'!$B$1:$XFD$1,0))+J$9*INDEX('H334 Master'!$B:$XFD,MATCH($A38,'H334 Master'!$B:$B,0),MATCH($B$9,'H334 Master'!$B$1:$XFD$1,0))+J$10*INDEX('H334 Master'!$B:$XFD,MATCH($A38,'H334 Master'!$B:$B,0),MATCH($B$10,'H334 Master'!$B$1:$XFD$1,0))+J$11*INDEX('H334 Master'!$B:$XFD,MATCH($A38,'H334 Master'!$B:$B,0),MATCH($B$11,'H334 Master'!$B$1:$XFD$1,0))+J$12*INDEX('H334 Master'!$B:$XFD,MATCH($A38,'H334 Master'!$B:$B,0),MATCH($B$12,'H334 Master'!$B$1:$XFD$1,0))+J$13*INDEX('H334 Master'!$B:$XFD,MATCH($A38,'H334 Master'!$B:$B,0),MATCH($B$13,'H334 Master'!$B$1:$XFD$1,0))+J$14*INDEX('H334 Master'!$B:$XFD,MATCH($A38,'H334 Master'!$B:$B,0),MATCH($B$14,'H334 Master'!$B$1:$XFD$1,0))+J$15*INDEX('H334 Master'!$B:$XFD,MATCH($A38,'H334 Master'!$B:$B,0),MATCH($B$15,'H334 Master'!$B$1:$XFD$1,0))</f>
        <v>6</v>
      </c>
      <c r="K38" s="1">
        <v>6</v>
      </c>
      <c r="L38" s="1">
        <v>6</v>
      </c>
      <c r="M38" s="1">
        <v>6</v>
      </c>
      <c r="N38" s="1">
        <v>6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1">
        <v>6</v>
      </c>
      <c r="U38" s="1">
        <v>6</v>
      </c>
      <c r="V38" s="1">
        <v>6</v>
      </c>
      <c r="W38" s="1">
        <v>6</v>
      </c>
      <c r="X38" s="1">
        <v>6</v>
      </c>
      <c r="Y38" s="1">
        <v>6</v>
      </c>
      <c r="Z38" s="1">
        <v>6</v>
      </c>
      <c r="AA38" s="1">
        <v>6</v>
      </c>
      <c r="AB38" s="1">
        <v>6</v>
      </c>
      <c r="AC38" s="1">
        <v>6</v>
      </c>
      <c r="AD38" s="1">
        <v>6</v>
      </c>
      <c r="AE38" s="1">
        <v>6</v>
      </c>
      <c r="AF38" s="1">
        <v>6</v>
      </c>
      <c r="AG38" s="1">
        <v>6</v>
      </c>
      <c r="AH38" s="1">
        <v>6</v>
      </c>
      <c r="AI38" s="1">
        <v>6</v>
      </c>
    </row>
    <row r="39" spans="1:38" x14ac:dyDescent="0.25">
      <c r="A39" t="s">
        <v>157</v>
      </c>
      <c r="B39">
        <v>6108</v>
      </c>
      <c r="C39" t="s">
        <v>158</v>
      </c>
      <c r="D39" s="1">
        <v>0</v>
      </c>
      <c r="E39" s="1">
        <v>0</v>
      </c>
      <c r="F39" s="1">
        <v>8</v>
      </c>
      <c r="G39" s="1">
        <v>16</v>
      </c>
      <c r="H39" s="1">
        <v>24</v>
      </c>
      <c r="I39" s="1">
        <v>32</v>
      </c>
      <c r="J39" s="3">
        <f>J$5*INDEX('H334 Master'!$B:$XFD,MATCH($A39,'H334 Master'!$B:$B,0),MATCH($B$5,'H334 Master'!$B$1:$XFD$1,0))+J$6*INDEX('H334 Master'!$B:$XFD,MATCH($A39,'H334 Master'!$B:$B,0),MATCH($B$6,'H334 Master'!$B$1:$XFD$1,0))+J$7*INDEX('H334 Master'!$B:$XFD,MATCH($A39,'H334 Master'!$B:$B,0),MATCH($B$7,'H334 Master'!$B$1:$XFD$1,0))+J$8*INDEX('H334 Master'!$B:$XFD,MATCH($A39,'H334 Master'!$B:$B,0),MATCH($B$8,'H334 Master'!$B$1:$XFD$1,0))+J$9*INDEX('H334 Master'!$B:$XFD,MATCH($A39,'H334 Master'!$B:$B,0),MATCH($B$9,'H334 Master'!$B$1:$XFD$1,0))+J$10*INDEX('H334 Master'!$B:$XFD,MATCH($A39,'H334 Master'!$B:$B,0),MATCH($B$10,'H334 Master'!$B$1:$XFD$1,0))+J$11*INDEX('H334 Master'!$B:$XFD,MATCH($A39,'H334 Master'!$B:$B,0),MATCH($B$11,'H334 Master'!$B$1:$XFD$1,0))+J$12*INDEX('H334 Master'!$B:$XFD,MATCH($A39,'H334 Master'!$B:$B,0),MATCH($B$12,'H334 Master'!$B$1:$XFD$1,0))+J$13*INDEX('H334 Master'!$B:$XFD,MATCH($A39,'H334 Master'!$B:$B,0),MATCH($B$13,'H334 Master'!$B$1:$XFD$1,0))+J$14*INDEX('H334 Master'!$B:$XFD,MATCH($A39,'H334 Master'!$B:$B,0),MATCH($B$14,'H334 Master'!$B$1:$XFD$1,0))+J$15*INDEX('H334 Master'!$B:$XFD,MATCH($A39,'H334 Master'!$B:$B,0),MATCH($B$15,'H334 Master'!$B$1:$XFD$1,0))</f>
        <v>48</v>
      </c>
      <c r="K39" s="1">
        <v>40</v>
      </c>
      <c r="L39" s="1">
        <v>40</v>
      </c>
      <c r="M39" s="1">
        <v>48</v>
      </c>
      <c r="N39" s="1">
        <v>56</v>
      </c>
      <c r="O39" s="1">
        <v>64</v>
      </c>
      <c r="P39" s="1">
        <v>72</v>
      </c>
      <c r="Q39" s="1">
        <v>80</v>
      </c>
      <c r="R39" s="1">
        <v>80</v>
      </c>
      <c r="S39" s="1">
        <v>88</v>
      </c>
      <c r="T39" s="1">
        <v>96</v>
      </c>
      <c r="U39" s="1">
        <v>104</v>
      </c>
      <c r="V39" s="1">
        <v>112</v>
      </c>
      <c r="W39" s="1">
        <v>120</v>
      </c>
      <c r="X39" s="1">
        <v>120</v>
      </c>
      <c r="Y39" s="1">
        <v>128</v>
      </c>
      <c r="Z39" s="1">
        <v>136</v>
      </c>
      <c r="AA39" s="1">
        <v>144</v>
      </c>
      <c r="AB39" s="1">
        <v>152</v>
      </c>
      <c r="AC39" s="1">
        <v>160</v>
      </c>
      <c r="AD39" s="1">
        <v>160</v>
      </c>
      <c r="AE39" s="1">
        <v>168</v>
      </c>
      <c r="AF39" s="1">
        <v>176</v>
      </c>
      <c r="AG39" s="1">
        <v>184</v>
      </c>
      <c r="AH39" s="1">
        <v>192</v>
      </c>
      <c r="AI39" s="1">
        <v>200</v>
      </c>
    </row>
    <row r="40" spans="1:38" x14ac:dyDescent="0.25">
      <c r="A40" t="s">
        <v>159</v>
      </c>
      <c r="B40">
        <v>6109</v>
      </c>
      <c r="C40" t="s">
        <v>160</v>
      </c>
      <c r="D40" s="1">
        <v>8</v>
      </c>
      <c r="E40" s="1">
        <v>16</v>
      </c>
      <c r="F40" s="1">
        <v>16</v>
      </c>
      <c r="G40" s="1">
        <v>16</v>
      </c>
      <c r="H40" s="1">
        <v>16</v>
      </c>
      <c r="I40" s="1">
        <v>16</v>
      </c>
      <c r="J40" s="3">
        <f>J$5*INDEX('H334 Master'!$B:$XFD,MATCH($A40,'H334 Master'!$B:$B,0),MATCH($B$5,'H334 Master'!$B$1:$XFD$1,0))+J$6*INDEX('H334 Master'!$B:$XFD,MATCH($A40,'H334 Master'!$B:$B,0),MATCH($B$6,'H334 Master'!$B$1:$XFD$1,0))+J$7*INDEX('H334 Master'!$B:$XFD,MATCH($A40,'H334 Master'!$B:$B,0),MATCH($B$7,'H334 Master'!$B$1:$XFD$1,0))+J$8*INDEX('H334 Master'!$B:$XFD,MATCH($A40,'H334 Master'!$B:$B,0),MATCH($B$8,'H334 Master'!$B$1:$XFD$1,0))+J$9*INDEX('H334 Master'!$B:$XFD,MATCH($A40,'H334 Master'!$B:$B,0),MATCH($B$9,'H334 Master'!$B$1:$XFD$1,0))+J$10*INDEX('H334 Master'!$B:$XFD,MATCH($A40,'H334 Master'!$B:$B,0),MATCH($B$10,'H334 Master'!$B$1:$XFD$1,0))+J$11*INDEX('H334 Master'!$B:$XFD,MATCH($A40,'H334 Master'!$B:$B,0),MATCH($B$11,'H334 Master'!$B$1:$XFD$1,0))+J$12*INDEX('H334 Master'!$B:$XFD,MATCH($A40,'H334 Master'!$B:$B,0),MATCH($B$12,'H334 Master'!$B$1:$XFD$1,0))+J$13*INDEX('H334 Master'!$B:$XFD,MATCH($A40,'H334 Master'!$B:$B,0),MATCH($B$13,'H334 Master'!$B$1:$XFD$1,0))+J$14*INDEX('H334 Master'!$B:$XFD,MATCH($A40,'H334 Master'!$B:$B,0),MATCH($B$14,'H334 Master'!$B$1:$XFD$1,0))+J$15*INDEX('H334 Master'!$B:$XFD,MATCH($A40,'H334 Master'!$B:$B,0),MATCH($B$15,'H334 Master'!$B$1:$XFD$1,0))</f>
        <v>0</v>
      </c>
      <c r="K40" s="1">
        <v>16</v>
      </c>
      <c r="L40" s="1">
        <v>24</v>
      </c>
      <c r="M40" s="1">
        <v>24</v>
      </c>
      <c r="N40" s="1">
        <v>24</v>
      </c>
      <c r="O40" s="1">
        <v>24</v>
      </c>
      <c r="P40" s="1">
        <v>24</v>
      </c>
      <c r="Q40" s="1">
        <v>24</v>
      </c>
      <c r="R40" s="1">
        <v>32</v>
      </c>
      <c r="S40" s="1">
        <v>32</v>
      </c>
      <c r="T40" s="1">
        <v>32</v>
      </c>
      <c r="U40" s="1">
        <v>32</v>
      </c>
      <c r="V40" s="1">
        <v>32</v>
      </c>
      <c r="W40" s="1">
        <v>32</v>
      </c>
      <c r="X40" s="1">
        <v>40</v>
      </c>
      <c r="Y40" s="1">
        <v>40</v>
      </c>
      <c r="Z40" s="1">
        <v>40</v>
      </c>
      <c r="AA40" s="1">
        <v>40</v>
      </c>
      <c r="AB40" s="1">
        <v>40</v>
      </c>
      <c r="AC40" s="1">
        <v>40</v>
      </c>
      <c r="AD40" s="1">
        <v>48</v>
      </c>
      <c r="AE40" s="1">
        <v>48</v>
      </c>
      <c r="AF40" s="1">
        <v>48</v>
      </c>
      <c r="AG40" s="1">
        <v>48</v>
      </c>
      <c r="AH40" s="1">
        <v>48</v>
      </c>
      <c r="AI40" s="1">
        <v>48</v>
      </c>
    </row>
    <row r="41" spans="1:38" x14ac:dyDescent="0.25">
      <c r="A41" t="s">
        <v>161</v>
      </c>
      <c r="B41">
        <v>6119</v>
      </c>
      <c r="C41" t="s">
        <v>162</v>
      </c>
      <c r="D41" s="1">
        <v>12</v>
      </c>
      <c r="E41" s="1">
        <v>16</v>
      </c>
      <c r="F41" s="1">
        <v>20</v>
      </c>
      <c r="G41" s="1">
        <v>24</v>
      </c>
      <c r="H41" s="1">
        <v>28</v>
      </c>
      <c r="I41" s="1">
        <v>32</v>
      </c>
      <c r="J41" s="3">
        <f>J$5*INDEX('H334 Master'!$B:$XFD,MATCH($A41,'H334 Master'!$B:$B,0),MATCH($B$5,'H334 Master'!$B$1:$XFD$1,0))+J$6*INDEX('H334 Master'!$B:$XFD,MATCH($A41,'H334 Master'!$B:$B,0),MATCH($B$6,'H334 Master'!$B$1:$XFD$1,0))+J$7*INDEX('H334 Master'!$B:$XFD,MATCH($A41,'H334 Master'!$B:$B,0),MATCH($B$7,'H334 Master'!$B$1:$XFD$1,0))+J$8*INDEX('H334 Master'!$B:$XFD,MATCH($A41,'H334 Master'!$B:$B,0),MATCH($B$8,'H334 Master'!$B$1:$XFD$1,0))+J$9*INDEX('H334 Master'!$B:$XFD,MATCH($A41,'H334 Master'!$B:$B,0),MATCH($B$9,'H334 Master'!$B$1:$XFD$1,0))+J$10*INDEX('H334 Master'!$B:$XFD,MATCH($A41,'H334 Master'!$B:$B,0),MATCH($B$10,'H334 Master'!$B$1:$XFD$1,0))+J$11*INDEX('H334 Master'!$B:$XFD,MATCH($A41,'H334 Master'!$B:$B,0),MATCH($B$11,'H334 Master'!$B$1:$XFD$1,0))+J$12*INDEX('H334 Master'!$B:$XFD,MATCH($A41,'H334 Master'!$B:$B,0),MATCH($B$12,'H334 Master'!$B$1:$XFD$1,0))+J$13*INDEX('H334 Master'!$B:$XFD,MATCH($A41,'H334 Master'!$B:$B,0),MATCH($B$13,'H334 Master'!$B$1:$XFD$1,0))+J$14*INDEX('H334 Master'!$B:$XFD,MATCH($A41,'H334 Master'!$B:$B,0),MATCH($B$14,'H334 Master'!$B$1:$XFD$1,0))+J$15*INDEX('H334 Master'!$B:$XFD,MATCH($A41,'H334 Master'!$B:$B,0),MATCH($B$15,'H334 Master'!$B$1:$XFD$1,0))</f>
        <v>32</v>
      </c>
      <c r="K41" s="1">
        <v>36</v>
      </c>
      <c r="L41" s="1">
        <v>40</v>
      </c>
      <c r="M41" s="1">
        <v>44</v>
      </c>
      <c r="N41" s="1">
        <v>48</v>
      </c>
      <c r="O41" s="1">
        <v>52</v>
      </c>
      <c r="P41" s="1">
        <v>56</v>
      </c>
      <c r="Q41" s="1">
        <v>60</v>
      </c>
      <c r="R41" s="1">
        <v>64</v>
      </c>
      <c r="S41" s="1">
        <v>68</v>
      </c>
      <c r="T41" s="1">
        <v>72</v>
      </c>
      <c r="U41" s="1">
        <v>76</v>
      </c>
      <c r="V41" s="1">
        <v>80</v>
      </c>
      <c r="W41" s="1">
        <v>84</v>
      </c>
      <c r="X41" s="1">
        <v>88</v>
      </c>
      <c r="Y41" s="1">
        <v>92</v>
      </c>
      <c r="Z41" s="1">
        <v>96</v>
      </c>
      <c r="AA41" s="1">
        <v>100</v>
      </c>
      <c r="AB41" s="1">
        <v>104</v>
      </c>
      <c r="AC41" s="1">
        <v>108</v>
      </c>
      <c r="AD41" s="1">
        <v>112</v>
      </c>
      <c r="AE41" s="1">
        <v>116</v>
      </c>
      <c r="AF41" s="1">
        <v>120</v>
      </c>
      <c r="AG41" s="1">
        <v>124</v>
      </c>
      <c r="AH41" s="1">
        <v>128</v>
      </c>
      <c r="AI41" s="1">
        <v>132</v>
      </c>
    </row>
    <row r="42" spans="1:38" x14ac:dyDescent="0.25">
      <c r="A42" t="s">
        <v>163</v>
      </c>
      <c r="B42">
        <v>6098</v>
      </c>
      <c r="C42" t="s">
        <v>164</v>
      </c>
      <c r="D42" s="1">
        <v>1</v>
      </c>
      <c r="E42" s="1">
        <v>2</v>
      </c>
      <c r="F42" s="1">
        <v>3</v>
      </c>
      <c r="G42" s="1">
        <v>4</v>
      </c>
      <c r="H42" s="1">
        <v>5</v>
      </c>
      <c r="I42" s="1">
        <v>6</v>
      </c>
      <c r="J42" s="3">
        <f>J$5*INDEX('H334 Master'!$B:$XFD,MATCH($A42,'H334 Master'!$B:$B,0),MATCH($B$5,'H334 Master'!$B$1:$XFD$1,0))+J$6*INDEX('H334 Master'!$B:$XFD,MATCH($A42,'H334 Master'!$B:$B,0),MATCH($B$6,'H334 Master'!$B$1:$XFD$1,0))+J$7*INDEX('H334 Master'!$B:$XFD,MATCH($A42,'H334 Master'!$B:$B,0),MATCH($B$7,'H334 Master'!$B$1:$XFD$1,0))+J$8*INDEX('H334 Master'!$B:$XFD,MATCH($A42,'H334 Master'!$B:$B,0),MATCH($B$8,'H334 Master'!$B$1:$XFD$1,0))+J$9*INDEX('H334 Master'!$B:$XFD,MATCH($A42,'H334 Master'!$B:$B,0),MATCH($B$9,'H334 Master'!$B$1:$XFD$1,0))+J$10*INDEX('H334 Master'!$B:$XFD,MATCH($A42,'H334 Master'!$B:$B,0),MATCH($B$10,'H334 Master'!$B$1:$XFD$1,0))+J$11*INDEX('H334 Master'!$B:$XFD,MATCH($A42,'H334 Master'!$B:$B,0),MATCH($B$11,'H334 Master'!$B$1:$XFD$1,0))+J$12*INDEX('H334 Master'!$B:$XFD,MATCH($A42,'H334 Master'!$B:$B,0),MATCH($B$12,'H334 Master'!$B$1:$XFD$1,0))+J$13*INDEX('H334 Master'!$B:$XFD,MATCH($A42,'H334 Master'!$B:$B,0),MATCH($B$13,'H334 Master'!$B$1:$XFD$1,0))+J$14*INDEX('H334 Master'!$B:$XFD,MATCH($A42,'H334 Master'!$B:$B,0),MATCH($B$14,'H334 Master'!$B$1:$XFD$1,0))+J$15*INDEX('H334 Master'!$B:$XFD,MATCH($A42,'H334 Master'!$B:$B,0),MATCH($B$15,'H334 Master'!$B$1:$XFD$1,0))</f>
        <v>6</v>
      </c>
      <c r="K42" s="1">
        <v>7</v>
      </c>
      <c r="L42" s="1">
        <v>8</v>
      </c>
      <c r="M42" s="1">
        <v>9</v>
      </c>
      <c r="N42" s="1">
        <v>10</v>
      </c>
      <c r="O42" s="1">
        <v>11</v>
      </c>
      <c r="P42" s="1">
        <v>12</v>
      </c>
      <c r="Q42" s="1">
        <v>13</v>
      </c>
      <c r="R42" s="1">
        <v>14</v>
      </c>
      <c r="S42" s="1">
        <v>15</v>
      </c>
      <c r="T42" s="1">
        <v>16</v>
      </c>
      <c r="U42" s="1">
        <v>17</v>
      </c>
      <c r="V42" s="1">
        <v>18</v>
      </c>
      <c r="W42" s="1">
        <v>19</v>
      </c>
      <c r="X42" s="1">
        <v>20</v>
      </c>
      <c r="Y42" s="1">
        <v>21</v>
      </c>
      <c r="Z42" s="1">
        <v>22</v>
      </c>
      <c r="AA42" s="1">
        <v>23</v>
      </c>
      <c r="AB42" s="1">
        <v>24</v>
      </c>
      <c r="AC42" s="1">
        <v>25</v>
      </c>
      <c r="AD42" s="1">
        <v>26</v>
      </c>
      <c r="AE42" s="1">
        <v>27</v>
      </c>
      <c r="AF42" s="1">
        <v>28</v>
      </c>
      <c r="AG42" s="1">
        <v>29</v>
      </c>
      <c r="AH42" s="1">
        <v>30</v>
      </c>
      <c r="AI42" s="1">
        <v>31</v>
      </c>
    </row>
    <row r="43" spans="1:38" x14ac:dyDescent="0.25">
      <c r="A43" t="s">
        <v>165</v>
      </c>
      <c r="B43">
        <v>6110</v>
      </c>
      <c r="C43" t="s">
        <v>166</v>
      </c>
      <c r="D43" s="1">
        <v>20</v>
      </c>
      <c r="E43" s="1">
        <v>24</v>
      </c>
      <c r="F43" s="1">
        <v>28</v>
      </c>
      <c r="G43" s="1">
        <v>32</v>
      </c>
      <c r="H43" s="1">
        <v>36</v>
      </c>
      <c r="I43" s="1">
        <v>40</v>
      </c>
      <c r="J43" s="3">
        <f>J$5*INDEX('H334 Master'!$B:$XFD,MATCH($A43,'H334 Master'!$B:$B,0),MATCH($B$5,'H334 Master'!$B$1:$XFD$1,0))+J$6*INDEX('H334 Master'!$B:$XFD,MATCH($A43,'H334 Master'!$B:$B,0),MATCH($B$6,'H334 Master'!$B$1:$XFD$1,0))+J$7*INDEX('H334 Master'!$B:$XFD,MATCH($A43,'H334 Master'!$B:$B,0),MATCH($B$7,'H334 Master'!$B$1:$XFD$1,0))+J$8*INDEX('H334 Master'!$B:$XFD,MATCH($A43,'H334 Master'!$B:$B,0),MATCH($B$8,'H334 Master'!$B$1:$XFD$1,0))+J$9*INDEX('H334 Master'!$B:$XFD,MATCH($A43,'H334 Master'!$B:$B,0),MATCH($B$9,'H334 Master'!$B$1:$XFD$1,0))+J$10*INDEX('H334 Master'!$B:$XFD,MATCH($A43,'H334 Master'!$B:$B,0),MATCH($B$10,'H334 Master'!$B$1:$XFD$1,0))+J$11*INDEX('H334 Master'!$B:$XFD,MATCH($A43,'H334 Master'!$B:$B,0),MATCH($B$11,'H334 Master'!$B$1:$XFD$1,0))+J$12*INDEX('H334 Master'!$B:$XFD,MATCH($A43,'H334 Master'!$B:$B,0),MATCH($B$12,'H334 Master'!$B$1:$XFD$1,0))+J$13*INDEX('H334 Master'!$B:$XFD,MATCH($A43,'H334 Master'!$B:$B,0),MATCH($B$13,'H334 Master'!$B$1:$XFD$1,0))+J$14*INDEX('H334 Master'!$B:$XFD,MATCH($A43,'H334 Master'!$B:$B,0),MATCH($B$14,'H334 Master'!$B$1:$XFD$1,0))+J$15*INDEX('H334 Master'!$B:$XFD,MATCH($A43,'H334 Master'!$B:$B,0),MATCH($B$15,'H334 Master'!$B$1:$XFD$1,0))</f>
        <v>40</v>
      </c>
      <c r="K43" s="1">
        <v>44</v>
      </c>
      <c r="L43" s="1">
        <v>48</v>
      </c>
      <c r="M43" s="1">
        <v>52</v>
      </c>
      <c r="N43" s="1">
        <v>56</v>
      </c>
      <c r="O43" s="1">
        <v>60</v>
      </c>
      <c r="P43" s="1">
        <v>64</v>
      </c>
      <c r="Q43" s="1">
        <v>68</v>
      </c>
      <c r="R43" s="1">
        <v>72</v>
      </c>
      <c r="S43" s="1">
        <v>76</v>
      </c>
      <c r="T43" s="1">
        <v>80</v>
      </c>
      <c r="U43" s="1">
        <v>84</v>
      </c>
      <c r="V43" s="1">
        <v>88</v>
      </c>
      <c r="W43" s="1">
        <v>92</v>
      </c>
      <c r="X43" s="1">
        <v>96</v>
      </c>
      <c r="Y43" s="1">
        <v>100</v>
      </c>
      <c r="Z43" s="1">
        <v>104</v>
      </c>
      <c r="AA43" s="1">
        <v>108</v>
      </c>
      <c r="AB43" s="1">
        <v>112</v>
      </c>
      <c r="AC43" s="1">
        <v>116</v>
      </c>
      <c r="AD43" s="1">
        <v>120</v>
      </c>
      <c r="AE43" s="1">
        <v>124</v>
      </c>
      <c r="AF43" s="1">
        <v>128</v>
      </c>
      <c r="AG43" s="1">
        <v>132</v>
      </c>
      <c r="AH43" s="1">
        <v>136</v>
      </c>
      <c r="AI43" s="1">
        <v>140</v>
      </c>
    </row>
    <row r="44" spans="1:38" x14ac:dyDescent="0.25">
      <c r="A44" t="s">
        <v>167</v>
      </c>
      <c r="B44">
        <v>6107</v>
      </c>
      <c r="C44" t="s">
        <v>168</v>
      </c>
      <c r="D44" s="1">
        <v>10</v>
      </c>
      <c r="E44" s="1">
        <v>12</v>
      </c>
      <c r="F44" s="1">
        <v>14</v>
      </c>
      <c r="G44" s="1">
        <v>16</v>
      </c>
      <c r="H44" s="1">
        <v>18</v>
      </c>
      <c r="I44" s="1">
        <v>20</v>
      </c>
      <c r="J44" s="3">
        <f>J$5*INDEX('H334 Master'!$B:$XFD,MATCH($A44,'H334 Master'!$B:$B,0),MATCH($B$5,'H334 Master'!$B$1:$XFD$1,0))+J$6*INDEX('H334 Master'!$B:$XFD,MATCH($A44,'H334 Master'!$B:$B,0),MATCH($B$6,'H334 Master'!$B$1:$XFD$1,0))+J$7*INDEX('H334 Master'!$B:$XFD,MATCH($A44,'H334 Master'!$B:$B,0),MATCH($B$7,'H334 Master'!$B$1:$XFD$1,0))+J$8*INDEX('H334 Master'!$B:$XFD,MATCH($A44,'H334 Master'!$B:$B,0),MATCH($B$8,'H334 Master'!$B$1:$XFD$1,0))+J$9*INDEX('H334 Master'!$B:$XFD,MATCH($A44,'H334 Master'!$B:$B,0),MATCH($B$9,'H334 Master'!$B$1:$XFD$1,0))+J$10*INDEX('H334 Master'!$B:$XFD,MATCH($A44,'H334 Master'!$B:$B,0),MATCH($B$10,'H334 Master'!$B$1:$XFD$1,0))+J$11*INDEX('H334 Master'!$B:$XFD,MATCH($A44,'H334 Master'!$B:$B,0),MATCH($B$11,'H334 Master'!$B$1:$XFD$1,0))+J$12*INDEX('H334 Master'!$B:$XFD,MATCH($A44,'H334 Master'!$B:$B,0),MATCH($B$12,'H334 Master'!$B$1:$XFD$1,0))+J$13*INDEX('H334 Master'!$B:$XFD,MATCH($A44,'H334 Master'!$B:$B,0),MATCH($B$13,'H334 Master'!$B$1:$XFD$1,0))+J$14*INDEX('H334 Master'!$B:$XFD,MATCH($A44,'H334 Master'!$B:$B,0),MATCH($B$14,'H334 Master'!$B$1:$XFD$1,0))+J$15*INDEX('H334 Master'!$B:$XFD,MATCH($A44,'H334 Master'!$B:$B,0),MATCH($B$15,'H334 Master'!$B$1:$XFD$1,0))</f>
        <v>20</v>
      </c>
      <c r="K44" s="1">
        <v>22</v>
      </c>
      <c r="L44" s="1">
        <v>24</v>
      </c>
      <c r="M44" s="1">
        <v>26</v>
      </c>
      <c r="N44" s="1">
        <v>28</v>
      </c>
      <c r="O44" s="1">
        <v>30</v>
      </c>
      <c r="P44" s="1">
        <v>32</v>
      </c>
      <c r="Q44" s="1">
        <v>34</v>
      </c>
      <c r="R44" s="1">
        <v>36</v>
      </c>
      <c r="S44" s="1">
        <v>38</v>
      </c>
      <c r="T44" s="1">
        <v>40</v>
      </c>
      <c r="U44" s="1">
        <v>42</v>
      </c>
      <c r="V44" s="1">
        <v>44</v>
      </c>
      <c r="W44" s="1">
        <v>46</v>
      </c>
      <c r="X44" s="1">
        <v>48</v>
      </c>
      <c r="Y44" s="1">
        <v>50</v>
      </c>
      <c r="Z44" s="1">
        <v>52</v>
      </c>
      <c r="AA44" s="1">
        <v>54</v>
      </c>
      <c r="AB44" s="1">
        <v>56</v>
      </c>
      <c r="AC44" s="1">
        <v>58</v>
      </c>
      <c r="AD44" s="1">
        <v>60</v>
      </c>
      <c r="AE44" s="1">
        <v>62</v>
      </c>
      <c r="AF44" s="1">
        <v>64</v>
      </c>
      <c r="AG44" s="1">
        <v>66</v>
      </c>
      <c r="AH44" s="1">
        <v>68</v>
      </c>
      <c r="AI44" s="1">
        <v>70</v>
      </c>
    </row>
    <row r="45" spans="1:38" x14ac:dyDescent="0.25">
      <c r="A45" t="s">
        <v>189</v>
      </c>
      <c r="B45">
        <v>7398</v>
      </c>
      <c r="C45" t="s">
        <v>190</v>
      </c>
      <c r="D45" s="1">
        <v>4</v>
      </c>
      <c r="E45" s="1">
        <v>4</v>
      </c>
      <c r="F45" s="1">
        <v>4</v>
      </c>
      <c r="G45" s="1">
        <v>4</v>
      </c>
      <c r="H45" s="1">
        <v>4</v>
      </c>
      <c r="I45" s="1">
        <v>4</v>
      </c>
      <c r="J45" s="3">
        <f>J$5*INDEX('H334 Master'!$B:$XFD,MATCH($A45,'H334 Master'!$B:$B,0),MATCH($B$5,'H334 Master'!$B$1:$XFD$1,0))+J$6*INDEX('H334 Master'!$B:$XFD,MATCH($A45,'H334 Master'!$B:$B,0),MATCH($B$6,'H334 Master'!$B$1:$XFD$1,0))+J$7*INDEX('H334 Master'!$B:$XFD,MATCH($A45,'H334 Master'!$B:$B,0),MATCH($B$7,'H334 Master'!$B$1:$XFD$1,0))+J$8*INDEX('H334 Master'!$B:$XFD,MATCH($A45,'H334 Master'!$B:$B,0),MATCH($B$8,'H334 Master'!$B$1:$XFD$1,0))+J$9*INDEX('H334 Master'!$B:$XFD,MATCH($A45,'H334 Master'!$B:$B,0),MATCH($B$9,'H334 Master'!$B$1:$XFD$1,0))+J$10*INDEX('H334 Master'!$B:$XFD,MATCH($A45,'H334 Master'!$B:$B,0),MATCH($B$10,'H334 Master'!$B$1:$XFD$1,0))+J$11*INDEX('H334 Master'!$B:$XFD,MATCH($A45,'H334 Master'!$B:$B,0),MATCH($B$11,'H334 Master'!$B$1:$XFD$1,0))+J$12*INDEX('H334 Master'!$B:$XFD,MATCH($A45,'H334 Master'!$B:$B,0),MATCH($B$12,'H334 Master'!$B$1:$XFD$1,0))+J$13*INDEX('H334 Master'!$B:$XFD,MATCH($A45,'H334 Master'!$B:$B,0),MATCH($B$13,'H334 Master'!$B$1:$XFD$1,0))+J$14*INDEX('H334 Master'!$B:$XFD,MATCH($A45,'H334 Master'!$B:$B,0),MATCH($B$14,'H334 Master'!$B$1:$XFD$1,0))+J$15*INDEX('H334 Master'!$B:$XFD,MATCH($A45,'H334 Master'!$B:$B,0),MATCH($B$15,'H334 Master'!$B$1:$XFD$1,0))</f>
        <v>4</v>
      </c>
      <c r="K45" s="1">
        <v>4</v>
      </c>
      <c r="L45" s="1">
        <v>4</v>
      </c>
      <c r="M45" s="1">
        <v>4</v>
      </c>
      <c r="N45" s="1">
        <v>4</v>
      </c>
      <c r="O45" s="1">
        <v>4</v>
      </c>
      <c r="P45" s="1">
        <v>4</v>
      </c>
      <c r="Q45" s="1">
        <v>4</v>
      </c>
      <c r="R45" s="1">
        <v>4</v>
      </c>
      <c r="S45" s="1">
        <v>4</v>
      </c>
      <c r="T45" s="1">
        <v>4</v>
      </c>
      <c r="U45" s="1">
        <v>4</v>
      </c>
      <c r="V45" s="1">
        <v>4</v>
      </c>
      <c r="W45" s="1">
        <v>4</v>
      </c>
      <c r="X45" s="1">
        <v>4</v>
      </c>
      <c r="Y45" s="1">
        <v>4</v>
      </c>
      <c r="Z45" s="1">
        <v>4</v>
      </c>
      <c r="AA45" s="1">
        <v>4</v>
      </c>
      <c r="AB45" s="1">
        <v>4</v>
      </c>
      <c r="AC45" s="1">
        <v>4</v>
      </c>
      <c r="AD45" s="1">
        <v>4</v>
      </c>
      <c r="AE45" s="1">
        <v>4</v>
      </c>
      <c r="AF45" s="1">
        <v>4</v>
      </c>
      <c r="AG45" s="1">
        <v>4</v>
      </c>
      <c r="AH45" s="1">
        <v>4</v>
      </c>
      <c r="AI45" s="1">
        <v>4</v>
      </c>
    </row>
    <row r="46" spans="1:38" x14ac:dyDescent="0.25">
      <c r="A46" t="s">
        <v>191</v>
      </c>
      <c r="B46">
        <v>7399</v>
      </c>
      <c r="C46" t="s">
        <v>192</v>
      </c>
      <c r="D46" s="1">
        <v>0</v>
      </c>
      <c r="E46" s="1">
        <v>2</v>
      </c>
      <c r="F46" s="1">
        <v>4</v>
      </c>
      <c r="G46" s="1">
        <v>6</v>
      </c>
      <c r="H46" s="1">
        <v>8</v>
      </c>
      <c r="I46" s="1">
        <v>10</v>
      </c>
      <c r="J46" s="3">
        <f>J$5*INDEX('H334 Master'!$B:$XFD,MATCH($A46,'H334 Master'!$B:$B,0),MATCH($B$5,'H334 Master'!$B$1:$XFD$1,0))+J$6*INDEX('H334 Master'!$B:$XFD,MATCH($A46,'H334 Master'!$B:$B,0),MATCH($B$6,'H334 Master'!$B$1:$XFD$1,0))+J$7*INDEX('H334 Master'!$B:$XFD,MATCH($A46,'H334 Master'!$B:$B,0),MATCH($B$7,'H334 Master'!$B$1:$XFD$1,0))+J$8*INDEX('H334 Master'!$B:$XFD,MATCH($A46,'H334 Master'!$B:$B,0),MATCH($B$8,'H334 Master'!$B$1:$XFD$1,0))+J$9*INDEX('H334 Master'!$B:$XFD,MATCH($A46,'H334 Master'!$B:$B,0),MATCH($B$9,'H334 Master'!$B$1:$XFD$1,0))+J$10*INDEX('H334 Master'!$B:$XFD,MATCH($A46,'H334 Master'!$B:$B,0),MATCH($B$10,'H334 Master'!$B$1:$XFD$1,0))+J$11*INDEX('H334 Master'!$B:$XFD,MATCH($A46,'H334 Master'!$B:$B,0),MATCH($B$11,'H334 Master'!$B$1:$XFD$1,0))+J$12*INDEX('H334 Master'!$B:$XFD,MATCH($A46,'H334 Master'!$B:$B,0),MATCH($B$12,'H334 Master'!$B$1:$XFD$1,0))+J$13*INDEX('H334 Master'!$B:$XFD,MATCH($A46,'H334 Master'!$B:$B,0),MATCH($B$13,'H334 Master'!$B$1:$XFD$1,0))+J$14*INDEX('H334 Master'!$B:$XFD,MATCH($A46,'H334 Master'!$B:$B,0),MATCH($B$14,'H334 Master'!$B$1:$XFD$1,0))+J$15*INDEX('H334 Master'!$B:$XFD,MATCH($A46,'H334 Master'!$B:$B,0),MATCH($B$15,'H334 Master'!$B$1:$XFD$1,0))</f>
        <v>10</v>
      </c>
      <c r="K46" s="1">
        <v>12</v>
      </c>
      <c r="L46" s="1">
        <v>14</v>
      </c>
      <c r="M46" s="1">
        <v>16</v>
      </c>
      <c r="N46" s="1">
        <v>18</v>
      </c>
      <c r="O46" s="1">
        <v>20</v>
      </c>
      <c r="P46" s="1">
        <v>22</v>
      </c>
      <c r="Q46" s="1">
        <v>24</v>
      </c>
      <c r="R46" s="1">
        <v>26</v>
      </c>
      <c r="S46" s="1">
        <v>28</v>
      </c>
      <c r="T46" s="1">
        <v>30</v>
      </c>
      <c r="U46" s="1">
        <v>32</v>
      </c>
      <c r="V46" s="1">
        <v>34</v>
      </c>
      <c r="W46" s="1">
        <v>36</v>
      </c>
      <c r="X46" s="1">
        <v>38</v>
      </c>
      <c r="Y46" s="1">
        <v>40</v>
      </c>
      <c r="Z46" s="1">
        <v>42</v>
      </c>
      <c r="AA46" s="1">
        <v>44</v>
      </c>
      <c r="AB46" s="1">
        <v>46</v>
      </c>
      <c r="AC46" s="1">
        <v>48</v>
      </c>
      <c r="AD46" s="1">
        <v>50</v>
      </c>
      <c r="AE46" s="1">
        <v>52</v>
      </c>
      <c r="AF46" s="1">
        <v>54</v>
      </c>
      <c r="AG46" s="1">
        <v>56</v>
      </c>
      <c r="AH46" s="1">
        <v>58</v>
      </c>
      <c r="AI46" s="1">
        <v>60</v>
      </c>
    </row>
    <row r="47" spans="1:38" x14ac:dyDescent="0.25">
      <c r="A47" t="s">
        <v>173</v>
      </c>
      <c r="B47">
        <v>6086</v>
      </c>
      <c r="C47" t="s">
        <v>174</v>
      </c>
      <c r="D47" s="1">
        <v>4</v>
      </c>
      <c r="E47" s="1">
        <v>6</v>
      </c>
      <c r="F47" s="1">
        <v>8</v>
      </c>
      <c r="G47" s="1">
        <v>10</v>
      </c>
      <c r="H47" s="1">
        <v>12</v>
      </c>
      <c r="I47" s="1">
        <v>14</v>
      </c>
      <c r="J47" s="3">
        <f>J$5*INDEX('H334 Master'!$B:$XFD,MATCH($A47,'H334 Master'!$B:$B,0),MATCH($B$5,'H334 Master'!$B$1:$XFD$1,0))+J$6*INDEX('H334 Master'!$B:$XFD,MATCH($A47,'H334 Master'!$B:$B,0),MATCH($B$6,'H334 Master'!$B$1:$XFD$1,0))+J$7*INDEX('H334 Master'!$B:$XFD,MATCH($A47,'H334 Master'!$B:$B,0),MATCH($B$7,'H334 Master'!$B$1:$XFD$1,0))+J$8*INDEX('H334 Master'!$B:$XFD,MATCH($A47,'H334 Master'!$B:$B,0),MATCH($B$8,'H334 Master'!$B$1:$XFD$1,0))+J$9*INDEX('H334 Master'!$B:$XFD,MATCH($A47,'H334 Master'!$B:$B,0),MATCH($B$9,'H334 Master'!$B$1:$XFD$1,0))+J$10*INDEX('H334 Master'!$B:$XFD,MATCH($A47,'H334 Master'!$B:$B,0),MATCH($B$10,'H334 Master'!$B$1:$XFD$1,0))+J$11*INDEX('H334 Master'!$B:$XFD,MATCH($A47,'H334 Master'!$B:$B,0),MATCH($B$11,'H334 Master'!$B$1:$XFD$1,0))+J$12*INDEX('H334 Master'!$B:$XFD,MATCH($A47,'H334 Master'!$B:$B,0),MATCH($B$12,'H334 Master'!$B$1:$XFD$1,0))+J$13*INDEX('H334 Master'!$B:$XFD,MATCH($A47,'H334 Master'!$B:$B,0),MATCH($B$13,'H334 Master'!$B$1:$XFD$1,0))+J$14*INDEX('H334 Master'!$B:$XFD,MATCH($A47,'H334 Master'!$B:$B,0),MATCH($B$14,'H334 Master'!$B$1:$XFD$1,0))+J$15*INDEX('H334 Master'!$B:$XFD,MATCH($A47,'H334 Master'!$B:$B,0),MATCH($B$15,'H334 Master'!$B$1:$XFD$1,0))</f>
        <v>14</v>
      </c>
      <c r="K47" s="1">
        <v>16</v>
      </c>
      <c r="L47" s="1">
        <v>18</v>
      </c>
      <c r="M47" s="1">
        <v>20</v>
      </c>
      <c r="N47" s="1">
        <v>22</v>
      </c>
      <c r="O47" s="1">
        <v>24</v>
      </c>
      <c r="P47" s="1">
        <v>26</v>
      </c>
      <c r="Q47" s="1">
        <v>28</v>
      </c>
      <c r="R47" s="1">
        <v>30</v>
      </c>
      <c r="S47" s="1">
        <v>32</v>
      </c>
      <c r="T47" s="1">
        <v>34</v>
      </c>
      <c r="U47" s="1">
        <v>36</v>
      </c>
      <c r="V47" s="1">
        <v>38</v>
      </c>
      <c r="W47" s="1">
        <v>40</v>
      </c>
      <c r="X47" s="1">
        <v>42</v>
      </c>
      <c r="Y47" s="1">
        <v>44</v>
      </c>
      <c r="Z47" s="1">
        <v>46</v>
      </c>
      <c r="AA47" s="1">
        <v>48</v>
      </c>
      <c r="AB47" s="1">
        <v>50</v>
      </c>
      <c r="AC47" s="1">
        <v>52</v>
      </c>
      <c r="AD47" s="1">
        <v>54</v>
      </c>
      <c r="AE47" s="1">
        <v>56</v>
      </c>
      <c r="AF47" s="1">
        <v>58</v>
      </c>
      <c r="AG47" s="1">
        <v>60</v>
      </c>
      <c r="AH47" s="1">
        <v>62</v>
      </c>
      <c r="AI47" s="1">
        <v>64</v>
      </c>
    </row>
    <row r="48" spans="1:38" x14ac:dyDescent="0.25">
      <c r="A48" t="s">
        <v>175</v>
      </c>
      <c r="B48">
        <v>6099</v>
      </c>
      <c r="C48" t="s">
        <v>176</v>
      </c>
      <c r="D48" s="1">
        <v>2</v>
      </c>
      <c r="E48" s="1">
        <v>3</v>
      </c>
      <c r="F48" s="1">
        <v>4</v>
      </c>
      <c r="G48" s="1">
        <v>5</v>
      </c>
      <c r="H48" s="1">
        <v>6</v>
      </c>
      <c r="I48" s="1">
        <v>7</v>
      </c>
      <c r="J48" s="3">
        <f>J$5*INDEX('H334 Master'!$B:$XFD,MATCH($A48,'H334 Master'!$B:$B,0),MATCH($B$5,'H334 Master'!$B$1:$XFD$1,0))+J$6*INDEX('H334 Master'!$B:$XFD,MATCH($A48,'H334 Master'!$B:$B,0),MATCH($B$6,'H334 Master'!$B$1:$XFD$1,0))+J$7*INDEX('H334 Master'!$B:$XFD,MATCH($A48,'H334 Master'!$B:$B,0),MATCH($B$7,'H334 Master'!$B$1:$XFD$1,0))+J$8*INDEX('H334 Master'!$B:$XFD,MATCH($A48,'H334 Master'!$B:$B,0),MATCH($B$8,'H334 Master'!$B$1:$XFD$1,0))+J$9*INDEX('H334 Master'!$B:$XFD,MATCH($A48,'H334 Master'!$B:$B,0),MATCH($B$9,'H334 Master'!$B$1:$XFD$1,0))+J$10*INDEX('H334 Master'!$B:$XFD,MATCH($A48,'H334 Master'!$B:$B,0),MATCH($B$10,'H334 Master'!$B$1:$XFD$1,0))+J$11*INDEX('H334 Master'!$B:$XFD,MATCH($A48,'H334 Master'!$B:$B,0),MATCH($B$11,'H334 Master'!$B$1:$XFD$1,0))+J$12*INDEX('H334 Master'!$B:$XFD,MATCH($A48,'H334 Master'!$B:$B,0),MATCH($B$12,'H334 Master'!$B$1:$XFD$1,0))+J$13*INDEX('H334 Master'!$B:$XFD,MATCH($A48,'H334 Master'!$B:$B,0),MATCH($B$13,'H334 Master'!$B$1:$XFD$1,0))+J$14*INDEX('H334 Master'!$B:$XFD,MATCH($A48,'H334 Master'!$B:$B,0),MATCH($B$14,'H334 Master'!$B$1:$XFD$1,0))+J$15*INDEX('H334 Master'!$B:$XFD,MATCH($A48,'H334 Master'!$B:$B,0),MATCH($B$15,'H334 Master'!$B$1:$XFD$1,0))</f>
        <v>7</v>
      </c>
      <c r="K48" s="1">
        <v>8</v>
      </c>
      <c r="L48" s="1">
        <v>9</v>
      </c>
      <c r="M48" s="1">
        <v>10</v>
      </c>
      <c r="N48" s="1">
        <v>11</v>
      </c>
      <c r="O48" s="1">
        <v>12</v>
      </c>
      <c r="P48" s="1">
        <v>13</v>
      </c>
      <c r="Q48" s="1">
        <v>14</v>
      </c>
      <c r="R48" s="1">
        <v>15</v>
      </c>
      <c r="S48" s="1">
        <v>16</v>
      </c>
      <c r="T48" s="1">
        <v>17</v>
      </c>
      <c r="U48" s="1">
        <v>18</v>
      </c>
      <c r="V48" s="1">
        <v>19</v>
      </c>
      <c r="W48" s="1">
        <v>20</v>
      </c>
      <c r="X48" s="1">
        <v>21</v>
      </c>
      <c r="Y48" s="1">
        <v>22</v>
      </c>
      <c r="Z48" s="1">
        <v>23</v>
      </c>
      <c r="AA48" s="1">
        <v>24</v>
      </c>
      <c r="AB48" s="1">
        <v>25</v>
      </c>
      <c r="AC48" s="1">
        <v>26</v>
      </c>
      <c r="AD48" s="1">
        <v>27</v>
      </c>
      <c r="AE48" s="1">
        <v>28</v>
      </c>
      <c r="AF48" s="1">
        <v>29</v>
      </c>
      <c r="AG48" s="1">
        <v>30</v>
      </c>
      <c r="AH48" s="1">
        <v>31</v>
      </c>
      <c r="AI48" s="1">
        <v>32</v>
      </c>
    </row>
    <row r="49" spans="1:35" x14ac:dyDescent="0.25">
      <c r="A49" t="s">
        <v>177</v>
      </c>
      <c r="B49">
        <v>6095</v>
      </c>
      <c r="C49" t="s">
        <v>178</v>
      </c>
      <c r="D49" s="1">
        <v>4</v>
      </c>
      <c r="E49" s="1">
        <v>4</v>
      </c>
      <c r="F49" s="1">
        <v>4</v>
      </c>
      <c r="G49" s="1">
        <v>4</v>
      </c>
      <c r="H49" s="1">
        <v>4</v>
      </c>
      <c r="I49" s="1">
        <v>4</v>
      </c>
      <c r="J49" s="3">
        <f>J$5*INDEX('H334 Master'!$B:$XFD,MATCH($A49,'H334 Master'!$B:$B,0),MATCH($B$5,'H334 Master'!$B$1:$XFD$1,0))+J$6*INDEX('H334 Master'!$B:$XFD,MATCH($A49,'H334 Master'!$B:$B,0),MATCH($B$6,'H334 Master'!$B$1:$XFD$1,0))+J$7*INDEX('H334 Master'!$B:$XFD,MATCH($A49,'H334 Master'!$B:$B,0),MATCH($B$7,'H334 Master'!$B$1:$XFD$1,0))+J$8*INDEX('H334 Master'!$B:$XFD,MATCH($A49,'H334 Master'!$B:$B,0),MATCH($B$8,'H334 Master'!$B$1:$XFD$1,0))+J$9*INDEX('H334 Master'!$B:$XFD,MATCH($A49,'H334 Master'!$B:$B,0),MATCH($B$9,'H334 Master'!$B$1:$XFD$1,0))+J$10*INDEX('H334 Master'!$B:$XFD,MATCH($A49,'H334 Master'!$B:$B,0),MATCH($B$10,'H334 Master'!$B$1:$XFD$1,0))+J$11*INDEX('H334 Master'!$B:$XFD,MATCH($A49,'H334 Master'!$B:$B,0),MATCH($B$11,'H334 Master'!$B$1:$XFD$1,0))+J$12*INDEX('H334 Master'!$B:$XFD,MATCH($A49,'H334 Master'!$B:$B,0),MATCH($B$12,'H334 Master'!$B$1:$XFD$1,0))+J$13*INDEX('H334 Master'!$B:$XFD,MATCH($A49,'H334 Master'!$B:$B,0),MATCH($B$13,'H334 Master'!$B$1:$XFD$1,0))+J$14*INDEX('H334 Master'!$B:$XFD,MATCH($A49,'H334 Master'!$B:$B,0),MATCH($B$14,'H334 Master'!$B$1:$XFD$1,0))+J$15*INDEX('H334 Master'!$B:$XFD,MATCH($A49,'H334 Master'!$B:$B,0),MATCH($B$15,'H334 Master'!$B$1:$XFD$1,0))</f>
        <v>4</v>
      </c>
      <c r="K49" s="1">
        <v>4</v>
      </c>
      <c r="L49" s="1">
        <v>4</v>
      </c>
      <c r="M49" s="1">
        <v>4</v>
      </c>
      <c r="N49" s="1">
        <v>4</v>
      </c>
      <c r="O49" s="1">
        <v>4</v>
      </c>
      <c r="P49" s="1">
        <v>4</v>
      </c>
      <c r="Q49" s="1">
        <v>4</v>
      </c>
      <c r="R49" s="1">
        <v>4</v>
      </c>
      <c r="S49" s="1">
        <v>4</v>
      </c>
      <c r="T49" s="1">
        <v>4</v>
      </c>
      <c r="U49" s="1">
        <v>4</v>
      </c>
      <c r="V49" s="1">
        <v>4</v>
      </c>
      <c r="W49" s="1">
        <v>4</v>
      </c>
      <c r="X49" s="1">
        <v>4</v>
      </c>
      <c r="Y49" s="1">
        <v>4</v>
      </c>
      <c r="Z49" s="1">
        <v>4</v>
      </c>
      <c r="AA49" s="1">
        <v>4</v>
      </c>
      <c r="AB49" s="1">
        <v>4</v>
      </c>
      <c r="AC49" s="1">
        <v>4</v>
      </c>
      <c r="AD49" s="1">
        <v>4</v>
      </c>
      <c r="AE49" s="1">
        <v>4</v>
      </c>
      <c r="AF49" s="1">
        <v>4</v>
      </c>
      <c r="AG49" s="1">
        <v>4</v>
      </c>
      <c r="AH49" s="1">
        <v>4</v>
      </c>
      <c r="AI49" s="1">
        <v>4</v>
      </c>
    </row>
    <row r="50" spans="1:35" x14ac:dyDescent="0.25">
      <c r="A50" t="s">
        <v>179</v>
      </c>
      <c r="B50">
        <v>6096</v>
      </c>
      <c r="C50" t="s">
        <v>180</v>
      </c>
      <c r="D50" s="1">
        <v>0</v>
      </c>
      <c r="E50" s="1">
        <v>2</v>
      </c>
      <c r="F50" s="1">
        <v>4</v>
      </c>
      <c r="G50" s="1">
        <v>6</v>
      </c>
      <c r="H50" s="1">
        <v>8</v>
      </c>
      <c r="I50" s="1">
        <v>10</v>
      </c>
      <c r="J50" s="3">
        <f>J$5*INDEX('H334 Master'!$B:$XFD,MATCH($A50,'H334 Master'!$B:$B,0),MATCH($B$5,'H334 Master'!$B$1:$XFD$1,0))+J$6*INDEX('H334 Master'!$B:$XFD,MATCH($A50,'H334 Master'!$B:$B,0),MATCH($B$6,'H334 Master'!$B$1:$XFD$1,0))+J$7*INDEX('H334 Master'!$B:$XFD,MATCH($A50,'H334 Master'!$B:$B,0),MATCH($B$7,'H334 Master'!$B$1:$XFD$1,0))+J$8*INDEX('H334 Master'!$B:$XFD,MATCH($A50,'H334 Master'!$B:$B,0),MATCH($B$8,'H334 Master'!$B$1:$XFD$1,0))+J$9*INDEX('H334 Master'!$B:$XFD,MATCH($A50,'H334 Master'!$B:$B,0),MATCH($B$9,'H334 Master'!$B$1:$XFD$1,0))+J$10*INDEX('H334 Master'!$B:$XFD,MATCH($A50,'H334 Master'!$B:$B,0),MATCH($B$10,'H334 Master'!$B$1:$XFD$1,0))+J$11*INDEX('H334 Master'!$B:$XFD,MATCH($A50,'H334 Master'!$B:$B,0),MATCH($B$11,'H334 Master'!$B$1:$XFD$1,0))+J$12*INDEX('H334 Master'!$B:$XFD,MATCH($A50,'H334 Master'!$B:$B,0),MATCH($B$12,'H334 Master'!$B$1:$XFD$1,0))+J$13*INDEX('H334 Master'!$B:$XFD,MATCH($A50,'H334 Master'!$B:$B,0),MATCH($B$13,'H334 Master'!$B$1:$XFD$1,0))+J$14*INDEX('H334 Master'!$B:$XFD,MATCH($A50,'H334 Master'!$B:$B,0),MATCH($B$14,'H334 Master'!$B$1:$XFD$1,0))+J$15*INDEX('H334 Master'!$B:$XFD,MATCH($A50,'H334 Master'!$B:$B,0),MATCH($B$15,'H334 Master'!$B$1:$XFD$1,0))</f>
        <v>10</v>
      </c>
      <c r="K50" s="1">
        <v>12</v>
      </c>
      <c r="L50" s="1">
        <v>14</v>
      </c>
      <c r="M50" s="1">
        <v>16</v>
      </c>
      <c r="N50" s="1">
        <v>18</v>
      </c>
      <c r="O50" s="1">
        <v>20</v>
      </c>
      <c r="P50" s="1">
        <v>22</v>
      </c>
      <c r="Q50" s="1">
        <v>24</v>
      </c>
      <c r="R50" s="1">
        <v>26</v>
      </c>
      <c r="S50" s="1">
        <v>28</v>
      </c>
      <c r="T50" s="1">
        <v>30</v>
      </c>
      <c r="U50" s="1">
        <v>32</v>
      </c>
      <c r="V50" s="1">
        <v>34</v>
      </c>
      <c r="W50" s="1">
        <v>36</v>
      </c>
      <c r="X50" s="1">
        <v>38</v>
      </c>
      <c r="Y50" s="1">
        <v>40</v>
      </c>
      <c r="Z50" s="1">
        <v>42</v>
      </c>
      <c r="AA50" s="1">
        <v>44</v>
      </c>
      <c r="AB50" s="1">
        <v>46</v>
      </c>
      <c r="AC50" s="1">
        <v>48</v>
      </c>
      <c r="AD50" s="1">
        <v>50</v>
      </c>
      <c r="AE50" s="1">
        <v>52</v>
      </c>
      <c r="AF50" s="1">
        <v>54</v>
      </c>
      <c r="AG50" s="1">
        <v>56</v>
      </c>
      <c r="AH50" s="1">
        <v>58</v>
      </c>
      <c r="AI50" s="1">
        <v>60</v>
      </c>
    </row>
    <row r="51" spans="1:35" x14ac:dyDescent="0.25">
      <c r="A51" t="s">
        <v>193</v>
      </c>
      <c r="B51">
        <v>6123</v>
      </c>
      <c r="C51" t="s">
        <v>194</v>
      </c>
      <c r="D51" s="1">
        <v>4</v>
      </c>
      <c r="E51" s="1">
        <v>4</v>
      </c>
      <c r="F51" s="1">
        <v>4</v>
      </c>
      <c r="G51" s="1">
        <v>4</v>
      </c>
      <c r="H51" s="1">
        <v>4</v>
      </c>
      <c r="I51" s="1">
        <v>4</v>
      </c>
      <c r="J51" s="3">
        <f>J$5*INDEX('H334 Master'!$B:$XFD,MATCH($A51,'H334 Master'!$B:$B,0),MATCH($B$5,'H334 Master'!$B$1:$XFD$1,0))+J$6*INDEX('H334 Master'!$B:$XFD,MATCH($A51,'H334 Master'!$B:$B,0),MATCH($B$6,'H334 Master'!$B$1:$XFD$1,0))+J$7*INDEX('H334 Master'!$B:$XFD,MATCH($A51,'H334 Master'!$B:$B,0),MATCH($B$7,'H334 Master'!$B$1:$XFD$1,0))+J$8*INDEX('H334 Master'!$B:$XFD,MATCH($A51,'H334 Master'!$B:$B,0),MATCH($B$8,'H334 Master'!$B$1:$XFD$1,0))+J$9*INDEX('H334 Master'!$B:$XFD,MATCH($A51,'H334 Master'!$B:$B,0),MATCH($B$9,'H334 Master'!$B$1:$XFD$1,0))+J$10*INDEX('H334 Master'!$B:$XFD,MATCH($A51,'H334 Master'!$B:$B,0),MATCH($B$10,'H334 Master'!$B$1:$XFD$1,0))+J$11*INDEX('H334 Master'!$B:$XFD,MATCH($A51,'H334 Master'!$B:$B,0),MATCH($B$11,'H334 Master'!$B$1:$XFD$1,0))+J$12*INDEX('H334 Master'!$B:$XFD,MATCH($A51,'H334 Master'!$B:$B,0),MATCH($B$12,'H334 Master'!$B$1:$XFD$1,0))+J$13*INDEX('H334 Master'!$B:$XFD,MATCH($A51,'H334 Master'!$B:$B,0),MATCH($B$13,'H334 Master'!$B$1:$XFD$1,0))+J$14*INDEX('H334 Master'!$B:$XFD,MATCH($A51,'H334 Master'!$B:$B,0),MATCH($B$14,'H334 Master'!$B$1:$XFD$1,0))+J$15*INDEX('H334 Master'!$B:$XFD,MATCH($A51,'H334 Master'!$B:$B,0),MATCH($B$15,'H334 Master'!$B$1:$XFD$1,0))</f>
        <v>4</v>
      </c>
      <c r="K51" s="1">
        <v>4</v>
      </c>
      <c r="L51" s="1">
        <v>4</v>
      </c>
      <c r="M51" s="1">
        <v>4</v>
      </c>
      <c r="N51" s="1">
        <v>4</v>
      </c>
      <c r="O51" s="1">
        <v>4</v>
      </c>
      <c r="P51" s="1">
        <v>4</v>
      </c>
      <c r="Q51" s="1">
        <v>4</v>
      </c>
      <c r="R51" s="1">
        <v>4</v>
      </c>
      <c r="S51" s="1">
        <v>4</v>
      </c>
      <c r="T51" s="1">
        <v>4</v>
      </c>
      <c r="U51" s="1">
        <v>4</v>
      </c>
      <c r="V51" s="1">
        <v>4</v>
      </c>
      <c r="W51" s="1">
        <v>4</v>
      </c>
      <c r="X51" s="1">
        <v>4</v>
      </c>
      <c r="Y51" s="1">
        <v>4</v>
      </c>
      <c r="Z51" s="1">
        <v>4</v>
      </c>
      <c r="AA51" s="1">
        <v>4</v>
      </c>
      <c r="AB51" s="1">
        <v>4</v>
      </c>
      <c r="AC51" s="1">
        <v>4</v>
      </c>
      <c r="AD51" s="1">
        <v>4</v>
      </c>
      <c r="AE51" s="1">
        <v>4</v>
      </c>
      <c r="AF51" s="1">
        <v>4</v>
      </c>
      <c r="AG51" s="1">
        <v>4</v>
      </c>
      <c r="AH51" s="1">
        <v>4</v>
      </c>
      <c r="AI51" s="1">
        <v>4</v>
      </c>
    </row>
    <row r="52" spans="1:35" x14ac:dyDescent="0.25">
      <c r="A52" t="s">
        <v>181</v>
      </c>
      <c r="B52">
        <v>6100</v>
      </c>
      <c r="C52" t="s">
        <v>182</v>
      </c>
      <c r="D52" s="1">
        <v>4</v>
      </c>
      <c r="E52" s="1">
        <v>4</v>
      </c>
      <c r="F52" s="1">
        <v>4</v>
      </c>
      <c r="G52" s="1">
        <v>4</v>
      </c>
      <c r="H52" s="1">
        <v>4</v>
      </c>
      <c r="I52" s="1">
        <v>4</v>
      </c>
      <c r="J52" s="3">
        <f>J$5*INDEX('H334 Master'!$B:$XFD,MATCH($A52,'H334 Master'!$B:$B,0),MATCH($B$5,'H334 Master'!$B$1:$XFD$1,0))+J$6*INDEX('H334 Master'!$B:$XFD,MATCH($A52,'H334 Master'!$B:$B,0),MATCH($B$6,'H334 Master'!$B$1:$XFD$1,0))+J$7*INDEX('H334 Master'!$B:$XFD,MATCH($A52,'H334 Master'!$B:$B,0),MATCH($B$7,'H334 Master'!$B$1:$XFD$1,0))+J$8*INDEX('H334 Master'!$B:$XFD,MATCH($A52,'H334 Master'!$B:$B,0),MATCH($B$8,'H334 Master'!$B$1:$XFD$1,0))+J$9*INDEX('H334 Master'!$B:$XFD,MATCH($A52,'H334 Master'!$B:$B,0),MATCH($B$9,'H334 Master'!$B$1:$XFD$1,0))+J$10*INDEX('H334 Master'!$B:$XFD,MATCH($A52,'H334 Master'!$B:$B,0),MATCH($B$10,'H334 Master'!$B$1:$XFD$1,0))+J$11*INDEX('H334 Master'!$B:$XFD,MATCH($A52,'H334 Master'!$B:$B,0),MATCH($B$11,'H334 Master'!$B$1:$XFD$1,0))+J$12*INDEX('H334 Master'!$B:$XFD,MATCH($A52,'H334 Master'!$B:$B,0),MATCH($B$12,'H334 Master'!$B$1:$XFD$1,0))+J$13*INDEX('H334 Master'!$B:$XFD,MATCH($A52,'H334 Master'!$B:$B,0),MATCH($B$13,'H334 Master'!$B$1:$XFD$1,0))+J$14*INDEX('H334 Master'!$B:$XFD,MATCH($A52,'H334 Master'!$B:$B,0),MATCH($B$14,'H334 Master'!$B$1:$XFD$1,0))+J$15*INDEX('H334 Master'!$B:$XFD,MATCH($A52,'H334 Master'!$B:$B,0),MATCH($B$15,'H334 Master'!$B$1:$XFD$1,0))</f>
        <v>4</v>
      </c>
      <c r="K52" s="1">
        <v>4</v>
      </c>
      <c r="L52" s="1">
        <v>4</v>
      </c>
      <c r="M52" s="1">
        <v>4</v>
      </c>
      <c r="N52" s="1">
        <v>4</v>
      </c>
      <c r="O52" s="1">
        <v>4</v>
      </c>
      <c r="P52" s="1">
        <v>4</v>
      </c>
      <c r="Q52" s="1">
        <v>4</v>
      </c>
      <c r="R52" s="1">
        <v>4</v>
      </c>
      <c r="S52" s="1">
        <v>4</v>
      </c>
      <c r="T52" s="1">
        <v>4</v>
      </c>
      <c r="U52" s="1">
        <v>4</v>
      </c>
      <c r="V52" s="1">
        <v>4</v>
      </c>
      <c r="W52" s="1">
        <v>4</v>
      </c>
      <c r="X52" s="1">
        <v>4</v>
      </c>
      <c r="Y52" s="1">
        <v>4</v>
      </c>
      <c r="Z52" s="1">
        <v>4</v>
      </c>
      <c r="AA52" s="1">
        <v>4</v>
      </c>
      <c r="AB52" s="1">
        <v>4</v>
      </c>
      <c r="AC52" s="1">
        <v>4</v>
      </c>
      <c r="AD52" s="1">
        <v>4</v>
      </c>
      <c r="AE52" s="1">
        <v>4</v>
      </c>
      <c r="AF52" s="1">
        <v>4</v>
      </c>
      <c r="AG52" s="1">
        <v>4</v>
      </c>
      <c r="AH52" s="1">
        <v>4</v>
      </c>
      <c r="AI52" s="1">
        <v>4</v>
      </c>
    </row>
    <row r="53" spans="1:35" x14ac:dyDescent="0.25">
      <c r="A53" t="s">
        <v>195</v>
      </c>
      <c r="B53">
        <v>6101</v>
      </c>
      <c r="C53" t="s">
        <v>196</v>
      </c>
      <c r="D53" s="1">
        <v>4</v>
      </c>
      <c r="E53" s="1">
        <v>4</v>
      </c>
      <c r="F53" s="1">
        <v>4</v>
      </c>
      <c r="G53" s="1">
        <v>4</v>
      </c>
      <c r="H53" s="1">
        <v>4</v>
      </c>
      <c r="I53" s="1">
        <v>4</v>
      </c>
      <c r="J53" s="3">
        <f>J$5*INDEX('H334 Master'!$B:$XFD,MATCH($A53,'H334 Master'!$B:$B,0),MATCH($B$5,'H334 Master'!$B$1:$XFD$1,0))+J$6*INDEX('H334 Master'!$B:$XFD,MATCH($A53,'H334 Master'!$B:$B,0),MATCH($B$6,'H334 Master'!$B$1:$XFD$1,0))+J$7*INDEX('H334 Master'!$B:$XFD,MATCH($A53,'H334 Master'!$B:$B,0),MATCH($B$7,'H334 Master'!$B$1:$XFD$1,0))+J$8*INDEX('H334 Master'!$B:$XFD,MATCH($A53,'H334 Master'!$B:$B,0),MATCH($B$8,'H334 Master'!$B$1:$XFD$1,0))+J$9*INDEX('H334 Master'!$B:$XFD,MATCH($A53,'H334 Master'!$B:$B,0),MATCH($B$9,'H334 Master'!$B$1:$XFD$1,0))+J$10*INDEX('H334 Master'!$B:$XFD,MATCH($A53,'H334 Master'!$B:$B,0),MATCH($B$10,'H334 Master'!$B$1:$XFD$1,0))+J$11*INDEX('H334 Master'!$B:$XFD,MATCH($A53,'H334 Master'!$B:$B,0),MATCH($B$11,'H334 Master'!$B$1:$XFD$1,0))+J$12*INDEX('H334 Master'!$B:$XFD,MATCH($A53,'H334 Master'!$B:$B,0),MATCH($B$12,'H334 Master'!$B$1:$XFD$1,0))+J$13*INDEX('H334 Master'!$B:$XFD,MATCH($A53,'H334 Master'!$B:$B,0),MATCH($B$13,'H334 Master'!$B$1:$XFD$1,0))+J$14*INDEX('H334 Master'!$B:$XFD,MATCH($A53,'H334 Master'!$B:$B,0),MATCH($B$14,'H334 Master'!$B$1:$XFD$1,0))+J$15*INDEX('H334 Master'!$B:$XFD,MATCH($A53,'H334 Master'!$B:$B,0),MATCH($B$15,'H334 Master'!$B$1:$XFD$1,0))</f>
        <v>4</v>
      </c>
      <c r="K53" s="1">
        <v>4</v>
      </c>
      <c r="L53" s="1">
        <v>4</v>
      </c>
      <c r="M53" s="1">
        <v>4</v>
      </c>
      <c r="N53" s="1">
        <v>4</v>
      </c>
      <c r="O53" s="1">
        <v>4</v>
      </c>
      <c r="P53" s="1">
        <v>4</v>
      </c>
      <c r="Q53" s="1">
        <v>4</v>
      </c>
      <c r="R53" s="1">
        <v>4</v>
      </c>
      <c r="S53" s="1">
        <v>4</v>
      </c>
      <c r="T53" s="1">
        <v>4</v>
      </c>
      <c r="U53" s="1">
        <v>4</v>
      </c>
      <c r="V53" s="1">
        <v>4</v>
      </c>
      <c r="W53" s="1">
        <v>4</v>
      </c>
      <c r="X53" s="1">
        <v>4</v>
      </c>
      <c r="Y53" s="1">
        <v>4</v>
      </c>
      <c r="Z53" s="1">
        <v>4</v>
      </c>
      <c r="AA53" s="1">
        <v>4</v>
      </c>
      <c r="AB53" s="1">
        <v>4</v>
      </c>
      <c r="AC53" s="1">
        <v>4</v>
      </c>
      <c r="AD53" s="1">
        <v>4</v>
      </c>
      <c r="AE53" s="1">
        <v>4</v>
      </c>
      <c r="AF53" s="1">
        <v>4</v>
      </c>
      <c r="AG53" s="1">
        <v>4</v>
      </c>
      <c r="AH53" s="1">
        <v>4</v>
      </c>
      <c r="AI53" s="1">
        <v>4</v>
      </c>
    </row>
    <row r="54" spans="1:35" x14ac:dyDescent="0.25">
      <c r="A54" t="s">
        <v>197</v>
      </c>
      <c r="B54">
        <v>6102</v>
      </c>
      <c r="C54" t="s">
        <v>198</v>
      </c>
      <c r="D54" s="1">
        <v>2</v>
      </c>
      <c r="E54" s="1">
        <v>2</v>
      </c>
      <c r="F54" s="1">
        <v>2</v>
      </c>
      <c r="G54" s="1">
        <v>2</v>
      </c>
      <c r="H54" s="1">
        <v>2</v>
      </c>
      <c r="I54" s="1">
        <v>2</v>
      </c>
      <c r="J54" s="3">
        <f>J$5*INDEX('H334 Master'!$B:$XFD,MATCH($A54,'H334 Master'!$B:$B,0),MATCH($B$5,'H334 Master'!$B$1:$XFD$1,0))+J$6*INDEX('H334 Master'!$B:$XFD,MATCH($A54,'H334 Master'!$B:$B,0),MATCH($B$6,'H334 Master'!$B$1:$XFD$1,0))+J$7*INDEX('H334 Master'!$B:$XFD,MATCH($A54,'H334 Master'!$B:$B,0),MATCH($B$7,'H334 Master'!$B$1:$XFD$1,0))+J$8*INDEX('H334 Master'!$B:$XFD,MATCH($A54,'H334 Master'!$B:$B,0),MATCH($B$8,'H334 Master'!$B$1:$XFD$1,0))+J$9*INDEX('H334 Master'!$B:$XFD,MATCH($A54,'H334 Master'!$B:$B,0),MATCH($B$9,'H334 Master'!$B$1:$XFD$1,0))+J$10*INDEX('H334 Master'!$B:$XFD,MATCH($A54,'H334 Master'!$B:$B,0),MATCH($B$10,'H334 Master'!$B$1:$XFD$1,0))+J$11*INDEX('H334 Master'!$B:$XFD,MATCH($A54,'H334 Master'!$B:$B,0),MATCH($B$11,'H334 Master'!$B$1:$XFD$1,0))+J$12*INDEX('H334 Master'!$B:$XFD,MATCH($A54,'H334 Master'!$B:$B,0),MATCH($B$12,'H334 Master'!$B$1:$XFD$1,0))+J$13*INDEX('H334 Master'!$B:$XFD,MATCH($A54,'H334 Master'!$B:$B,0),MATCH($B$13,'H334 Master'!$B$1:$XFD$1,0))+J$14*INDEX('H334 Master'!$B:$XFD,MATCH($A54,'H334 Master'!$B:$B,0),MATCH($B$14,'H334 Master'!$B$1:$XFD$1,0))+J$15*INDEX('H334 Master'!$B:$XFD,MATCH($A54,'H334 Master'!$B:$B,0),MATCH($B$15,'H334 Master'!$B$1:$XFD$1,0))</f>
        <v>2</v>
      </c>
      <c r="K54" s="1">
        <v>2</v>
      </c>
      <c r="L54" s="1">
        <v>2</v>
      </c>
      <c r="M54" s="1">
        <v>2</v>
      </c>
      <c r="N54" s="1">
        <v>2</v>
      </c>
      <c r="O54" s="1">
        <v>2</v>
      </c>
      <c r="P54" s="1">
        <v>2</v>
      </c>
      <c r="Q54" s="1">
        <v>2</v>
      </c>
      <c r="R54" s="1">
        <v>2</v>
      </c>
      <c r="S54" s="1">
        <v>2</v>
      </c>
      <c r="T54" s="1">
        <v>2</v>
      </c>
      <c r="U54" s="1">
        <v>2</v>
      </c>
      <c r="V54" s="1">
        <v>2</v>
      </c>
      <c r="W54" s="1">
        <v>2</v>
      </c>
      <c r="X54" s="1">
        <v>2</v>
      </c>
      <c r="Y54" s="1">
        <v>2</v>
      </c>
      <c r="Z54" s="1">
        <v>2</v>
      </c>
      <c r="AA54" s="1">
        <v>2</v>
      </c>
      <c r="AB54" s="1">
        <v>2</v>
      </c>
      <c r="AC54" s="1">
        <v>2</v>
      </c>
      <c r="AD54" s="1">
        <v>2</v>
      </c>
      <c r="AE54" s="1">
        <v>2</v>
      </c>
      <c r="AF54" s="1">
        <v>2</v>
      </c>
      <c r="AG54" s="1">
        <v>2</v>
      </c>
      <c r="AH54" s="1">
        <v>2</v>
      </c>
      <c r="AI54" s="1">
        <v>2</v>
      </c>
    </row>
    <row r="55" spans="1:35" x14ac:dyDescent="0.25">
      <c r="A55" t="s">
        <v>33</v>
      </c>
      <c r="B55">
        <v>9922</v>
      </c>
      <c r="C55" t="s">
        <v>34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3">
        <f>J$5*INDEX('H334 Master'!$B:$XFD,MATCH($A55,'H334 Master'!$B:$B,0),MATCH($B$5,'H334 Master'!$B$1:$XFD$1,0))+J$6*INDEX('H334 Master'!$B:$XFD,MATCH($A55,'H334 Master'!$B:$B,0),MATCH($B$6,'H334 Master'!$B$1:$XFD$1,0))+J$7*INDEX('H334 Master'!$B:$XFD,MATCH($A55,'H334 Master'!$B:$B,0),MATCH($B$7,'H334 Master'!$B$1:$XFD$1,0))+J$8*INDEX('H334 Master'!$B:$XFD,MATCH($A55,'H334 Master'!$B:$B,0),MATCH($B$8,'H334 Master'!$B$1:$XFD$1,0))+J$9*INDEX('H334 Master'!$B:$XFD,MATCH($A55,'H334 Master'!$B:$B,0),MATCH($B$9,'H334 Master'!$B$1:$XFD$1,0))+J$10*INDEX('H334 Master'!$B:$XFD,MATCH($A55,'H334 Master'!$B:$B,0),MATCH($B$10,'H334 Master'!$B$1:$XFD$1,0))+J$11*INDEX('H334 Master'!$B:$XFD,MATCH($A55,'H334 Master'!$B:$B,0),MATCH($B$11,'H334 Master'!$B$1:$XFD$1,0))+J$12*INDEX('H334 Master'!$B:$XFD,MATCH($A55,'H334 Master'!$B:$B,0),MATCH($B$12,'H334 Master'!$B$1:$XFD$1,0))+J$13*INDEX('H334 Master'!$B:$XFD,MATCH($A55,'H334 Master'!$B:$B,0),MATCH($B$13,'H334 Master'!$B$1:$XFD$1,0))+J$14*INDEX('H334 Master'!$B:$XFD,MATCH($A55,'H334 Master'!$B:$B,0),MATCH($B$14,'H334 Master'!$B$1:$XFD$1,0))+J$15*INDEX('H334 Master'!$B:$XFD,MATCH($A55,'H334 Master'!$B:$B,0),MATCH($B$15,'H334 Master'!$B$1:$XFD$1,0))</f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</row>
    <row r="56" spans="1:35" x14ac:dyDescent="0.25">
      <c r="A56" t="s">
        <v>258</v>
      </c>
      <c r="B56">
        <v>6667</v>
      </c>
      <c r="C56" t="s">
        <v>259</v>
      </c>
      <c r="D56" s="1"/>
      <c r="E56" s="1"/>
      <c r="F56" s="1"/>
      <c r="G56" s="1"/>
      <c r="H56" s="1"/>
      <c r="I56" s="1"/>
      <c r="J56" s="3">
        <f>J$5*INDEX('H334 Master'!$B:$XFD,MATCH($A56,'H334 Master'!$B:$B,0),MATCH($B$5,'H334 Master'!$B$1:$XFD$1,0))+J$6*INDEX('H334 Master'!$B:$XFD,MATCH($A56,'H334 Master'!$B:$B,0),MATCH($B$6,'H334 Master'!$B$1:$XFD$1,0))+J$7*INDEX('H334 Master'!$B:$XFD,MATCH($A56,'H334 Master'!$B:$B,0),MATCH($B$7,'H334 Master'!$B$1:$XFD$1,0))+J$8*INDEX('H334 Master'!$B:$XFD,MATCH($A56,'H334 Master'!$B:$B,0),MATCH($B$8,'H334 Master'!$B$1:$XFD$1,0))+J$9*INDEX('H334 Master'!$B:$XFD,MATCH($A56,'H334 Master'!$B:$B,0),MATCH($B$9,'H334 Master'!$B$1:$XFD$1,0))+J$10*INDEX('H334 Master'!$B:$XFD,MATCH($A56,'H334 Master'!$B:$B,0),MATCH($B$10,'H334 Master'!$B$1:$XFD$1,0))+J$11*INDEX('H334 Master'!$B:$XFD,MATCH($A56,'H334 Master'!$B:$B,0),MATCH($B$11,'H334 Master'!$B$1:$XFD$1,0))+J$12*INDEX('H334 Master'!$B:$XFD,MATCH($A56,'H334 Master'!$B:$B,0),MATCH($B$12,'H334 Master'!$B$1:$XFD$1,0))+J$13*INDEX('H334 Master'!$B:$XFD,MATCH($A56,'H334 Master'!$B:$B,0),MATCH($B$13,'H334 Master'!$B$1:$XFD$1,0))+J$14*INDEX('H334 Master'!$B:$XFD,MATCH($A56,'H334 Master'!$B:$B,0),MATCH($B$14,'H334 Master'!$B$1:$XFD$1,0))+J$15*INDEX('H334 Master'!$B:$XFD,MATCH($A56,'H334 Master'!$B:$B,0),MATCH($B$15,'H334 Master'!$B$1:$XFD$1,0))</f>
        <v>6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25">
      <c r="A57" t="s">
        <v>260</v>
      </c>
      <c r="B57">
        <v>5823</v>
      </c>
      <c r="C57" t="s">
        <v>261</v>
      </c>
      <c r="D57" s="1"/>
      <c r="E57" s="1"/>
      <c r="F57" s="1"/>
      <c r="G57" s="1"/>
      <c r="H57" s="1"/>
      <c r="I57" s="1"/>
      <c r="J57" s="3">
        <f>J$5*INDEX('H334 Master'!$B:$XFD,MATCH($A57,'H334 Master'!$B:$B,0),MATCH($B$5,'H334 Master'!$B$1:$XFD$1,0))+J$6*INDEX('H334 Master'!$B:$XFD,MATCH($A57,'H334 Master'!$B:$B,0),MATCH($B$6,'H334 Master'!$B$1:$XFD$1,0))+J$7*INDEX('H334 Master'!$B:$XFD,MATCH($A57,'H334 Master'!$B:$B,0),MATCH($B$7,'H334 Master'!$B$1:$XFD$1,0))+J$8*INDEX('H334 Master'!$B:$XFD,MATCH($A57,'H334 Master'!$B:$B,0),MATCH($B$8,'H334 Master'!$B$1:$XFD$1,0))+J$9*INDEX('H334 Master'!$B:$XFD,MATCH($A57,'H334 Master'!$B:$B,0),MATCH($B$9,'H334 Master'!$B$1:$XFD$1,0))+J$10*INDEX('H334 Master'!$B:$XFD,MATCH($A57,'H334 Master'!$B:$B,0),MATCH($B$10,'H334 Master'!$B$1:$XFD$1,0))+J$11*INDEX('H334 Master'!$B:$XFD,MATCH($A57,'H334 Master'!$B:$B,0),MATCH($B$11,'H334 Master'!$B$1:$XFD$1,0))+J$12*INDEX('H334 Master'!$B:$XFD,MATCH($A57,'H334 Master'!$B:$B,0),MATCH($B$12,'H334 Master'!$B$1:$XFD$1,0))+J$13*INDEX('H334 Master'!$B:$XFD,MATCH($A57,'H334 Master'!$B:$B,0),MATCH($B$13,'H334 Master'!$B$1:$XFD$1,0))+J$14*INDEX('H334 Master'!$B:$XFD,MATCH($A57,'H334 Master'!$B:$B,0),MATCH($B$14,'H334 Master'!$B$1:$XFD$1,0))+J$15*INDEX('H334 Master'!$B:$XFD,MATCH($A57,'H334 Master'!$B:$B,0),MATCH($B$15,'H334 Master'!$B$1:$XFD$1,0))</f>
        <v>2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25">
      <c r="A58" t="s">
        <v>264</v>
      </c>
      <c r="B58">
        <v>10194</v>
      </c>
      <c r="C58" t="s">
        <v>265</v>
      </c>
      <c r="D58" s="1"/>
      <c r="E58" s="1"/>
      <c r="F58" s="1"/>
      <c r="G58" s="1"/>
      <c r="H58" s="1"/>
      <c r="I58" s="1"/>
      <c r="J58" s="3">
        <f>J$5*INDEX('H334 Master'!$B:$XFD,MATCH($A58,'H334 Master'!$B:$B,0),MATCH($B$5,'H334 Master'!$B$1:$XFD$1,0))+J$6*INDEX('H334 Master'!$B:$XFD,MATCH($A58,'H334 Master'!$B:$B,0),MATCH($B$6,'H334 Master'!$B$1:$XFD$1,0))+J$7*INDEX('H334 Master'!$B:$XFD,MATCH($A58,'H334 Master'!$B:$B,0),MATCH($B$7,'H334 Master'!$B$1:$XFD$1,0))+J$8*INDEX('H334 Master'!$B:$XFD,MATCH($A58,'H334 Master'!$B:$B,0),MATCH($B$8,'H334 Master'!$B$1:$XFD$1,0))+J$9*INDEX('H334 Master'!$B:$XFD,MATCH($A58,'H334 Master'!$B:$B,0),MATCH($B$9,'H334 Master'!$B$1:$XFD$1,0))+J$10*INDEX('H334 Master'!$B:$XFD,MATCH($A58,'H334 Master'!$B:$B,0),MATCH($B$10,'H334 Master'!$B$1:$XFD$1,0))+J$11*INDEX('H334 Master'!$B:$XFD,MATCH($A58,'H334 Master'!$B:$B,0),MATCH($B$11,'H334 Master'!$B$1:$XFD$1,0))+J$12*INDEX('H334 Master'!$B:$XFD,MATCH($A58,'H334 Master'!$B:$B,0),MATCH($B$12,'H334 Master'!$B$1:$XFD$1,0))+J$13*INDEX('H334 Master'!$B:$XFD,MATCH($A58,'H334 Master'!$B:$B,0),MATCH($B$13,'H334 Master'!$B$1:$XFD$1,0))+J$14*INDEX('H334 Master'!$B:$XFD,MATCH($A58,'H334 Master'!$B:$B,0),MATCH($B$14,'H334 Master'!$B$1:$XFD$1,0))+J$15*INDEX('H334 Master'!$B:$XFD,MATCH($A58,'H334 Master'!$B:$B,0),MATCH($B$15,'H334 Master'!$B$1:$XFD$1,0))</f>
        <v>20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25">
      <c r="A59" t="s">
        <v>35</v>
      </c>
      <c r="B59">
        <v>9911</v>
      </c>
      <c r="C59" t="s">
        <v>36</v>
      </c>
      <c r="D59" s="1"/>
      <c r="E59" s="1"/>
      <c r="F59" s="1"/>
      <c r="G59" s="1"/>
      <c r="H59" s="1"/>
      <c r="I59" s="1"/>
      <c r="J59" s="3">
        <f>J$5*INDEX('H334 Master'!$B:$XFD,MATCH($A59,'H334 Master'!$B:$B,0),MATCH($B$5,'H334 Master'!$B$1:$XFD$1,0))+J$6*INDEX('H334 Master'!$B:$XFD,MATCH($A59,'H334 Master'!$B:$B,0),MATCH($B$6,'H334 Master'!$B$1:$XFD$1,0))+J$7*INDEX('H334 Master'!$B:$XFD,MATCH($A59,'H334 Master'!$B:$B,0),MATCH($B$7,'H334 Master'!$B$1:$XFD$1,0))+J$8*INDEX('H334 Master'!$B:$XFD,MATCH($A59,'H334 Master'!$B:$B,0),MATCH($B$8,'H334 Master'!$B$1:$XFD$1,0))+J$9*INDEX('H334 Master'!$B:$XFD,MATCH($A59,'H334 Master'!$B:$B,0),MATCH($B$9,'H334 Master'!$B$1:$XFD$1,0))+J$10*INDEX('H334 Master'!$B:$XFD,MATCH($A59,'H334 Master'!$B:$B,0),MATCH($B$10,'H334 Master'!$B$1:$XFD$1,0))+J$11*INDEX('H334 Master'!$B:$XFD,MATCH($A59,'H334 Master'!$B:$B,0),MATCH($B$11,'H334 Master'!$B$1:$XFD$1,0))+J$12*INDEX('H334 Master'!$B:$XFD,MATCH($A59,'H334 Master'!$B:$B,0),MATCH($B$12,'H334 Master'!$B$1:$XFD$1,0))+J$13*INDEX('H334 Master'!$B:$XFD,MATCH($A59,'H334 Master'!$B:$B,0),MATCH($B$13,'H334 Master'!$B$1:$XFD$1,0))+J$14*INDEX('H334 Master'!$B:$XFD,MATCH($A59,'H334 Master'!$B:$B,0),MATCH($B$14,'H334 Master'!$B$1:$XFD$1,0))+J$15*INDEX('H334 Master'!$B:$XFD,MATCH($A59,'H334 Master'!$B:$B,0),MATCH($B$15,'H334 Master'!$B$1:$XFD$1,0))</f>
        <v>176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25">
      <c r="A60" t="s">
        <v>37</v>
      </c>
      <c r="B60">
        <v>9915</v>
      </c>
      <c r="C60" t="s">
        <v>57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25">
      <c r="A63" t="s">
        <v>56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25">
      <c r="A64" t="s">
        <v>258</v>
      </c>
      <c r="B64">
        <v>6667</v>
      </c>
      <c r="C64" t="s">
        <v>259</v>
      </c>
      <c r="D64" s="1">
        <v>1</v>
      </c>
      <c r="E64" s="1">
        <v>2</v>
      </c>
      <c r="F64" s="1">
        <v>3</v>
      </c>
      <c r="G64" s="1">
        <v>4</v>
      </c>
      <c r="H64" s="1">
        <v>5</v>
      </c>
      <c r="I64" s="1">
        <v>6</v>
      </c>
      <c r="J64" s="1"/>
      <c r="K64" s="1">
        <v>7</v>
      </c>
      <c r="L64" s="1">
        <v>8</v>
      </c>
      <c r="M64" s="1">
        <v>9</v>
      </c>
      <c r="N64" s="1">
        <v>10</v>
      </c>
      <c r="O64" s="1">
        <v>11</v>
      </c>
      <c r="P64" s="1">
        <v>12</v>
      </c>
      <c r="Q64" s="1">
        <v>13</v>
      </c>
      <c r="R64" s="1">
        <v>14</v>
      </c>
      <c r="S64" s="1">
        <v>15</v>
      </c>
      <c r="T64" s="1">
        <v>16</v>
      </c>
      <c r="U64" s="1">
        <v>17</v>
      </c>
      <c r="V64" s="1">
        <v>18</v>
      </c>
      <c r="W64" s="1">
        <v>19</v>
      </c>
      <c r="X64" s="1">
        <v>20</v>
      </c>
      <c r="Y64" s="1">
        <v>21</v>
      </c>
      <c r="Z64" s="1">
        <v>22</v>
      </c>
      <c r="AA64" s="1">
        <v>23</v>
      </c>
      <c r="AB64" s="1">
        <v>24</v>
      </c>
      <c r="AC64" s="1">
        <v>25</v>
      </c>
      <c r="AD64" s="1">
        <v>26</v>
      </c>
      <c r="AE64" s="1">
        <v>27</v>
      </c>
      <c r="AF64" s="1">
        <v>28</v>
      </c>
      <c r="AG64" s="1">
        <v>29</v>
      </c>
      <c r="AH64" s="1">
        <v>30</v>
      </c>
      <c r="AI64" s="1">
        <v>31</v>
      </c>
    </row>
    <row r="65" spans="1:35" x14ac:dyDescent="0.25">
      <c r="A65" t="s">
        <v>260</v>
      </c>
      <c r="B65">
        <v>5823</v>
      </c>
      <c r="C65" t="s">
        <v>261</v>
      </c>
      <c r="D65" s="1">
        <v>2</v>
      </c>
      <c r="E65" s="1">
        <v>2</v>
      </c>
      <c r="F65" s="1">
        <v>2</v>
      </c>
      <c r="G65" s="1">
        <v>2</v>
      </c>
      <c r="H65" s="1">
        <v>2</v>
      </c>
      <c r="I65" s="1">
        <v>2</v>
      </c>
      <c r="J65" s="1"/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2</v>
      </c>
      <c r="T65" s="1">
        <v>2</v>
      </c>
      <c r="U65" s="1">
        <v>2</v>
      </c>
      <c r="V65" s="1">
        <v>2</v>
      </c>
      <c r="W65" s="1">
        <v>2</v>
      </c>
      <c r="X65" s="1">
        <v>2</v>
      </c>
      <c r="Y65" s="1">
        <v>2</v>
      </c>
      <c r="Z65" s="1">
        <v>2</v>
      </c>
      <c r="AA65" s="1">
        <v>2</v>
      </c>
      <c r="AB65" s="1">
        <v>2</v>
      </c>
      <c r="AC65" s="1">
        <v>2</v>
      </c>
      <c r="AD65" s="1">
        <v>2</v>
      </c>
      <c r="AE65" s="1">
        <v>2</v>
      </c>
      <c r="AF65" s="1">
        <v>2</v>
      </c>
      <c r="AG65" s="1">
        <v>2</v>
      </c>
      <c r="AH65" s="1">
        <v>2</v>
      </c>
      <c r="AI65" s="1">
        <v>2</v>
      </c>
    </row>
    <row r="66" spans="1:35" x14ac:dyDescent="0.25">
      <c r="A66" t="s">
        <v>264</v>
      </c>
      <c r="B66">
        <v>10194</v>
      </c>
      <c r="C66" t="s">
        <v>265</v>
      </c>
      <c r="D66" s="1">
        <v>10</v>
      </c>
      <c r="E66" s="1">
        <v>12</v>
      </c>
      <c r="F66" s="1">
        <v>14</v>
      </c>
      <c r="G66" s="1">
        <v>16</v>
      </c>
      <c r="H66" s="1">
        <v>18</v>
      </c>
      <c r="I66" s="1">
        <v>20</v>
      </c>
      <c r="J66" s="1"/>
      <c r="K66" s="1">
        <v>22</v>
      </c>
      <c r="L66" s="1">
        <v>24</v>
      </c>
      <c r="M66" s="1">
        <v>26</v>
      </c>
      <c r="N66" s="1">
        <v>28</v>
      </c>
      <c r="O66" s="1">
        <v>30</v>
      </c>
      <c r="P66" s="1">
        <v>32</v>
      </c>
      <c r="Q66" s="1">
        <v>34</v>
      </c>
      <c r="R66" s="1">
        <v>36</v>
      </c>
      <c r="S66" s="1">
        <v>38</v>
      </c>
      <c r="T66" s="1">
        <v>40</v>
      </c>
      <c r="U66" s="1">
        <v>42</v>
      </c>
      <c r="V66" s="1">
        <v>44</v>
      </c>
      <c r="W66" s="1">
        <v>46</v>
      </c>
      <c r="X66" s="1">
        <v>48</v>
      </c>
      <c r="Y66" s="1">
        <v>50</v>
      </c>
      <c r="Z66" s="1">
        <v>52</v>
      </c>
      <c r="AA66" s="1">
        <v>54</v>
      </c>
      <c r="AB66" s="1">
        <v>56</v>
      </c>
      <c r="AC66" s="1">
        <v>58</v>
      </c>
      <c r="AD66" s="1">
        <v>60</v>
      </c>
      <c r="AE66" s="1">
        <v>62</v>
      </c>
      <c r="AF66" s="1">
        <v>64</v>
      </c>
      <c r="AG66" s="1">
        <v>66</v>
      </c>
      <c r="AH66" s="1">
        <v>68</v>
      </c>
      <c r="AI66" s="1">
        <v>70</v>
      </c>
    </row>
    <row r="67" spans="1:35" x14ac:dyDescent="0.25">
      <c r="A67" t="s">
        <v>35</v>
      </c>
      <c r="B67">
        <v>9911</v>
      </c>
      <c r="C67" t="s">
        <v>36</v>
      </c>
      <c r="D67" s="1">
        <v>60</v>
      </c>
      <c r="E67" s="1">
        <v>72</v>
      </c>
      <c r="F67" s="1">
        <v>84</v>
      </c>
      <c r="G67" s="1">
        <v>96</v>
      </c>
      <c r="H67" s="1">
        <v>108</v>
      </c>
      <c r="I67" s="1">
        <v>120</v>
      </c>
      <c r="J67" s="1"/>
      <c r="K67" s="1">
        <v>132</v>
      </c>
      <c r="L67" s="1">
        <v>144</v>
      </c>
      <c r="M67" s="1">
        <v>156</v>
      </c>
      <c r="N67" s="1">
        <v>168</v>
      </c>
      <c r="O67" s="1">
        <v>180</v>
      </c>
      <c r="P67" s="1">
        <v>192</v>
      </c>
      <c r="Q67" s="1">
        <v>204</v>
      </c>
      <c r="R67" s="1">
        <v>216</v>
      </c>
      <c r="S67" s="1">
        <v>228</v>
      </c>
      <c r="T67" s="1">
        <v>240</v>
      </c>
      <c r="U67" s="1">
        <v>252</v>
      </c>
      <c r="V67" s="1">
        <v>264</v>
      </c>
      <c r="W67" s="1">
        <v>276</v>
      </c>
      <c r="X67" s="1">
        <v>288</v>
      </c>
      <c r="Y67" s="1">
        <v>300</v>
      </c>
      <c r="Z67" s="1">
        <v>312</v>
      </c>
      <c r="AA67" s="1">
        <v>324</v>
      </c>
      <c r="AB67" s="1">
        <v>336</v>
      </c>
      <c r="AC67" s="1">
        <v>348</v>
      </c>
      <c r="AD67" s="1">
        <v>360</v>
      </c>
      <c r="AE67" s="1">
        <v>372</v>
      </c>
      <c r="AF67" s="1">
        <v>384</v>
      </c>
      <c r="AG67" s="1">
        <v>396</v>
      </c>
      <c r="AH67" s="1">
        <v>408</v>
      </c>
      <c r="AI67" s="1">
        <v>420</v>
      </c>
    </row>
    <row r="68" spans="1:35" x14ac:dyDescent="0.25">
      <c r="A68" t="s">
        <v>37</v>
      </c>
      <c r="B68">
        <v>9915</v>
      </c>
      <c r="C68" t="s">
        <v>57</v>
      </c>
      <c r="D68" s="1">
        <v>10</v>
      </c>
      <c r="E68" s="1">
        <v>12</v>
      </c>
      <c r="F68" s="1">
        <v>14</v>
      </c>
      <c r="G68" s="1">
        <v>16</v>
      </c>
      <c r="H68" s="1">
        <v>18</v>
      </c>
      <c r="I68" s="1">
        <v>20</v>
      </c>
      <c r="J68" s="1"/>
      <c r="K68" s="1">
        <v>22</v>
      </c>
      <c r="L68" s="1">
        <v>24</v>
      </c>
      <c r="M68" s="1">
        <v>26</v>
      </c>
      <c r="N68" s="1">
        <v>28</v>
      </c>
      <c r="O68" s="1">
        <v>30</v>
      </c>
      <c r="P68" s="1">
        <v>32</v>
      </c>
      <c r="Q68" s="1">
        <v>34</v>
      </c>
      <c r="R68" s="1">
        <v>36</v>
      </c>
      <c r="S68" s="1">
        <v>38</v>
      </c>
      <c r="T68" s="1">
        <v>40</v>
      </c>
      <c r="U68" s="1">
        <v>42</v>
      </c>
      <c r="V68" s="1">
        <v>44</v>
      </c>
      <c r="W68" s="1">
        <v>46</v>
      </c>
      <c r="X68" s="1">
        <v>48</v>
      </c>
      <c r="Y68" s="1">
        <v>50</v>
      </c>
      <c r="Z68" s="1">
        <v>52</v>
      </c>
      <c r="AA68" s="1">
        <v>54</v>
      </c>
      <c r="AB68" s="1">
        <v>56</v>
      </c>
      <c r="AC68" s="1">
        <v>58</v>
      </c>
      <c r="AD68" s="1">
        <v>60</v>
      </c>
      <c r="AE68" s="1">
        <v>62</v>
      </c>
      <c r="AF68" s="1">
        <v>64</v>
      </c>
      <c r="AG68" s="1">
        <v>66</v>
      </c>
      <c r="AH68" s="1">
        <v>68</v>
      </c>
      <c r="AI68" s="1">
        <v>70</v>
      </c>
    </row>
    <row r="69" spans="1:35" x14ac:dyDescent="0.25">
      <c r="A69" t="s">
        <v>39</v>
      </c>
      <c r="B69">
        <v>9912</v>
      </c>
      <c r="C69" t="s">
        <v>40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5" x14ac:dyDescent="0.25">
      <c r="A70" t="s">
        <v>41</v>
      </c>
      <c r="B70">
        <v>9916</v>
      </c>
      <c r="C70" t="s">
        <v>42</v>
      </c>
      <c r="D70" s="1"/>
      <c r="F70" s="1"/>
    </row>
    <row r="71" spans="1:35" x14ac:dyDescent="0.25">
      <c r="D71" s="1"/>
      <c r="F71" s="1"/>
    </row>
    <row r="72" spans="1:35" x14ac:dyDescent="0.25">
      <c r="D72" s="1"/>
      <c r="F72" s="1"/>
    </row>
    <row r="73" spans="1:35" x14ac:dyDescent="0.25">
      <c r="D73" s="1"/>
      <c r="F73" s="1"/>
    </row>
    <row r="75" spans="1:35" x14ac:dyDescent="0.25">
      <c r="C75" s="5"/>
    </row>
    <row r="76" spans="1:35" x14ac:dyDescent="0.25">
      <c r="C76" s="5"/>
      <c r="D76" s="1"/>
    </row>
    <row r="77" spans="1:35" x14ac:dyDescent="0.25">
      <c r="C77" s="5"/>
    </row>
    <row r="78" spans="1:35" x14ac:dyDescent="0.25">
      <c r="C78" s="5"/>
    </row>
    <row r="79" spans="1:35" x14ac:dyDescent="0.25">
      <c r="C79" s="5"/>
      <c r="D79" s="1"/>
      <c r="I79" s="7"/>
      <c r="J79" s="7"/>
    </row>
    <row r="80" spans="1:35" x14ac:dyDescent="0.25">
      <c r="C80" s="5"/>
      <c r="D80" s="1"/>
      <c r="I80" s="7"/>
      <c r="J80" s="7"/>
    </row>
    <row r="81" spans="3:10" x14ac:dyDescent="0.25">
      <c r="C81" s="5"/>
      <c r="D81" s="1"/>
      <c r="I81" s="7"/>
      <c r="J81" s="7"/>
    </row>
    <row r="82" spans="3:10" x14ac:dyDescent="0.25">
      <c r="C82" s="5"/>
      <c r="D82" s="1"/>
    </row>
    <row r="83" spans="3:10" x14ac:dyDescent="0.25">
      <c r="C83" s="5"/>
    </row>
    <row r="84" spans="3:10" x14ac:dyDescent="0.25">
      <c r="C84" s="5"/>
    </row>
    <row r="85" spans="3:10" x14ac:dyDescent="0.25">
      <c r="C85" s="5"/>
    </row>
    <row r="86" spans="3:10" x14ac:dyDescent="0.25">
      <c r="C86" s="5"/>
    </row>
    <row r="87" spans="3:10" x14ac:dyDescent="0.25">
      <c r="C87" s="5"/>
      <c r="D87" s="1"/>
    </row>
    <row r="88" spans="3:10" x14ac:dyDescent="0.25">
      <c r="C88" s="5"/>
      <c r="D88" s="1"/>
    </row>
    <row r="89" spans="3:10" x14ac:dyDescent="0.25">
      <c r="C89" s="5"/>
      <c r="D89" s="1"/>
    </row>
    <row r="90" spans="3:10" x14ac:dyDescent="0.25">
      <c r="C90" s="5"/>
      <c r="D90" s="1"/>
    </row>
    <row r="91" spans="3:10" x14ac:dyDescent="0.25">
      <c r="C91" s="5"/>
      <c r="D91" s="1"/>
    </row>
    <row r="92" spans="3:10" x14ac:dyDescent="0.25">
      <c r="C92" s="5"/>
    </row>
    <row r="93" spans="3:10" x14ac:dyDescent="0.25">
      <c r="C93" s="5"/>
    </row>
    <row r="94" spans="3:10" x14ac:dyDescent="0.25">
      <c r="C94" s="5"/>
    </row>
    <row r="95" spans="3:10" x14ac:dyDescent="0.25">
      <c r="C95" s="5"/>
    </row>
    <row r="96" spans="3:10" x14ac:dyDescent="0.25">
      <c r="C96" s="5"/>
    </row>
    <row r="97" spans="3:4" x14ac:dyDescent="0.25">
      <c r="C97" s="5"/>
    </row>
    <row r="98" spans="3:4" x14ac:dyDescent="0.25">
      <c r="C98" s="5"/>
    </row>
    <row r="99" spans="3:4" x14ac:dyDescent="0.25">
      <c r="C99" s="5"/>
    </row>
    <row r="100" spans="3:4" x14ac:dyDescent="0.25">
      <c r="C100" s="5"/>
    </row>
    <row r="101" spans="3:4" x14ac:dyDescent="0.25">
      <c r="C101" s="5"/>
    </row>
    <row r="102" spans="3:4" x14ac:dyDescent="0.25">
      <c r="C102" s="5"/>
    </row>
    <row r="103" spans="3:4" x14ac:dyDescent="0.25">
      <c r="C103" s="5"/>
    </row>
    <row r="104" spans="3:4" x14ac:dyDescent="0.25">
      <c r="C104" s="5"/>
    </row>
    <row r="107" spans="3:4" x14ac:dyDescent="0.25">
      <c r="D107" s="1"/>
    </row>
    <row r="108" spans="3:4" x14ac:dyDescent="0.25">
      <c r="D108" s="1"/>
    </row>
    <row r="109" spans="3:4" x14ac:dyDescent="0.25">
      <c r="D109" s="1"/>
    </row>
    <row r="111" spans="3:4" x14ac:dyDescent="0.25">
      <c r="D111" s="1"/>
    </row>
    <row r="118" spans="4:6" x14ac:dyDescent="0.25">
      <c r="D118" s="1"/>
    </row>
    <row r="119" spans="4:6" x14ac:dyDescent="0.25">
      <c r="D119" s="1"/>
    </row>
    <row r="120" spans="4:6" x14ac:dyDescent="0.25">
      <c r="D120" s="1"/>
    </row>
    <row r="121" spans="4:6" x14ac:dyDescent="0.25">
      <c r="D121" s="1"/>
    </row>
    <row r="122" spans="4:6" x14ac:dyDescent="0.25">
      <c r="D122" s="1"/>
      <c r="F122" s="1"/>
    </row>
    <row r="123" spans="4:6" x14ac:dyDescent="0.25">
      <c r="D123" s="1"/>
      <c r="F123" s="1"/>
    </row>
    <row r="124" spans="4:6" x14ac:dyDescent="0.25">
      <c r="D124" s="1"/>
      <c r="F124" s="1"/>
    </row>
    <row r="125" spans="4:6" x14ac:dyDescent="0.25">
      <c r="D125" s="1"/>
      <c r="F125" s="1"/>
    </row>
    <row r="126" spans="4:6" x14ac:dyDescent="0.25">
      <c r="D126" s="1"/>
      <c r="F126" s="1"/>
    </row>
    <row r="127" spans="4:6" x14ac:dyDescent="0.25">
      <c r="D127" s="1"/>
      <c r="F127" s="1"/>
    </row>
    <row r="128" spans="4:6" x14ac:dyDescent="0.25">
      <c r="D128" s="1"/>
      <c r="F128" s="1"/>
    </row>
    <row r="129" spans="4:6" x14ac:dyDescent="0.25">
      <c r="D129" s="1"/>
      <c r="F129" s="1"/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5" spans="4:6" x14ac:dyDescent="0.25">
      <c r="D215" s="1"/>
      <c r="F215" s="1"/>
    </row>
    <row r="216" spans="4:6" x14ac:dyDescent="0.25">
      <c r="D216" s="1"/>
      <c r="F216" s="1"/>
    </row>
    <row r="217" spans="4:6" x14ac:dyDescent="0.25">
      <c r="D217" s="1"/>
      <c r="F217" s="1"/>
    </row>
    <row r="218" spans="4:6" x14ac:dyDescent="0.25">
      <c r="D218" s="1"/>
      <c r="F218" s="1"/>
    </row>
    <row r="219" spans="4:6" x14ac:dyDescent="0.25">
      <c r="D219" s="1"/>
      <c r="F219" s="1"/>
    </row>
    <row r="220" spans="4:6" x14ac:dyDescent="0.25">
      <c r="D220" s="1"/>
      <c r="F220" s="1"/>
    </row>
    <row r="221" spans="4:6" x14ac:dyDescent="0.25">
      <c r="D221" s="1"/>
      <c r="F221" s="1"/>
    </row>
    <row r="223" spans="4:6" x14ac:dyDescent="0.25">
      <c r="D223" s="1"/>
    </row>
    <row r="224" spans="4:6" x14ac:dyDescent="0.25">
      <c r="D224" s="1"/>
    </row>
    <row r="225" spans="4:6" x14ac:dyDescent="0.25">
      <c r="D225" s="1"/>
    </row>
    <row r="226" spans="4:6" x14ac:dyDescent="0.25">
      <c r="D226" s="1"/>
    </row>
    <row r="227" spans="4:6" x14ac:dyDescent="0.25">
      <c r="D227" s="1"/>
    </row>
    <row r="228" spans="4:6" x14ac:dyDescent="0.25">
      <c r="D228" s="1"/>
    </row>
    <row r="229" spans="4:6" x14ac:dyDescent="0.25">
      <c r="D229" s="1"/>
    </row>
    <row r="234" spans="4:6" x14ac:dyDescent="0.25">
      <c r="F234" s="1"/>
    </row>
    <row r="235" spans="4:6" x14ac:dyDescent="0.25">
      <c r="F235" s="1"/>
    </row>
    <row r="236" spans="4:6" x14ac:dyDescent="0.25">
      <c r="F236" s="1"/>
    </row>
    <row r="237" spans="4:6" x14ac:dyDescent="0.25">
      <c r="F237" s="1"/>
    </row>
    <row r="241" spans="6:6" x14ac:dyDescent="0.25">
      <c r="F241" s="1"/>
    </row>
    <row r="242" spans="6:6" x14ac:dyDescent="0.25">
      <c r="F242" s="1"/>
    </row>
    <row r="243" spans="6:6" x14ac:dyDescent="0.25">
      <c r="F243" s="1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6CC5-EDF5-459A-A651-29F3E87F28D8}">
  <dimension ref="A1:AL244"/>
  <sheetViews>
    <sheetView zoomScale="85" zoomScaleNormal="85" workbookViewId="0">
      <pane xSplit="3" ySplit="20" topLeftCell="Y21" activePane="bottomRight" state="frozen"/>
      <selection pane="topRight" activeCell="D1" sqref="D1"/>
      <selection pane="bottomLeft" activeCell="A9" sqref="A9"/>
      <selection pane="bottomRight" activeCell="W1" sqref="W1:AH1"/>
    </sheetView>
  </sheetViews>
  <sheetFormatPr defaultRowHeight="15" x14ac:dyDescent="0.25"/>
  <cols>
    <col min="1" max="1" width="18.85546875" bestFit="1" customWidth="1"/>
    <col min="2" max="2" width="6.5703125" bestFit="1" customWidth="1"/>
    <col min="3" max="3" width="45.140625" bestFit="1" customWidth="1"/>
    <col min="4" max="33" width="19.5703125" customWidth="1"/>
    <col min="34" max="39" width="17.28515625" customWidth="1"/>
    <col min="40" max="44" width="3" bestFit="1" customWidth="1"/>
  </cols>
  <sheetData>
    <row r="1" spans="2:38" x14ac:dyDescent="0.25">
      <c r="C1" t="s">
        <v>54</v>
      </c>
      <c r="D1" t="s">
        <v>443</v>
      </c>
      <c r="E1" t="s">
        <v>444</v>
      </c>
      <c r="F1" t="s">
        <v>445</v>
      </c>
      <c r="G1" t="s">
        <v>446</v>
      </c>
      <c r="H1" t="s">
        <v>447</v>
      </c>
      <c r="I1" t="s">
        <v>448</v>
      </c>
      <c r="K1" t="s">
        <v>449</v>
      </c>
      <c r="L1" t="s">
        <v>450</v>
      </c>
      <c r="M1" t="s">
        <v>451</v>
      </c>
      <c r="N1" t="s">
        <v>452</v>
      </c>
      <c r="O1" t="s">
        <v>453</v>
      </c>
      <c r="P1" t="s">
        <v>454</v>
      </c>
      <c r="Q1" t="s">
        <v>455</v>
      </c>
      <c r="R1" t="s">
        <v>456</v>
      </c>
      <c r="S1" t="s">
        <v>457</v>
      </c>
      <c r="T1" t="s">
        <v>458</v>
      </c>
      <c r="U1" t="s">
        <v>459</v>
      </c>
      <c r="V1" t="s">
        <v>460</v>
      </c>
      <c r="W1" t="s">
        <v>1372</v>
      </c>
      <c r="X1" t="s">
        <v>1373</v>
      </c>
      <c r="Y1" t="s">
        <v>1374</v>
      </c>
      <c r="Z1" t="s">
        <v>1375</v>
      </c>
      <c r="AA1" t="s">
        <v>1376</v>
      </c>
      <c r="AB1" t="s">
        <v>1377</v>
      </c>
      <c r="AC1" t="s">
        <v>1378</v>
      </c>
      <c r="AD1" t="s">
        <v>1379</v>
      </c>
      <c r="AE1" t="s">
        <v>1380</v>
      </c>
      <c r="AF1" t="s">
        <v>1381</v>
      </c>
      <c r="AG1" t="s">
        <v>1382</v>
      </c>
      <c r="AH1" t="s">
        <v>1383</v>
      </c>
    </row>
    <row r="2" spans="2:38" x14ac:dyDescent="0.25">
      <c r="C2" t="s">
        <v>13</v>
      </c>
      <c r="D2">
        <v>2437</v>
      </c>
      <c r="E2">
        <v>2440</v>
      </c>
      <c r="F2">
        <v>2443</v>
      </c>
      <c r="G2">
        <v>2446</v>
      </c>
      <c r="H2">
        <v>2449</v>
      </c>
      <c r="I2">
        <v>2452</v>
      </c>
      <c r="K2">
        <v>2455</v>
      </c>
      <c r="L2">
        <v>2458</v>
      </c>
      <c r="M2">
        <v>2461</v>
      </c>
      <c r="N2">
        <v>2464</v>
      </c>
      <c r="O2">
        <v>2467</v>
      </c>
      <c r="P2">
        <v>2470</v>
      </c>
      <c r="Q2">
        <v>2473</v>
      </c>
      <c r="R2">
        <v>2476</v>
      </c>
      <c r="S2">
        <v>2479</v>
      </c>
      <c r="T2">
        <v>2482</v>
      </c>
      <c r="U2">
        <v>2485</v>
      </c>
      <c r="V2">
        <v>2488</v>
      </c>
      <c r="AI2">
        <f t="shared" ref="AI2" si="0">SUM(AH2,5)</f>
        <v>5</v>
      </c>
    </row>
    <row r="3" spans="2:38" ht="30" x14ac:dyDescent="0.25">
      <c r="C3" t="s">
        <v>55</v>
      </c>
      <c r="D3" s="5" t="s">
        <v>461</v>
      </c>
      <c r="E3" s="5" t="s">
        <v>462</v>
      </c>
      <c r="F3" s="5" t="s">
        <v>463</v>
      </c>
      <c r="G3" s="5" t="s">
        <v>464</v>
      </c>
      <c r="H3" s="5" t="s">
        <v>465</v>
      </c>
      <c r="I3" s="5" t="s">
        <v>466</v>
      </c>
      <c r="J3" s="5"/>
      <c r="K3" s="5" t="s">
        <v>467</v>
      </c>
      <c r="L3" s="5" t="s">
        <v>468</v>
      </c>
      <c r="M3" s="5" t="s">
        <v>469</v>
      </c>
      <c r="N3" s="5" t="s">
        <v>470</v>
      </c>
      <c r="O3" s="5" t="s">
        <v>471</v>
      </c>
      <c r="P3" s="5" t="s">
        <v>472</v>
      </c>
      <c r="Q3" s="5" t="s">
        <v>473</v>
      </c>
      <c r="R3" s="5" t="s">
        <v>474</v>
      </c>
      <c r="S3" s="5" t="s">
        <v>475</v>
      </c>
      <c r="T3" s="5" t="s">
        <v>476</v>
      </c>
      <c r="U3" s="5" t="s">
        <v>477</v>
      </c>
      <c r="V3" s="5" t="s">
        <v>478</v>
      </c>
      <c r="W3" s="5" t="s">
        <v>479</v>
      </c>
      <c r="X3" s="5" t="s">
        <v>480</v>
      </c>
      <c r="Y3" s="5" t="s">
        <v>481</v>
      </c>
      <c r="Z3" s="5" t="s">
        <v>482</v>
      </c>
      <c r="AA3" s="5" t="s">
        <v>483</v>
      </c>
      <c r="AB3" s="5" t="s">
        <v>484</v>
      </c>
      <c r="AC3" s="5" t="s">
        <v>485</v>
      </c>
      <c r="AD3" s="5" t="s">
        <v>486</v>
      </c>
      <c r="AE3" s="5" t="s">
        <v>487</v>
      </c>
      <c r="AF3" s="5" t="s">
        <v>488</v>
      </c>
      <c r="AG3" s="5" t="s">
        <v>489</v>
      </c>
      <c r="AH3" s="5" t="s">
        <v>490</v>
      </c>
      <c r="AI3" s="5" t="s">
        <v>491</v>
      </c>
      <c r="AJ3" s="5"/>
      <c r="AK3" s="5"/>
      <c r="AL3" s="5"/>
    </row>
    <row r="5" spans="2:38" x14ac:dyDescent="0.25">
      <c r="B5" s="13">
        <v>26000</v>
      </c>
      <c r="C5" s="13" t="s">
        <v>364</v>
      </c>
      <c r="D5" s="3">
        <v>2</v>
      </c>
      <c r="E5" s="3">
        <f>D5+1</f>
        <v>3</v>
      </c>
      <c r="F5" s="3">
        <f>E5+1</f>
        <v>4</v>
      </c>
      <c r="G5" s="3">
        <f>F5+1</f>
        <v>5</v>
      </c>
      <c r="H5" s="3">
        <f t="shared" ref="H5:AI5" si="1">G5+1</f>
        <v>6</v>
      </c>
      <c r="J5" s="3">
        <f>H5+1</f>
        <v>7</v>
      </c>
      <c r="K5" s="3">
        <f>J5+1</f>
        <v>8</v>
      </c>
      <c r="L5" s="3">
        <f t="shared" si="1"/>
        <v>9</v>
      </c>
      <c r="M5" s="3">
        <f t="shared" si="1"/>
        <v>10</v>
      </c>
      <c r="N5" s="3">
        <f t="shared" si="1"/>
        <v>11</v>
      </c>
      <c r="O5" s="3">
        <f t="shared" si="1"/>
        <v>12</v>
      </c>
      <c r="P5" s="3">
        <f t="shared" si="1"/>
        <v>13</v>
      </c>
      <c r="Q5" s="3">
        <f t="shared" si="1"/>
        <v>14</v>
      </c>
      <c r="R5" s="3">
        <f t="shared" si="1"/>
        <v>15</v>
      </c>
      <c r="S5" s="3">
        <f t="shared" si="1"/>
        <v>16</v>
      </c>
      <c r="T5" s="3">
        <f t="shared" si="1"/>
        <v>17</v>
      </c>
      <c r="U5" s="3">
        <f t="shared" si="1"/>
        <v>18</v>
      </c>
      <c r="V5" s="3">
        <f t="shared" si="1"/>
        <v>19</v>
      </c>
      <c r="W5" s="3">
        <f t="shared" si="1"/>
        <v>20</v>
      </c>
      <c r="X5" s="3">
        <f t="shared" si="1"/>
        <v>21</v>
      </c>
      <c r="Y5" s="3">
        <f t="shared" si="1"/>
        <v>22</v>
      </c>
      <c r="Z5" s="3">
        <f t="shared" si="1"/>
        <v>23</v>
      </c>
      <c r="AA5" s="3">
        <f t="shared" si="1"/>
        <v>24</v>
      </c>
      <c r="AB5" s="3">
        <f t="shared" si="1"/>
        <v>25</v>
      </c>
      <c r="AC5" s="3">
        <f t="shared" si="1"/>
        <v>26</v>
      </c>
      <c r="AD5" s="3">
        <f t="shared" si="1"/>
        <v>27</v>
      </c>
      <c r="AE5" s="3">
        <f t="shared" si="1"/>
        <v>28</v>
      </c>
      <c r="AF5" s="3">
        <f t="shared" si="1"/>
        <v>29</v>
      </c>
      <c r="AG5" s="3">
        <f t="shared" si="1"/>
        <v>30</v>
      </c>
      <c r="AH5" s="3">
        <f t="shared" si="1"/>
        <v>31</v>
      </c>
      <c r="AI5" s="3">
        <f t="shared" si="1"/>
        <v>32</v>
      </c>
    </row>
    <row r="6" spans="2:38" x14ac:dyDescent="0.25">
      <c r="B6" s="13">
        <v>26015</v>
      </c>
      <c r="C6" s="13" t="s">
        <v>365</v>
      </c>
      <c r="D6" s="3">
        <f>SUM(D$17:D$18)</f>
        <v>1</v>
      </c>
      <c r="E6" s="3">
        <f>SUM(E$17:E$18)</f>
        <v>2</v>
      </c>
      <c r="F6" s="3">
        <f>SUM(F$17:F$18)</f>
        <v>2</v>
      </c>
      <c r="G6" s="3">
        <f>SUM(G$17:G$18)</f>
        <v>2</v>
      </c>
      <c r="H6" s="3">
        <f t="shared" ref="H6:AI6" si="2">SUM(H$17:H$18)</f>
        <v>2</v>
      </c>
      <c r="J6" s="3">
        <f>SUM(I$17:I$18)</f>
        <v>2</v>
      </c>
      <c r="K6" s="3">
        <f t="shared" si="2"/>
        <v>2</v>
      </c>
      <c r="L6" s="3">
        <f t="shared" si="2"/>
        <v>3</v>
      </c>
      <c r="M6" s="3">
        <f t="shared" si="2"/>
        <v>3</v>
      </c>
      <c r="N6" s="3">
        <f t="shared" si="2"/>
        <v>3</v>
      </c>
      <c r="O6" s="3">
        <f t="shared" si="2"/>
        <v>3</v>
      </c>
      <c r="P6" s="3">
        <f t="shared" si="2"/>
        <v>3</v>
      </c>
      <c r="Q6" s="3">
        <f t="shared" si="2"/>
        <v>3</v>
      </c>
      <c r="R6" s="3">
        <f t="shared" si="2"/>
        <v>4</v>
      </c>
      <c r="S6" s="3">
        <f t="shared" si="2"/>
        <v>4</v>
      </c>
      <c r="T6" s="3">
        <f t="shared" si="2"/>
        <v>4</v>
      </c>
      <c r="U6" s="3">
        <f t="shared" si="2"/>
        <v>4</v>
      </c>
      <c r="V6" s="3">
        <f t="shared" si="2"/>
        <v>4</v>
      </c>
      <c r="W6" s="3">
        <f t="shared" si="2"/>
        <v>4</v>
      </c>
      <c r="X6" s="3">
        <f t="shared" si="2"/>
        <v>5</v>
      </c>
      <c r="Y6" s="3">
        <f t="shared" si="2"/>
        <v>5</v>
      </c>
      <c r="Z6" s="3">
        <f t="shared" si="2"/>
        <v>5</v>
      </c>
      <c r="AA6" s="3">
        <f t="shared" si="2"/>
        <v>5</v>
      </c>
      <c r="AB6" s="3">
        <f t="shared" si="2"/>
        <v>5</v>
      </c>
      <c r="AC6" s="3">
        <f t="shared" si="2"/>
        <v>5</v>
      </c>
      <c r="AD6" s="3">
        <f t="shared" si="2"/>
        <v>6</v>
      </c>
      <c r="AE6" s="3">
        <f t="shared" si="2"/>
        <v>6</v>
      </c>
      <c r="AF6" s="3">
        <f t="shared" si="2"/>
        <v>6</v>
      </c>
      <c r="AG6" s="3">
        <f t="shared" si="2"/>
        <v>6</v>
      </c>
      <c r="AH6" s="3">
        <f t="shared" si="2"/>
        <v>6</v>
      </c>
      <c r="AI6" s="3">
        <f t="shared" si="2"/>
        <v>6</v>
      </c>
    </row>
    <row r="7" spans="2:38" x14ac:dyDescent="0.25">
      <c r="B7" s="13">
        <v>26010</v>
      </c>
      <c r="C7" s="13" t="s">
        <v>442</v>
      </c>
      <c r="D7" s="3">
        <f>D$5-1</f>
        <v>1</v>
      </c>
      <c r="E7" s="3">
        <f t="shared" ref="E7:H7" si="3">E$5-1</f>
        <v>2</v>
      </c>
      <c r="F7" s="3">
        <f t="shared" si="3"/>
        <v>3</v>
      </c>
      <c r="G7" s="3">
        <f t="shared" si="3"/>
        <v>4</v>
      </c>
      <c r="H7" s="3">
        <f t="shared" si="3"/>
        <v>5</v>
      </c>
      <c r="J7" s="3">
        <f t="shared" ref="J7:AI7" si="4">J$5-1</f>
        <v>6</v>
      </c>
      <c r="K7" s="3">
        <f t="shared" si="4"/>
        <v>7</v>
      </c>
      <c r="L7" s="3">
        <f t="shared" si="4"/>
        <v>8</v>
      </c>
      <c r="M7" s="3">
        <f t="shared" si="4"/>
        <v>9</v>
      </c>
      <c r="N7" s="3">
        <f t="shared" si="4"/>
        <v>10</v>
      </c>
      <c r="O7" s="3">
        <f t="shared" si="4"/>
        <v>11</v>
      </c>
      <c r="P7" s="3">
        <f t="shared" si="4"/>
        <v>12</v>
      </c>
      <c r="Q7" s="3">
        <f t="shared" si="4"/>
        <v>13</v>
      </c>
      <c r="R7" s="3">
        <f t="shared" si="4"/>
        <v>14</v>
      </c>
      <c r="S7" s="3">
        <f t="shared" si="4"/>
        <v>15</v>
      </c>
      <c r="T7" s="3">
        <f t="shared" si="4"/>
        <v>16</v>
      </c>
      <c r="U7" s="3">
        <f t="shared" si="4"/>
        <v>17</v>
      </c>
      <c r="V7" s="3">
        <f t="shared" si="4"/>
        <v>18</v>
      </c>
      <c r="W7" s="3">
        <f t="shared" si="4"/>
        <v>19</v>
      </c>
      <c r="X7" s="3">
        <f t="shared" si="4"/>
        <v>20</v>
      </c>
      <c r="Y7" s="3">
        <f t="shared" si="4"/>
        <v>21</v>
      </c>
      <c r="Z7" s="3">
        <f t="shared" si="4"/>
        <v>22</v>
      </c>
      <c r="AA7" s="3">
        <f t="shared" si="4"/>
        <v>23</v>
      </c>
      <c r="AB7" s="3">
        <f t="shared" si="4"/>
        <v>24</v>
      </c>
      <c r="AC7" s="3">
        <f t="shared" si="4"/>
        <v>25</v>
      </c>
      <c r="AD7" s="3">
        <f t="shared" si="4"/>
        <v>26</v>
      </c>
      <c r="AE7" s="3">
        <f t="shared" si="4"/>
        <v>27</v>
      </c>
      <c r="AF7" s="3">
        <f t="shared" si="4"/>
        <v>28</v>
      </c>
      <c r="AG7" s="3">
        <f t="shared" si="4"/>
        <v>29</v>
      </c>
      <c r="AH7" s="3">
        <f t="shared" si="4"/>
        <v>30</v>
      </c>
      <c r="AI7" s="3">
        <f t="shared" si="4"/>
        <v>31</v>
      </c>
    </row>
    <row r="8" spans="2:38" x14ac:dyDescent="0.25">
      <c r="B8" s="13">
        <v>26039</v>
      </c>
      <c r="C8" s="13" t="s">
        <v>492</v>
      </c>
      <c r="D8" s="3">
        <f>(D$5*2)-(D$10*2)</f>
        <v>0</v>
      </c>
      <c r="E8" s="3">
        <f>(E$5*2)-(E$10*2)</f>
        <v>2</v>
      </c>
      <c r="F8" s="3">
        <f>(F$5*2)-(F$10*2)</f>
        <v>4</v>
      </c>
      <c r="G8" s="3">
        <f>(G$5*2)-(G$10*2)</f>
        <v>6</v>
      </c>
      <c r="H8" s="3">
        <f>(H$5*2)-(H$10*2)</f>
        <v>8</v>
      </c>
      <c r="J8" s="3">
        <f t="shared" ref="J8:AI8" si="5">(J$5*2)-(J$10*2)</f>
        <v>10</v>
      </c>
      <c r="K8" s="3">
        <f t="shared" si="5"/>
        <v>12</v>
      </c>
      <c r="L8" s="3">
        <f t="shared" si="5"/>
        <v>14</v>
      </c>
      <c r="M8" s="3">
        <f t="shared" si="5"/>
        <v>16</v>
      </c>
      <c r="N8" s="3">
        <f t="shared" si="5"/>
        <v>18</v>
      </c>
      <c r="O8" s="3">
        <f t="shared" si="5"/>
        <v>20</v>
      </c>
      <c r="P8" s="3">
        <f t="shared" si="5"/>
        <v>22</v>
      </c>
      <c r="Q8" s="3">
        <f t="shared" si="5"/>
        <v>24</v>
      </c>
      <c r="R8" s="3">
        <f t="shared" si="5"/>
        <v>26</v>
      </c>
      <c r="S8" s="3">
        <f t="shared" si="5"/>
        <v>28</v>
      </c>
      <c r="T8" s="3">
        <f t="shared" si="5"/>
        <v>30</v>
      </c>
      <c r="U8" s="3">
        <f t="shared" si="5"/>
        <v>32</v>
      </c>
      <c r="V8" s="3">
        <f t="shared" si="5"/>
        <v>34</v>
      </c>
      <c r="W8" s="3">
        <f t="shared" si="5"/>
        <v>36</v>
      </c>
      <c r="X8" s="3">
        <f t="shared" si="5"/>
        <v>38</v>
      </c>
      <c r="Y8" s="3">
        <f t="shared" si="5"/>
        <v>40</v>
      </c>
      <c r="Z8" s="3">
        <f t="shared" si="5"/>
        <v>42</v>
      </c>
      <c r="AA8" s="3">
        <f t="shared" si="5"/>
        <v>44</v>
      </c>
      <c r="AB8" s="3">
        <f t="shared" si="5"/>
        <v>46</v>
      </c>
      <c r="AC8" s="3">
        <f t="shared" si="5"/>
        <v>48</v>
      </c>
      <c r="AD8" s="3">
        <f t="shared" si="5"/>
        <v>50</v>
      </c>
      <c r="AE8" s="3">
        <f t="shared" si="5"/>
        <v>52</v>
      </c>
      <c r="AF8" s="3">
        <f t="shared" si="5"/>
        <v>54</v>
      </c>
      <c r="AG8" s="3">
        <f t="shared" si="5"/>
        <v>56</v>
      </c>
      <c r="AH8" s="3">
        <f t="shared" si="5"/>
        <v>58</v>
      </c>
      <c r="AI8" s="3">
        <f t="shared" si="5"/>
        <v>60</v>
      </c>
    </row>
    <row r="9" spans="2:38" x14ac:dyDescent="0.25">
      <c r="B9" s="13">
        <v>26022</v>
      </c>
      <c r="C9" s="13" t="s">
        <v>493</v>
      </c>
      <c r="D9" s="3">
        <f>SUM(D$17:D$18)</f>
        <v>1</v>
      </c>
      <c r="E9" s="3">
        <f>SUM(E$17:E$18)</f>
        <v>2</v>
      </c>
      <c r="F9" s="3">
        <f>SUM(F$17:F$18)</f>
        <v>2</v>
      </c>
      <c r="G9" s="3">
        <f>SUM(G$17:G$18)</f>
        <v>2</v>
      </c>
      <c r="H9" s="3">
        <f t="shared" ref="H9:AI9" si="6">SUM(H$17:H$18)</f>
        <v>2</v>
      </c>
      <c r="J9" s="3">
        <f>SUM(I$17:I$18)</f>
        <v>2</v>
      </c>
      <c r="K9" s="3">
        <f t="shared" si="6"/>
        <v>2</v>
      </c>
      <c r="L9" s="3">
        <f t="shared" si="6"/>
        <v>3</v>
      </c>
      <c r="M9" s="3">
        <f t="shared" si="6"/>
        <v>3</v>
      </c>
      <c r="N9" s="3">
        <f t="shared" si="6"/>
        <v>3</v>
      </c>
      <c r="O9" s="3">
        <f t="shared" si="6"/>
        <v>3</v>
      </c>
      <c r="P9" s="3">
        <f t="shared" si="6"/>
        <v>3</v>
      </c>
      <c r="Q9" s="3">
        <f t="shared" si="6"/>
        <v>3</v>
      </c>
      <c r="R9" s="3">
        <f t="shared" si="6"/>
        <v>4</v>
      </c>
      <c r="S9" s="3">
        <f t="shared" si="6"/>
        <v>4</v>
      </c>
      <c r="T9" s="3">
        <f t="shared" si="6"/>
        <v>4</v>
      </c>
      <c r="U9" s="3">
        <f t="shared" si="6"/>
        <v>4</v>
      </c>
      <c r="V9" s="3">
        <f t="shared" si="6"/>
        <v>4</v>
      </c>
      <c r="W9" s="3">
        <f t="shared" si="6"/>
        <v>4</v>
      </c>
      <c r="X9" s="3">
        <f t="shared" si="6"/>
        <v>5</v>
      </c>
      <c r="Y9" s="3">
        <f t="shared" si="6"/>
        <v>5</v>
      </c>
      <c r="Z9" s="3">
        <f t="shared" si="6"/>
        <v>5</v>
      </c>
      <c r="AA9" s="3">
        <f t="shared" si="6"/>
        <v>5</v>
      </c>
      <c r="AB9" s="3">
        <f t="shared" si="6"/>
        <v>5</v>
      </c>
      <c r="AC9" s="3">
        <f t="shared" si="6"/>
        <v>5</v>
      </c>
      <c r="AD9" s="3">
        <f t="shared" si="6"/>
        <v>6</v>
      </c>
      <c r="AE9" s="3">
        <f t="shared" si="6"/>
        <v>6</v>
      </c>
      <c r="AF9" s="3">
        <f t="shared" si="6"/>
        <v>6</v>
      </c>
      <c r="AG9" s="3">
        <f t="shared" si="6"/>
        <v>6</v>
      </c>
      <c r="AH9" s="3">
        <f t="shared" si="6"/>
        <v>6</v>
      </c>
      <c r="AI9" s="3">
        <f t="shared" si="6"/>
        <v>6</v>
      </c>
    </row>
    <row r="10" spans="2:38" x14ac:dyDescent="0.25">
      <c r="B10" s="13">
        <v>26042</v>
      </c>
      <c r="C10" s="13" t="s">
        <v>502</v>
      </c>
      <c r="D10" s="3">
        <f>D$12</f>
        <v>2</v>
      </c>
      <c r="E10" s="3">
        <f>E$12</f>
        <v>2</v>
      </c>
      <c r="F10" s="3">
        <f>F$12</f>
        <v>2</v>
      </c>
      <c r="G10" s="3">
        <f>G$12</f>
        <v>2</v>
      </c>
      <c r="H10" s="3">
        <f t="shared" ref="H10:AI10" si="7">H$12</f>
        <v>2</v>
      </c>
      <c r="J10" s="3">
        <f>J$12</f>
        <v>2</v>
      </c>
      <c r="K10" s="3">
        <f t="shared" si="7"/>
        <v>2</v>
      </c>
      <c r="L10" s="3">
        <f t="shared" si="7"/>
        <v>2</v>
      </c>
      <c r="M10" s="3">
        <f t="shared" si="7"/>
        <v>2</v>
      </c>
      <c r="N10" s="3">
        <f t="shared" si="7"/>
        <v>2</v>
      </c>
      <c r="O10" s="3">
        <f t="shared" si="7"/>
        <v>2</v>
      </c>
      <c r="P10" s="3">
        <f t="shared" si="7"/>
        <v>2</v>
      </c>
      <c r="Q10" s="3">
        <f t="shared" si="7"/>
        <v>2</v>
      </c>
      <c r="R10" s="3">
        <f t="shared" si="7"/>
        <v>2</v>
      </c>
      <c r="S10" s="3">
        <f t="shared" si="7"/>
        <v>2</v>
      </c>
      <c r="T10" s="3">
        <f t="shared" si="7"/>
        <v>2</v>
      </c>
      <c r="U10" s="3">
        <f t="shared" si="7"/>
        <v>2</v>
      </c>
      <c r="V10" s="3">
        <f t="shared" si="7"/>
        <v>2</v>
      </c>
      <c r="W10" s="3">
        <f t="shared" si="7"/>
        <v>2</v>
      </c>
      <c r="X10" s="3">
        <f t="shared" si="7"/>
        <v>2</v>
      </c>
      <c r="Y10" s="3">
        <f t="shared" si="7"/>
        <v>2</v>
      </c>
      <c r="Z10" s="3">
        <f t="shared" si="7"/>
        <v>2</v>
      </c>
      <c r="AA10" s="3">
        <f t="shared" si="7"/>
        <v>2</v>
      </c>
      <c r="AB10" s="3">
        <f t="shared" si="7"/>
        <v>2</v>
      </c>
      <c r="AC10" s="3">
        <f t="shared" si="7"/>
        <v>2</v>
      </c>
      <c r="AD10" s="3">
        <f t="shared" si="7"/>
        <v>2</v>
      </c>
      <c r="AE10" s="3">
        <f t="shared" si="7"/>
        <v>2</v>
      </c>
      <c r="AF10" s="3">
        <f t="shared" si="7"/>
        <v>2</v>
      </c>
      <c r="AG10" s="3">
        <f t="shared" si="7"/>
        <v>2</v>
      </c>
      <c r="AH10" s="3">
        <f t="shared" si="7"/>
        <v>2</v>
      </c>
      <c r="AI10" s="3">
        <f t="shared" si="7"/>
        <v>2</v>
      </c>
    </row>
    <row r="11" spans="2:38" x14ac:dyDescent="0.25">
      <c r="B11" s="13">
        <v>26024</v>
      </c>
      <c r="C11" s="13" t="s">
        <v>370</v>
      </c>
      <c r="D11" s="3">
        <f>D5-1</f>
        <v>1</v>
      </c>
      <c r="E11" s="3">
        <f>E5-1</f>
        <v>2</v>
      </c>
      <c r="F11" s="3">
        <f>F5-1</f>
        <v>3</v>
      </c>
      <c r="G11" s="3">
        <f>G5-1</f>
        <v>4</v>
      </c>
      <c r="H11" s="3">
        <f>H5-1</f>
        <v>5</v>
      </c>
      <c r="J11" s="3">
        <f t="shared" ref="J11:AI11" si="8">J5-1</f>
        <v>6</v>
      </c>
      <c r="K11" s="3">
        <f t="shared" si="8"/>
        <v>7</v>
      </c>
      <c r="L11" s="3">
        <f t="shared" si="8"/>
        <v>8</v>
      </c>
      <c r="M11" s="3">
        <f t="shared" si="8"/>
        <v>9</v>
      </c>
      <c r="N11" s="3">
        <f t="shared" si="8"/>
        <v>10</v>
      </c>
      <c r="O11" s="3">
        <f t="shared" si="8"/>
        <v>11</v>
      </c>
      <c r="P11" s="3">
        <f t="shared" si="8"/>
        <v>12</v>
      </c>
      <c r="Q11" s="3">
        <f t="shared" si="8"/>
        <v>13</v>
      </c>
      <c r="R11" s="3">
        <f t="shared" si="8"/>
        <v>14</v>
      </c>
      <c r="S11" s="3">
        <f t="shared" si="8"/>
        <v>15</v>
      </c>
      <c r="T11" s="3">
        <f t="shared" si="8"/>
        <v>16</v>
      </c>
      <c r="U11" s="3">
        <f t="shared" si="8"/>
        <v>17</v>
      </c>
      <c r="V11" s="3">
        <f t="shared" si="8"/>
        <v>18</v>
      </c>
      <c r="W11" s="3">
        <f t="shared" si="8"/>
        <v>19</v>
      </c>
      <c r="X11" s="3">
        <f t="shared" si="8"/>
        <v>20</v>
      </c>
      <c r="Y11" s="3">
        <f t="shared" si="8"/>
        <v>21</v>
      </c>
      <c r="Z11" s="3">
        <f t="shared" si="8"/>
        <v>22</v>
      </c>
      <c r="AA11" s="3">
        <f t="shared" si="8"/>
        <v>23</v>
      </c>
      <c r="AB11" s="3">
        <f t="shared" si="8"/>
        <v>24</v>
      </c>
      <c r="AC11" s="3">
        <f t="shared" si="8"/>
        <v>25</v>
      </c>
      <c r="AD11" s="3">
        <f t="shared" si="8"/>
        <v>26</v>
      </c>
      <c r="AE11" s="3">
        <f t="shared" si="8"/>
        <v>27</v>
      </c>
      <c r="AF11" s="3">
        <f t="shared" si="8"/>
        <v>28</v>
      </c>
      <c r="AG11" s="3">
        <f t="shared" si="8"/>
        <v>29</v>
      </c>
      <c r="AH11" s="3">
        <f t="shared" si="8"/>
        <v>30</v>
      </c>
      <c r="AI11" s="3">
        <f t="shared" si="8"/>
        <v>31</v>
      </c>
    </row>
    <row r="12" spans="2:38" x14ac:dyDescent="0.25">
      <c r="B12" s="13">
        <v>26029</v>
      </c>
      <c r="C12" s="13" t="s">
        <v>371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  <c r="J12" s="3">
        <v>2</v>
      </c>
      <c r="K12" s="3">
        <v>2</v>
      </c>
      <c r="L12" s="3">
        <v>2</v>
      </c>
      <c r="M12" s="3">
        <v>2</v>
      </c>
      <c r="N12" s="3">
        <v>2</v>
      </c>
      <c r="O12" s="3">
        <v>2</v>
      </c>
      <c r="P12" s="3">
        <v>2</v>
      </c>
      <c r="Q12" s="3">
        <v>2</v>
      </c>
      <c r="R12" s="3">
        <v>2</v>
      </c>
      <c r="S12" s="3">
        <v>2</v>
      </c>
      <c r="T12" s="3">
        <v>2</v>
      </c>
      <c r="U12" s="3">
        <v>2</v>
      </c>
      <c r="V12" s="3">
        <v>2</v>
      </c>
      <c r="W12" s="3">
        <v>2</v>
      </c>
      <c r="X12" s="3">
        <v>2</v>
      </c>
      <c r="Y12" s="3">
        <v>2</v>
      </c>
      <c r="Z12" s="3">
        <v>2</v>
      </c>
      <c r="AA12" s="3">
        <v>2</v>
      </c>
      <c r="AB12" s="3">
        <v>2</v>
      </c>
      <c r="AC12" s="3">
        <v>2</v>
      </c>
      <c r="AD12" s="3">
        <v>2</v>
      </c>
      <c r="AE12" s="3">
        <v>2</v>
      </c>
      <c r="AF12" s="3">
        <v>2</v>
      </c>
      <c r="AG12" s="3">
        <v>2</v>
      </c>
      <c r="AH12" s="3">
        <v>2</v>
      </c>
      <c r="AI12" s="3">
        <v>2</v>
      </c>
    </row>
    <row r="13" spans="2:38" x14ac:dyDescent="0.25">
      <c r="B13" s="13">
        <v>26059</v>
      </c>
      <c r="C13" s="13" t="s">
        <v>494</v>
      </c>
      <c r="D13" s="3">
        <f>D$11*2+D$12*2</f>
        <v>6</v>
      </c>
      <c r="E13" s="3">
        <f t="shared" ref="E13" si="9">E$11*2+E$12*2</f>
        <v>8</v>
      </c>
      <c r="F13" s="3">
        <f>F$11*2+F$12*2</f>
        <v>10</v>
      </c>
      <c r="G13" s="3">
        <f t="shared" ref="G13:AI13" si="10">G$11*2+G$12*2</f>
        <v>12</v>
      </c>
      <c r="H13" s="3">
        <f t="shared" si="10"/>
        <v>14</v>
      </c>
      <c r="J13" s="3">
        <f>J$11*2+J$12*2</f>
        <v>16</v>
      </c>
      <c r="K13" s="3">
        <f t="shared" si="10"/>
        <v>18</v>
      </c>
      <c r="L13" s="3">
        <f t="shared" si="10"/>
        <v>20</v>
      </c>
      <c r="M13" s="3">
        <f t="shared" si="10"/>
        <v>22</v>
      </c>
      <c r="N13" s="3">
        <f t="shared" si="10"/>
        <v>24</v>
      </c>
      <c r="O13" s="3">
        <f t="shared" si="10"/>
        <v>26</v>
      </c>
      <c r="P13" s="3">
        <f t="shared" si="10"/>
        <v>28</v>
      </c>
      <c r="Q13" s="3">
        <f t="shared" si="10"/>
        <v>30</v>
      </c>
      <c r="R13" s="3">
        <f t="shared" si="10"/>
        <v>32</v>
      </c>
      <c r="S13" s="3">
        <f t="shared" si="10"/>
        <v>34</v>
      </c>
      <c r="T13" s="3">
        <f t="shared" si="10"/>
        <v>36</v>
      </c>
      <c r="U13" s="3">
        <f t="shared" si="10"/>
        <v>38</v>
      </c>
      <c r="V13" s="3">
        <f t="shared" si="10"/>
        <v>40</v>
      </c>
      <c r="W13" s="3">
        <f t="shared" si="10"/>
        <v>42</v>
      </c>
      <c r="X13" s="3">
        <f t="shared" si="10"/>
        <v>44</v>
      </c>
      <c r="Y13" s="3">
        <f t="shared" si="10"/>
        <v>46</v>
      </c>
      <c r="Z13" s="3">
        <f t="shared" si="10"/>
        <v>48</v>
      </c>
      <c r="AA13" s="3">
        <f t="shared" si="10"/>
        <v>50</v>
      </c>
      <c r="AB13" s="3">
        <f t="shared" si="10"/>
        <v>52</v>
      </c>
      <c r="AC13" s="3">
        <f t="shared" si="10"/>
        <v>54</v>
      </c>
      <c r="AD13" s="3">
        <f t="shared" si="10"/>
        <v>56</v>
      </c>
      <c r="AE13" s="3">
        <f t="shared" si="10"/>
        <v>58</v>
      </c>
      <c r="AF13" s="3">
        <f t="shared" si="10"/>
        <v>60</v>
      </c>
      <c r="AG13" s="3">
        <f t="shared" si="10"/>
        <v>62</v>
      </c>
      <c r="AH13" s="3">
        <f t="shared" si="10"/>
        <v>64</v>
      </c>
      <c r="AI13" s="3">
        <f t="shared" si="10"/>
        <v>66</v>
      </c>
    </row>
    <row r="14" spans="2:38" x14ac:dyDescent="0.25">
      <c r="B14" s="13">
        <v>26068</v>
      </c>
      <c r="C14" s="13" t="s">
        <v>495</v>
      </c>
      <c r="D14" s="3">
        <f>2*D$12</f>
        <v>4</v>
      </c>
      <c r="E14" s="3">
        <f t="shared" ref="E14" si="11">2*E$12</f>
        <v>4</v>
      </c>
      <c r="F14" s="3">
        <f>2*F$12</f>
        <v>4</v>
      </c>
      <c r="G14" s="3">
        <f t="shared" ref="G14:AI14" si="12">2*G$12</f>
        <v>4</v>
      </c>
      <c r="H14" s="3">
        <f t="shared" si="12"/>
        <v>4</v>
      </c>
      <c r="J14" s="3">
        <f>2*J$12</f>
        <v>4</v>
      </c>
      <c r="K14" s="3">
        <f t="shared" si="12"/>
        <v>4</v>
      </c>
      <c r="L14" s="3">
        <f t="shared" si="12"/>
        <v>4</v>
      </c>
      <c r="M14" s="3">
        <f t="shared" si="12"/>
        <v>4</v>
      </c>
      <c r="N14" s="3">
        <f t="shared" si="12"/>
        <v>4</v>
      </c>
      <c r="O14" s="3">
        <f t="shared" si="12"/>
        <v>4</v>
      </c>
      <c r="P14" s="3">
        <f t="shared" si="12"/>
        <v>4</v>
      </c>
      <c r="Q14" s="3">
        <f t="shared" si="12"/>
        <v>4</v>
      </c>
      <c r="R14" s="3">
        <f t="shared" si="12"/>
        <v>4</v>
      </c>
      <c r="S14" s="3">
        <f t="shared" si="12"/>
        <v>4</v>
      </c>
      <c r="T14" s="3">
        <f t="shared" si="12"/>
        <v>4</v>
      </c>
      <c r="U14" s="3">
        <f t="shared" si="12"/>
        <v>4</v>
      </c>
      <c r="V14" s="3">
        <f t="shared" si="12"/>
        <v>4</v>
      </c>
      <c r="W14" s="3">
        <f t="shared" si="12"/>
        <v>4</v>
      </c>
      <c r="X14" s="3">
        <f t="shared" si="12"/>
        <v>4</v>
      </c>
      <c r="Y14" s="3">
        <f t="shared" si="12"/>
        <v>4</v>
      </c>
      <c r="Z14" s="3">
        <f t="shared" si="12"/>
        <v>4</v>
      </c>
      <c r="AA14" s="3">
        <f t="shared" si="12"/>
        <v>4</v>
      </c>
      <c r="AB14" s="3">
        <f t="shared" si="12"/>
        <v>4</v>
      </c>
      <c r="AC14" s="3">
        <f t="shared" si="12"/>
        <v>4</v>
      </c>
      <c r="AD14" s="3">
        <f t="shared" si="12"/>
        <v>4</v>
      </c>
      <c r="AE14" s="3">
        <f t="shared" si="12"/>
        <v>4</v>
      </c>
      <c r="AF14" s="3">
        <f t="shared" si="12"/>
        <v>4</v>
      </c>
      <c r="AG14" s="3">
        <f t="shared" si="12"/>
        <v>4</v>
      </c>
      <c r="AH14" s="3">
        <f t="shared" si="12"/>
        <v>4</v>
      </c>
      <c r="AI14" s="3">
        <f t="shared" si="12"/>
        <v>4</v>
      </c>
    </row>
    <row r="15" spans="2:38" x14ac:dyDescent="0.25">
      <c r="B15" s="13">
        <v>20082</v>
      </c>
      <c r="C15" s="13" t="s">
        <v>10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</row>
    <row r="17" spans="1:38" x14ac:dyDescent="0.25">
      <c r="A17" t="s">
        <v>496</v>
      </c>
      <c r="B17">
        <v>5068</v>
      </c>
      <c r="C17" t="s">
        <v>497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/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/>
      <c r="AK17" s="1"/>
      <c r="AL17" s="1"/>
    </row>
    <row r="18" spans="1:38" x14ac:dyDescent="0.25">
      <c r="A18" t="s">
        <v>498</v>
      </c>
      <c r="B18">
        <v>5066</v>
      </c>
      <c r="C18" t="s">
        <v>499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/>
      <c r="K18" s="1">
        <v>1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4</v>
      </c>
      <c r="Y18" s="1">
        <v>4</v>
      </c>
      <c r="Z18" s="1">
        <v>4</v>
      </c>
      <c r="AA18" s="1">
        <v>4</v>
      </c>
      <c r="AB18" s="1">
        <v>4</v>
      </c>
      <c r="AC18" s="1">
        <v>4</v>
      </c>
      <c r="AD18" s="1">
        <v>5</v>
      </c>
      <c r="AE18" s="1">
        <v>5</v>
      </c>
      <c r="AF18" s="1">
        <v>5</v>
      </c>
      <c r="AG18" s="1">
        <v>5</v>
      </c>
      <c r="AH18" s="1">
        <v>5</v>
      </c>
      <c r="AI18" s="1">
        <v>5</v>
      </c>
      <c r="AJ18" s="1"/>
      <c r="AK18" s="1"/>
      <c r="AL18" s="1"/>
    </row>
    <row r="19" spans="1:38" x14ac:dyDescent="0.25">
      <c r="A19" t="s">
        <v>500</v>
      </c>
      <c r="B19">
        <v>5067</v>
      </c>
      <c r="C19" t="s">
        <v>501</v>
      </c>
      <c r="E19" s="1"/>
      <c r="F19" s="1">
        <v>1</v>
      </c>
      <c r="G19" s="1">
        <v>2</v>
      </c>
      <c r="H19" s="1">
        <v>3</v>
      </c>
      <c r="I19" s="1">
        <v>4</v>
      </c>
      <c r="J19" s="1"/>
      <c r="K19" s="1">
        <v>5</v>
      </c>
      <c r="L19" s="1">
        <v>5</v>
      </c>
      <c r="M19" s="1">
        <v>6</v>
      </c>
      <c r="N19" s="1">
        <v>7</v>
      </c>
      <c r="O19" s="1">
        <v>8</v>
      </c>
      <c r="P19" s="1">
        <v>9</v>
      </c>
      <c r="Q19" s="1">
        <v>10</v>
      </c>
      <c r="R19" s="1">
        <v>10</v>
      </c>
      <c r="S19" s="1">
        <v>11</v>
      </c>
      <c r="T19" s="1">
        <v>12</v>
      </c>
      <c r="U19" s="1">
        <v>13</v>
      </c>
      <c r="V19" s="1">
        <v>14</v>
      </c>
      <c r="W19" s="1">
        <v>15</v>
      </c>
      <c r="X19" s="1">
        <v>15</v>
      </c>
      <c r="Y19" s="1">
        <v>16</v>
      </c>
      <c r="Z19" s="1">
        <v>17</v>
      </c>
      <c r="AA19" s="1">
        <v>18</v>
      </c>
      <c r="AB19" s="1">
        <v>19</v>
      </c>
      <c r="AC19" s="1">
        <v>20</v>
      </c>
      <c r="AD19" s="1">
        <v>20</v>
      </c>
      <c r="AE19" s="1">
        <v>21</v>
      </c>
      <c r="AF19" s="1">
        <v>22</v>
      </c>
      <c r="AG19" s="1">
        <v>23</v>
      </c>
      <c r="AH19" s="1">
        <v>24</v>
      </c>
      <c r="AI19" s="1">
        <v>25</v>
      </c>
      <c r="AJ19" s="1"/>
      <c r="AK19" s="1"/>
      <c r="AL19" s="1"/>
    </row>
    <row r="20" spans="1:38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38" x14ac:dyDescent="0.25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25">
      <c r="A22" t="s">
        <v>127</v>
      </c>
      <c r="B22">
        <v>6138</v>
      </c>
      <c r="C22" t="s">
        <v>128</v>
      </c>
      <c r="D22" s="1">
        <v>8</v>
      </c>
      <c r="E22" s="1">
        <v>12</v>
      </c>
      <c r="F22" s="1">
        <v>16</v>
      </c>
      <c r="G22" s="1">
        <v>20</v>
      </c>
      <c r="H22" s="1">
        <v>24</v>
      </c>
      <c r="I22" s="1">
        <v>28</v>
      </c>
      <c r="J22" s="3">
        <f>J$5*INDEX('H334 Master'!$B:$XFD,MATCH($A22,'H334 Master'!$B:$B,0),MATCH($B$5,'H334 Master'!$B$1:$XFD$1,0))+J$6*INDEX('H334 Master'!$B:$XFD,MATCH($A22,'H334 Master'!$B:$B,0),MATCH($B$6,'H334 Master'!$B$1:$XFD$1,0))+J$7*INDEX('H334 Master'!$B:$XFD,MATCH($A22,'H334 Master'!$B:$B,0),MATCH($B$7,'H334 Master'!$B$1:$XFD$1,0))+J$8*INDEX('H334 Master'!$B:$XFD,MATCH($A22,'H334 Master'!$B:$B,0),MATCH($B$8,'H334 Master'!$B$1:$XFD$1,0))+J$9*INDEX('H334 Master'!$B:$XFD,MATCH($A22,'H334 Master'!$B:$B,0),MATCH($B$9,'H334 Master'!$B$1:$XFD$1,0))+J$10*INDEX('H334 Master'!$B:$XFD,MATCH($A22,'H334 Master'!$B:$B,0),MATCH($B$10,'H334 Master'!$B$1:$XFD$1,0))+J$11*INDEX('H334 Master'!$B:$XFD,MATCH($A22,'H334 Master'!$B:$B,0),MATCH($B$11,'H334 Master'!$B$1:$XFD$1,0))+J$12*INDEX('H334 Master'!$B:$XFD,MATCH($A22,'H334 Master'!$B:$B,0),MATCH($B$12,'H334 Master'!$B$1:$XFD$1,0))+J$13*INDEX('H334 Master'!$B:$XFD,MATCH($A22,'H334 Master'!$B:$B,0),MATCH($B$13,'H334 Master'!$B$1:$XFD$1,0))+J$14*INDEX('H334 Master'!$B:$XFD,MATCH($A22,'H334 Master'!$B:$B,0),MATCH($B$14,'H334 Master'!$B$1:$XFD$1,0))+J$15*INDEX('H334 Master'!$B:$XFD,MATCH($A22,'H334 Master'!$B:$B,0),MATCH($B$15,'H334 Master'!$B$1:$XFD$1,0))</f>
        <v>28</v>
      </c>
      <c r="K22" s="1">
        <v>32</v>
      </c>
      <c r="L22" s="1">
        <v>36</v>
      </c>
      <c r="M22" s="1">
        <v>40</v>
      </c>
      <c r="N22" s="1">
        <v>44</v>
      </c>
      <c r="O22" s="1">
        <v>48</v>
      </c>
      <c r="P22" s="1">
        <v>52</v>
      </c>
      <c r="Q22" s="1">
        <v>56</v>
      </c>
      <c r="R22" s="1">
        <v>60</v>
      </c>
      <c r="S22" s="1">
        <v>64</v>
      </c>
      <c r="T22" s="1">
        <v>68</v>
      </c>
      <c r="U22" s="1">
        <v>72</v>
      </c>
      <c r="V22" s="1">
        <v>76</v>
      </c>
      <c r="W22" s="1">
        <v>80</v>
      </c>
      <c r="X22" s="1">
        <v>84</v>
      </c>
      <c r="Y22" s="1">
        <v>88</v>
      </c>
      <c r="Z22" s="1">
        <v>92</v>
      </c>
      <c r="AA22" s="1">
        <v>96</v>
      </c>
      <c r="AB22" s="1">
        <v>100</v>
      </c>
      <c r="AC22" s="1">
        <v>104</v>
      </c>
      <c r="AD22" s="1">
        <v>108</v>
      </c>
      <c r="AE22" s="1">
        <v>112</v>
      </c>
      <c r="AF22" s="1">
        <v>116</v>
      </c>
      <c r="AG22" s="1">
        <v>120</v>
      </c>
      <c r="AH22" s="1">
        <v>124</v>
      </c>
      <c r="AI22" s="1">
        <v>128</v>
      </c>
      <c r="AJ22" s="1"/>
      <c r="AK22" s="1"/>
      <c r="AL22" s="1"/>
    </row>
    <row r="23" spans="1:38" x14ac:dyDescent="0.25">
      <c r="A23" t="s">
        <v>222</v>
      </c>
      <c r="B23">
        <v>6949</v>
      </c>
      <c r="C23" t="s">
        <v>223</v>
      </c>
      <c r="D23" s="1"/>
      <c r="E23" s="1"/>
      <c r="F23" s="1"/>
      <c r="G23" s="1"/>
      <c r="H23" s="1"/>
      <c r="I23" s="1"/>
      <c r="J23" s="3">
        <f>J$5*INDEX('H334 Master'!$B:$XFD,MATCH($A23,'H334 Master'!$B:$B,0),MATCH($B$5,'H334 Master'!$B$1:$XFD$1,0))+J$6*INDEX('H334 Master'!$B:$XFD,MATCH($A23,'H334 Master'!$B:$B,0),MATCH($B$6,'H334 Master'!$B$1:$XFD$1,0))+J$7*INDEX('H334 Master'!$B:$XFD,MATCH($A23,'H334 Master'!$B:$B,0),MATCH($B$7,'H334 Master'!$B$1:$XFD$1,0))+J$8*INDEX('H334 Master'!$B:$XFD,MATCH($A23,'H334 Master'!$B:$B,0),MATCH($B$8,'H334 Master'!$B$1:$XFD$1,0))+J$9*INDEX('H334 Master'!$B:$XFD,MATCH($A23,'H334 Master'!$B:$B,0),MATCH($B$9,'H334 Master'!$B$1:$XFD$1,0))+J$10*INDEX('H334 Master'!$B:$XFD,MATCH($A23,'H334 Master'!$B:$B,0),MATCH($B$10,'H334 Master'!$B$1:$XFD$1,0))+J$11*INDEX('H334 Master'!$B:$XFD,MATCH($A23,'H334 Master'!$B:$B,0),MATCH($B$11,'H334 Master'!$B$1:$XFD$1,0))+J$12*INDEX('H334 Master'!$B:$XFD,MATCH($A23,'H334 Master'!$B:$B,0),MATCH($B$12,'H334 Master'!$B$1:$XFD$1,0))+J$13*INDEX('H334 Master'!$B:$XFD,MATCH($A23,'H334 Master'!$B:$B,0),MATCH($B$13,'H334 Master'!$B$1:$XFD$1,0))+J$14*INDEX('H334 Master'!$B:$XFD,MATCH($A23,'H334 Master'!$B:$B,0),MATCH($B$14,'H334 Master'!$B$1:$XFD$1,0))+J$15*INDEX('H334 Master'!$B:$XFD,MATCH($A23,'H334 Master'!$B:$B,0),MATCH($B$15,'H334 Master'!$B$1:$XFD$1,0))</f>
        <v>20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A24" t="s">
        <v>129</v>
      </c>
      <c r="B24">
        <v>6124</v>
      </c>
      <c r="C24" t="s">
        <v>130</v>
      </c>
      <c r="D24" s="1">
        <v>4</v>
      </c>
      <c r="E24" s="1">
        <v>6</v>
      </c>
      <c r="F24" s="1">
        <v>8</v>
      </c>
      <c r="G24" s="1">
        <v>10</v>
      </c>
      <c r="H24" s="1">
        <v>12</v>
      </c>
      <c r="I24" s="1">
        <v>14</v>
      </c>
      <c r="J24" s="3">
        <f>J$5*INDEX('H334 Master'!$B:$XFD,MATCH($A24,'H334 Master'!$B:$B,0),MATCH($B$5,'H334 Master'!$B$1:$XFD$1,0))+J$6*INDEX('H334 Master'!$B:$XFD,MATCH($A24,'H334 Master'!$B:$B,0),MATCH($B$6,'H334 Master'!$B$1:$XFD$1,0))+J$7*INDEX('H334 Master'!$B:$XFD,MATCH($A24,'H334 Master'!$B:$B,0),MATCH($B$7,'H334 Master'!$B$1:$XFD$1,0))+J$8*INDEX('H334 Master'!$B:$XFD,MATCH($A24,'H334 Master'!$B:$B,0),MATCH($B$8,'H334 Master'!$B$1:$XFD$1,0))+J$9*INDEX('H334 Master'!$B:$XFD,MATCH($A24,'H334 Master'!$B:$B,0),MATCH($B$9,'H334 Master'!$B$1:$XFD$1,0))+J$10*INDEX('H334 Master'!$B:$XFD,MATCH($A24,'H334 Master'!$B:$B,0),MATCH($B$10,'H334 Master'!$B$1:$XFD$1,0))+J$11*INDEX('H334 Master'!$B:$XFD,MATCH($A24,'H334 Master'!$B:$B,0),MATCH($B$11,'H334 Master'!$B$1:$XFD$1,0))+J$12*INDEX('H334 Master'!$B:$XFD,MATCH($A24,'H334 Master'!$B:$B,0),MATCH($B$12,'H334 Master'!$B$1:$XFD$1,0))+J$13*INDEX('H334 Master'!$B:$XFD,MATCH($A24,'H334 Master'!$B:$B,0),MATCH($B$13,'H334 Master'!$B$1:$XFD$1,0))+J$14*INDEX('H334 Master'!$B:$XFD,MATCH($A24,'H334 Master'!$B:$B,0),MATCH($B$14,'H334 Master'!$B$1:$XFD$1,0))+J$15*INDEX('H334 Master'!$B:$XFD,MATCH($A24,'H334 Master'!$B:$B,0),MATCH($B$15,'H334 Master'!$B$1:$XFD$1,0))</f>
        <v>14</v>
      </c>
      <c r="K24" s="1">
        <v>16</v>
      </c>
      <c r="L24" s="1">
        <v>18</v>
      </c>
      <c r="M24" s="1">
        <v>20</v>
      </c>
      <c r="N24" s="1">
        <v>22</v>
      </c>
      <c r="O24" s="1">
        <v>24</v>
      </c>
      <c r="P24" s="1">
        <v>26</v>
      </c>
      <c r="Q24" s="1">
        <v>28</v>
      </c>
      <c r="R24" s="1">
        <v>30</v>
      </c>
      <c r="S24" s="1">
        <v>32</v>
      </c>
      <c r="T24" s="1">
        <v>34</v>
      </c>
      <c r="U24" s="1">
        <v>36</v>
      </c>
      <c r="V24" s="1">
        <v>38</v>
      </c>
      <c r="W24" s="1">
        <v>40</v>
      </c>
      <c r="X24" s="1">
        <v>42</v>
      </c>
      <c r="Y24" s="1">
        <v>44</v>
      </c>
      <c r="Z24" s="1">
        <v>46</v>
      </c>
      <c r="AA24" s="1">
        <v>48</v>
      </c>
      <c r="AB24" s="1">
        <v>50</v>
      </c>
      <c r="AC24" s="1">
        <v>52</v>
      </c>
      <c r="AD24" s="1">
        <v>54</v>
      </c>
      <c r="AE24" s="1">
        <v>56</v>
      </c>
      <c r="AF24" s="1">
        <v>58</v>
      </c>
      <c r="AG24" s="1">
        <v>60</v>
      </c>
      <c r="AH24" s="1">
        <v>62</v>
      </c>
      <c r="AI24" s="1">
        <v>64</v>
      </c>
      <c r="AJ24" s="1"/>
      <c r="AK24" s="1"/>
      <c r="AL24" s="1"/>
    </row>
    <row r="25" spans="1:38" x14ac:dyDescent="0.25">
      <c r="A25" t="s">
        <v>131</v>
      </c>
      <c r="B25">
        <v>6094</v>
      </c>
      <c r="C25" t="s">
        <v>132</v>
      </c>
      <c r="D25" s="1">
        <v>4</v>
      </c>
      <c r="E25" s="1">
        <v>6</v>
      </c>
      <c r="F25" s="1">
        <v>8</v>
      </c>
      <c r="G25" s="1">
        <v>10</v>
      </c>
      <c r="H25" s="1">
        <v>12</v>
      </c>
      <c r="I25" s="1">
        <v>14</v>
      </c>
      <c r="J25" s="3">
        <f>J$5*INDEX('H334 Master'!$B:$XFD,MATCH($A25,'H334 Master'!$B:$B,0),MATCH($B$5,'H334 Master'!$B$1:$XFD$1,0))+J$6*INDEX('H334 Master'!$B:$XFD,MATCH($A25,'H334 Master'!$B:$B,0),MATCH($B$6,'H334 Master'!$B$1:$XFD$1,0))+J$7*INDEX('H334 Master'!$B:$XFD,MATCH($A25,'H334 Master'!$B:$B,0),MATCH($B$7,'H334 Master'!$B$1:$XFD$1,0))+J$8*INDEX('H334 Master'!$B:$XFD,MATCH($A25,'H334 Master'!$B:$B,0),MATCH($B$8,'H334 Master'!$B$1:$XFD$1,0))+J$9*INDEX('H334 Master'!$B:$XFD,MATCH($A25,'H334 Master'!$B:$B,0),MATCH($B$9,'H334 Master'!$B$1:$XFD$1,0))+J$10*INDEX('H334 Master'!$B:$XFD,MATCH($A25,'H334 Master'!$B:$B,0),MATCH($B$10,'H334 Master'!$B$1:$XFD$1,0))+J$11*INDEX('H334 Master'!$B:$XFD,MATCH($A25,'H334 Master'!$B:$B,0),MATCH($B$11,'H334 Master'!$B$1:$XFD$1,0))+J$12*INDEX('H334 Master'!$B:$XFD,MATCH($A25,'H334 Master'!$B:$B,0),MATCH($B$12,'H334 Master'!$B$1:$XFD$1,0))+J$13*INDEX('H334 Master'!$B:$XFD,MATCH($A25,'H334 Master'!$B:$B,0),MATCH($B$13,'H334 Master'!$B$1:$XFD$1,0))+J$14*INDEX('H334 Master'!$B:$XFD,MATCH($A25,'H334 Master'!$B:$B,0),MATCH($B$14,'H334 Master'!$B$1:$XFD$1,0))+J$15*INDEX('H334 Master'!$B:$XFD,MATCH($A25,'H334 Master'!$B:$B,0),MATCH($B$15,'H334 Master'!$B$1:$XFD$1,0))</f>
        <v>14</v>
      </c>
      <c r="K25" s="1">
        <v>16</v>
      </c>
      <c r="L25" s="1">
        <v>18</v>
      </c>
      <c r="M25" s="1">
        <v>20</v>
      </c>
      <c r="N25" s="1">
        <v>22</v>
      </c>
      <c r="O25" s="1">
        <v>24</v>
      </c>
      <c r="P25" s="1">
        <v>26</v>
      </c>
      <c r="Q25" s="1">
        <v>28</v>
      </c>
      <c r="R25" s="1">
        <v>30</v>
      </c>
      <c r="S25" s="1">
        <v>32</v>
      </c>
      <c r="T25" s="1">
        <v>34</v>
      </c>
      <c r="U25" s="1">
        <v>36</v>
      </c>
      <c r="V25" s="1">
        <v>38</v>
      </c>
      <c r="W25" s="1">
        <v>40</v>
      </c>
      <c r="X25" s="1">
        <v>42</v>
      </c>
      <c r="Y25" s="1">
        <v>44</v>
      </c>
      <c r="Z25" s="1">
        <v>46</v>
      </c>
      <c r="AA25" s="1">
        <v>48</v>
      </c>
      <c r="AB25" s="1">
        <v>50</v>
      </c>
      <c r="AC25" s="1">
        <v>52</v>
      </c>
      <c r="AD25" s="1">
        <v>54</v>
      </c>
      <c r="AE25" s="1">
        <v>56</v>
      </c>
      <c r="AF25" s="1">
        <v>58</v>
      </c>
      <c r="AG25" s="1">
        <v>60</v>
      </c>
      <c r="AH25" s="1">
        <v>62</v>
      </c>
      <c r="AI25" s="1">
        <v>64</v>
      </c>
      <c r="AJ25" s="1"/>
      <c r="AK25" s="1"/>
      <c r="AL25" s="1"/>
    </row>
    <row r="26" spans="1:38" x14ac:dyDescent="0.25">
      <c r="A26" t="s">
        <v>133</v>
      </c>
      <c r="B26">
        <v>6126</v>
      </c>
      <c r="C26" t="s">
        <v>134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3">
        <f>J$5*INDEX('H334 Master'!$B:$XFD,MATCH($A26,'H334 Master'!$B:$B,0),MATCH($B$5,'H334 Master'!$B$1:$XFD$1,0))+J$6*INDEX('H334 Master'!$B:$XFD,MATCH($A26,'H334 Master'!$B:$B,0),MATCH($B$6,'H334 Master'!$B$1:$XFD$1,0))+J$7*INDEX('H334 Master'!$B:$XFD,MATCH($A26,'H334 Master'!$B:$B,0),MATCH($B$7,'H334 Master'!$B$1:$XFD$1,0))+J$8*INDEX('H334 Master'!$B:$XFD,MATCH($A26,'H334 Master'!$B:$B,0),MATCH($B$8,'H334 Master'!$B$1:$XFD$1,0))+J$9*INDEX('H334 Master'!$B:$XFD,MATCH($A26,'H334 Master'!$B:$B,0),MATCH($B$9,'H334 Master'!$B$1:$XFD$1,0))+J$10*INDEX('H334 Master'!$B:$XFD,MATCH($A26,'H334 Master'!$B:$B,0),MATCH($B$10,'H334 Master'!$B$1:$XFD$1,0))+J$11*INDEX('H334 Master'!$B:$XFD,MATCH($A26,'H334 Master'!$B:$B,0),MATCH($B$11,'H334 Master'!$B$1:$XFD$1,0))+J$12*INDEX('H334 Master'!$B:$XFD,MATCH($A26,'H334 Master'!$B:$B,0),MATCH($B$12,'H334 Master'!$B$1:$XFD$1,0))+J$13*INDEX('H334 Master'!$B:$XFD,MATCH($A26,'H334 Master'!$B:$B,0),MATCH($B$13,'H334 Master'!$B$1:$XFD$1,0))+J$14*INDEX('H334 Master'!$B:$XFD,MATCH($A26,'H334 Master'!$B:$B,0),MATCH($B$14,'H334 Master'!$B$1:$XFD$1,0))+J$15*INDEX('H334 Master'!$B:$XFD,MATCH($A26,'H334 Master'!$B:$B,0),MATCH($B$15,'H334 Master'!$B$1:$XFD$1,0))</f>
        <v>6</v>
      </c>
      <c r="K26" s="1">
        <v>6</v>
      </c>
      <c r="L26" s="1">
        <v>6</v>
      </c>
      <c r="M26" s="1">
        <v>6</v>
      </c>
      <c r="N26" s="1">
        <v>6</v>
      </c>
      <c r="O26" s="1">
        <v>6</v>
      </c>
      <c r="P26" s="1">
        <v>6</v>
      </c>
      <c r="Q26" s="1">
        <v>6</v>
      </c>
      <c r="R26" s="1">
        <v>6</v>
      </c>
      <c r="S26" s="1">
        <v>6</v>
      </c>
      <c r="T26" s="1">
        <v>6</v>
      </c>
      <c r="U26" s="1">
        <v>6</v>
      </c>
      <c r="V26" s="1">
        <v>6</v>
      </c>
      <c r="W26" s="1">
        <v>6</v>
      </c>
      <c r="X26" s="1">
        <v>6</v>
      </c>
      <c r="Y26" s="1">
        <v>6</v>
      </c>
      <c r="Z26" s="1">
        <v>6</v>
      </c>
      <c r="AA26" s="1">
        <v>6</v>
      </c>
      <c r="AB26" s="1">
        <v>6</v>
      </c>
      <c r="AC26" s="1">
        <v>6</v>
      </c>
      <c r="AD26" s="1">
        <v>6</v>
      </c>
      <c r="AE26" s="1">
        <v>6</v>
      </c>
      <c r="AF26" s="1">
        <v>6</v>
      </c>
      <c r="AG26" s="1">
        <v>6</v>
      </c>
      <c r="AH26" s="1">
        <v>6</v>
      </c>
      <c r="AI26" s="1">
        <v>6</v>
      </c>
      <c r="AJ26" s="1"/>
      <c r="AK26" s="1"/>
      <c r="AL26" s="1"/>
    </row>
    <row r="27" spans="1:38" x14ac:dyDescent="0.25">
      <c r="A27" t="s">
        <v>135</v>
      </c>
      <c r="B27">
        <v>6135</v>
      </c>
      <c r="C27" t="s">
        <v>136</v>
      </c>
      <c r="D27" s="1">
        <v>6</v>
      </c>
      <c r="E27" s="1">
        <v>6</v>
      </c>
      <c r="F27" s="1">
        <v>6</v>
      </c>
      <c r="G27" s="1">
        <v>6</v>
      </c>
      <c r="H27" s="1">
        <v>6</v>
      </c>
      <c r="I27" s="1">
        <v>6</v>
      </c>
      <c r="J27" s="3">
        <f>J$5*INDEX('H334 Master'!$B:$XFD,MATCH($A27,'H334 Master'!$B:$B,0),MATCH($B$5,'H334 Master'!$B$1:$XFD$1,0))+J$6*INDEX('H334 Master'!$B:$XFD,MATCH($A27,'H334 Master'!$B:$B,0),MATCH($B$6,'H334 Master'!$B$1:$XFD$1,0))+J$7*INDEX('H334 Master'!$B:$XFD,MATCH($A27,'H334 Master'!$B:$B,0),MATCH($B$7,'H334 Master'!$B$1:$XFD$1,0))+J$8*INDEX('H334 Master'!$B:$XFD,MATCH($A27,'H334 Master'!$B:$B,0),MATCH($B$8,'H334 Master'!$B$1:$XFD$1,0))+J$9*INDEX('H334 Master'!$B:$XFD,MATCH($A27,'H334 Master'!$B:$B,0),MATCH($B$9,'H334 Master'!$B$1:$XFD$1,0))+J$10*INDEX('H334 Master'!$B:$XFD,MATCH($A27,'H334 Master'!$B:$B,0),MATCH($B$10,'H334 Master'!$B$1:$XFD$1,0))+J$11*INDEX('H334 Master'!$B:$XFD,MATCH($A27,'H334 Master'!$B:$B,0),MATCH($B$11,'H334 Master'!$B$1:$XFD$1,0))+J$12*INDEX('H334 Master'!$B:$XFD,MATCH($A27,'H334 Master'!$B:$B,0),MATCH($B$12,'H334 Master'!$B$1:$XFD$1,0))+J$13*INDEX('H334 Master'!$B:$XFD,MATCH($A27,'H334 Master'!$B:$B,0),MATCH($B$13,'H334 Master'!$B$1:$XFD$1,0))+J$14*INDEX('H334 Master'!$B:$XFD,MATCH($A27,'H334 Master'!$B:$B,0),MATCH($B$14,'H334 Master'!$B$1:$XFD$1,0))+J$15*INDEX('H334 Master'!$B:$XFD,MATCH($A27,'H334 Master'!$B:$B,0),MATCH($B$15,'H334 Master'!$B$1:$XFD$1,0))</f>
        <v>6</v>
      </c>
      <c r="K27" s="1">
        <v>6</v>
      </c>
      <c r="L27" s="1">
        <v>6</v>
      </c>
      <c r="M27" s="1">
        <v>6</v>
      </c>
      <c r="N27" s="1">
        <v>6</v>
      </c>
      <c r="O27" s="1">
        <v>6</v>
      </c>
      <c r="P27" s="1">
        <v>6</v>
      </c>
      <c r="Q27" s="1">
        <v>6</v>
      </c>
      <c r="R27" s="1">
        <v>6</v>
      </c>
      <c r="S27" s="1">
        <v>6</v>
      </c>
      <c r="T27" s="1">
        <v>6</v>
      </c>
      <c r="U27" s="1">
        <v>6</v>
      </c>
      <c r="V27" s="1">
        <v>6</v>
      </c>
      <c r="W27" s="1">
        <v>6</v>
      </c>
      <c r="X27" s="1">
        <v>6</v>
      </c>
      <c r="Y27" s="1">
        <v>6</v>
      </c>
      <c r="Z27" s="1">
        <v>6</v>
      </c>
      <c r="AA27" s="1">
        <v>6</v>
      </c>
      <c r="AB27" s="1">
        <v>6</v>
      </c>
      <c r="AC27" s="1">
        <v>6</v>
      </c>
      <c r="AD27" s="1">
        <v>6</v>
      </c>
      <c r="AE27" s="1">
        <v>6</v>
      </c>
      <c r="AF27" s="1">
        <v>6</v>
      </c>
      <c r="AG27" s="1">
        <v>6</v>
      </c>
      <c r="AH27" s="1">
        <v>6</v>
      </c>
      <c r="AI27" s="1">
        <v>6</v>
      </c>
      <c r="AJ27" s="1"/>
      <c r="AK27" s="1"/>
      <c r="AL27" s="1"/>
    </row>
    <row r="28" spans="1:38" x14ac:dyDescent="0.25">
      <c r="A28" t="s">
        <v>137</v>
      </c>
      <c r="B28">
        <v>6139</v>
      </c>
      <c r="C28" t="s">
        <v>138</v>
      </c>
      <c r="D28" s="1">
        <v>16</v>
      </c>
      <c r="E28" s="1">
        <v>24</v>
      </c>
      <c r="F28" s="1">
        <v>32</v>
      </c>
      <c r="G28" s="1">
        <v>40</v>
      </c>
      <c r="H28" s="1">
        <v>48</v>
      </c>
      <c r="I28" s="1">
        <v>56</v>
      </c>
      <c r="J28" s="3">
        <f>J$5*INDEX('H334 Master'!$B:$XFD,MATCH($A28,'H334 Master'!$B:$B,0),MATCH($B$5,'H334 Master'!$B$1:$XFD$1,0))+J$6*INDEX('H334 Master'!$B:$XFD,MATCH($A28,'H334 Master'!$B:$B,0),MATCH($B$6,'H334 Master'!$B$1:$XFD$1,0))+J$7*INDEX('H334 Master'!$B:$XFD,MATCH($A28,'H334 Master'!$B:$B,0),MATCH($B$7,'H334 Master'!$B$1:$XFD$1,0))+J$8*INDEX('H334 Master'!$B:$XFD,MATCH($A28,'H334 Master'!$B:$B,0),MATCH($B$8,'H334 Master'!$B$1:$XFD$1,0))+J$9*INDEX('H334 Master'!$B:$XFD,MATCH($A28,'H334 Master'!$B:$B,0),MATCH($B$9,'H334 Master'!$B$1:$XFD$1,0))+J$10*INDEX('H334 Master'!$B:$XFD,MATCH($A28,'H334 Master'!$B:$B,0),MATCH($B$10,'H334 Master'!$B$1:$XFD$1,0))+J$11*INDEX('H334 Master'!$B:$XFD,MATCH($A28,'H334 Master'!$B:$B,0),MATCH($B$11,'H334 Master'!$B$1:$XFD$1,0))+J$12*INDEX('H334 Master'!$B:$XFD,MATCH($A28,'H334 Master'!$B:$B,0),MATCH($B$12,'H334 Master'!$B$1:$XFD$1,0))+J$13*INDEX('H334 Master'!$B:$XFD,MATCH($A28,'H334 Master'!$B:$B,0),MATCH($B$13,'H334 Master'!$B$1:$XFD$1,0))+J$14*INDEX('H334 Master'!$B:$XFD,MATCH($A28,'H334 Master'!$B:$B,0),MATCH($B$14,'H334 Master'!$B$1:$XFD$1,0))+J$15*INDEX('H334 Master'!$B:$XFD,MATCH($A28,'H334 Master'!$B:$B,0),MATCH($B$15,'H334 Master'!$B$1:$XFD$1,0))</f>
        <v>56</v>
      </c>
      <c r="K28" s="1">
        <v>64</v>
      </c>
      <c r="L28" s="1">
        <v>72</v>
      </c>
      <c r="M28" s="1">
        <v>80</v>
      </c>
      <c r="N28" s="1">
        <v>88</v>
      </c>
      <c r="O28" s="1">
        <v>96</v>
      </c>
      <c r="P28" s="1">
        <v>104</v>
      </c>
      <c r="Q28" s="1">
        <v>112</v>
      </c>
      <c r="R28" s="1">
        <v>120</v>
      </c>
      <c r="S28" s="1">
        <v>128</v>
      </c>
      <c r="T28" s="1">
        <v>136</v>
      </c>
      <c r="U28" s="1">
        <v>144</v>
      </c>
      <c r="V28" s="1">
        <v>152</v>
      </c>
      <c r="W28" s="1">
        <v>160</v>
      </c>
      <c r="X28" s="1">
        <v>168</v>
      </c>
      <c r="Y28" s="1">
        <v>176</v>
      </c>
      <c r="Z28" s="1">
        <v>184</v>
      </c>
      <c r="AA28" s="1">
        <v>192</v>
      </c>
      <c r="AB28" s="1">
        <v>200</v>
      </c>
      <c r="AC28" s="1">
        <v>208</v>
      </c>
      <c r="AD28" s="1">
        <v>216</v>
      </c>
      <c r="AE28" s="1">
        <v>224</v>
      </c>
      <c r="AF28" s="1">
        <v>232</v>
      </c>
      <c r="AG28" s="1">
        <v>240</v>
      </c>
      <c r="AH28" s="1">
        <v>248</v>
      </c>
      <c r="AI28" s="1">
        <v>256</v>
      </c>
      <c r="AJ28" s="1"/>
      <c r="AK28" s="1"/>
      <c r="AL28" s="1"/>
    </row>
    <row r="29" spans="1:38" x14ac:dyDescent="0.25">
      <c r="A29" t="s">
        <v>139</v>
      </c>
      <c r="B29">
        <v>6106</v>
      </c>
      <c r="C29" t="s">
        <v>140</v>
      </c>
      <c r="D29" s="1">
        <v>22</v>
      </c>
      <c r="E29" s="1">
        <v>22</v>
      </c>
      <c r="F29" s="1">
        <v>22</v>
      </c>
      <c r="G29" s="1">
        <v>22</v>
      </c>
      <c r="H29" s="1">
        <v>22</v>
      </c>
      <c r="I29" s="1">
        <v>22</v>
      </c>
      <c r="J29" s="3">
        <f>J$5*INDEX('H334 Master'!$B:$XFD,MATCH($A29,'H334 Master'!$B:$B,0),MATCH($B$5,'H334 Master'!$B$1:$XFD$1,0))+J$6*INDEX('H334 Master'!$B:$XFD,MATCH($A29,'H334 Master'!$B:$B,0),MATCH($B$6,'H334 Master'!$B$1:$XFD$1,0))+J$7*INDEX('H334 Master'!$B:$XFD,MATCH($A29,'H334 Master'!$B:$B,0),MATCH($B$7,'H334 Master'!$B$1:$XFD$1,0))+J$8*INDEX('H334 Master'!$B:$XFD,MATCH($A29,'H334 Master'!$B:$B,0),MATCH($B$8,'H334 Master'!$B$1:$XFD$1,0))+J$9*INDEX('H334 Master'!$B:$XFD,MATCH($A29,'H334 Master'!$B:$B,0),MATCH($B$9,'H334 Master'!$B$1:$XFD$1,0))+J$10*INDEX('H334 Master'!$B:$XFD,MATCH($A29,'H334 Master'!$B:$B,0),MATCH($B$10,'H334 Master'!$B$1:$XFD$1,0))+J$11*INDEX('H334 Master'!$B:$XFD,MATCH($A29,'H334 Master'!$B:$B,0),MATCH($B$11,'H334 Master'!$B$1:$XFD$1,0))+J$12*INDEX('H334 Master'!$B:$XFD,MATCH($A29,'H334 Master'!$B:$B,0),MATCH($B$12,'H334 Master'!$B$1:$XFD$1,0))+J$13*INDEX('H334 Master'!$B:$XFD,MATCH($A29,'H334 Master'!$B:$B,0),MATCH($B$13,'H334 Master'!$B$1:$XFD$1,0))+J$14*INDEX('H334 Master'!$B:$XFD,MATCH($A29,'H334 Master'!$B:$B,0),MATCH($B$14,'H334 Master'!$B$1:$XFD$1,0))+J$15*INDEX('H334 Master'!$B:$XFD,MATCH($A29,'H334 Master'!$B:$B,0),MATCH($B$15,'H334 Master'!$B$1:$XFD$1,0))</f>
        <v>10</v>
      </c>
      <c r="K29" s="1">
        <v>22</v>
      </c>
      <c r="L29" s="1">
        <v>22</v>
      </c>
      <c r="M29" s="1">
        <v>22</v>
      </c>
      <c r="N29" s="1">
        <v>22</v>
      </c>
      <c r="O29" s="1">
        <v>22</v>
      </c>
      <c r="P29" s="1">
        <v>22</v>
      </c>
      <c r="Q29" s="1">
        <v>22</v>
      </c>
      <c r="R29" s="1">
        <v>22</v>
      </c>
      <c r="S29" s="1">
        <v>22</v>
      </c>
      <c r="T29" s="1">
        <v>22</v>
      </c>
      <c r="U29" s="1">
        <v>22</v>
      </c>
      <c r="V29" s="1">
        <v>22</v>
      </c>
      <c r="W29" s="1">
        <v>22</v>
      </c>
      <c r="X29" s="1">
        <v>22</v>
      </c>
      <c r="Y29" s="1">
        <v>22</v>
      </c>
      <c r="Z29" s="1">
        <v>22</v>
      </c>
      <c r="AA29" s="1">
        <v>22</v>
      </c>
      <c r="AB29" s="1">
        <v>22</v>
      </c>
      <c r="AC29" s="1">
        <v>22</v>
      </c>
      <c r="AD29" s="1">
        <v>22</v>
      </c>
      <c r="AE29" s="1">
        <v>22</v>
      </c>
      <c r="AF29" s="1">
        <v>22</v>
      </c>
      <c r="AG29" s="1">
        <v>22</v>
      </c>
      <c r="AH29" s="1">
        <v>22</v>
      </c>
      <c r="AI29" s="1">
        <v>22</v>
      </c>
      <c r="AJ29" s="1"/>
      <c r="AK29" s="1"/>
      <c r="AL29" s="1"/>
    </row>
    <row r="30" spans="1:38" x14ac:dyDescent="0.25">
      <c r="A30" t="s">
        <v>31</v>
      </c>
      <c r="B30">
        <v>5946</v>
      </c>
      <c r="C30" t="s">
        <v>32</v>
      </c>
      <c r="D30" s="1">
        <v>28</v>
      </c>
      <c r="E30" s="1">
        <v>32</v>
      </c>
      <c r="F30" s="1">
        <v>36</v>
      </c>
      <c r="G30" s="1">
        <v>40</v>
      </c>
      <c r="H30" s="1">
        <v>44</v>
      </c>
      <c r="I30" s="1">
        <v>48</v>
      </c>
      <c r="J30" s="3">
        <f>J$5*INDEX('H334 Master'!$B:$XFD,MATCH($A30,'H334 Master'!$B:$B,0),MATCH($B$5,'H334 Master'!$B$1:$XFD$1,0))+J$6*INDEX('H334 Master'!$B:$XFD,MATCH($A30,'H334 Master'!$B:$B,0),MATCH($B$6,'H334 Master'!$B$1:$XFD$1,0))+J$7*INDEX('H334 Master'!$B:$XFD,MATCH($A30,'H334 Master'!$B:$B,0),MATCH($B$7,'H334 Master'!$B$1:$XFD$1,0))+J$8*INDEX('H334 Master'!$B:$XFD,MATCH($A30,'H334 Master'!$B:$B,0),MATCH($B$8,'H334 Master'!$B$1:$XFD$1,0))+J$9*INDEX('H334 Master'!$B:$XFD,MATCH($A30,'H334 Master'!$B:$B,0),MATCH($B$9,'H334 Master'!$B$1:$XFD$1,0))+J$10*INDEX('H334 Master'!$B:$XFD,MATCH($A30,'H334 Master'!$B:$B,0),MATCH($B$10,'H334 Master'!$B$1:$XFD$1,0))+J$11*INDEX('H334 Master'!$B:$XFD,MATCH($A30,'H334 Master'!$B:$B,0),MATCH($B$11,'H334 Master'!$B$1:$XFD$1,0))+J$12*INDEX('H334 Master'!$B:$XFD,MATCH($A30,'H334 Master'!$B:$B,0),MATCH($B$12,'H334 Master'!$B$1:$XFD$1,0))+J$13*INDEX('H334 Master'!$B:$XFD,MATCH($A30,'H334 Master'!$B:$B,0),MATCH($B$13,'H334 Master'!$B$1:$XFD$1,0))+J$14*INDEX('H334 Master'!$B:$XFD,MATCH($A30,'H334 Master'!$B:$B,0),MATCH($B$14,'H334 Master'!$B$1:$XFD$1,0))+J$15*INDEX('H334 Master'!$B:$XFD,MATCH($A30,'H334 Master'!$B:$B,0),MATCH($B$15,'H334 Master'!$B$1:$XFD$1,0))</f>
        <v>48</v>
      </c>
      <c r="K30" s="1">
        <v>52</v>
      </c>
      <c r="L30" s="1">
        <v>56</v>
      </c>
      <c r="M30" s="1">
        <v>60</v>
      </c>
      <c r="N30" s="1">
        <v>64</v>
      </c>
      <c r="O30" s="1">
        <v>68</v>
      </c>
      <c r="P30" s="1">
        <v>72</v>
      </c>
      <c r="Q30" s="1">
        <v>76</v>
      </c>
      <c r="R30" s="1">
        <v>80</v>
      </c>
      <c r="S30" s="1">
        <v>84</v>
      </c>
      <c r="T30" s="1">
        <v>88</v>
      </c>
      <c r="U30" s="1">
        <v>92</v>
      </c>
      <c r="V30" s="1">
        <v>96</v>
      </c>
      <c r="W30" s="1">
        <v>100</v>
      </c>
      <c r="X30" s="1">
        <v>104</v>
      </c>
      <c r="Y30" s="1">
        <v>108</v>
      </c>
      <c r="Z30" s="1">
        <v>112</v>
      </c>
      <c r="AA30" s="1">
        <v>116</v>
      </c>
      <c r="AB30" s="1">
        <v>120</v>
      </c>
      <c r="AC30" s="1">
        <v>124</v>
      </c>
      <c r="AD30" s="1">
        <v>128</v>
      </c>
      <c r="AE30" s="1">
        <v>132</v>
      </c>
      <c r="AF30" s="1">
        <v>136</v>
      </c>
      <c r="AG30" s="1">
        <v>140</v>
      </c>
      <c r="AH30" s="1">
        <v>144</v>
      </c>
      <c r="AI30" s="1">
        <v>148</v>
      </c>
      <c r="AJ30" s="1"/>
      <c r="AK30" s="1"/>
      <c r="AL30" s="1"/>
    </row>
    <row r="31" spans="1:38" x14ac:dyDescent="0.25">
      <c r="A31" t="s">
        <v>141</v>
      </c>
      <c r="B31">
        <v>6133</v>
      </c>
      <c r="C31" t="s">
        <v>699</v>
      </c>
      <c r="D31" s="1">
        <v>4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3">
        <f>J$5*INDEX('H334 Master'!$B:$XFD,MATCH($A31,'H334 Master'!$B:$B,0),MATCH($B$5,'H334 Master'!$B$1:$XFD$1,0))+J$6*INDEX('H334 Master'!$B:$XFD,MATCH($A31,'H334 Master'!$B:$B,0),MATCH($B$6,'H334 Master'!$B$1:$XFD$1,0))+J$7*INDEX('H334 Master'!$B:$XFD,MATCH($A31,'H334 Master'!$B:$B,0),MATCH($B$7,'H334 Master'!$B$1:$XFD$1,0))+J$8*INDEX('H334 Master'!$B:$XFD,MATCH($A31,'H334 Master'!$B:$B,0),MATCH($B$8,'H334 Master'!$B$1:$XFD$1,0))+J$9*INDEX('H334 Master'!$B:$XFD,MATCH($A31,'H334 Master'!$B:$B,0),MATCH($B$9,'H334 Master'!$B$1:$XFD$1,0))+J$10*INDEX('H334 Master'!$B:$XFD,MATCH($A31,'H334 Master'!$B:$B,0),MATCH($B$10,'H334 Master'!$B$1:$XFD$1,0))+J$11*INDEX('H334 Master'!$B:$XFD,MATCH($A31,'H334 Master'!$B:$B,0),MATCH($B$11,'H334 Master'!$B$1:$XFD$1,0))+J$12*INDEX('H334 Master'!$B:$XFD,MATCH($A31,'H334 Master'!$B:$B,0),MATCH($B$12,'H334 Master'!$B$1:$XFD$1,0))+J$13*INDEX('H334 Master'!$B:$XFD,MATCH($A31,'H334 Master'!$B:$B,0),MATCH($B$13,'H334 Master'!$B$1:$XFD$1,0))+J$14*INDEX('H334 Master'!$B:$XFD,MATCH($A31,'H334 Master'!$B:$B,0),MATCH($B$14,'H334 Master'!$B$1:$XFD$1,0))+J$15*INDEX('H334 Master'!$B:$XFD,MATCH($A31,'H334 Master'!$B:$B,0),MATCH($B$15,'H334 Master'!$B$1:$XFD$1,0))</f>
        <v>8</v>
      </c>
      <c r="K31" s="1">
        <v>8</v>
      </c>
      <c r="L31" s="1">
        <v>12</v>
      </c>
      <c r="M31" s="1">
        <v>12</v>
      </c>
      <c r="N31" s="1">
        <v>12</v>
      </c>
      <c r="O31" s="1">
        <v>12</v>
      </c>
      <c r="P31" s="1">
        <v>12</v>
      </c>
      <c r="Q31" s="1">
        <v>12</v>
      </c>
      <c r="R31" s="1">
        <v>16</v>
      </c>
      <c r="S31" s="1">
        <v>16</v>
      </c>
      <c r="T31" s="1">
        <v>16</v>
      </c>
      <c r="U31" s="1">
        <v>16</v>
      </c>
      <c r="V31" s="1">
        <v>16</v>
      </c>
      <c r="W31" s="1">
        <v>16</v>
      </c>
      <c r="X31" s="1">
        <v>20</v>
      </c>
      <c r="Y31" s="1">
        <v>20</v>
      </c>
      <c r="Z31" s="1">
        <v>20</v>
      </c>
      <c r="AA31" s="1">
        <v>20</v>
      </c>
      <c r="AB31" s="1">
        <v>20</v>
      </c>
      <c r="AC31" s="1">
        <v>20</v>
      </c>
      <c r="AD31" s="1">
        <v>24</v>
      </c>
      <c r="AE31" s="1">
        <v>24</v>
      </c>
      <c r="AF31" s="1">
        <v>24</v>
      </c>
      <c r="AG31" s="1">
        <v>24</v>
      </c>
      <c r="AH31" s="1">
        <v>24</v>
      </c>
      <c r="AI31" s="1">
        <v>24</v>
      </c>
      <c r="AJ31" s="1"/>
      <c r="AK31" s="1"/>
      <c r="AL31" s="1"/>
    </row>
    <row r="32" spans="1:38" x14ac:dyDescent="0.25">
      <c r="A32" t="s">
        <v>143</v>
      </c>
      <c r="B32">
        <v>6125</v>
      </c>
      <c r="C32" t="s">
        <v>144</v>
      </c>
      <c r="D32" s="1">
        <v>4</v>
      </c>
      <c r="E32" s="1">
        <v>8</v>
      </c>
      <c r="F32" s="1">
        <v>8</v>
      </c>
      <c r="G32" s="1">
        <v>8</v>
      </c>
      <c r="H32" s="1">
        <v>8</v>
      </c>
      <c r="I32" s="1">
        <v>8</v>
      </c>
      <c r="J32" s="3">
        <f>J$5*INDEX('H334 Master'!$B:$XFD,MATCH($A32,'H334 Master'!$B:$B,0),MATCH($B$5,'H334 Master'!$B$1:$XFD$1,0))+J$6*INDEX('H334 Master'!$B:$XFD,MATCH($A32,'H334 Master'!$B:$B,0),MATCH($B$6,'H334 Master'!$B$1:$XFD$1,0))+J$7*INDEX('H334 Master'!$B:$XFD,MATCH($A32,'H334 Master'!$B:$B,0),MATCH($B$7,'H334 Master'!$B$1:$XFD$1,0))+J$8*INDEX('H334 Master'!$B:$XFD,MATCH($A32,'H334 Master'!$B:$B,0),MATCH($B$8,'H334 Master'!$B$1:$XFD$1,0))+J$9*INDEX('H334 Master'!$B:$XFD,MATCH($A32,'H334 Master'!$B:$B,0),MATCH($B$9,'H334 Master'!$B$1:$XFD$1,0))+J$10*INDEX('H334 Master'!$B:$XFD,MATCH($A32,'H334 Master'!$B:$B,0),MATCH($B$10,'H334 Master'!$B$1:$XFD$1,0))+J$11*INDEX('H334 Master'!$B:$XFD,MATCH($A32,'H334 Master'!$B:$B,0),MATCH($B$11,'H334 Master'!$B$1:$XFD$1,0))+J$12*INDEX('H334 Master'!$B:$XFD,MATCH($A32,'H334 Master'!$B:$B,0),MATCH($B$12,'H334 Master'!$B$1:$XFD$1,0))+J$13*INDEX('H334 Master'!$B:$XFD,MATCH($A32,'H334 Master'!$B:$B,0),MATCH($B$13,'H334 Master'!$B$1:$XFD$1,0))+J$14*INDEX('H334 Master'!$B:$XFD,MATCH($A32,'H334 Master'!$B:$B,0),MATCH($B$14,'H334 Master'!$B$1:$XFD$1,0))+J$15*INDEX('H334 Master'!$B:$XFD,MATCH($A32,'H334 Master'!$B:$B,0),MATCH($B$15,'H334 Master'!$B$1:$XFD$1,0))</f>
        <v>8</v>
      </c>
      <c r="K32" s="1">
        <v>8</v>
      </c>
      <c r="L32" s="1">
        <v>12</v>
      </c>
      <c r="M32" s="1">
        <v>12</v>
      </c>
      <c r="N32" s="1">
        <v>12</v>
      </c>
      <c r="O32" s="1">
        <v>12</v>
      </c>
      <c r="P32" s="1">
        <v>12</v>
      </c>
      <c r="Q32" s="1">
        <v>12</v>
      </c>
      <c r="R32" s="1">
        <v>16</v>
      </c>
      <c r="S32" s="1">
        <v>16</v>
      </c>
      <c r="T32" s="1">
        <v>16</v>
      </c>
      <c r="U32" s="1">
        <v>16</v>
      </c>
      <c r="V32" s="1">
        <v>16</v>
      </c>
      <c r="W32" s="1">
        <v>16</v>
      </c>
      <c r="X32" s="1">
        <v>20</v>
      </c>
      <c r="Y32" s="1">
        <v>20</v>
      </c>
      <c r="Z32" s="1">
        <v>20</v>
      </c>
      <c r="AA32" s="1">
        <v>20</v>
      </c>
      <c r="AB32" s="1">
        <v>20</v>
      </c>
      <c r="AC32" s="1">
        <v>20</v>
      </c>
      <c r="AD32" s="1">
        <v>24</v>
      </c>
      <c r="AE32" s="1">
        <v>24</v>
      </c>
      <c r="AF32" s="1">
        <v>24</v>
      </c>
      <c r="AG32" s="1">
        <v>24</v>
      </c>
      <c r="AH32" s="1">
        <v>24</v>
      </c>
      <c r="AI32" s="1">
        <v>24</v>
      </c>
      <c r="AJ32" s="1"/>
      <c r="AK32" s="1"/>
      <c r="AL32" s="1"/>
    </row>
    <row r="33" spans="1:38" x14ac:dyDescent="0.25">
      <c r="A33" t="s">
        <v>145</v>
      </c>
      <c r="B33">
        <v>6113</v>
      </c>
      <c r="C33" t="s">
        <v>146</v>
      </c>
      <c r="D33" s="1">
        <v>12</v>
      </c>
      <c r="E33" s="1">
        <v>24</v>
      </c>
      <c r="F33" s="1">
        <v>24</v>
      </c>
      <c r="G33" s="1">
        <v>24</v>
      </c>
      <c r="H33" s="1">
        <v>24</v>
      </c>
      <c r="I33" s="1">
        <v>24</v>
      </c>
      <c r="J33" s="3">
        <f>J$5*INDEX('H334 Master'!$B:$XFD,MATCH($A33,'H334 Master'!$B:$B,0),MATCH($B$5,'H334 Master'!$B$1:$XFD$1,0))+J$6*INDEX('H334 Master'!$B:$XFD,MATCH($A33,'H334 Master'!$B:$B,0),MATCH($B$6,'H334 Master'!$B$1:$XFD$1,0))+J$7*INDEX('H334 Master'!$B:$XFD,MATCH($A33,'H334 Master'!$B:$B,0),MATCH($B$7,'H334 Master'!$B$1:$XFD$1,0))+J$8*INDEX('H334 Master'!$B:$XFD,MATCH($A33,'H334 Master'!$B:$B,0),MATCH($B$8,'H334 Master'!$B$1:$XFD$1,0))+J$9*INDEX('H334 Master'!$B:$XFD,MATCH($A33,'H334 Master'!$B:$B,0),MATCH($B$9,'H334 Master'!$B$1:$XFD$1,0))+J$10*INDEX('H334 Master'!$B:$XFD,MATCH($A33,'H334 Master'!$B:$B,0),MATCH($B$10,'H334 Master'!$B$1:$XFD$1,0))+J$11*INDEX('H334 Master'!$B:$XFD,MATCH($A33,'H334 Master'!$B:$B,0),MATCH($B$11,'H334 Master'!$B$1:$XFD$1,0))+J$12*INDEX('H334 Master'!$B:$XFD,MATCH($A33,'H334 Master'!$B:$B,0),MATCH($B$12,'H334 Master'!$B$1:$XFD$1,0))+J$13*INDEX('H334 Master'!$B:$XFD,MATCH($A33,'H334 Master'!$B:$B,0),MATCH($B$13,'H334 Master'!$B$1:$XFD$1,0))+J$14*INDEX('H334 Master'!$B:$XFD,MATCH($A33,'H334 Master'!$B:$B,0),MATCH($B$14,'H334 Master'!$B$1:$XFD$1,0))+J$15*INDEX('H334 Master'!$B:$XFD,MATCH($A33,'H334 Master'!$B:$B,0),MATCH($B$15,'H334 Master'!$B$1:$XFD$1,0))</f>
        <v>4</v>
      </c>
      <c r="K33" s="1">
        <v>24</v>
      </c>
      <c r="L33" s="1">
        <v>36</v>
      </c>
      <c r="M33" s="1">
        <v>36</v>
      </c>
      <c r="N33" s="1">
        <v>36</v>
      </c>
      <c r="O33" s="1">
        <v>36</v>
      </c>
      <c r="P33" s="1">
        <v>36</v>
      </c>
      <c r="Q33" s="1">
        <v>36</v>
      </c>
      <c r="R33" s="1">
        <v>48</v>
      </c>
      <c r="S33" s="1">
        <v>48</v>
      </c>
      <c r="T33" s="1">
        <v>48</v>
      </c>
      <c r="U33" s="1">
        <v>48</v>
      </c>
      <c r="V33" s="1">
        <v>48</v>
      </c>
      <c r="W33" s="1">
        <v>48</v>
      </c>
      <c r="X33" s="1">
        <v>60</v>
      </c>
      <c r="Y33" s="1">
        <v>60</v>
      </c>
      <c r="Z33" s="1">
        <v>60</v>
      </c>
      <c r="AA33" s="1">
        <v>60</v>
      </c>
      <c r="AB33" s="1">
        <v>60</v>
      </c>
      <c r="AC33" s="1">
        <v>60</v>
      </c>
      <c r="AD33" s="1">
        <v>72</v>
      </c>
      <c r="AE33" s="1">
        <v>72</v>
      </c>
      <c r="AF33" s="1">
        <v>72</v>
      </c>
      <c r="AG33" s="1">
        <v>72</v>
      </c>
      <c r="AH33" s="1">
        <v>72</v>
      </c>
      <c r="AI33" s="1">
        <v>72</v>
      </c>
      <c r="AJ33" s="1"/>
      <c r="AK33" s="1"/>
      <c r="AL33" s="1"/>
    </row>
    <row r="34" spans="1:38" x14ac:dyDescent="0.25">
      <c r="A34" t="s">
        <v>147</v>
      </c>
      <c r="B34">
        <v>6114</v>
      </c>
      <c r="C34" t="s">
        <v>148</v>
      </c>
      <c r="D34" s="1">
        <v>2</v>
      </c>
      <c r="E34" s="1">
        <v>3</v>
      </c>
      <c r="F34" s="1">
        <v>4</v>
      </c>
      <c r="G34" s="1">
        <v>5</v>
      </c>
      <c r="H34" s="1">
        <v>6</v>
      </c>
      <c r="I34" s="1">
        <v>7</v>
      </c>
      <c r="J34" s="3">
        <f>J$5*INDEX('H334 Master'!$B:$XFD,MATCH($A34,'H334 Master'!$B:$B,0),MATCH($B$5,'H334 Master'!$B$1:$XFD$1,0))+J$6*INDEX('H334 Master'!$B:$XFD,MATCH($A34,'H334 Master'!$B:$B,0),MATCH($B$6,'H334 Master'!$B$1:$XFD$1,0))+J$7*INDEX('H334 Master'!$B:$XFD,MATCH($A34,'H334 Master'!$B:$B,0),MATCH($B$7,'H334 Master'!$B$1:$XFD$1,0))+J$8*INDEX('H334 Master'!$B:$XFD,MATCH($A34,'H334 Master'!$B:$B,0),MATCH($B$8,'H334 Master'!$B$1:$XFD$1,0))+J$9*INDEX('H334 Master'!$B:$XFD,MATCH($A34,'H334 Master'!$B:$B,0),MATCH($B$9,'H334 Master'!$B$1:$XFD$1,0))+J$10*INDEX('H334 Master'!$B:$XFD,MATCH($A34,'H334 Master'!$B:$B,0),MATCH($B$10,'H334 Master'!$B$1:$XFD$1,0))+J$11*INDEX('H334 Master'!$B:$XFD,MATCH($A34,'H334 Master'!$B:$B,0),MATCH($B$11,'H334 Master'!$B$1:$XFD$1,0))+J$12*INDEX('H334 Master'!$B:$XFD,MATCH($A34,'H334 Master'!$B:$B,0),MATCH($B$12,'H334 Master'!$B$1:$XFD$1,0))+J$13*INDEX('H334 Master'!$B:$XFD,MATCH($A34,'H334 Master'!$B:$B,0),MATCH($B$13,'H334 Master'!$B$1:$XFD$1,0))+J$14*INDEX('H334 Master'!$B:$XFD,MATCH($A34,'H334 Master'!$B:$B,0),MATCH($B$14,'H334 Master'!$B$1:$XFD$1,0))+J$15*INDEX('H334 Master'!$B:$XFD,MATCH($A34,'H334 Master'!$B:$B,0),MATCH($B$15,'H334 Master'!$B$1:$XFD$1,0))</f>
        <v>0</v>
      </c>
      <c r="K34" s="1">
        <v>8</v>
      </c>
      <c r="L34" s="1">
        <v>9</v>
      </c>
      <c r="M34" s="1">
        <v>10</v>
      </c>
      <c r="N34" s="1">
        <v>11</v>
      </c>
      <c r="O34" s="1">
        <v>12</v>
      </c>
      <c r="P34" s="1">
        <v>13</v>
      </c>
      <c r="Q34" s="1">
        <v>14</v>
      </c>
      <c r="R34" s="1">
        <v>15</v>
      </c>
      <c r="S34" s="1">
        <v>16</v>
      </c>
      <c r="T34" s="1">
        <v>17</v>
      </c>
      <c r="U34" s="1">
        <v>18</v>
      </c>
      <c r="V34" s="1">
        <v>19</v>
      </c>
      <c r="W34" s="1">
        <v>20</v>
      </c>
      <c r="X34" s="1">
        <v>21</v>
      </c>
      <c r="Y34" s="1">
        <v>22</v>
      </c>
      <c r="Z34" s="1">
        <v>23</v>
      </c>
      <c r="AA34" s="1">
        <v>24</v>
      </c>
      <c r="AB34" s="1">
        <v>25</v>
      </c>
      <c r="AC34" s="1">
        <v>26</v>
      </c>
      <c r="AD34" s="1">
        <v>27</v>
      </c>
      <c r="AE34" s="1">
        <v>28</v>
      </c>
      <c r="AF34" s="1">
        <v>29</v>
      </c>
      <c r="AG34" s="1">
        <v>30</v>
      </c>
      <c r="AH34" s="1">
        <v>31</v>
      </c>
      <c r="AI34" s="1">
        <v>32</v>
      </c>
      <c r="AJ34" s="1"/>
      <c r="AK34" s="1"/>
      <c r="AL34" s="1"/>
    </row>
    <row r="35" spans="1:38" x14ac:dyDescent="0.25">
      <c r="A35" t="s">
        <v>243</v>
      </c>
      <c r="B35">
        <v>5993</v>
      </c>
      <c r="C35" t="s">
        <v>696</v>
      </c>
      <c r="D35" s="1">
        <v>8</v>
      </c>
      <c r="E35" s="1">
        <v>16</v>
      </c>
      <c r="F35" s="1">
        <v>16</v>
      </c>
      <c r="G35" s="1">
        <v>16</v>
      </c>
      <c r="H35" s="1">
        <v>16</v>
      </c>
      <c r="I35" s="1">
        <v>16</v>
      </c>
      <c r="J35" s="3">
        <f>J$5*INDEX('H334 Master'!$B:$XFD,MATCH($A35,'H334 Master'!$B:$B,0),MATCH($B$5,'H334 Master'!$B$1:$XFD$1,0))+J$6*INDEX('H334 Master'!$B:$XFD,MATCH($A35,'H334 Master'!$B:$B,0),MATCH($B$6,'H334 Master'!$B$1:$XFD$1,0))+J$7*INDEX('H334 Master'!$B:$XFD,MATCH($A35,'H334 Master'!$B:$B,0),MATCH($B$7,'H334 Master'!$B$1:$XFD$1,0))+J$8*INDEX('H334 Master'!$B:$XFD,MATCH($A35,'H334 Master'!$B:$B,0),MATCH($B$8,'H334 Master'!$B$1:$XFD$1,0))+J$9*INDEX('H334 Master'!$B:$XFD,MATCH($A35,'H334 Master'!$B:$B,0),MATCH($B$9,'H334 Master'!$B$1:$XFD$1,0))+J$10*INDEX('H334 Master'!$B:$XFD,MATCH($A35,'H334 Master'!$B:$B,0),MATCH($B$10,'H334 Master'!$B$1:$XFD$1,0))+J$11*INDEX('H334 Master'!$B:$XFD,MATCH($A35,'H334 Master'!$B:$B,0),MATCH($B$11,'H334 Master'!$B$1:$XFD$1,0))+J$12*INDEX('H334 Master'!$B:$XFD,MATCH($A35,'H334 Master'!$B:$B,0),MATCH($B$12,'H334 Master'!$B$1:$XFD$1,0))+J$13*INDEX('H334 Master'!$B:$XFD,MATCH($A35,'H334 Master'!$B:$B,0),MATCH($B$13,'H334 Master'!$B$1:$XFD$1,0))+J$14*INDEX('H334 Master'!$B:$XFD,MATCH($A35,'H334 Master'!$B:$B,0),MATCH($B$14,'H334 Master'!$B$1:$XFD$1,0))+J$15*INDEX('H334 Master'!$B:$XFD,MATCH($A35,'H334 Master'!$B:$B,0),MATCH($B$15,'H334 Master'!$B$1:$XFD$1,0))</f>
        <v>8</v>
      </c>
      <c r="K35" s="1">
        <v>16</v>
      </c>
      <c r="L35" s="1">
        <v>24</v>
      </c>
      <c r="M35" s="1">
        <v>24</v>
      </c>
      <c r="N35" s="1">
        <v>24</v>
      </c>
      <c r="O35" s="1">
        <v>24</v>
      </c>
      <c r="P35" s="1">
        <v>24</v>
      </c>
      <c r="Q35" s="1">
        <v>24</v>
      </c>
      <c r="R35" s="1">
        <v>32</v>
      </c>
      <c r="S35" s="1">
        <v>32</v>
      </c>
      <c r="T35" s="1">
        <v>32</v>
      </c>
      <c r="U35" s="1">
        <v>32</v>
      </c>
      <c r="V35" s="1">
        <v>32</v>
      </c>
      <c r="W35" s="1">
        <v>32</v>
      </c>
      <c r="X35" s="1">
        <v>40</v>
      </c>
      <c r="Y35" s="1">
        <v>40</v>
      </c>
      <c r="Z35" s="1">
        <v>40</v>
      </c>
      <c r="AA35" s="1">
        <v>40</v>
      </c>
      <c r="AB35" s="1">
        <v>40</v>
      </c>
      <c r="AC35" s="1">
        <v>40</v>
      </c>
      <c r="AD35" s="1">
        <v>48</v>
      </c>
      <c r="AE35" s="1">
        <v>48</v>
      </c>
      <c r="AF35" s="1">
        <v>48</v>
      </c>
      <c r="AG35" s="1">
        <v>48</v>
      </c>
      <c r="AH35" s="1">
        <v>48</v>
      </c>
      <c r="AI35" s="1">
        <v>48</v>
      </c>
      <c r="AJ35" s="1"/>
      <c r="AK35" s="1"/>
      <c r="AL35" s="1"/>
    </row>
    <row r="36" spans="1:38" x14ac:dyDescent="0.25">
      <c r="A36" t="s">
        <v>151</v>
      </c>
      <c r="B36">
        <v>6128</v>
      </c>
      <c r="C36" t="s">
        <v>152</v>
      </c>
      <c r="D36" s="1">
        <v>4</v>
      </c>
      <c r="E36" s="1">
        <v>8</v>
      </c>
      <c r="F36" s="1">
        <v>8</v>
      </c>
      <c r="G36" s="1">
        <v>8</v>
      </c>
      <c r="H36" s="1">
        <v>8</v>
      </c>
      <c r="I36" s="1">
        <v>8</v>
      </c>
      <c r="J36" s="3">
        <f>J$5*INDEX('H334 Master'!$B:$XFD,MATCH($A36,'H334 Master'!$B:$B,0),MATCH($B$5,'H334 Master'!$B$1:$XFD$1,0))+J$6*INDEX('H334 Master'!$B:$XFD,MATCH($A36,'H334 Master'!$B:$B,0),MATCH($B$6,'H334 Master'!$B$1:$XFD$1,0))+J$7*INDEX('H334 Master'!$B:$XFD,MATCH($A36,'H334 Master'!$B:$B,0),MATCH($B$7,'H334 Master'!$B$1:$XFD$1,0))+J$8*INDEX('H334 Master'!$B:$XFD,MATCH($A36,'H334 Master'!$B:$B,0),MATCH($B$8,'H334 Master'!$B$1:$XFD$1,0))+J$9*INDEX('H334 Master'!$B:$XFD,MATCH($A36,'H334 Master'!$B:$B,0),MATCH($B$9,'H334 Master'!$B$1:$XFD$1,0))+J$10*INDEX('H334 Master'!$B:$XFD,MATCH($A36,'H334 Master'!$B:$B,0),MATCH($B$10,'H334 Master'!$B$1:$XFD$1,0))+J$11*INDEX('H334 Master'!$B:$XFD,MATCH($A36,'H334 Master'!$B:$B,0),MATCH($B$11,'H334 Master'!$B$1:$XFD$1,0))+J$12*INDEX('H334 Master'!$B:$XFD,MATCH($A36,'H334 Master'!$B:$B,0),MATCH($B$12,'H334 Master'!$B$1:$XFD$1,0))+J$13*INDEX('H334 Master'!$B:$XFD,MATCH($A36,'H334 Master'!$B:$B,0),MATCH($B$13,'H334 Master'!$B$1:$XFD$1,0))+J$14*INDEX('H334 Master'!$B:$XFD,MATCH($A36,'H334 Master'!$B:$B,0),MATCH($B$14,'H334 Master'!$B$1:$XFD$1,0))+J$15*INDEX('H334 Master'!$B:$XFD,MATCH($A36,'H334 Master'!$B:$B,0),MATCH($B$15,'H334 Master'!$B$1:$XFD$1,0))</f>
        <v>8</v>
      </c>
      <c r="K36" s="1">
        <v>8</v>
      </c>
      <c r="L36" s="1">
        <v>12</v>
      </c>
      <c r="M36" s="1">
        <v>12</v>
      </c>
      <c r="N36" s="1">
        <v>12</v>
      </c>
      <c r="O36" s="1">
        <v>12</v>
      </c>
      <c r="P36" s="1">
        <v>12</v>
      </c>
      <c r="Q36" s="1">
        <v>12</v>
      </c>
      <c r="R36" s="1">
        <v>16</v>
      </c>
      <c r="S36" s="1">
        <v>16</v>
      </c>
      <c r="T36" s="1">
        <v>16</v>
      </c>
      <c r="U36" s="1">
        <v>16</v>
      </c>
      <c r="V36" s="1">
        <v>16</v>
      </c>
      <c r="W36" s="1">
        <v>16</v>
      </c>
      <c r="X36" s="1">
        <v>20</v>
      </c>
      <c r="Y36" s="1">
        <v>20</v>
      </c>
      <c r="Z36" s="1">
        <v>20</v>
      </c>
      <c r="AA36" s="1">
        <v>20</v>
      </c>
      <c r="AB36" s="1">
        <v>20</v>
      </c>
      <c r="AC36" s="1">
        <v>20</v>
      </c>
      <c r="AD36" s="1">
        <v>24</v>
      </c>
      <c r="AE36" s="1">
        <v>24</v>
      </c>
      <c r="AF36" s="1">
        <v>24</v>
      </c>
      <c r="AG36" s="1">
        <v>24</v>
      </c>
      <c r="AH36" s="1">
        <v>24</v>
      </c>
      <c r="AI36" s="1">
        <v>24</v>
      </c>
    </row>
    <row r="37" spans="1:38" x14ac:dyDescent="0.25">
      <c r="A37" t="s">
        <v>153</v>
      </c>
      <c r="B37">
        <v>6093</v>
      </c>
      <c r="C37" t="s">
        <v>154</v>
      </c>
      <c r="D37" s="1">
        <v>4</v>
      </c>
      <c r="E37" s="1">
        <v>6</v>
      </c>
      <c r="F37" s="1">
        <v>8</v>
      </c>
      <c r="G37" s="1">
        <v>10</v>
      </c>
      <c r="H37" s="1">
        <v>12</v>
      </c>
      <c r="I37" s="1">
        <v>14</v>
      </c>
      <c r="J37" s="3">
        <f>J$5*INDEX('H334 Master'!$B:$XFD,MATCH($A37,'H334 Master'!$B:$B,0),MATCH($B$5,'H334 Master'!$B$1:$XFD$1,0))+J$6*INDEX('H334 Master'!$B:$XFD,MATCH($A37,'H334 Master'!$B:$B,0),MATCH($B$6,'H334 Master'!$B$1:$XFD$1,0))+J$7*INDEX('H334 Master'!$B:$XFD,MATCH($A37,'H334 Master'!$B:$B,0),MATCH($B$7,'H334 Master'!$B$1:$XFD$1,0))+J$8*INDEX('H334 Master'!$B:$XFD,MATCH($A37,'H334 Master'!$B:$B,0),MATCH($B$8,'H334 Master'!$B$1:$XFD$1,0))+J$9*INDEX('H334 Master'!$B:$XFD,MATCH($A37,'H334 Master'!$B:$B,0),MATCH($B$9,'H334 Master'!$B$1:$XFD$1,0))+J$10*INDEX('H334 Master'!$B:$XFD,MATCH($A37,'H334 Master'!$B:$B,0),MATCH($B$10,'H334 Master'!$B$1:$XFD$1,0))+J$11*INDEX('H334 Master'!$B:$XFD,MATCH($A37,'H334 Master'!$B:$B,0),MATCH($B$11,'H334 Master'!$B$1:$XFD$1,0))+J$12*INDEX('H334 Master'!$B:$XFD,MATCH($A37,'H334 Master'!$B:$B,0),MATCH($B$12,'H334 Master'!$B$1:$XFD$1,0))+J$13*INDEX('H334 Master'!$B:$XFD,MATCH($A37,'H334 Master'!$B:$B,0),MATCH($B$13,'H334 Master'!$B$1:$XFD$1,0))+J$14*INDEX('H334 Master'!$B:$XFD,MATCH($A37,'H334 Master'!$B:$B,0),MATCH($B$14,'H334 Master'!$B$1:$XFD$1,0))+J$15*INDEX('H334 Master'!$B:$XFD,MATCH($A37,'H334 Master'!$B:$B,0),MATCH($B$15,'H334 Master'!$B$1:$XFD$1,0))</f>
        <v>14</v>
      </c>
      <c r="K37" s="1">
        <v>16</v>
      </c>
      <c r="L37" s="1">
        <v>18</v>
      </c>
      <c r="M37" s="1">
        <v>20</v>
      </c>
      <c r="N37" s="1">
        <v>22</v>
      </c>
      <c r="O37" s="1">
        <v>24</v>
      </c>
      <c r="P37" s="1">
        <v>26</v>
      </c>
      <c r="Q37" s="1">
        <v>28</v>
      </c>
      <c r="R37" s="1">
        <v>30</v>
      </c>
      <c r="S37" s="1">
        <v>32</v>
      </c>
      <c r="T37" s="1">
        <v>34</v>
      </c>
      <c r="U37" s="1">
        <v>36</v>
      </c>
      <c r="V37" s="1">
        <v>38</v>
      </c>
      <c r="W37" s="1">
        <v>40</v>
      </c>
      <c r="X37" s="1">
        <v>42</v>
      </c>
      <c r="Y37" s="1">
        <v>44</v>
      </c>
      <c r="Z37" s="1">
        <v>46</v>
      </c>
      <c r="AA37" s="1">
        <v>48</v>
      </c>
      <c r="AB37" s="1">
        <v>50</v>
      </c>
      <c r="AC37" s="1">
        <v>52</v>
      </c>
      <c r="AD37" s="1">
        <v>54</v>
      </c>
      <c r="AE37" s="1">
        <v>56</v>
      </c>
      <c r="AF37" s="1">
        <v>58</v>
      </c>
      <c r="AG37" s="1">
        <v>60</v>
      </c>
      <c r="AH37" s="1">
        <v>62</v>
      </c>
      <c r="AI37" s="1">
        <v>64</v>
      </c>
    </row>
    <row r="38" spans="1:38" x14ac:dyDescent="0.25">
      <c r="A38" t="s">
        <v>155</v>
      </c>
      <c r="B38">
        <v>6092</v>
      </c>
      <c r="C38" t="s">
        <v>156</v>
      </c>
      <c r="D38" s="1">
        <v>6</v>
      </c>
      <c r="E38" s="1">
        <v>6</v>
      </c>
      <c r="F38" s="1">
        <v>6</v>
      </c>
      <c r="G38" s="1">
        <v>6</v>
      </c>
      <c r="H38" s="1">
        <v>6</v>
      </c>
      <c r="I38" s="1">
        <v>6</v>
      </c>
      <c r="J38" s="3">
        <f>J$5*INDEX('H334 Master'!$B:$XFD,MATCH($A38,'H334 Master'!$B:$B,0),MATCH($B$5,'H334 Master'!$B$1:$XFD$1,0))+J$6*INDEX('H334 Master'!$B:$XFD,MATCH($A38,'H334 Master'!$B:$B,0),MATCH($B$6,'H334 Master'!$B$1:$XFD$1,0))+J$7*INDEX('H334 Master'!$B:$XFD,MATCH($A38,'H334 Master'!$B:$B,0),MATCH($B$7,'H334 Master'!$B$1:$XFD$1,0))+J$8*INDEX('H334 Master'!$B:$XFD,MATCH($A38,'H334 Master'!$B:$B,0),MATCH($B$8,'H334 Master'!$B$1:$XFD$1,0))+J$9*INDEX('H334 Master'!$B:$XFD,MATCH($A38,'H334 Master'!$B:$B,0),MATCH($B$9,'H334 Master'!$B$1:$XFD$1,0))+J$10*INDEX('H334 Master'!$B:$XFD,MATCH($A38,'H334 Master'!$B:$B,0),MATCH($B$10,'H334 Master'!$B$1:$XFD$1,0))+J$11*INDEX('H334 Master'!$B:$XFD,MATCH($A38,'H334 Master'!$B:$B,0),MATCH($B$11,'H334 Master'!$B$1:$XFD$1,0))+J$12*INDEX('H334 Master'!$B:$XFD,MATCH($A38,'H334 Master'!$B:$B,0),MATCH($B$12,'H334 Master'!$B$1:$XFD$1,0))+J$13*INDEX('H334 Master'!$B:$XFD,MATCH($A38,'H334 Master'!$B:$B,0),MATCH($B$13,'H334 Master'!$B$1:$XFD$1,0))+J$14*INDEX('H334 Master'!$B:$XFD,MATCH($A38,'H334 Master'!$B:$B,0),MATCH($B$14,'H334 Master'!$B$1:$XFD$1,0))+J$15*INDEX('H334 Master'!$B:$XFD,MATCH($A38,'H334 Master'!$B:$B,0),MATCH($B$15,'H334 Master'!$B$1:$XFD$1,0))</f>
        <v>6</v>
      </c>
      <c r="K38" s="1">
        <v>6</v>
      </c>
      <c r="L38" s="1">
        <v>6</v>
      </c>
      <c r="M38" s="1">
        <v>6</v>
      </c>
      <c r="N38" s="1">
        <v>6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1">
        <v>6</v>
      </c>
      <c r="U38" s="1">
        <v>6</v>
      </c>
      <c r="V38" s="1">
        <v>6</v>
      </c>
      <c r="W38" s="1">
        <v>6</v>
      </c>
      <c r="X38" s="1">
        <v>6</v>
      </c>
      <c r="Y38" s="1">
        <v>6</v>
      </c>
      <c r="Z38" s="1">
        <v>6</v>
      </c>
      <c r="AA38" s="1">
        <v>6</v>
      </c>
      <c r="AB38" s="1">
        <v>6</v>
      </c>
      <c r="AC38" s="1">
        <v>6</v>
      </c>
      <c r="AD38" s="1">
        <v>6</v>
      </c>
      <c r="AE38" s="1">
        <v>6</v>
      </c>
      <c r="AF38" s="1">
        <v>6</v>
      </c>
      <c r="AG38" s="1">
        <v>6</v>
      </c>
      <c r="AH38" s="1">
        <v>6</v>
      </c>
      <c r="AI38" s="1">
        <v>6</v>
      </c>
    </row>
    <row r="39" spans="1:38" x14ac:dyDescent="0.25">
      <c r="A39" t="s">
        <v>157</v>
      </c>
      <c r="B39">
        <v>6108</v>
      </c>
      <c r="C39" t="s">
        <v>158</v>
      </c>
      <c r="D39" s="1">
        <v>0</v>
      </c>
      <c r="E39" s="1">
        <v>0</v>
      </c>
      <c r="F39" s="1">
        <v>8</v>
      </c>
      <c r="G39" s="1">
        <v>16</v>
      </c>
      <c r="H39" s="1">
        <v>24</v>
      </c>
      <c r="I39" s="1">
        <v>32</v>
      </c>
      <c r="J39" s="3">
        <f>J$5*INDEX('H334 Master'!$B:$XFD,MATCH($A39,'H334 Master'!$B:$B,0),MATCH($B$5,'H334 Master'!$B$1:$XFD$1,0))+J$6*INDEX('H334 Master'!$B:$XFD,MATCH($A39,'H334 Master'!$B:$B,0),MATCH($B$6,'H334 Master'!$B$1:$XFD$1,0))+J$7*INDEX('H334 Master'!$B:$XFD,MATCH($A39,'H334 Master'!$B:$B,0),MATCH($B$7,'H334 Master'!$B$1:$XFD$1,0))+J$8*INDEX('H334 Master'!$B:$XFD,MATCH($A39,'H334 Master'!$B:$B,0),MATCH($B$8,'H334 Master'!$B$1:$XFD$1,0))+J$9*INDEX('H334 Master'!$B:$XFD,MATCH($A39,'H334 Master'!$B:$B,0),MATCH($B$9,'H334 Master'!$B$1:$XFD$1,0))+J$10*INDEX('H334 Master'!$B:$XFD,MATCH($A39,'H334 Master'!$B:$B,0),MATCH($B$10,'H334 Master'!$B$1:$XFD$1,0))+J$11*INDEX('H334 Master'!$B:$XFD,MATCH($A39,'H334 Master'!$B:$B,0),MATCH($B$11,'H334 Master'!$B$1:$XFD$1,0))+J$12*INDEX('H334 Master'!$B:$XFD,MATCH($A39,'H334 Master'!$B:$B,0),MATCH($B$12,'H334 Master'!$B$1:$XFD$1,0))+J$13*INDEX('H334 Master'!$B:$XFD,MATCH($A39,'H334 Master'!$B:$B,0),MATCH($B$13,'H334 Master'!$B$1:$XFD$1,0))+J$14*INDEX('H334 Master'!$B:$XFD,MATCH($A39,'H334 Master'!$B:$B,0),MATCH($B$14,'H334 Master'!$B$1:$XFD$1,0))+J$15*INDEX('H334 Master'!$B:$XFD,MATCH($A39,'H334 Master'!$B:$B,0),MATCH($B$15,'H334 Master'!$B$1:$XFD$1,0))</f>
        <v>48</v>
      </c>
      <c r="K39" s="1">
        <v>40</v>
      </c>
      <c r="L39" s="1">
        <v>40</v>
      </c>
      <c r="M39" s="1">
        <v>48</v>
      </c>
      <c r="N39" s="1">
        <v>56</v>
      </c>
      <c r="O39" s="1">
        <v>64</v>
      </c>
      <c r="P39" s="1">
        <v>72</v>
      </c>
      <c r="Q39" s="1">
        <v>80</v>
      </c>
      <c r="R39" s="1">
        <v>80</v>
      </c>
      <c r="S39" s="1">
        <v>88</v>
      </c>
      <c r="T39" s="1">
        <v>96</v>
      </c>
      <c r="U39" s="1">
        <v>104</v>
      </c>
      <c r="V39" s="1">
        <v>112</v>
      </c>
      <c r="W39" s="1">
        <v>120</v>
      </c>
      <c r="X39" s="1">
        <v>120</v>
      </c>
      <c r="Y39" s="1">
        <v>128</v>
      </c>
      <c r="Z39" s="1">
        <v>136</v>
      </c>
      <c r="AA39" s="1">
        <v>144</v>
      </c>
      <c r="AB39" s="1">
        <v>152</v>
      </c>
      <c r="AC39" s="1">
        <v>160</v>
      </c>
      <c r="AD39" s="1">
        <v>160</v>
      </c>
      <c r="AE39" s="1">
        <v>168</v>
      </c>
      <c r="AF39" s="1">
        <v>176</v>
      </c>
      <c r="AG39" s="1">
        <v>184</v>
      </c>
      <c r="AH39" s="1">
        <v>192</v>
      </c>
      <c r="AI39" s="1">
        <v>200</v>
      </c>
    </row>
    <row r="40" spans="1:38" x14ac:dyDescent="0.25">
      <c r="A40" t="s">
        <v>159</v>
      </c>
      <c r="B40">
        <v>6109</v>
      </c>
      <c r="C40" t="s">
        <v>160</v>
      </c>
      <c r="D40" s="1">
        <v>8</v>
      </c>
      <c r="E40" s="1">
        <v>16</v>
      </c>
      <c r="F40" s="1">
        <v>16</v>
      </c>
      <c r="G40" s="1">
        <v>16</v>
      </c>
      <c r="H40" s="1">
        <v>16</v>
      </c>
      <c r="I40" s="1">
        <v>16</v>
      </c>
      <c r="J40" s="3">
        <f>J$5*INDEX('H334 Master'!$B:$XFD,MATCH($A40,'H334 Master'!$B:$B,0),MATCH($B$5,'H334 Master'!$B$1:$XFD$1,0))+J$6*INDEX('H334 Master'!$B:$XFD,MATCH($A40,'H334 Master'!$B:$B,0),MATCH($B$6,'H334 Master'!$B$1:$XFD$1,0))+J$7*INDEX('H334 Master'!$B:$XFD,MATCH($A40,'H334 Master'!$B:$B,0),MATCH($B$7,'H334 Master'!$B$1:$XFD$1,0))+J$8*INDEX('H334 Master'!$B:$XFD,MATCH($A40,'H334 Master'!$B:$B,0),MATCH($B$8,'H334 Master'!$B$1:$XFD$1,0))+J$9*INDEX('H334 Master'!$B:$XFD,MATCH($A40,'H334 Master'!$B:$B,0),MATCH($B$9,'H334 Master'!$B$1:$XFD$1,0))+J$10*INDEX('H334 Master'!$B:$XFD,MATCH($A40,'H334 Master'!$B:$B,0),MATCH($B$10,'H334 Master'!$B$1:$XFD$1,0))+J$11*INDEX('H334 Master'!$B:$XFD,MATCH($A40,'H334 Master'!$B:$B,0),MATCH($B$11,'H334 Master'!$B$1:$XFD$1,0))+J$12*INDEX('H334 Master'!$B:$XFD,MATCH($A40,'H334 Master'!$B:$B,0),MATCH($B$12,'H334 Master'!$B$1:$XFD$1,0))+J$13*INDEX('H334 Master'!$B:$XFD,MATCH($A40,'H334 Master'!$B:$B,0),MATCH($B$13,'H334 Master'!$B$1:$XFD$1,0))+J$14*INDEX('H334 Master'!$B:$XFD,MATCH($A40,'H334 Master'!$B:$B,0),MATCH($B$14,'H334 Master'!$B$1:$XFD$1,0))+J$15*INDEX('H334 Master'!$B:$XFD,MATCH($A40,'H334 Master'!$B:$B,0),MATCH($B$15,'H334 Master'!$B$1:$XFD$1,0))</f>
        <v>0</v>
      </c>
      <c r="K40" s="1">
        <v>16</v>
      </c>
      <c r="L40" s="1">
        <v>24</v>
      </c>
      <c r="M40" s="1">
        <v>24</v>
      </c>
      <c r="N40" s="1">
        <v>24</v>
      </c>
      <c r="O40" s="1">
        <v>24</v>
      </c>
      <c r="P40" s="1">
        <v>24</v>
      </c>
      <c r="Q40" s="1">
        <v>24</v>
      </c>
      <c r="R40" s="1">
        <v>32</v>
      </c>
      <c r="S40" s="1">
        <v>32</v>
      </c>
      <c r="T40" s="1">
        <v>32</v>
      </c>
      <c r="U40" s="1">
        <v>32</v>
      </c>
      <c r="V40" s="1">
        <v>32</v>
      </c>
      <c r="W40" s="1">
        <v>32</v>
      </c>
      <c r="X40" s="1">
        <v>40</v>
      </c>
      <c r="Y40" s="1">
        <v>40</v>
      </c>
      <c r="Z40" s="1">
        <v>40</v>
      </c>
      <c r="AA40" s="1">
        <v>40</v>
      </c>
      <c r="AB40" s="1">
        <v>40</v>
      </c>
      <c r="AC40" s="1">
        <v>40</v>
      </c>
      <c r="AD40" s="1">
        <v>48</v>
      </c>
      <c r="AE40" s="1">
        <v>48</v>
      </c>
      <c r="AF40" s="1">
        <v>48</v>
      </c>
      <c r="AG40" s="1">
        <v>48</v>
      </c>
      <c r="AH40" s="1">
        <v>48</v>
      </c>
      <c r="AI40" s="1">
        <v>48</v>
      </c>
    </row>
    <row r="41" spans="1:38" x14ac:dyDescent="0.25">
      <c r="A41" t="s">
        <v>161</v>
      </c>
      <c r="B41">
        <v>6119</v>
      </c>
      <c r="C41" t="s">
        <v>162</v>
      </c>
      <c r="D41" s="1">
        <v>12</v>
      </c>
      <c r="E41" s="1">
        <v>16</v>
      </c>
      <c r="F41" s="1">
        <v>20</v>
      </c>
      <c r="G41" s="1">
        <v>24</v>
      </c>
      <c r="H41" s="1">
        <v>28</v>
      </c>
      <c r="I41" s="1">
        <v>32</v>
      </c>
      <c r="J41" s="3">
        <f>J$5*INDEX('H334 Master'!$B:$XFD,MATCH($A41,'H334 Master'!$B:$B,0),MATCH($B$5,'H334 Master'!$B$1:$XFD$1,0))+J$6*INDEX('H334 Master'!$B:$XFD,MATCH($A41,'H334 Master'!$B:$B,0),MATCH($B$6,'H334 Master'!$B$1:$XFD$1,0))+J$7*INDEX('H334 Master'!$B:$XFD,MATCH($A41,'H334 Master'!$B:$B,0),MATCH($B$7,'H334 Master'!$B$1:$XFD$1,0))+J$8*INDEX('H334 Master'!$B:$XFD,MATCH($A41,'H334 Master'!$B:$B,0),MATCH($B$8,'H334 Master'!$B$1:$XFD$1,0))+J$9*INDEX('H334 Master'!$B:$XFD,MATCH($A41,'H334 Master'!$B:$B,0),MATCH($B$9,'H334 Master'!$B$1:$XFD$1,0))+J$10*INDEX('H334 Master'!$B:$XFD,MATCH($A41,'H334 Master'!$B:$B,0),MATCH($B$10,'H334 Master'!$B$1:$XFD$1,0))+J$11*INDEX('H334 Master'!$B:$XFD,MATCH($A41,'H334 Master'!$B:$B,0),MATCH($B$11,'H334 Master'!$B$1:$XFD$1,0))+J$12*INDEX('H334 Master'!$B:$XFD,MATCH($A41,'H334 Master'!$B:$B,0),MATCH($B$12,'H334 Master'!$B$1:$XFD$1,0))+J$13*INDEX('H334 Master'!$B:$XFD,MATCH($A41,'H334 Master'!$B:$B,0),MATCH($B$13,'H334 Master'!$B$1:$XFD$1,0))+J$14*INDEX('H334 Master'!$B:$XFD,MATCH($A41,'H334 Master'!$B:$B,0),MATCH($B$14,'H334 Master'!$B$1:$XFD$1,0))+J$15*INDEX('H334 Master'!$B:$XFD,MATCH($A41,'H334 Master'!$B:$B,0),MATCH($B$15,'H334 Master'!$B$1:$XFD$1,0))</f>
        <v>32</v>
      </c>
      <c r="K41" s="1">
        <v>36</v>
      </c>
      <c r="L41" s="1">
        <v>40</v>
      </c>
      <c r="M41" s="1">
        <v>44</v>
      </c>
      <c r="N41" s="1">
        <v>48</v>
      </c>
      <c r="O41" s="1">
        <v>52</v>
      </c>
      <c r="P41" s="1">
        <v>56</v>
      </c>
      <c r="Q41" s="1">
        <v>60</v>
      </c>
      <c r="R41" s="1">
        <v>64</v>
      </c>
      <c r="S41" s="1">
        <v>68</v>
      </c>
      <c r="T41" s="1">
        <v>72</v>
      </c>
      <c r="U41" s="1">
        <v>76</v>
      </c>
      <c r="V41" s="1">
        <v>80</v>
      </c>
      <c r="W41" s="1">
        <v>84</v>
      </c>
      <c r="X41" s="1">
        <v>88</v>
      </c>
      <c r="Y41" s="1">
        <v>92</v>
      </c>
      <c r="Z41" s="1">
        <v>96</v>
      </c>
      <c r="AA41" s="1">
        <v>100</v>
      </c>
      <c r="AB41" s="1">
        <v>104</v>
      </c>
      <c r="AC41" s="1">
        <v>108</v>
      </c>
      <c r="AD41" s="1">
        <v>112</v>
      </c>
      <c r="AE41" s="1">
        <v>116</v>
      </c>
      <c r="AF41" s="1">
        <v>120</v>
      </c>
      <c r="AG41" s="1">
        <v>124</v>
      </c>
      <c r="AH41" s="1">
        <v>128</v>
      </c>
      <c r="AI41" s="1">
        <v>132</v>
      </c>
    </row>
    <row r="42" spans="1:38" x14ac:dyDescent="0.25">
      <c r="A42" t="s">
        <v>163</v>
      </c>
      <c r="B42">
        <v>6098</v>
      </c>
      <c r="C42" t="s">
        <v>164</v>
      </c>
      <c r="D42" s="1">
        <v>1</v>
      </c>
      <c r="E42" s="1">
        <v>2</v>
      </c>
      <c r="F42" s="1">
        <v>3</v>
      </c>
      <c r="G42" s="1">
        <v>4</v>
      </c>
      <c r="H42" s="1">
        <v>5</v>
      </c>
      <c r="I42" s="1">
        <v>6</v>
      </c>
      <c r="J42" s="3">
        <f>J$5*INDEX('H334 Master'!$B:$XFD,MATCH($A42,'H334 Master'!$B:$B,0),MATCH($B$5,'H334 Master'!$B$1:$XFD$1,0))+J$6*INDEX('H334 Master'!$B:$XFD,MATCH($A42,'H334 Master'!$B:$B,0),MATCH($B$6,'H334 Master'!$B$1:$XFD$1,0))+J$7*INDEX('H334 Master'!$B:$XFD,MATCH($A42,'H334 Master'!$B:$B,0),MATCH($B$7,'H334 Master'!$B$1:$XFD$1,0))+J$8*INDEX('H334 Master'!$B:$XFD,MATCH($A42,'H334 Master'!$B:$B,0),MATCH($B$8,'H334 Master'!$B$1:$XFD$1,0))+J$9*INDEX('H334 Master'!$B:$XFD,MATCH($A42,'H334 Master'!$B:$B,0),MATCH($B$9,'H334 Master'!$B$1:$XFD$1,0))+J$10*INDEX('H334 Master'!$B:$XFD,MATCH($A42,'H334 Master'!$B:$B,0),MATCH($B$10,'H334 Master'!$B$1:$XFD$1,0))+J$11*INDEX('H334 Master'!$B:$XFD,MATCH($A42,'H334 Master'!$B:$B,0),MATCH($B$11,'H334 Master'!$B$1:$XFD$1,0))+J$12*INDEX('H334 Master'!$B:$XFD,MATCH($A42,'H334 Master'!$B:$B,0),MATCH($B$12,'H334 Master'!$B$1:$XFD$1,0))+J$13*INDEX('H334 Master'!$B:$XFD,MATCH($A42,'H334 Master'!$B:$B,0),MATCH($B$13,'H334 Master'!$B$1:$XFD$1,0))+J$14*INDEX('H334 Master'!$B:$XFD,MATCH($A42,'H334 Master'!$B:$B,0),MATCH($B$14,'H334 Master'!$B$1:$XFD$1,0))+J$15*INDEX('H334 Master'!$B:$XFD,MATCH($A42,'H334 Master'!$B:$B,0),MATCH($B$15,'H334 Master'!$B$1:$XFD$1,0))</f>
        <v>6</v>
      </c>
      <c r="K42" s="1">
        <v>7</v>
      </c>
      <c r="L42" s="1">
        <v>8</v>
      </c>
      <c r="M42" s="1">
        <v>9</v>
      </c>
      <c r="N42" s="1">
        <v>10</v>
      </c>
      <c r="O42" s="1">
        <v>11</v>
      </c>
      <c r="P42" s="1">
        <v>12</v>
      </c>
      <c r="Q42" s="1">
        <v>13</v>
      </c>
      <c r="R42" s="1">
        <v>14</v>
      </c>
      <c r="S42" s="1">
        <v>15</v>
      </c>
      <c r="T42" s="1">
        <v>16</v>
      </c>
      <c r="U42" s="1">
        <v>17</v>
      </c>
      <c r="V42" s="1">
        <v>18</v>
      </c>
      <c r="W42" s="1">
        <v>19</v>
      </c>
      <c r="X42" s="1">
        <v>20</v>
      </c>
      <c r="Y42" s="1">
        <v>21</v>
      </c>
      <c r="Z42" s="1">
        <v>22</v>
      </c>
      <c r="AA42" s="1">
        <v>23</v>
      </c>
      <c r="AB42" s="1">
        <v>24</v>
      </c>
      <c r="AC42" s="1">
        <v>25</v>
      </c>
      <c r="AD42" s="1">
        <v>26</v>
      </c>
      <c r="AE42" s="1">
        <v>27</v>
      </c>
      <c r="AF42" s="1">
        <v>28</v>
      </c>
      <c r="AG42" s="1">
        <v>29</v>
      </c>
      <c r="AH42" s="1">
        <v>30</v>
      </c>
      <c r="AI42" s="1">
        <v>31</v>
      </c>
    </row>
    <row r="43" spans="1:38" x14ac:dyDescent="0.25">
      <c r="A43" t="s">
        <v>165</v>
      </c>
      <c r="B43">
        <v>6110</v>
      </c>
      <c r="C43" t="s">
        <v>166</v>
      </c>
      <c r="D43" s="1">
        <v>20</v>
      </c>
      <c r="E43" s="1">
        <v>24</v>
      </c>
      <c r="F43" s="1">
        <v>28</v>
      </c>
      <c r="G43" s="1">
        <v>32</v>
      </c>
      <c r="H43" s="1">
        <v>36</v>
      </c>
      <c r="I43" s="1">
        <v>40</v>
      </c>
      <c r="J43" s="3">
        <f>J$5*INDEX('H334 Master'!$B:$XFD,MATCH($A43,'H334 Master'!$B:$B,0),MATCH($B$5,'H334 Master'!$B$1:$XFD$1,0))+J$6*INDEX('H334 Master'!$B:$XFD,MATCH($A43,'H334 Master'!$B:$B,0),MATCH($B$6,'H334 Master'!$B$1:$XFD$1,0))+J$7*INDEX('H334 Master'!$B:$XFD,MATCH($A43,'H334 Master'!$B:$B,0),MATCH($B$7,'H334 Master'!$B$1:$XFD$1,0))+J$8*INDEX('H334 Master'!$B:$XFD,MATCH($A43,'H334 Master'!$B:$B,0),MATCH($B$8,'H334 Master'!$B$1:$XFD$1,0))+J$9*INDEX('H334 Master'!$B:$XFD,MATCH($A43,'H334 Master'!$B:$B,0),MATCH($B$9,'H334 Master'!$B$1:$XFD$1,0))+J$10*INDEX('H334 Master'!$B:$XFD,MATCH($A43,'H334 Master'!$B:$B,0),MATCH($B$10,'H334 Master'!$B$1:$XFD$1,0))+J$11*INDEX('H334 Master'!$B:$XFD,MATCH($A43,'H334 Master'!$B:$B,0),MATCH($B$11,'H334 Master'!$B$1:$XFD$1,0))+J$12*INDEX('H334 Master'!$B:$XFD,MATCH($A43,'H334 Master'!$B:$B,0),MATCH($B$12,'H334 Master'!$B$1:$XFD$1,0))+J$13*INDEX('H334 Master'!$B:$XFD,MATCH($A43,'H334 Master'!$B:$B,0),MATCH($B$13,'H334 Master'!$B$1:$XFD$1,0))+J$14*INDEX('H334 Master'!$B:$XFD,MATCH($A43,'H334 Master'!$B:$B,0),MATCH($B$14,'H334 Master'!$B$1:$XFD$1,0))+J$15*INDEX('H334 Master'!$B:$XFD,MATCH($A43,'H334 Master'!$B:$B,0),MATCH($B$15,'H334 Master'!$B$1:$XFD$1,0))</f>
        <v>40</v>
      </c>
      <c r="K43" s="1">
        <v>44</v>
      </c>
      <c r="L43" s="1">
        <v>48</v>
      </c>
      <c r="M43" s="1">
        <v>52</v>
      </c>
      <c r="N43" s="1">
        <v>56</v>
      </c>
      <c r="O43" s="1">
        <v>60</v>
      </c>
      <c r="P43" s="1">
        <v>64</v>
      </c>
      <c r="Q43" s="1">
        <v>68</v>
      </c>
      <c r="R43" s="1">
        <v>72</v>
      </c>
      <c r="S43" s="1">
        <v>76</v>
      </c>
      <c r="T43" s="1">
        <v>80</v>
      </c>
      <c r="U43" s="1">
        <v>84</v>
      </c>
      <c r="V43" s="1">
        <v>88</v>
      </c>
      <c r="W43" s="1">
        <v>92</v>
      </c>
      <c r="X43" s="1">
        <v>96</v>
      </c>
      <c r="Y43" s="1">
        <v>100</v>
      </c>
      <c r="Z43" s="1">
        <v>104</v>
      </c>
      <c r="AA43" s="1">
        <v>108</v>
      </c>
      <c r="AB43" s="1">
        <v>112</v>
      </c>
      <c r="AC43" s="1">
        <v>116</v>
      </c>
      <c r="AD43" s="1">
        <v>120</v>
      </c>
      <c r="AE43" s="1">
        <v>124</v>
      </c>
      <c r="AF43" s="1">
        <v>128</v>
      </c>
      <c r="AG43" s="1">
        <v>132</v>
      </c>
      <c r="AH43" s="1">
        <v>136</v>
      </c>
      <c r="AI43" s="1">
        <v>140</v>
      </c>
    </row>
    <row r="44" spans="1:38" x14ac:dyDescent="0.25">
      <c r="A44" t="s">
        <v>167</v>
      </c>
      <c r="B44">
        <v>6107</v>
      </c>
      <c r="C44" t="s">
        <v>168</v>
      </c>
      <c r="D44" s="1">
        <v>10</v>
      </c>
      <c r="E44" s="1">
        <v>12</v>
      </c>
      <c r="F44" s="1">
        <v>14</v>
      </c>
      <c r="G44" s="1">
        <v>16</v>
      </c>
      <c r="H44" s="1">
        <v>18</v>
      </c>
      <c r="I44" s="1">
        <v>20</v>
      </c>
      <c r="J44" s="3">
        <f>J$5*INDEX('H334 Master'!$B:$XFD,MATCH($A44,'H334 Master'!$B:$B,0),MATCH($B$5,'H334 Master'!$B$1:$XFD$1,0))+J$6*INDEX('H334 Master'!$B:$XFD,MATCH($A44,'H334 Master'!$B:$B,0),MATCH($B$6,'H334 Master'!$B$1:$XFD$1,0))+J$7*INDEX('H334 Master'!$B:$XFD,MATCH($A44,'H334 Master'!$B:$B,0),MATCH($B$7,'H334 Master'!$B$1:$XFD$1,0))+J$8*INDEX('H334 Master'!$B:$XFD,MATCH($A44,'H334 Master'!$B:$B,0),MATCH($B$8,'H334 Master'!$B$1:$XFD$1,0))+J$9*INDEX('H334 Master'!$B:$XFD,MATCH($A44,'H334 Master'!$B:$B,0),MATCH($B$9,'H334 Master'!$B$1:$XFD$1,0))+J$10*INDEX('H334 Master'!$B:$XFD,MATCH($A44,'H334 Master'!$B:$B,0),MATCH($B$10,'H334 Master'!$B$1:$XFD$1,0))+J$11*INDEX('H334 Master'!$B:$XFD,MATCH($A44,'H334 Master'!$B:$B,0),MATCH($B$11,'H334 Master'!$B$1:$XFD$1,0))+J$12*INDEX('H334 Master'!$B:$XFD,MATCH($A44,'H334 Master'!$B:$B,0),MATCH($B$12,'H334 Master'!$B$1:$XFD$1,0))+J$13*INDEX('H334 Master'!$B:$XFD,MATCH($A44,'H334 Master'!$B:$B,0),MATCH($B$13,'H334 Master'!$B$1:$XFD$1,0))+J$14*INDEX('H334 Master'!$B:$XFD,MATCH($A44,'H334 Master'!$B:$B,0),MATCH($B$14,'H334 Master'!$B$1:$XFD$1,0))+J$15*INDEX('H334 Master'!$B:$XFD,MATCH($A44,'H334 Master'!$B:$B,0),MATCH($B$15,'H334 Master'!$B$1:$XFD$1,0))</f>
        <v>20</v>
      </c>
      <c r="K44" s="1">
        <v>22</v>
      </c>
      <c r="L44" s="1">
        <v>24</v>
      </c>
      <c r="M44" s="1">
        <v>26</v>
      </c>
      <c r="N44" s="1">
        <v>28</v>
      </c>
      <c r="O44" s="1">
        <v>30</v>
      </c>
      <c r="P44" s="1">
        <v>32</v>
      </c>
      <c r="Q44" s="1">
        <v>34</v>
      </c>
      <c r="R44" s="1">
        <v>36</v>
      </c>
      <c r="S44" s="1">
        <v>38</v>
      </c>
      <c r="T44" s="1">
        <v>40</v>
      </c>
      <c r="U44" s="1">
        <v>42</v>
      </c>
      <c r="V44" s="1">
        <v>44</v>
      </c>
      <c r="W44" s="1">
        <v>46</v>
      </c>
      <c r="X44" s="1">
        <v>48</v>
      </c>
      <c r="Y44" s="1">
        <v>50</v>
      </c>
      <c r="Z44" s="1">
        <v>52</v>
      </c>
      <c r="AA44" s="1">
        <v>54</v>
      </c>
      <c r="AB44" s="1">
        <v>56</v>
      </c>
      <c r="AC44" s="1">
        <v>58</v>
      </c>
      <c r="AD44" s="1">
        <v>60</v>
      </c>
      <c r="AE44" s="1">
        <v>62</v>
      </c>
      <c r="AF44" s="1">
        <v>64</v>
      </c>
      <c r="AG44" s="1">
        <v>66</v>
      </c>
      <c r="AH44" s="1">
        <v>68</v>
      </c>
      <c r="AI44" s="1">
        <v>70</v>
      </c>
    </row>
    <row r="45" spans="1:38" x14ac:dyDescent="0.25">
      <c r="A45" t="s">
        <v>199</v>
      </c>
      <c r="B45">
        <v>6151</v>
      </c>
      <c r="C45" t="s">
        <v>200</v>
      </c>
      <c r="D45" s="1">
        <v>4</v>
      </c>
      <c r="E45" s="1">
        <v>4</v>
      </c>
      <c r="F45" s="1">
        <v>4</v>
      </c>
      <c r="G45" s="1">
        <v>4</v>
      </c>
      <c r="H45" s="1">
        <v>4</v>
      </c>
      <c r="I45" s="1">
        <v>4</v>
      </c>
      <c r="J45" s="3">
        <f>J$5*INDEX('H334 Master'!$B:$XFD,MATCH($A45,'H334 Master'!$B:$B,0),MATCH($B$5,'H334 Master'!$B$1:$XFD$1,0))+J$6*INDEX('H334 Master'!$B:$XFD,MATCH($A45,'H334 Master'!$B:$B,0),MATCH($B$6,'H334 Master'!$B$1:$XFD$1,0))+J$7*INDEX('H334 Master'!$B:$XFD,MATCH($A45,'H334 Master'!$B:$B,0),MATCH($B$7,'H334 Master'!$B$1:$XFD$1,0))+J$8*INDEX('H334 Master'!$B:$XFD,MATCH($A45,'H334 Master'!$B:$B,0),MATCH($B$8,'H334 Master'!$B$1:$XFD$1,0))+J$9*INDEX('H334 Master'!$B:$XFD,MATCH($A45,'H334 Master'!$B:$B,0),MATCH($B$9,'H334 Master'!$B$1:$XFD$1,0))+J$10*INDEX('H334 Master'!$B:$XFD,MATCH($A45,'H334 Master'!$B:$B,0),MATCH($B$10,'H334 Master'!$B$1:$XFD$1,0))+J$11*INDEX('H334 Master'!$B:$XFD,MATCH($A45,'H334 Master'!$B:$B,0),MATCH($B$11,'H334 Master'!$B$1:$XFD$1,0))+J$12*INDEX('H334 Master'!$B:$XFD,MATCH($A45,'H334 Master'!$B:$B,0),MATCH($B$12,'H334 Master'!$B$1:$XFD$1,0))+J$13*INDEX('H334 Master'!$B:$XFD,MATCH($A45,'H334 Master'!$B:$B,0),MATCH($B$13,'H334 Master'!$B$1:$XFD$1,0))+J$14*INDEX('H334 Master'!$B:$XFD,MATCH($A45,'H334 Master'!$B:$B,0),MATCH($B$14,'H334 Master'!$B$1:$XFD$1,0))+J$15*INDEX('H334 Master'!$B:$XFD,MATCH($A45,'H334 Master'!$B:$B,0),MATCH($B$15,'H334 Master'!$B$1:$XFD$1,0))</f>
        <v>4</v>
      </c>
      <c r="K45" s="1">
        <v>4</v>
      </c>
      <c r="L45" s="1">
        <v>4</v>
      </c>
      <c r="M45" s="1">
        <v>4</v>
      </c>
      <c r="N45" s="1">
        <v>4</v>
      </c>
      <c r="O45" s="1">
        <v>4</v>
      </c>
      <c r="P45" s="1">
        <v>4</v>
      </c>
      <c r="Q45" s="1">
        <v>4</v>
      </c>
      <c r="R45" s="1">
        <v>4</v>
      </c>
      <c r="S45" s="1">
        <v>4</v>
      </c>
      <c r="T45" s="1">
        <v>4</v>
      </c>
      <c r="U45" s="1">
        <v>4</v>
      </c>
      <c r="V45" s="1">
        <v>4</v>
      </c>
      <c r="W45" s="1">
        <v>4</v>
      </c>
      <c r="X45" s="1">
        <v>4</v>
      </c>
      <c r="Y45" s="1">
        <v>4</v>
      </c>
      <c r="Z45" s="1">
        <v>4</v>
      </c>
      <c r="AA45" s="1">
        <v>4</v>
      </c>
      <c r="AB45" s="1">
        <v>4</v>
      </c>
      <c r="AC45" s="1">
        <v>4</v>
      </c>
      <c r="AD45" s="1">
        <v>4</v>
      </c>
      <c r="AE45" s="1">
        <v>4</v>
      </c>
      <c r="AF45" s="1">
        <v>4</v>
      </c>
      <c r="AG45" s="1">
        <v>4</v>
      </c>
      <c r="AH45" s="1">
        <v>4</v>
      </c>
      <c r="AI45" s="1">
        <v>4</v>
      </c>
    </row>
    <row r="46" spans="1:38" x14ac:dyDescent="0.25">
      <c r="A46" t="s">
        <v>201</v>
      </c>
      <c r="B46">
        <v>6152</v>
      </c>
      <c r="C46" t="s">
        <v>202</v>
      </c>
      <c r="D46" s="1">
        <v>0</v>
      </c>
      <c r="E46" s="1">
        <v>2</v>
      </c>
      <c r="F46" s="1">
        <v>4</v>
      </c>
      <c r="G46" s="1">
        <v>6</v>
      </c>
      <c r="H46" s="1">
        <v>8</v>
      </c>
      <c r="I46" s="1">
        <v>10</v>
      </c>
      <c r="J46" s="3">
        <f>J$5*INDEX('H334 Master'!$B:$XFD,MATCH($A46,'H334 Master'!$B:$B,0),MATCH($B$5,'H334 Master'!$B$1:$XFD$1,0))+J$6*INDEX('H334 Master'!$B:$XFD,MATCH($A46,'H334 Master'!$B:$B,0),MATCH($B$6,'H334 Master'!$B$1:$XFD$1,0))+J$7*INDEX('H334 Master'!$B:$XFD,MATCH($A46,'H334 Master'!$B:$B,0),MATCH($B$7,'H334 Master'!$B$1:$XFD$1,0))+J$8*INDEX('H334 Master'!$B:$XFD,MATCH($A46,'H334 Master'!$B:$B,0),MATCH($B$8,'H334 Master'!$B$1:$XFD$1,0))+J$9*INDEX('H334 Master'!$B:$XFD,MATCH($A46,'H334 Master'!$B:$B,0),MATCH($B$9,'H334 Master'!$B$1:$XFD$1,0))+J$10*INDEX('H334 Master'!$B:$XFD,MATCH($A46,'H334 Master'!$B:$B,0),MATCH($B$10,'H334 Master'!$B$1:$XFD$1,0))+J$11*INDEX('H334 Master'!$B:$XFD,MATCH($A46,'H334 Master'!$B:$B,0),MATCH($B$11,'H334 Master'!$B$1:$XFD$1,0))+J$12*INDEX('H334 Master'!$B:$XFD,MATCH($A46,'H334 Master'!$B:$B,0),MATCH($B$12,'H334 Master'!$B$1:$XFD$1,0))+J$13*INDEX('H334 Master'!$B:$XFD,MATCH($A46,'H334 Master'!$B:$B,0),MATCH($B$13,'H334 Master'!$B$1:$XFD$1,0))+J$14*INDEX('H334 Master'!$B:$XFD,MATCH($A46,'H334 Master'!$B:$B,0),MATCH($B$14,'H334 Master'!$B$1:$XFD$1,0))+J$15*INDEX('H334 Master'!$B:$XFD,MATCH($A46,'H334 Master'!$B:$B,0),MATCH($B$15,'H334 Master'!$B$1:$XFD$1,0))</f>
        <v>10</v>
      </c>
      <c r="K46" s="1">
        <v>12</v>
      </c>
      <c r="L46" s="1">
        <v>14</v>
      </c>
      <c r="M46" s="1">
        <v>16</v>
      </c>
      <c r="N46" s="1">
        <v>18</v>
      </c>
      <c r="O46" s="1">
        <v>20</v>
      </c>
      <c r="P46" s="1">
        <v>22</v>
      </c>
      <c r="Q46" s="1">
        <v>24</v>
      </c>
      <c r="R46" s="1">
        <v>26</v>
      </c>
      <c r="S46" s="1">
        <v>28</v>
      </c>
      <c r="T46" s="1">
        <v>30</v>
      </c>
      <c r="U46" s="1">
        <v>32</v>
      </c>
      <c r="V46" s="1">
        <v>34</v>
      </c>
      <c r="W46" s="1">
        <v>36</v>
      </c>
      <c r="X46" s="1">
        <v>38</v>
      </c>
      <c r="Y46" s="1">
        <v>40</v>
      </c>
      <c r="Z46" s="1">
        <v>42</v>
      </c>
      <c r="AA46" s="1">
        <v>44</v>
      </c>
      <c r="AB46" s="1">
        <v>46</v>
      </c>
      <c r="AC46" s="1">
        <v>48</v>
      </c>
      <c r="AD46" s="1">
        <v>50</v>
      </c>
      <c r="AE46" s="1">
        <v>52</v>
      </c>
      <c r="AF46" s="1">
        <v>54</v>
      </c>
      <c r="AG46" s="1">
        <v>56</v>
      </c>
      <c r="AH46" s="1">
        <v>58</v>
      </c>
      <c r="AI46" s="1">
        <v>60</v>
      </c>
    </row>
    <row r="47" spans="1:38" x14ac:dyDescent="0.25">
      <c r="A47" t="s">
        <v>173</v>
      </c>
      <c r="B47">
        <v>6086</v>
      </c>
      <c r="C47" t="s">
        <v>174</v>
      </c>
      <c r="D47" s="1">
        <v>4</v>
      </c>
      <c r="E47" s="1">
        <v>6</v>
      </c>
      <c r="F47" s="1">
        <v>8</v>
      </c>
      <c r="G47" s="1">
        <v>10</v>
      </c>
      <c r="H47" s="1">
        <v>12</v>
      </c>
      <c r="I47" s="1">
        <v>14</v>
      </c>
      <c r="J47" s="3">
        <f>J$5*INDEX('H334 Master'!$B:$XFD,MATCH($A47,'H334 Master'!$B:$B,0),MATCH($B$5,'H334 Master'!$B$1:$XFD$1,0))+J$6*INDEX('H334 Master'!$B:$XFD,MATCH($A47,'H334 Master'!$B:$B,0),MATCH($B$6,'H334 Master'!$B$1:$XFD$1,0))+J$7*INDEX('H334 Master'!$B:$XFD,MATCH($A47,'H334 Master'!$B:$B,0),MATCH($B$7,'H334 Master'!$B$1:$XFD$1,0))+J$8*INDEX('H334 Master'!$B:$XFD,MATCH($A47,'H334 Master'!$B:$B,0),MATCH($B$8,'H334 Master'!$B$1:$XFD$1,0))+J$9*INDEX('H334 Master'!$B:$XFD,MATCH($A47,'H334 Master'!$B:$B,0),MATCH($B$9,'H334 Master'!$B$1:$XFD$1,0))+J$10*INDEX('H334 Master'!$B:$XFD,MATCH($A47,'H334 Master'!$B:$B,0),MATCH($B$10,'H334 Master'!$B$1:$XFD$1,0))+J$11*INDEX('H334 Master'!$B:$XFD,MATCH($A47,'H334 Master'!$B:$B,0),MATCH($B$11,'H334 Master'!$B$1:$XFD$1,0))+J$12*INDEX('H334 Master'!$B:$XFD,MATCH($A47,'H334 Master'!$B:$B,0),MATCH($B$12,'H334 Master'!$B$1:$XFD$1,0))+J$13*INDEX('H334 Master'!$B:$XFD,MATCH($A47,'H334 Master'!$B:$B,0),MATCH($B$13,'H334 Master'!$B$1:$XFD$1,0))+J$14*INDEX('H334 Master'!$B:$XFD,MATCH($A47,'H334 Master'!$B:$B,0),MATCH($B$14,'H334 Master'!$B$1:$XFD$1,0))+J$15*INDEX('H334 Master'!$B:$XFD,MATCH($A47,'H334 Master'!$B:$B,0),MATCH($B$15,'H334 Master'!$B$1:$XFD$1,0))</f>
        <v>14</v>
      </c>
      <c r="K47" s="1">
        <v>16</v>
      </c>
      <c r="L47" s="1">
        <v>18</v>
      </c>
      <c r="M47" s="1">
        <v>20</v>
      </c>
      <c r="N47" s="1">
        <v>22</v>
      </c>
      <c r="O47" s="1">
        <v>24</v>
      </c>
      <c r="P47" s="1">
        <v>26</v>
      </c>
      <c r="Q47" s="1">
        <v>28</v>
      </c>
      <c r="R47" s="1">
        <v>30</v>
      </c>
      <c r="S47" s="1">
        <v>32</v>
      </c>
      <c r="T47" s="1">
        <v>34</v>
      </c>
      <c r="U47" s="1">
        <v>36</v>
      </c>
      <c r="V47" s="1">
        <v>38</v>
      </c>
      <c r="W47" s="1">
        <v>40</v>
      </c>
      <c r="X47" s="1">
        <v>42</v>
      </c>
      <c r="Y47" s="1">
        <v>44</v>
      </c>
      <c r="Z47" s="1">
        <v>46</v>
      </c>
      <c r="AA47" s="1">
        <v>48</v>
      </c>
      <c r="AB47" s="1">
        <v>50</v>
      </c>
      <c r="AC47" s="1">
        <v>52</v>
      </c>
      <c r="AD47" s="1">
        <v>54</v>
      </c>
      <c r="AE47" s="1">
        <v>56</v>
      </c>
      <c r="AF47" s="1">
        <v>58</v>
      </c>
      <c r="AG47" s="1">
        <v>60</v>
      </c>
      <c r="AH47" s="1">
        <v>62</v>
      </c>
      <c r="AI47" s="1">
        <v>64</v>
      </c>
    </row>
    <row r="48" spans="1:38" x14ac:dyDescent="0.25">
      <c r="A48" t="s">
        <v>175</v>
      </c>
      <c r="B48">
        <v>6099</v>
      </c>
      <c r="C48" t="s">
        <v>176</v>
      </c>
      <c r="D48" s="1">
        <v>2</v>
      </c>
      <c r="E48" s="1">
        <v>3</v>
      </c>
      <c r="F48" s="1">
        <v>4</v>
      </c>
      <c r="G48" s="1">
        <v>5</v>
      </c>
      <c r="H48" s="1">
        <v>6</v>
      </c>
      <c r="I48" s="1">
        <v>7</v>
      </c>
      <c r="J48" s="3">
        <f>J$5*INDEX('H334 Master'!$B:$XFD,MATCH($A48,'H334 Master'!$B:$B,0),MATCH($B$5,'H334 Master'!$B$1:$XFD$1,0))+J$6*INDEX('H334 Master'!$B:$XFD,MATCH($A48,'H334 Master'!$B:$B,0),MATCH($B$6,'H334 Master'!$B$1:$XFD$1,0))+J$7*INDEX('H334 Master'!$B:$XFD,MATCH($A48,'H334 Master'!$B:$B,0),MATCH($B$7,'H334 Master'!$B$1:$XFD$1,0))+J$8*INDEX('H334 Master'!$B:$XFD,MATCH($A48,'H334 Master'!$B:$B,0),MATCH($B$8,'H334 Master'!$B$1:$XFD$1,0))+J$9*INDEX('H334 Master'!$B:$XFD,MATCH($A48,'H334 Master'!$B:$B,0),MATCH($B$9,'H334 Master'!$B$1:$XFD$1,0))+J$10*INDEX('H334 Master'!$B:$XFD,MATCH($A48,'H334 Master'!$B:$B,0),MATCH($B$10,'H334 Master'!$B$1:$XFD$1,0))+J$11*INDEX('H334 Master'!$B:$XFD,MATCH($A48,'H334 Master'!$B:$B,0),MATCH($B$11,'H334 Master'!$B$1:$XFD$1,0))+J$12*INDEX('H334 Master'!$B:$XFD,MATCH($A48,'H334 Master'!$B:$B,0),MATCH($B$12,'H334 Master'!$B$1:$XFD$1,0))+J$13*INDEX('H334 Master'!$B:$XFD,MATCH($A48,'H334 Master'!$B:$B,0),MATCH($B$13,'H334 Master'!$B$1:$XFD$1,0))+J$14*INDEX('H334 Master'!$B:$XFD,MATCH($A48,'H334 Master'!$B:$B,0),MATCH($B$14,'H334 Master'!$B$1:$XFD$1,0))+J$15*INDEX('H334 Master'!$B:$XFD,MATCH($A48,'H334 Master'!$B:$B,0),MATCH($B$15,'H334 Master'!$B$1:$XFD$1,0))</f>
        <v>7</v>
      </c>
      <c r="K48" s="1">
        <v>8</v>
      </c>
      <c r="L48" s="1">
        <v>9</v>
      </c>
      <c r="M48" s="1">
        <v>10</v>
      </c>
      <c r="N48" s="1">
        <v>11</v>
      </c>
      <c r="O48" s="1">
        <v>12</v>
      </c>
      <c r="P48" s="1">
        <v>13</v>
      </c>
      <c r="Q48" s="1">
        <v>14</v>
      </c>
      <c r="R48" s="1">
        <v>15</v>
      </c>
      <c r="S48" s="1">
        <v>16</v>
      </c>
      <c r="T48" s="1">
        <v>17</v>
      </c>
      <c r="U48" s="1">
        <v>18</v>
      </c>
      <c r="V48" s="1">
        <v>19</v>
      </c>
      <c r="W48" s="1">
        <v>20</v>
      </c>
      <c r="X48" s="1">
        <v>21</v>
      </c>
      <c r="Y48" s="1">
        <v>22</v>
      </c>
      <c r="Z48" s="1">
        <v>23</v>
      </c>
      <c r="AA48" s="1">
        <v>24</v>
      </c>
      <c r="AB48" s="1">
        <v>25</v>
      </c>
      <c r="AC48" s="1">
        <v>26</v>
      </c>
      <c r="AD48" s="1">
        <v>27</v>
      </c>
      <c r="AE48" s="1">
        <v>28</v>
      </c>
      <c r="AF48" s="1">
        <v>29</v>
      </c>
      <c r="AG48" s="1">
        <v>30</v>
      </c>
      <c r="AH48" s="1">
        <v>31</v>
      </c>
      <c r="AI48" s="1">
        <v>32</v>
      </c>
    </row>
    <row r="49" spans="1:35" x14ac:dyDescent="0.25">
      <c r="A49" t="s">
        <v>177</v>
      </c>
      <c r="B49">
        <v>6095</v>
      </c>
      <c r="C49" t="s">
        <v>178</v>
      </c>
      <c r="D49" s="1">
        <v>4</v>
      </c>
      <c r="E49" s="1">
        <v>4</v>
      </c>
      <c r="F49" s="1">
        <v>4</v>
      </c>
      <c r="G49" s="1">
        <v>4</v>
      </c>
      <c r="H49" s="1">
        <v>4</v>
      </c>
      <c r="I49" s="1">
        <v>4</v>
      </c>
      <c r="J49" s="3">
        <f>J$5*INDEX('H334 Master'!$B:$XFD,MATCH($A49,'H334 Master'!$B:$B,0),MATCH($B$5,'H334 Master'!$B$1:$XFD$1,0))+J$6*INDEX('H334 Master'!$B:$XFD,MATCH($A49,'H334 Master'!$B:$B,0),MATCH($B$6,'H334 Master'!$B$1:$XFD$1,0))+J$7*INDEX('H334 Master'!$B:$XFD,MATCH($A49,'H334 Master'!$B:$B,0),MATCH($B$7,'H334 Master'!$B$1:$XFD$1,0))+J$8*INDEX('H334 Master'!$B:$XFD,MATCH($A49,'H334 Master'!$B:$B,0),MATCH($B$8,'H334 Master'!$B$1:$XFD$1,0))+J$9*INDEX('H334 Master'!$B:$XFD,MATCH($A49,'H334 Master'!$B:$B,0),MATCH($B$9,'H334 Master'!$B$1:$XFD$1,0))+J$10*INDEX('H334 Master'!$B:$XFD,MATCH($A49,'H334 Master'!$B:$B,0),MATCH($B$10,'H334 Master'!$B$1:$XFD$1,0))+J$11*INDEX('H334 Master'!$B:$XFD,MATCH($A49,'H334 Master'!$B:$B,0),MATCH($B$11,'H334 Master'!$B$1:$XFD$1,0))+J$12*INDEX('H334 Master'!$B:$XFD,MATCH($A49,'H334 Master'!$B:$B,0),MATCH($B$12,'H334 Master'!$B$1:$XFD$1,0))+J$13*INDEX('H334 Master'!$B:$XFD,MATCH($A49,'H334 Master'!$B:$B,0),MATCH($B$13,'H334 Master'!$B$1:$XFD$1,0))+J$14*INDEX('H334 Master'!$B:$XFD,MATCH($A49,'H334 Master'!$B:$B,0),MATCH($B$14,'H334 Master'!$B$1:$XFD$1,0))+J$15*INDEX('H334 Master'!$B:$XFD,MATCH($A49,'H334 Master'!$B:$B,0),MATCH($B$15,'H334 Master'!$B$1:$XFD$1,0))</f>
        <v>4</v>
      </c>
      <c r="K49" s="1">
        <v>4</v>
      </c>
      <c r="L49" s="1">
        <v>4</v>
      </c>
      <c r="M49" s="1">
        <v>4</v>
      </c>
      <c r="N49" s="1">
        <v>4</v>
      </c>
      <c r="O49" s="1">
        <v>4</v>
      </c>
      <c r="P49" s="1">
        <v>4</v>
      </c>
      <c r="Q49" s="1">
        <v>4</v>
      </c>
      <c r="R49" s="1">
        <v>4</v>
      </c>
      <c r="S49" s="1">
        <v>4</v>
      </c>
      <c r="T49" s="1">
        <v>4</v>
      </c>
      <c r="U49" s="1">
        <v>4</v>
      </c>
      <c r="V49" s="1">
        <v>4</v>
      </c>
      <c r="W49" s="1">
        <v>4</v>
      </c>
      <c r="X49" s="1">
        <v>4</v>
      </c>
      <c r="Y49" s="1">
        <v>4</v>
      </c>
      <c r="Z49" s="1">
        <v>4</v>
      </c>
      <c r="AA49" s="1">
        <v>4</v>
      </c>
      <c r="AB49" s="1">
        <v>4</v>
      </c>
      <c r="AC49" s="1">
        <v>4</v>
      </c>
      <c r="AD49" s="1">
        <v>4</v>
      </c>
      <c r="AE49" s="1">
        <v>4</v>
      </c>
      <c r="AF49" s="1">
        <v>4</v>
      </c>
      <c r="AG49" s="1">
        <v>4</v>
      </c>
      <c r="AH49" s="1">
        <v>4</v>
      </c>
      <c r="AI49" s="1">
        <v>4</v>
      </c>
    </row>
    <row r="50" spans="1:35" x14ac:dyDescent="0.25">
      <c r="A50" t="s">
        <v>179</v>
      </c>
      <c r="B50">
        <v>6096</v>
      </c>
      <c r="C50" t="s">
        <v>180</v>
      </c>
      <c r="D50" s="1">
        <v>0</v>
      </c>
      <c r="E50" s="1">
        <v>2</v>
      </c>
      <c r="F50" s="1">
        <v>4</v>
      </c>
      <c r="G50" s="1">
        <v>6</v>
      </c>
      <c r="H50" s="1">
        <v>8</v>
      </c>
      <c r="I50" s="1">
        <v>10</v>
      </c>
      <c r="J50" s="3">
        <f>J$5*INDEX('H334 Master'!$B:$XFD,MATCH($A50,'H334 Master'!$B:$B,0),MATCH($B$5,'H334 Master'!$B$1:$XFD$1,0))+J$6*INDEX('H334 Master'!$B:$XFD,MATCH($A50,'H334 Master'!$B:$B,0),MATCH($B$6,'H334 Master'!$B$1:$XFD$1,0))+J$7*INDEX('H334 Master'!$B:$XFD,MATCH($A50,'H334 Master'!$B:$B,0),MATCH($B$7,'H334 Master'!$B$1:$XFD$1,0))+J$8*INDEX('H334 Master'!$B:$XFD,MATCH($A50,'H334 Master'!$B:$B,0),MATCH($B$8,'H334 Master'!$B$1:$XFD$1,0))+J$9*INDEX('H334 Master'!$B:$XFD,MATCH($A50,'H334 Master'!$B:$B,0),MATCH($B$9,'H334 Master'!$B$1:$XFD$1,0))+J$10*INDEX('H334 Master'!$B:$XFD,MATCH($A50,'H334 Master'!$B:$B,0),MATCH($B$10,'H334 Master'!$B$1:$XFD$1,0))+J$11*INDEX('H334 Master'!$B:$XFD,MATCH($A50,'H334 Master'!$B:$B,0),MATCH($B$11,'H334 Master'!$B$1:$XFD$1,0))+J$12*INDEX('H334 Master'!$B:$XFD,MATCH($A50,'H334 Master'!$B:$B,0),MATCH($B$12,'H334 Master'!$B$1:$XFD$1,0))+J$13*INDEX('H334 Master'!$B:$XFD,MATCH($A50,'H334 Master'!$B:$B,0),MATCH($B$13,'H334 Master'!$B$1:$XFD$1,0))+J$14*INDEX('H334 Master'!$B:$XFD,MATCH($A50,'H334 Master'!$B:$B,0),MATCH($B$14,'H334 Master'!$B$1:$XFD$1,0))+J$15*INDEX('H334 Master'!$B:$XFD,MATCH($A50,'H334 Master'!$B:$B,0),MATCH($B$15,'H334 Master'!$B$1:$XFD$1,0))</f>
        <v>10</v>
      </c>
      <c r="K50" s="1">
        <v>12</v>
      </c>
      <c r="L50" s="1">
        <v>14</v>
      </c>
      <c r="M50" s="1">
        <v>16</v>
      </c>
      <c r="N50" s="1">
        <v>18</v>
      </c>
      <c r="O50" s="1">
        <v>20</v>
      </c>
      <c r="P50" s="1">
        <v>22</v>
      </c>
      <c r="Q50" s="1">
        <v>24</v>
      </c>
      <c r="R50" s="1">
        <v>26</v>
      </c>
      <c r="S50" s="1">
        <v>28</v>
      </c>
      <c r="T50" s="1">
        <v>30</v>
      </c>
      <c r="U50" s="1">
        <v>32</v>
      </c>
      <c r="V50" s="1">
        <v>34</v>
      </c>
      <c r="W50" s="1">
        <v>36</v>
      </c>
      <c r="X50" s="1">
        <v>38</v>
      </c>
      <c r="Y50" s="1">
        <v>40</v>
      </c>
      <c r="Z50" s="1">
        <v>42</v>
      </c>
      <c r="AA50" s="1">
        <v>44</v>
      </c>
      <c r="AB50" s="1">
        <v>46</v>
      </c>
      <c r="AC50" s="1">
        <v>48</v>
      </c>
      <c r="AD50" s="1">
        <v>50</v>
      </c>
      <c r="AE50" s="1">
        <v>52</v>
      </c>
      <c r="AF50" s="1">
        <v>54</v>
      </c>
      <c r="AG50" s="1">
        <v>56</v>
      </c>
      <c r="AH50" s="1">
        <v>58</v>
      </c>
      <c r="AI50" s="1">
        <v>60</v>
      </c>
    </row>
    <row r="51" spans="1:35" x14ac:dyDescent="0.25">
      <c r="A51" t="s">
        <v>203</v>
      </c>
      <c r="B51">
        <v>6097</v>
      </c>
      <c r="C51" t="s">
        <v>204</v>
      </c>
      <c r="D51" s="1">
        <v>4</v>
      </c>
      <c r="E51" s="1">
        <v>4</v>
      </c>
      <c r="F51" s="1">
        <v>4</v>
      </c>
      <c r="G51" s="1">
        <v>4</v>
      </c>
      <c r="H51" s="1">
        <v>4</v>
      </c>
      <c r="I51" s="1">
        <v>4</v>
      </c>
      <c r="J51" s="3">
        <f>J$5*INDEX('H334 Master'!$B:$XFD,MATCH($A51,'H334 Master'!$B:$B,0),MATCH($B$5,'H334 Master'!$B$1:$XFD$1,0))+J$6*INDEX('H334 Master'!$B:$XFD,MATCH($A51,'H334 Master'!$B:$B,0),MATCH($B$6,'H334 Master'!$B$1:$XFD$1,0))+J$7*INDEX('H334 Master'!$B:$XFD,MATCH($A51,'H334 Master'!$B:$B,0),MATCH($B$7,'H334 Master'!$B$1:$XFD$1,0))+J$8*INDEX('H334 Master'!$B:$XFD,MATCH($A51,'H334 Master'!$B:$B,0),MATCH($B$8,'H334 Master'!$B$1:$XFD$1,0))+J$9*INDEX('H334 Master'!$B:$XFD,MATCH($A51,'H334 Master'!$B:$B,0),MATCH($B$9,'H334 Master'!$B$1:$XFD$1,0))+J$10*INDEX('H334 Master'!$B:$XFD,MATCH($A51,'H334 Master'!$B:$B,0),MATCH($B$10,'H334 Master'!$B$1:$XFD$1,0))+J$11*INDEX('H334 Master'!$B:$XFD,MATCH($A51,'H334 Master'!$B:$B,0),MATCH($B$11,'H334 Master'!$B$1:$XFD$1,0))+J$12*INDEX('H334 Master'!$B:$XFD,MATCH($A51,'H334 Master'!$B:$B,0),MATCH($B$12,'H334 Master'!$B$1:$XFD$1,0))+J$13*INDEX('H334 Master'!$B:$XFD,MATCH($A51,'H334 Master'!$B:$B,0),MATCH($B$13,'H334 Master'!$B$1:$XFD$1,0))+J$14*INDEX('H334 Master'!$B:$XFD,MATCH($A51,'H334 Master'!$B:$B,0),MATCH($B$14,'H334 Master'!$B$1:$XFD$1,0))+J$15*INDEX('H334 Master'!$B:$XFD,MATCH($A51,'H334 Master'!$B:$B,0),MATCH($B$15,'H334 Master'!$B$1:$XFD$1,0))</f>
        <v>0</v>
      </c>
      <c r="K51" s="1">
        <v>4</v>
      </c>
      <c r="L51" s="1">
        <v>4</v>
      </c>
      <c r="M51" s="1">
        <v>4</v>
      </c>
      <c r="N51" s="1">
        <v>4</v>
      </c>
      <c r="O51" s="1">
        <v>4</v>
      </c>
      <c r="P51" s="1">
        <v>4</v>
      </c>
      <c r="Q51" s="1">
        <v>4</v>
      </c>
      <c r="R51" s="1">
        <v>4</v>
      </c>
      <c r="S51" s="1">
        <v>4</v>
      </c>
      <c r="T51" s="1">
        <v>4</v>
      </c>
      <c r="U51" s="1">
        <v>4</v>
      </c>
      <c r="V51" s="1">
        <v>4</v>
      </c>
      <c r="W51" s="1">
        <v>4</v>
      </c>
      <c r="X51" s="1">
        <v>4</v>
      </c>
      <c r="Y51" s="1">
        <v>4</v>
      </c>
      <c r="Z51" s="1">
        <v>4</v>
      </c>
      <c r="AA51" s="1">
        <v>4</v>
      </c>
      <c r="AB51" s="1">
        <v>4</v>
      </c>
      <c r="AC51" s="1">
        <v>4</v>
      </c>
      <c r="AD51" s="1">
        <v>4</v>
      </c>
      <c r="AE51" s="1">
        <v>4</v>
      </c>
      <c r="AF51" s="1">
        <v>4</v>
      </c>
      <c r="AG51" s="1">
        <v>4</v>
      </c>
      <c r="AH51" s="1">
        <v>4</v>
      </c>
      <c r="AI51" s="1">
        <v>4</v>
      </c>
    </row>
    <row r="52" spans="1:35" x14ac:dyDescent="0.25">
      <c r="A52" t="s">
        <v>193</v>
      </c>
      <c r="B52">
        <v>6123</v>
      </c>
      <c r="C52" t="s">
        <v>194</v>
      </c>
      <c r="D52" s="1">
        <v>4</v>
      </c>
      <c r="E52" s="1">
        <v>4</v>
      </c>
      <c r="F52" s="1">
        <v>4</v>
      </c>
      <c r="G52" s="1">
        <v>4</v>
      </c>
      <c r="H52" s="1">
        <v>4</v>
      </c>
      <c r="I52" s="1">
        <v>4</v>
      </c>
      <c r="J52" s="3">
        <f>J$5*INDEX('H334 Master'!$B:$XFD,MATCH($A52,'H334 Master'!$B:$B,0),MATCH($B$5,'H334 Master'!$B$1:$XFD$1,0))+J$6*INDEX('H334 Master'!$B:$XFD,MATCH($A52,'H334 Master'!$B:$B,0),MATCH($B$6,'H334 Master'!$B$1:$XFD$1,0))+J$7*INDEX('H334 Master'!$B:$XFD,MATCH($A52,'H334 Master'!$B:$B,0),MATCH($B$7,'H334 Master'!$B$1:$XFD$1,0))+J$8*INDEX('H334 Master'!$B:$XFD,MATCH($A52,'H334 Master'!$B:$B,0),MATCH($B$8,'H334 Master'!$B$1:$XFD$1,0))+J$9*INDEX('H334 Master'!$B:$XFD,MATCH($A52,'H334 Master'!$B:$B,0),MATCH($B$9,'H334 Master'!$B$1:$XFD$1,0))+J$10*INDEX('H334 Master'!$B:$XFD,MATCH($A52,'H334 Master'!$B:$B,0),MATCH($B$10,'H334 Master'!$B$1:$XFD$1,0))+J$11*INDEX('H334 Master'!$B:$XFD,MATCH($A52,'H334 Master'!$B:$B,0),MATCH($B$11,'H334 Master'!$B$1:$XFD$1,0))+J$12*INDEX('H334 Master'!$B:$XFD,MATCH($A52,'H334 Master'!$B:$B,0),MATCH($B$12,'H334 Master'!$B$1:$XFD$1,0))+J$13*INDEX('H334 Master'!$B:$XFD,MATCH($A52,'H334 Master'!$B:$B,0),MATCH($B$13,'H334 Master'!$B$1:$XFD$1,0))+J$14*INDEX('H334 Master'!$B:$XFD,MATCH($A52,'H334 Master'!$B:$B,0),MATCH($B$14,'H334 Master'!$B$1:$XFD$1,0))+J$15*INDEX('H334 Master'!$B:$XFD,MATCH($A52,'H334 Master'!$B:$B,0),MATCH($B$15,'H334 Master'!$B$1:$XFD$1,0))</f>
        <v>4</v>
      </c>
      <c r="K52" s="1">
        <v>4</v>
      </c>
      <c r="L52" s="1">
        <v>4</v>
      </c>
      <c r="M52" s="1">
        <v>4</v>
      </c>
      <c r="N52" s="1">
        <v>4</v>
      </c>
      <c r="O52" s="1">
        <v>4</v>
      </c>
      <c r="P52" s="1">
        <v>4</v>
      </c>
      <c r="Q52" s="1">
        <v>4</v>
      </c>
      <c r="R52" s="1">
        <v>4</v>
      </c>
      <c r="S52" s="1">
        <v>4</v>
      </c>
      <c r="T52" s="1">
        <v>4</v>
      </c>
      <c r="U52" s="1">
        <v>4</v>
      </c>
      <c r="V52" s="1">
        <v>4</v>
      </c>
      <c r="W52" s="1">
        <v>4</v>
      </c>
      <c r="X52" s="1">
        <v>4</v>
      </c>
      <c r="Y52" s="1">
        <v>4</v>
      </c>
      <c r="Z52" s="1">
        <v>4</v>
      </c>
      <c r="AA52" s="1">
        <v>4</v>
      </c>
      <c r="AB52" s="1">
        <v>4</v>
      </c>
      <c r="AC52" s="1">
        <v>4</v>
      </c>
      <c r="AD52" s="1">
        <v>4</v>
      </c>
      <c r="AE52" s="1">
        <v>4</v>
      </c>
      <c r="AF52" s="1">
        <v>4</v>
      </c>
      <c r="AG52" s="1">
        <v>4</v>
      </c>
      <c r="AH52" s="1">
        <v>4</v>
      </c>
      <c r="AI52" s="1">
        <v>4</v>
      </c>
    </row>
    <row r="53" spans="1:35" x14ac:dyDescent="0.25">
      <c r="A53" t="s">
        <v>181</v>
      </c>
      <c r="B53">
        <v>6100</v>
      </c>
      <c r="C53" t="s">
        <v>182</v>
      </c>
      <c r="D53" s="1">
        <v>4</v>
      </c>
      <c r="E53" s="1">
        <v>4</v>
      </c>
      <c r="F53" s="1">
        <v>4</v>
      </c>
      <c r="G53" s="1">
        <v>4</v>
      </c>
      <c r="H53" s="1">
        <v>4</v>
      </c>
      <c r="I53" s="1">
        <v>4</v>
      </c>
      <c r="J53" s="3">
        <f>J$5*INDEX('H334 Master'!$B:$XFD,MATCH($A53,'H334 Master'!$B:$B,0),MATCH($B$5,'H334 Master'!$B$1:$XFD$1,0))+J$6*INDEX('H334 Master'!$B:$XFD,MATCH($A53,'H334 Master'!$B:$B,0),MATCH($B$6,'H334 Master'!$B$1:$XFD$1,0))+J$7*INDEX('H334 Master'!$B:$XFD,MATCH($A53,'H334 Master'!$B:$B,0),MATCH($B$7,'H334 Master'!$B$1:$XFD$1,0))+J$8*INDEX('H334 Master'!$B:$XFD,MATCH($A53,'H334 Master'!$B:$B,0),MATCH($B$8,'H334 Master'!$B$1:$XFD$1,0))+J$9*INDEX('H334 Master'!$B:$XFD,MATCH($A53,'H334 Master'!$B:$B,0),MATCH($B$9,'H334 Master'!$B$1:$XFD$1,0))+J$10*INDEX('H334 Master'!$B:$XFD,MATCH($A53,'H334 Master'!$B:$B,0),MATCH($B$10,'H334 Master'!$B$1:$XFD$1,0))+J$11*INDEX('H334 Master'!$B:$XFD,MATCH($A53,'H334 Master'!$B:$B,0),MATCH($B$11,'H334 Master'!$B$1:$XFD$1,0))+J$12*INDEX('H334 Master'!$B:$XFD,MATCH($A53,'H334 Master'!$B:$B,0),MATCH($B$12,'H334 Master'!$B$1:$XFD$1,0))+J$13*INDEX('H334 Master'!$B:$XFD,MATCH($A53,'H334 Master'!$B:$B,0),MATCH($B$13,'H334 Master'!$B$1:$XFD$1,0))+J$14*INDEX('H334 Master'!$B:$XFD,MATCH($A53,'H334 Master'!$B:$B,0),MATCH($B$14,'H334 Master'!$B$1:$XFD$1,0))+J$15*INDEX('H334 Master'!$B:$XFD,MATCH($A53,'H334 Master'!$B:$B,0),MATCH($B$15,'H334 Master'!$B$1:$XFD$1,0))</f>
        <v>4</v>
      </c>
      <c r="K53" s="1">
        <v>4</v>
      </c>
      <c r="L53" s="1">
        <v>4</v>
      </c>
      <c r="M53" s="1">
        <v>4</v>
      </c>
      <c r="N53" s="1">
        <v>4</v>
      </c>
      <c r="O53" s="1">
        <v>4</v>
      </c>
      <c r="P53" s="1">
        <v>4</v>
      </c>
      <c r="Q53" s="1">
        <v>4</v>
      </c>
      <c r="R53" s="1">
        <v>4</v>
      </c>
      <c r="S53" s="1">
        <v>4</v>
      </c>
      <c r="T53" s="1">
        <v>4</v>
      </c>
      <c r="U53" s="1">
        <v>4</v>
      </c>
      <c r="V53" s="1">
        <v>4</v>
      </c>
      <c r="W53" s="1">
        <v>4</v>
      </c>
      <c r="X53" s="1">
        <v>4</v>
      </c>
      <c r="Y53" s="1">
        <v>4</v>
      </c>
      <c r="Z53" s="1">
        <v>4</v>
      </c>
      <c r="AA53" s="1">
        <v>4</v>
      </c>
      <c r="AB53" s="1">
        <v>4</v>
      </c>
      <c r="AC53" s="1">
        <v>4</v>
      </c>
      <c r="AD53" s="1">
        <v>4</v>
      </c>
      <c r="AE53" s="1">
        <v>4</v>
      </c>
      <c r="AF53" s="1">
        <v>4</v>
      </c>
      <c r="AG53" s="1">
        <v>4</v>
      </c>
      <c r="AH53" s="1">
        <v>4</v>
      </c>
      <c r="AI53" s="1">
        <v>4</v>
      </c>
    </row>
    <row r="54" spans="1:35" x14ac:dyDescent="0.25">
      <c r="A54" t="s">
        <v>205</v>
      </c>
      <c r="B54">
        <v>6146</v>
      </c>
      <c r="C54" t="s">
        <v>206</v>
      </c>
      <c r="D54" s="1">
        <v>4</v>
      </c>
      <c r="E54" s="1">
        <v>4</v>
      </c>
      <c r="F54" s="1">
        <v>4</v>
      </c>
      <c r="G54" s="1">
        <v>4</v>
      </c>
      <c r="H54" s="1">
        <v>4</v>
      </c>
      <c r="I54" s="1">
        <v>4</v>
      </c>
      <c r="J54" s="3">
        <f>J$5*INDEX('H334 Master'!$B:$XFD,MATCH($A54,'H334 Master'!$B:$B,0),MATCH($B$5,'H334 Master'!$B$1:$XFD$1,0))+J$6*INDEX('H334 Master'!$B:$XFD,MATCH($A54,'H334 Master'!$B:$B,0),MATCH($B$6,'H334 Master'!$B$1:$XFD$1,0))+J$7*INDEX('H334 Master'!$B:$XFD,MATCH($A54,'H334 Master'!$B:$B,0),MATCH($B$7,'H334 Master'!$B$1:$XFD$1,0))+J$8*INDEX('H334 Master'!$B:$XFD,MATCH($A54,'H334 Master'!$B:$B,0),MATCH($B$8,'H334 Master'!$B$1:$XFD$1,0))+J$9*INDEX('H334 Master'!$B:$XFD,MATCH($A54,'H334 Master'!$B:$B,0),MATCH($B$9,'H334 Master'!$B$1:$XFD$1,0))+J$10*INDEX('H334 Master'!$B:$XFD,MATCH($A54,'H334 Master'!$B:$B,0),MATCH($B$10,'H334 Master'!$B$1:$XFD$1,0))+J$11*INDEX('H334 Master'!$B:$XFD,MATCH($A54,'H334 Master'!$B:$B,0),MATCH($B$11,'H334 Master'!$B$1:$XFD$1,0))+J$12*INDEX('H334 Master'!$B:$XFD,MATCH($A54,'H334 Master'!$B:$B,0),MATCH($B$12,'H334 Master'!$B$1:$XFD$1,0))+J$13*INDEX('H334 Master'!$B:$XFD,MATCH($A54,'H334 Master'!$B:$B,0),MATCH($B$13,'H334 Master'!$B$1:$XFD$1,0))+J$14*INDEX('H334 Master'!$B:$XFD,MATCH($A54,'H334 Master'!$B:$B,0),MATCH($B$14,'H334 Master'!$B$1:$XFD$1,0))+J$15*INDEX('H334 Master'!$B:$XFD,MATCH($A54,'H334 Master'!$B:$B,0),MATCH($B$15,'H334 Master'!$B$1:$XFD$1,0))</f>
        <v>4</v>
      </c>
      <c r="K54" s="1">
        <v>4</v>
      </c>
      <c r="L54" s="1">
        <v>4</v>
      </c>
      <c r="M54" s="1">
        <v>4</v>
      </c>
      <c r="N54" s="1">
        <v>4</v>
      </c>
      <c r="O54" s="1">
        <v>4</v>
      </c>
      <c r="P54" s="1">
        <v>4</v>
      </c>
      <c r="Q54" s="1">
        <v>4</v>
      </c>
      <c r="R54" s="1">
        <v>4</v>
      </c>
      <c r="S54" s="1">
        <v>4</v>
      </c>
      <c r="T54" s="1">
        <v>4</v>
      </c>
      <c r="U54" s="1">
        <v>4</v>
      </c>
      <c r="V54" s="1">
        <v>4</v>
      </c>
      <c r="W54" s="1">
        <v>4</v>
      </c>
      <c r="X54" s="1">
        <v>4</v>
      </c>
      <c r="Y54" s="1">
        <v>4</v>
      </c>
      <c r="Z54" s="1">
        <v>4</v>
      </c>
      <c r="AA54" s="1">
        <v>4</v>
      </c>
      <c r="AB54" s="1">
        <v>4</v>
      </c>
      <c r="AC54" s="1">
        <v>4</v>
      </c>
      <c r="AD54" s="1">
        <v>4</v>
      </c>
      <c r="AE54" s="1">
        <v>4</v>
      </c>
      <c r="AF54" s="1">
        <v>4</v>
      </c>
      <c r="AG54" s="1">
        <v>4</v>
      </c>
      <c r="AH54" s="1">
        <v>4</v>
      </c>
      <c r="AI54" s="1">
        <v>4</v>
      </c>
    </row>
    <row r="55" spans="1:35" x14ac:dyDescent="0.25">
      <c r="A55" t="s">
        <v>207</v>
      </c>
      <c r="B55">
        <v>6147</v>
      </c>
      <c r="C55" t="s">
        <v>208</v>
      </c>
      <c r="D55" s="1">
        <v>2</v>
      </c>
      <c r="E55" s="1">
        <v>2</v>
      </c>
      <c r="F55" s="1">
        <v>2</v>
      </c>
      <c r="G55" s="1">
        <v>2</v>
      </c>
      <c r="H55" s="1">
        <v>2</v>
      </c>
      <c r="I55" s="1">
        <v>2</v>
      </c>
      <c r="J55" s="3">
        <f>J$5*INDEX('H334 Master'!$B:$XFD,MATCH($A55,'H334 Master'!$B:$B,0),MATCH($B$5,'H334 Master'!$B$1:$XFD$1,0))+J$6*INDEX('H334 Master'!$B:$XFD,MATCH($A55,'H334 Master'!$B:$B,0),MATCH($B$6,'H334 Master'!$B$1:$XFD$1,0))+J$7*INDEX('H334 Master'!$B:$XFD,MATCH($A55,'H334 Master'!$B:$B,0),MATCH($B$7,'H334 Master'!$B$1:$XFD$1,0))+J$8*INDEX('H334 Master'!$B:$XFD,MATCH($A55,'H334 Master'!$B:$B,0),MATCH($B$8,'H334 Master'!$B$1:$XFD$1,0))+J$9*INDEX('H334 Master'!$B:$XFD,MATCH($A55,'H334 Master'!$B:$B,0),MATCH($B$9,'H334 Master'!$B$1:$XFD$1,0))+J$10*INDEX('H334 Master'!$B:$XFD,MATCH($A55,'H334 Master'!$B:$B,0),MATCH($B$10,'H334 Master'!$B$1:$XFD$1,0))+J$11*INDEX('H334 Master'!$B:$XFD,MATCH($A55,'H334 Master'!$B:$B,0),MATCH($B$11,'H334 Master'!$B$1:$XFD$1,0))+J$12*INDEX('H334 Master'!$B:$XFD,MATCH($A55,'H334 Master'!$B:$B,0),MATCH($B$12,'H334 Master'!$B$1:$XFD$1,0))+J$13*INDEX('H334 Master'!$B:$XFD,MATCH($A55,'H334 Master'!$B:$B,0),MATCH($B$13,'H334 Master'!$B$1:$XFD$1,0))+J$14*INDEX('H334 Master'!$B:$XFD,MATCH($A55,'H334 Master'!$B:$B,0),MATCH($B$14,'H334 Master'!$B$1:$XFD$1,0))+J$15*INDEX('H334 Master'!$B:$XFD,MATCH($A55,'H334 Master'!$B:$B,0),MATCH($B$15,'H334 Master'!$B$1:$XFD$1,0))</f>
        <v>2</v>
      </c>
      <c r="K55" s="1">
        <v>2</v>
      </c>
      <c r="L55" s="1">
        <v>2</v>
      </c>
      <c r="M55" s="1">
        <v>2</v>
      </c>
      <c r="N55" s="1">
        <v>2</v>
      </c>
      <c r="O55" s="1">
        <v>2</v>
      </c>
      <c r="P55" s="1">
        <v>2</v>
      </c>
      <c r="Q55" s="1">
        <v>2</v>
      </c>
      <c r="R55" s="1">
        <v>2</v>
      </c>
      <c r="S55" s="1">
        <v>2</v>
      </c>
      <c r="T55" s="1">
        <v>2</v>
      </c>
      <c r="U55" s="1">
        <v>2</v>
      </c>
      <c r="V55" s="1">
        <v>2</v>
      </c>
      <c r="W55" s="1">
        <v>2</v>
      </c>
      <c r="X55" s="1">
        <v>2</v>
      </c>
      <c r="Y55" s="1">
        <v>2</v>
      </c>
      <c r="Z55" s="1">
        <v>2</v>
      </c>
      <c r="AA55" s="1">
        <v>2</v>
      </c>
      <c r="AB55" s="1">
        <v>2</v>
      </c>
      <c r="AC55" s="1">
        <v>2</v>
      </c>
      <c r="AD55" s="1">
        <v>2</v>
      </c>
      <c r="AE55" s="1">
        <v>2</v>
      </c>
      <c r="AF55" s="1">
        <v>2</v>
      </c>
      <c r="AG55" s="1">
        <v>2</v>
      </c>
      <c r="AH55" s="1">
        <v>2</v>
      </c>
      <c r="AI55" s="1">
        <v>2</v>
      </c>
    </row>
    <row r="56" spans="1:35" x14ac:dyDescent="0.25">
      <c r="A56" t="s">
        <v>33</v>
      </c>
      <c r="B56">
        <v>9922</v>
      </c>
      <c r="C56" t="s">
        <v>34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3">
        <f>J$5*INDEX('H334 Master'!$B:$XFD,MATCH($A56,'H334 Master'!$B:$B,0),MATCH($B$5,'H334 Master'!$B$1:$XFD$1,0))+J$6*INDEX('H334 Master'!$B:$XFD,MATCH($A56,'H334 Master'!$B:$B,0),MATCH($B$6,'H334 Master'!$B$1:$XFD$1,0))+J$7*INDEX('H334 Master'!$B:$XFD,MATCH($A56,'H334 Master'!$B:$B,0),MATCH($B$7,'H334 Master'!$B$1:$XFD$1,0))+J$8*INDEX('H334 Master'!$B:$XFD,MATCH($A56,'H334 Master'!$B:$B,0),MATCH($B$8,'H334 Master'!$B$1:$XFD$1,0))+J$9*INDEX('H334 Master'!$B:$XFD,MATCH($A56,'H334 Master'!$B:$B,0),MATCH($B$9,'H334 Master'!$B$1:$XFD$1,0))+J$10*INDEX('H334 Master'!$B:$XFD,MATCH($A56,'H334 Master'!$B:$B,0),MATCH($B$10,'H334 Master'!$B$1:$XFD$1,0))+J$11*INDEX('H334 Master'!$B:$XFD,MATCH($A56,'H334 Master'!$B:$B,0),MATCH($B$11,'H334 Master'!$B$1:$XFD$1,0))+J$12*INDEX('H334 Master'!$B:$XFD,MATCH($A56,'H334 Master'!$B:$B,0),MATCH($B$12,'H334 Master'!$B$1:$XFD$1,0))+J$13*INDEX('H334 Master'!$B:$XFD,MATCH($A56,'H334 Master'!$B:$B,0),MATCH($B$13,'H334 Master'!$B$1:$XFD$1,0))+J$14*INDEX('H334 Master'!$B:$XFD,MATCH($A56,'H334 Master'!$B:$B,0),MATCH($B$14,'H334 Master'!$B$1:$XFD$1,0))+J$15*INDEX('H334 Master'!$B:$XFD,MATCH($A56,'H334 Master'!$B:$B,0),MATCH($B$15,'H334 Master'!$B$1:$XFD$1,0))</f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</row>
    <row r="57" spans="1:35" x14ac:dyDescent="0.25">
      <c r="A57" t="s">
        <v>258</v>
      </c>
      <c r="B57">
        <v>6667</v>
      </c>
      <c r="C57" t="s">
        <v>259</v>
      </c>
      <c r="D57" s="1"/>
      <c r="E57" s="1"/>
      <c r="F57" s="1"/>
      <c r="G57" s="1"/>
      <c r="H57" s="1"/>
      <c r="I57" s="1"/>
      <c r="J57" s="3">
        <f>J$5*INDEX('H334 Master'!$B:$XFD,MATCH($A57,'H334 Master'!$B:$B,0),MATCH($B$5,'H334 Master'!$B$1:$XFD$1,0))+J$6*INDEX('H334 Master'!$B:$XFD,MATCH($A57,'H334 Master'!$B:$B,0),MATCH($B$6,'H334 Master'!$B$1:$XFD$1,0))+J$7*INDEX('H334 Master'!$B:$XFD,MATCH($A57,'H334 Master'!$B:$B,0),MATCH($B$7,'H334 Master'!$B$1:$XFD$1,0))+J$8*INDEX('H334 Master'!$B:$XFD,MATCH($A57,'H334 Master'!$B:$B,0),MATCH($B$8,'H334 Master'!$B$1:$XFD$1,0))+J$9*INDEX('H334 Master'!$B:$XFD,MATCH($A57,'H334 Master'!$B:$B,0),MATCH($B$9,'H334 Master'!$B$1:$XFD$1,0))+J$10*INDEX('H334 Master'!$B:$XFD,MATCH($A57,'H334 Master'!$B:$B,0),MATCH($B$10,'H334 Master'!$B$1:$XFD$1,0))+J$11*INDEX('H334 Master'!$B:$XFD,MATCH($A57,'H334 Master'!$B:$B,0),MATCH($B$11,'H334 Master'!$B$1:$XFD$1,0))+J$12*INDEX('H334 Master'!$B:$XFD,MATCH($A57,'H334 Master'!$B:$B,0),MATCH($B$12,'H334 Master'!$B$1:$XFD$1,0))+J$13*INDEX('H334 Master'!$B:$XFD,MATCH($A57,'H334 Master'!$B:$B,0),MATCH($B$13,'H334 Master'!$B$1:$XFD$1,0))+J$14*INDEX('H334 Master'!$B:$XFD,MATCH($A57,'H334 Master'!$B:$B,0),MATCH($B$14,'H334 Master'!$B$1:$XFD$1,0))+J$15*INDEX('H334 Master'!$B:$XFD,MATCH($A57,'H334 Master'!$B:$B,0),MATCH($B$15,'H334 Master'!$B$1:$XFD$1,0))</f>
        <v>6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25">
      <c r="A58" t="s">
        <v>260</v>
      </c>
      <c r="B58">
        <v>5823</v>
      </c>
      <c r="C58" t="s">
        <v>261</v>
      </c>
      <c r="D58" s="1"/>
      <c r="E58" s="1"/>
      <c r="F58" s="1"/>
      <c r="G58" s="1"/>
      <c r="H58" s="1"/>
      <c r="I58" s="1"/>
      <c r="J58" s="3">
        <f>J$5*INDEX('H334 Master'!$B:$XFD,MATCH($A58,'H334 Master'!$B:$B,0),MATCH($B$5,'H334 Master'!$B$1:$XFD$1,0))+J$6*INDEX('H334 Master'!$B:$XFD,MATCH($A58,'H334 Master'!$B:$B,0),MATCH($B$6,'H334 Master'!$B$1:$XFD$1,0))+J$7*INDEX('H334 Master'!$B:$XFD,MATCH($A58,'H334 Master'!$B:$B,0),MATCH($B$7,'H334 Master'!$B$1:$XFD$1,0))+J$8*INDEX('H334 Master'!$B:$XFD,MATCH($A58,'H334 Master'!$B:$B,0),MATCH($B$8,'H334 Master'!$B$1:$XFD$1,0))+J$9*INDEX('H334 Master'!$B:$XFD,MATCH($A58,'H334 Master'!$B:$B,0),MATCH($B$9,'H334 Master'!$B$1:$XFD$1,0))+J$10*INDEX('H334 Master'!$B:$XFD,MATCH($A58,'H334 Master'!$B:$B,0),MATCH($B$10,'H334 Master'!$B$1:$XFD$1,0))+J$11*INDEX('H334 Master'!$B:$XFD,MATCH($A58,'H334 Master'!$B:$B,0),MATCH($B$11,'H334 Master'!$B$1:$XFD$1,0))+J$12*INDEX('H334 Master'!$B:$XFD,MATCH($A58,'H334 Master'!$B:$B,0),MATCH($B$12,'H334 Master'!$B$1:$XFD$1,0))+J$13*INDEX('H334 Master'!$B:$XFD,MATCH($A58,'H334 Master'!$B:$B,0),MATCH($B$13,'H334 Master'!$B$1:$XFD$1,0))+J$14*INDEX('H334 Master'!$B:$XFD,MATCH($A58,'H334 Master'!$B:$B,0),MATCH($B$14,'H334 Master'!$B$1:$XFD$1,0))+J$15*INDEX('H334 Master'!$B:$XFD,MATCH($A58,'H334 Master'!$B:$B,0),MATCH($B$15,'H334 Master'!$B$1:$XFD$1,0))</f>
        <v>2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25">
      <c r="A59" t="s">
        <v>266</v>
      </c>
      <c r="B59">
        <v>10195</v>
      </c>
      <c r="C59" t="s">
        <v>267</v>
      </c>
      <c r="D59" s="1"/>
      <c r="E59" s="1"/>
      <c r="F59" s="1"/>
      <c r="G59" s="1"/>
      <c r="H59" s="1"/>
      <c r="I59" s="1"/>
      <c r="J59" s="3">
        <f>J$5*INDEX('H334 Master'!$B:$XFD,MATCH($A59,'H334 Master'!$B:$B,0),MATCH($B$5,'H334 Master'!$B$1:$XFD$1,0))+J$6*INDEX('H334 Master'!$B:$XFD,MATCH($A59,'H334 Master'!$B:$B,0),MATCH($B$6,'H334 Master'!$B$1:$XFD$1,0))+J$7*INDEX('H334 Master'!$B:$XFD,MATCH($A59,'H334 Master'!$B:$B,0),MATCH($B$7,'H334 Master'!$B$1:$XFD$1,0))+J$8*INDEX('H334 Master'!$B:$XFD,MATCH($A59,'H334 Master'!$B:$B,0),MATCH($B$8,'H334 Master'!$B$1:$XFD$1,0))+J$9*INDEX('H334 Master'!$B:$XFD,MATCH($A59,'H334 Master'!$B:$B,0),MATCH($B$9,'H334 Master'!$B$1:$XFD$1,0))+J$10*INDEX('H334 Master'!$B:$XFD,MATCH($A59,'H334 Master'!$B:$B,0),MATCH($B$10,'H334 Master'!$B$1:$XFD$1,0))+J$11*INDEX('H334 Master'!$B:$XFD,MATCH($A59,'H334 Master'!$B:$B,0),MATCH($B$11,'H334 Master'!$B$1:$XFD$1,0))+J$12*INDEX('H334 Master'!$B:$XFD,MATCH($A59,'H334 Master'!$B:$B,0),MATCH($B$12,'H334 Master'!$B$1:$XFD$1,0))+J$13*INDEX('H334 Master'!$B:$XFD,MATCH($A59,'H334 Master'!$B:$B,0),MATCH($B$13,'H334 Master'!$B$1:$XFD$1,0))+J$14*INDEX('H334 Master'!$B:$XFD,MATCH($A59,'H334 Master'!$B:$B,0),MATCH($B$14,'H334 Master'!$B$1:$XFD$1,0))+J$15*INDEX('H334 Master'!$B:$XFD,MATCH($A59,'H334 Master'!$B:$B,0),MATCH($B$15,'H334 Master'!$B$1:$XFD$1,0))</f>
        <v>20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25">
      <c r="A60" t="s">
        <v>35</v>
      </c>
      <c r="B60">
        <v>9911</v>
      </c>
      <c r="C60" t="s">
        <v>36</v>
      </c>
      <c r="D60" s="1"/>
      <c r="E60" s="1"/>
      <c r="F60" s="1"/>
      <c r="G60" s="1"/>
      <c r="H60" s="1"/>
      <c r="I60" s="1"/>
      <c r="J60" s="3">
        <f>J$5*INDEX('H334 Master'!$B:$XFD,MATCH($A60,'H334 Master'!$B:$B,0),MATCH($B$5,'H334 Master'!$B$1:$XFD$1,0))+J$6*INDEX('H334 Master'!$B:$XFD,MATCH($A60,'H334 Master'!$B:$B,0),MATCH($B$6,'H334 Master'!$B$1:$XFD$1,0))+J$7*INDEX('H334 Master'!$B:$XFD,MATCH($A60,'H334 Master'!$B:$B,0),MATCH($B$7,'H334 Master'!$B$1:$XFD$1,0))+J$8*INDEX('H334 Master'!$B:$XFD,MATCH($A60,'H334 Master'!$B:$B,0),MATCH($B$8,'H334 Master'!$B$1:$XFD$1,0))+J$9*INDEX('H334 Master'!$B:$XFD,MATCH($A60,'H334 Master'!$B:$B,0),MATCH($B$9,'H334 Master'!$B$1:$XFD$1,0))+J$10*INDEX('H334 Master'!$B:$XFD,MATCH($A60,'H334 Master'!$B:$B,0),MATCH($B$10,'H334 Master'!$B$1:$XFD$1,0))+J$11*INDEX('H334 Master'!$B:$XFD,MATCH($A60,'H334 Master'!$B:$B,0),MATCH($B$11,'H334 Master'!$B$1:$XFD$1,0))+J$12*INDEX('H334 Master'!$B:$XFD,MATCH($A60,'H334 Master'!$B:$B,0),MATCH($B$12,'H334 Master'!$B$1:$XFD$1,0))+J$13*INDEX('H334 Master'!$B:$XFD,MATCH($A60,'H334 Master'!$B:$B,0),MATCH($B$13,'H334 Master'!$B$1:$XFD$1,0))+J$14*INDEX('H334 Master'!$B:$XFD,MATCH($A60,'H334 Master'!$B:$B,0),MATCH($B$14,'H334 Master'!$B$1:$XFD$1,0))+J$15*INDEX('H334 Master'!$B:$XFD,MATCH($A60,'H334 Master'!$B:$B,0),MATCH($B$15,'H334 Master'!$B$1:$XFD$1,0))</f>
        <v>176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25">
      <c r="A61" t="s">
        <v>37</v>
      </c>
      <c r="B61">
        <v>9915</v>
      </c>
      <c r="C61" t="s">
        <v>57</v>
      </c>
      <c r="D61" s="1"/>
      <c r="E61" s="1"/>
      <c r="F61" s="1"/>
      <c r="G61" s="1"/>
      <c r="H61" s="1"/>
      <c r="I61" s="1"/>
      <c r="J61" s="3">
        <f>J$5*INDEX('H334 Master'!$B:$XFD,MATCH($A61,'H334 Master'!$B:$B,0),MATCH($B$5,'H334 Master'!$B$1:$XFD$1,0))+J$6*INDEX('H334 Master'!$B:$XFD,MATCH($A61,'H334 Master'!$B:$B,0),MATCH($B$6,'H334 Master'!$B$1:$XFD$1,0))+J$7*INDEX('H334 Master'!$B:$XFD,MATCH($A61,'H334 Master'!$B:$B,0),MATCH($B$7,'H334 Master'!$B$1:$XFD$1,0))+J$8*INDEX('H334 Master'!$B:$XFD,MATCH($A61,'H334 Master'!$B:$B,0),MATCH($B$8,'H334 Master'!$B$1:$XFD$1,0))+J$9*INDEX('H334 Master'!$B:$XFD,MATCH($A61,'H334 Master'!$B:$B,0),MATCH($B$9,'H334 Master'!$B$1:$XFD$1,0))+J$10*INDEX('H334 Master'!$B:$XFD,MATCH($A61,'H334 Master'!$B:$B,0),MATCH($B$10,'H334 Master'!$B$1:$XFD$1,0))+J$11*INDEX('H334 Master'!$B:$XFD,MATCH($A61,'H334 Master'!$B:$B,0),MATCH($B$11,'H334 Master'!$B$1:$XFD$1,0))+J$12*INDEX('H334 Master'!$B:$XFD,MATCH($A61,'H334 Master'!$B:$B,0),MATCH($B$12,'H334 Master'!$B$1:$XFD$1,0))+J$13*INDEX('H334 Master'!$B:$XFD,MATCH($A61,'H334 Master'!$B:$B,0),MATCH($B$13,'H334 Master'!$B$1:$XFD$1,0))+J$14*INDEX('H334 Master'!$B:$XFD,MATCH($A61,'H334 Master'!$B:$B,0),MATCH($B$14,'H334 Master'!$B$1:$XFD$1,0))+J$15*INDEX('H334 Master'!$B:$XFD,MATCH($A61,'H334 Master'!$B:$B,0),MATCH($B$15,'H334 Master'!$B$1:$XFD$1,0))</f>
        <v>20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5" x14ac:dyDescent="0.25">
      <c r="A64" t="s">
        <v>56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5" x14ac:dyDescent="0.25">
      <c r="A65" t="s">
        <v>258</v>
      </c>
      <c r="B65">
        <v>6667</v>
      </c>
      <c r="C65" t="s">
        <v>259</v>
      </c>
      <c r="D65" s="1">
        <v>1</v>
      </c>
      <c r="E65" s="1">
        <v>2</v>
      </c>
      <c r="F65" s="1">
        <v>3</v>
      </c>
      <c r="G65" s="1">
        <v>4</v>
      </c>
      <c r="H65" s="1">
        <v>5</v>
      </c>
      <c r="I65" s="1">
        <v>6</v>
      </c>
      <c r="J65" s="1"/>
      <c r="K65" s="1">
        <v>7</v>
      </c>
      <c r="L65" s="1">
        <v>8</v>
      </c>
      <c r="M65" s="1">
        <v>9</v>
      </c>
      <c r="N65" s="1">
        <v>10</v>
      </c>
      <c r="O65" s="1">
        <v>11</v>
      </c>
      <c r="P65" s="1">
        <v>12</v>
      </c>
      <c r="Q65" s="1">
        <v>13</v>
      </c>
      <c r="R65" s="1">
        <v>14</v>
      </c>
      <c r="S65" s="1">
        <v>15</v>
      </c>
      <c r="T65" s="1">
        <v>16</v>
      </c>
      <c r="U65" s="1">
        <v>17</v>
      </c>
      <c r="V65" s="1">
        <v>18</v>
      </c>
      <c r="W65" s="1">
        <v>19</v>
      </c>
      <c r="X65" s="1">
        <v>20</v>
      </c>
      <c r="Y65" s="1">
        <v>21</v>
      </c>
      <c r="Z65" s="1">
        <v>22</v>
      </c>
      <c r="AA65" s="1">
        <v>23</v>
      </c>
      <c r="AB65" s="1">
        <v>24</v>
      </c>
      <c r="AC65" s="1">
        <v>25</v>
      </c>
      <c r="AD65" s="1">
        <v>26</v>
      </c>
      <c r="AE65" s="1">
        <v>27</v>
      </c>
      <c r="AF65" s="1">
        <v>28</v>
      </c>
      <c r="AG65" s="1">
        <v>29</v>
      </c>
      <c r="AH65" s="1">
        <v>30</v>
      </c>
      <c r="AI65" s="1">
        <v>31</v>
      </c>
    </row>
    <row r="66" spans="1:35" x14ac:dyDescent="0.25">
      <c r="A66" t="s">
        <v>260</v>
      </c>
      <c r="B66">
        <v>5823</v>
      </c>
      <c r="C66" t="s">
        <v>261</v>
      </c>
      <c r="D66" s="1">
        <v>2</v>
      </c>
      <c r="E66" s="1">
        <v>2</v>
      </c>
      <c r="F66" s="1">
        <v>2</v>
      </c>
      <c r="G66" s="1">
        <v>2</v>
      </c>
      <c r="H66" s="1">
        <v>2</v>
      </c>
      <c r="I66" s="1">
        <v>2</v>
      </c>
      <c r="J66" s="1"/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  <c r="T66" s="1">
        <v>2</v>
      </c>
      <c r="U66" s="1">
        <v>2</v>
      </c>
      <c r="V66" s="1">
        <v>2</v>
      </c>
      <c r="W66" s="1">
        <v>2</v>
      </c>
      <c r="X66" s="1">
        <v>2</v>
      </c>
      <c r="Y66" s="1">
        <v>2</v>
      </c>
      <c r="Z66" s="1">
        <v>2</v>
      </c>
      <c r="AA66" s="1">
        <v>2</v>
      </c>
      <c r="AB66" s="1">
        <v>2</v>
      </c>
      <c r="AC66" s="1">
        <v>2</v>
      </c>
      <c r="AD66" s="1">
        <v>2</v>
      </c>
      <c r="AE66" s="1">
        <v>2</v>
      </c>
      <c r="AF66" s="1">
        <v>2</v>
      </c>
      <c r="AG66" s="1">
        <v>2</v>
      </c>
      <c r="AH66" s="1">
        <v>2</v>
      </c>
      <c r="AI66" s="1">
        <v>2</v>
      </c>
    </row>
    <row r="67" spans="1:35" x14ac:dyDescent="0.25">
      <c r="A67" t="s">
        <v>266</v>
      </c>
      <c r="B67">
        <v>10195</v>
      </c>
      <c r="C67" t="s">
        <v>267</v>
      </c>
      <c r="D67" s="1">
        <v>10</v>
      </c>
      <c r="E67" s="1">
        <v>12</v>
      </c>
      <c r="F67" s="1">
        <v>14</v>
      </c>
      <c r="G67" s="1">
        <v>16</v>
      </c>
      <c r="H67" s="1">
        <v>18</v>
      </c>
      <c r="I67" s="1">
        <v>20</v>
      </c>
      <c r="J67" s="1"/>
      <c r="K67" s="1">
        <v>22</v>
      </c>
      <c r="L67" s="1">
        <v>24</v>
      </c>
      <c r="M67" s="1">
        <v>26</v>
      </c>
      <c r="N67" s="1">
        <v>28</v>
      </c>
      <c r="O67" s="1">
        <v>30</v>
      </c>
      <c r="P67" s="1">
        <v>32</v>
      </c>
      <c r="Q67" s="1">
        <v>34</v>
      </c>
      <c r="R67" s="1">
        <v>36</v>
      </c>
      <c r="S67" s="1">
        <v>38</v>
      </c>
      <c r="T67" s="1">
        <v>40</v>
      </c>
      <c r="U67" s="1">
        <v>42</v>
      </c>
      <c r="V67" s="1">
        <v>44</v>
      </c>
      <c r="W67" s="1">
        <v>46</v>
      </c>
      <c r="X67" s="1">
        <v>48</v>
      </c>
      <c r="Y67" s="1">
        <v>50</v>
      </c>
      <c r="Z67" s="1">
        <v>52</v>
      </c>
      <c r="AA67" s="1">
        <v>54</v>
      </c>
      <c r="AB67" s="1">
        <v>56</v>
      </c>
      <c r="AC67" s="1">
        <v>58</v>
      </c>
      <c r="AD67" s="1">
        <v>60</v>
      </c>
      <c r="AE67" s="1">
        <v>62</v>
      </c>
      <c r="AF67" s="1">
        <v>64</v>
      </c>
      <c r="AG67" s="1">
        <v>66</v>
      </c>
      <c r="AH67" s="1">
        <v>68</v>
      </c>
      <c r="AI67" s="1">
        <v>70</v>
      </c>
    </row>
    <row r="68" spans="1:35" x14ac:dyDescent="0.25">
      <c r="A68" t="s">
        <v>35</v>
      </c>
      <c r="B68">
        <v>9911</v>
      </c>
      <c r="C68" t="s">
        <v>36</v>
      </c>
      <c r="D68" s="1">
        <v>60</v>
      </c>
      <c r="E68" s="1">
        <v>72</v>
      </c>
      <c r="F68" s="1">
        <v>84</v>
      </c>
      <c r="G68" s="1">
        <v>96</v>
      </c>
      <c r="H68" s="1">
        <v>108</v>
      </c>
      <c r="I68" s="1">
        <v>120</v>
      </c>
      <c r="J68" s="1"/>
      <c r="K68" s="1">
        <v>132</v>
      </c>
      <c r="L68" s="1">
        <v>144</v>
      </c>
      <c r="M68" s="1">
        <v>156</v>
      </c>
      <c r="N68" s="1">
        <v>168</v>
      </c>
      <c r="O68" s="1">
        <v>180</v>
      </c>
      <c r="P68" s="1">
        <v>192</v>
      </c>
      <c r="Q68" s="1">
        <v>204</v>
      </c>
      <c r="R68" s="1">
        <v>216</v>
      </c>
      <c r="S68" s="1">
        <v>228</v>
      </c>
      <c r="T68" s="1">
        <v>240</v>
      </c>
      <c r="U68" s="1">
        <v>252</v>
      </c>
      <c r="V68" s="1">
        <v>264</v>
      </c>
      <c r="W68" s="1">
        <v>276</v>
      </c>
      <c r="X68" s="1">
        <v>288</v>
      </c>
      <c r="Y68" s="1">
        <v>300</v>
      </c>
      <c r="Z68" s="1">
        <v>312</v>
      </c>
      <c r="AA68" s="1">
        <v>324</v>
      </c>
      <c r="AB68" s="1">
        <v>336</v>
      </c>
      <c r="AC68" s="1">
        <v>348</v>
      </c>
      <c r="AD68" s="1">
        <v>360</v>
      </c>
      <c r="AE68" s="1">
        <v>372</v>
      </c>
      <c r="AF68" s="1">
        <v>384</v>
      </c>
      <c r="AG68" s="1">
        <v>396</v>
      </c>
      <c r="AH68" s="1">
        <v>408</v>
      </c>
      <c r="AI68" s="1">
        <v>420</v>
      </c>
    </row>
    <row r="69" spans="1:35" x14ac:dyDescent="0.25">
      <c r="A69" t="s">
        <v>37</v>
      </c>
      <c r="B69">
        <v>9915</v>
      </c>
      <c r="C69" t="s">
        <v>57</v>
      </c>
      <c r="D69" s="1">
        <v>10</v>
      </c>
      <c r="E69" s="1">
        <v>12</v>
      </c>
      <c r="F69" s="1">
        <v>14</v>
      </c>
      <c r="G69" s="1">
        <v>16</v>
      </c>
      <c r="H69" s="1">
        <v>18</v>
      </c>
      <c r="I69" s="1">
        <v>20</v>
      </c>
      <c r="J69" s="1"/>
      <c r="K69" s="1">
        <v>22</v>
      </c>
      <c r="L69" s="1">
        <v>24</v>
      </c>
      <c r="M69" s="1">
        <v>26</v>
      </c>
      <c r="N69" s="1">
        <v>28</v>
      </c>
      <c r="O69" s="1">
        <v>30</v>
      </c>
      <c r="P69" s="1">
        <v>32</v>
      </c>
      <c r="Q69" s="1">
        <v>34</v>
      </c>
      <c r="R69" s="1">
        <v>36</v>
      </c>
      <c r="S69" s="1">
        <v>38</v>
      </c>
      <c r="T69" s="1">
        <v>40</v>
      </c>
      <c r="U69" s="1">
        <v>42</v>
      </c>
      <c r="V69" s="1">
        <v>44</v>
      </c>
      <c r="W69" s="1">
        <v>46</v>
      </c>
      <c r="X69" s="1">
        <v>48</v>
      </c>
      <c r="Y69" s="1">
        <v>50</v>
      </c>
      <c r="Z69" s="1">
        <v>52</v>
      </c>
      <c r="AA69" s="1">
        <v>54</v>
      </c>
      <c r="AB69" s="1">
        <v>56</v>
      </c>
      <c r="AC69" s="1">
        <v>58</v>
      </c>
      <c r="AD69" s="1">
        <v>60</v>
      </c>
      <c r="AE69" s="1">
        <v>62</v>
      </c>
      <c r="AF69" s="1">
        <v>64</v>
      </c>
      <c r="AG69" s="1">
        <v>66</v>
      </c>
      <c r="AH69" s="1">
        <v>68</v>
      </c>
      <c r="AI69" s="1">
        <v>70</v>
      </c>
    </row>
    <row r="70" spans="1:35" x14ac:dyDescent="0.25">
      <c r="A70" t="s">
        <v>39</v>
      </c>
      <c r="B70">
        <v>9912</v>
      </c>
      <c r="C70" t="s">
        <v>40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5" x14ac:dyDescent="0.25">
      <c r="A71" t="s">
        <v>41</v>
      </c>
      <c r="B71">
        <v>9916</v>
      </c>
      <c r="C71" t="s">
        <v>42</v>
      </c>
      <c r="D71" s="1"/>
      <c r="F71" s="1"/>
    </row>
    <row r="72" spans="1:35" x14ac:dyDescent="0.25">
      <c r="D72" s="1"/>
      <c r="F72" s="1"/>
    </row>
    <row r="73" spans="1:35" x14ac:dyDescent="0.25">
      <c r="D73" s="1"/>
      <c r="F73" s="1"/>
    </row>
    <row r="74" spans="1:35" x14ac:dyDescent="0.25">
      <c r="D74" s="1"/>
      <c r="F74" s="1"/>
    </row>
    <row r="76" spans="1:35" x14ac:dyDescent="0.25">
      <c r="C76" s="5"/>
    </row>
    <row r="77" spans="1:35" x14ac:dyDescent="0.25">
      <c r="C77" s="5"/>
      <c r="D77" s="1"/>
    </row>
    <row r="78" spans="1:35" x14ac:dyDescent="0.25">
      <c r="C78" s="5"/>
    </row>
    <row r="79" spans="1:35" x14ac:dyDescent="0.25">
      <c r="C79" s="5"/>
    </row>
    <row r="80" spans="1:35" x14ac:dyDescent="0.25">
      <c r="C80" s="5"/>
      <c r="D80" s="1"/>
      <c r="I80" s="7"/>
      <c r="J80" s="7"/>
    </row>
    <row r="81" spans="3:10" x14ac:dyDescent="0.25">
      <c r="C81" s="5"/>
      <c r="D81" s="1"/>
      <c r="I81" s="7"/>
      <c r="J81" s="7"/>
    </row>
    <row r="82" spans="3:10" x14ac:dyDescent="0.25">
      <c r="C82" s="5"/>
      <c r="D82" s="1"/>
      <c r="I82" s="7"/>
      <c r="J82" s="7"/>
    </row>
    <row r="83" spans="3:10" x14ac:dyDescent="0.25">
      <c r="C83" s="5"/>
      <c r="D83" s="1"/>
    </row>
    <row r="84" spans="3:10" x14ac:dyDescent="0.25">
      <c r="C84" s="5"/>
    </row>
    <row r="85" spans="3:10" x14ac:dyDescent="0.25">
      <c r="C85" s="5"/>
    </row>
    <row r="86" spans="3:10" x14ac:dyDescent="0.25">
      <c r="C86" s="5"/>
    </row>
    <row r="87" spans="3:10" x14ac:dyDescent="0.25">
      <c r="C87" s="5"/>
    </row>
    <row r="88" spans="3:10" x14ac:dyDescent="0.25">
      <c r="C88" s="5"/>
      <c r="D88" s="1"/>
    </row>
    <row r="89" spans="3:10" x14ac:dyDescent="0.25">
      <c r="C89" s="5"/>
      <c r="D89" s="1"/>
    </row>
    <row r="90" spans="3:10" x14ac:dyDescent="0.25">
      <c r="C90" s="5"/>
      <c r="D90" s="1"/>
    </row>
    <row r="91" spans="3:10" x14ac:dyDescent="0.25">
      <c r="C91" s="5"/>
      <c r="D91" s="1"/>
    </row>
    <row r="92" spans="3:10" x14ac:dyDescent="0.25">
      <c r="C92" s="5"/>
      <c r="D92" s="1"/>
    </row>
    <row r="93" spans="3:10" x14ac:dyDescent="0.25">
      <c r="C93" s="5"/>
    </row>
    <row r="94" spans="3:10" x14ac:dyDescent="0.25">
      <c r="C94" s="5"/>
    </row>
    <row r="95" spans="3:10" x14ac:dyDescent="0.25">
      <c r="C95" s="5"/>
    </row>
    <row r="96" spans="3:10" x14ac:dyDescent="0.25">
      <c r="C96" s="5"/>
    </row>
    <row r="97" spans="3:4" x14ac:dyDescent="0.25">
      <c r="C97" s="5"/>
    </row>
    <row r="98" spans="3:4" x14ac:dyDescent="0.25">
      <c r="C98" s="5"/>
    </row>
    <row r="99" spans="3:4" x14ac:dyDescent="0.25">
      <c r="C99" s="5"/>
    </row>
    <row r="100" spans="3:4" x14ac:dyDescent="0.25">
      <c r="C100" s="5"/>
    </row>
    <row r="101" spans="3:4" x14ac:dyDescent="0.25">
      <c r="C101" s="5"/>
    </row>
    <row r="102" spans="3:4" x14ac:dyDescent="0.25">
      <c r="C102" s="5"/>
    </row>
    <row r="103" spans="3:4" x14ac:dyDescent="0.25">
      <c r="C103" s="5"/>
    </row>
    <row r="104" spans="3:4" x14ac:dyDescent="0.25">
      <c r="C104" s="5"/>
    </row>
    <row r="105" spans="3:4" x14ac:dyDescent="0.25">
      <c r="C105" s="5"/>
    </row>
    <row r="108" spans="3:4" x14ac:dyDescent="0.25">
      <c r="D108" s="1"/>
    </row>
    <row r="109" spans="3:4" x14ac:dyDescent="0.25">
      <c r="D109" s="1"/>
    </row>
    <row r="110" spans="3:4" x14ac:dyDescent="0.25">
      <c r="D110" s="1"/>
    </row>
    <row r="112" spans="3:4" x14ac:dyDescent="0.25">
      <c r="D112" s="1"/>
    </row>
    <row r="119" spans="4:6" x14ac:dyDescent="0.25">
      <c r="D119" s="1"/>
    </row>
    <row r="120" spans="4:6" x14ac:dyDescent="0.25">
      <c r="D120" s="1"/>
    </row>
    <row r="121" spans="4:6" x14ac:dyDescent="0.25">
      <c r="D121" s="1"/>
    </row>
    <row r="122" spans="4:6" x14ac:dyDescent="0.25">
      <c r="D122" s="1"/>
    </row>
    <row r="123" spans="4:6" x14ac:dyDescent="0.25">
      <c r="D123" s="1"/>
      <c r="F123" s="1"/>
    </row>
    <row r="124" spans="4:6" x14ac:dyDescent="0.25">
      <c r="D124" s="1"/>
      <c r="F124" s="1"/>
    </row>
    <row r="125" spans="4:6" x14ac:dyDescent="0.25">
      <c r="D125" s="1"/>
      <c r="F125" s="1"/>
    </row>
    <row r="126" spans="4:6" x14ac:dyDescent="0.25">
      <c r="D126" s="1"/>
      <c r="F126" s="1"/>
    </row>
    <row r="127" spans="4:6" x14ac:dyDescent="0.25">
      <c r="D127" s="1"/>
      <c r="F127" s="1"/>
    </row>
    <row r="128" spans="4:6" x14ac:dyDescent="0.25">
      <c r="D128" s="1"/>
      <c r="F128" s="1"/>
    </row>
    <row r="129" spans="4:6" x14ac:dyDescent="0.25">
      <c r="D129" s="1"/>
      <c r="F129" s="1"/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5" spans="4:6" x14ac:dyDescent="0.25">
      <c r="D215" s="1"/>
      <c r="F215" s="1"/>
    </row>
    <row r="216" spans="4:6" x14ac:dyDescent="0.25">
      <c r="D216" s="1"/>
      <c r="F216" s="1"/>
    </row>
    <row r="217" spans="4:6" x14ac:dyDescent="0.25">
      <c r="D217" s="1"/>
      <c r="F217" s="1"/>
    </row>
    <row r="218" spans="4:6" x14ac:dyDescent="0.25">
      <c r="D218" s="1"/>
      <c r="F218" s="1"/>
    </row>
    <row r="219" spans="4:6" x14ac:dyDescent="0.25">
      <c r="D219" s="1"/>
      <c r="F219" s="1"/>
    </row>
    <row r="220" spans="4:6" x14ac:dyDescent="0.25">
      <c r="D220" s="1"/>
      <c r="F220" s="1"/>
    </row>
    <row r="221" spans="4:6" x14ac:dyDescent="0.25">
      <c r="D221" s="1"/>
      <c r="F221" s="1"/>
    </row>
    <row r="222" spans="4:6" x14ac:dyDescent="0.25">
      <c r="D222" s="1"/>
      <c r="F222" s="1"/>
    </row>
    <row r="224" spans="4:6" x14ac:dyDescent="0.25">
      <c r="D224" s="1"/>
    </row>
    <row r="225" spans="4:6" x14ac:dyDescent="0.25">
      <c r="D225" s="1"/>
    </row>
    <row r="226" spans="4:6" x14ac:dyDescent="0.25">
      <c r="D226" s="1"/>
    </row>
    <row r="227" spans="4:6" x14ac:dyDescent="0.25">
      <c r="D227" s="1"/>
    </row>
    <row r="228" spans="4:6" x14ac:dyDescent="0.25">
      <c r="D228" s="1"/>
    </row>
    <row r="229" spans="4:6" x14ac:dyDescent="0.25">
      <c r="D229" s="1"/>
    </row>
    <row r="230" spans="4:6" x14ac:dyDescent="0.25">
      <c r="D230" s="1"/>
    </row>
    <row r="235" spans="4:6" x14ac:dyDescent="0.25">
      <c r="F235" s="1"/>
    </row>
    <row r="236" spans="4:6" x14ac:dyDescent="0.25">
      <c r="F236" s="1"/>
    </row>
    <row r="237" spans="4:6" x14ac:dyDescent="0.25">
      <c r="F237" s="1"/>
    </row>
    <row r="238" spans="4:6" x14ac:dyDescent="0.25">
      <c r="F238" s="1"/>
    </row>
    <row r="242" spans="6:6" x14ac:dyDescent="0.25">
      <c r="F242" s="1"/>
    </row>
    <row r="243" spans="6:6" x14ac:dyDescent="0.25">
      <c r="F243" s="1"/>
    </row>
    <row r="244" spans="6:6" x14ac:dyDescent="0.25">
      <c r="F24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03B3-3F87-4EAA-AC47-7AB761C2BF30}">
  <dimension ref="A1:AL231"/>
  <sheetViews>
    <sheetView zoomScale="80" zoomScaleNormal="80" workbookViewId="0">
      <pane xSplit="3" ySplit="20" topLeftCell="V21" activePane="bottomRight" state="frozen"/>
      <selection pane="topRight" activeCell="D1" sqref="D1"/>
      <selection pane="bottomLeft" activeCell="A9" sqref="A9"/>
      <selection pane="bottomRight" activeCell="W1" sqref="W1:AH1"/>
    </sheetView>
  </sheetViews>
  <sheetFormatPr defaultRowHeight="15" x14ac:dyDescent="0.25"/>
  <cols>
    <col min="1" max="1" width="18.85546875" bestFit="1" customWidth="1"/>
    <col min="2" max="2" width="6.5703125" bestFit="1" customWidth="1"/>
    <col min="3" max="3" width="45.140625" bestFit="1" customWidth="1"/>
    <col min="4" max="33" width="19.5703125" customWidth="1"/>
    <col min="34" max="39" width="17.28515625" customWidth="1"/>
    <col min="40" max="44" width="3" bestFit="1" customWidth="1"/>
  </cols>
  <sheetData>
    <row r="1" spans="2:38" x14ac:dyDescent="0.25">
      <c r="C1" t="s">
        <v>54</v>
      </c>
      <c r="D1" t="s">
        <v>503</v>
      </c>
      <c r="E1" t="s">
        <v>504</v>
      </c>
      <c r="F1" t="s">
        <v>505</v>
      </c>
      <c r="G1" t="s">
        <v>506</v>
      </c>
      <c r="H1" t="s">
        <v>507</v>
      </c>
      <c r="I1" t="s">
        <v>508</v>
      </c>
      <c r="K1" t="s">
        <v>509</v>
      </c>
      <c r="L1" t="s">
        <v>510</v>
      </c>
      <c r="M1" t="s">
        <v>511</v>
      </c>
      <c r="N1" t="s">
        <v>512</v>
      </c>
      <c r="O1" t="s">
        <v>513</v>
      </c>
      <c r="P1" t="s">
        <v>514</v>
      </c>
      <c r="Q1" t="s">
        <v>515</v>
      </c>
      <c r="R1" t="s">
        <v>516</v>
      </c>
      <c r="S1" t="s">
        <v>517</v>
      </c>
      <c r="T1" t="s">
        <v>518</v>
      </c>
      <c r="U1" t="s">
        <v>519</v>
      </c>
      <c r="V1" t="s">
        <v>520</v>
      </c>
      <c r="W1" t="s">
        <v>1384</v>
      </c>
      <c r="X1" t="s">
        <v>1385</v>
      </c>
      <c r="Y1" t="s">
        <v>1386</v>
      </c>
      <c r="Z1" t="s">
        <v>1387</v>
      </c>
      <c r="AA1" t="s">
        <v>1388</v>
      </c>
      <c r="AB1" t="s">
        <v>1389</v>
      </c>
      <c r="AC1" t="s">
        <v>1390</v>
      </c>
      <c r="AD1" t="s">
        <v>1391</v>
      </c>
      <c r="AE1" t="s">
        <v>1392</v>
      </c>
      <c r="AF1" t="s">
        <v>1393</v>
      </c>
      <c r="AG1" t="s">
        <v>1394</v>
      </c>
      <c r="AH1" t="s">
        <v>1395</v>
      </c>
    </row>
    <row r="2" spans="2:38" x14ac:dyDescent="0.25">
      <c r="C2" t="s">
        <v>13</v>
      </c>
      <c r="D2">
        <v>3468</v>
      </c>
      <c r="E2">
        <v>3469</v>
      </c>
      <c r="F2">
        <v>3470</v>
      </c>
      <c r="G2">
        <v>3471</v>
      </c>
      <c r="H2">
        <v>3472</v>
      </c>
      <c r="I2">
        <v>3473</v>
      </c>
      <c r="K2">
        <v>3474</v>
      </c>
      <c r="L2">
        <v>3475</v>
      </c>
      <c r="M2">
        <v>3476</v>
      </c>
      <c r="N2">
        <v>3477</v>
      </c>
      <c r="O2">
        <v>3478</v>
      </c>
      <c r="P2">
        <v>3479</v>
      </c>
      <c r="Q2">
        <v>3480</v>
      </c>
      <c r="R2">
        <v>3481</v>
      </c>
      <c r="S2">
        <v>3482</v>
      </c>
      <c r="T2">
        <v>3483</v>
      </c>
      <c r="U2">
        <v>3484</v>
      </c>
      <c r="V2">
        <v>3485</v>
      </c>
    </row>
    <row r="3" spans="2:38" ht="30" x14ac:dyDescent="0.25">
      <c r="C3" t="s">
        <v>55</v>
      </c>
      <c r="D3" s="5" t="s">
        <v>521</v>
      </c>
      <c r="E3" s="5" t="s">
        <v>522</v>
      </c>
      <c r="F3" s="5" t="s">
        <v>523</v>
      </c>
      <c r="G3" s="5" t="s">
        <v>524</v>
      </c>
      <c r="H3" s="5" t="s">
        <v>525</v>
      </c>
      <c r="I3" s="5" t="s">
        <v>526</v>
      </c>
      <c r="J3" s="5"/>
      <c r="K3" s="5" t="s">
        <v>527</v>
      </c>
      <c r="L3" s="5" t="s">
        <v>528</v>
      </c>
      <c r="M3" s="5" t="s">
        <v>529</v>
      </c>
      <c r="N3" s="5" t="s">
        <v>530</v>
      </c>
      <c r="O3" s="5" t="s">
        <v>531</v>
      </c>
      <c r="P3" s="5" t="s">
        <v>532</v>
      </c>
      <c r="Q3" s="5" t="s">
        <v>533</v>
      </c>
      <c r="R3" s="5" t="s">
        <v>534</v>
      </c>
      <c r="S3" s="5" t="s">
        <v>535</v>
      </c>
      <c r="T3" s="5" t="s">
        <v>536</v>
      </c>
      <c r="U3" s="5" t="s">
        <v>537</v>
      </c>
      <c r="V3" s="5" t="s">
        <v>538</v>
      </c>
      <c r="W3" s="5" t="s">
        <v>539</v>
      </c>
      <c r="X3" s="5" t="s">
        <v>540</v>
      </c>
      <c r="Y3" s="5" t="s">
        <v>541</v>
      </c>
      <c r="Z3" s="5" t="s">
        <v>542</v>
      </c>
      <c r="AA3" s="5" t="s">
        <v>543</v>
      </c>
      <c r="AB3" s="5" t="s">
        <v>544</v>
      </c>
      <c r="AC3" s="5" t="s">
        <v>545</v>
      </c>
      <c r="AD3" s="5" t="s">
        <v>546</v>
      </c>
      <c r="AE3" s="5" t="s">
        <v>547</v>
      </c>
      <c r="AF3" s="5" t="s">
        <v>548</v>
      </c>
      <c r="AG3" s="5" t="s">
        <v>549</v>
      </c>
      <c r="AH3" s="5" t="s">
        <v>550</v>
      </c>
      <c r="AI3" s="5" t="s">
        <v>551</v>
      </c>
      <c r="AJ3" s="5"/>
      <c r="AK3" s="5"/>
      <c r="AL3" s="5"/>
    </row>
    <row r="5" spans="2:38" x14ac:dyDescent="0.25">
      <c r="B5" s="13">
        <v>26001</v>
      </c>
      <c r="C5" s="13" t="s">
        <v>552</v>
      </c>
      <c r="D5" s="3">
        <v>2</v>
      </c>
      <c r="E5" s="3">
        <f>D5+1</f>
        <v>3</v>
      </c>
      <c r="F5" s="3">
        <f t="shared" ref="F5:AI5" si="0">E5+1</f>
        <v>4</v>
      </c>
      <c r="G5" s="3">
        <f t="shared" si="0"/>
        <v>5</v>
      </c>
      <c r="H5" s="3">
        <f t="shared" si="0"/>
        <v>6</v>
      </c>
      <c r="J5" s="3">
        <f>H5+1</f>
        <v>7</v>
      </c>
      <c r="K5" s="3">
        <f>J5+1</f>
        <v>8</v>
      </c>
      <c r="L5" s="3">
        <f t="shared" si="0"/>
        <v>9</v>
      </c>
      <c r="M5" s="3">
        <f t="shared" si="0"/>
        <v>10</v>
      </c>
      <c r="N5" s="3">
        <f t="shared" si="0"/>
        <v>11</v>
      </c>
      <c r="O5" s="3">
        <f t="shared" si="0"/>
        <v>12</v>
      </c>
      <c r="P5" s="3">
        <f t="shared" si="0"/>
        <v>13</v>
      </c>
      <c r="Q5" s="3">
        <f t="shared" si="0"/>
        <v>14</v>
      </c>
      <c r="R5" s="3">
        <f t="shared" si="0"/>
        <v>15</v>
      </c>
      <c r="S5" s="3">
        <f t="shared" si="0"/>
        <v>16</v>
      </c>
      <c r="T5" s="3">
        <f t="shared" si="0"/>
        <v>17</v>
      </c>
      <c r="U5" s="3">
        <f t="shared" si="0"/>
        <v>18</v>
      </c>
      <c r="V5" s="3">
        <f t="shared" si="0"/>
        <v>19</v>
      </c>
      <c r="W5" s="3">
        <f t="shared" si="0"/>
        <v>20</v>
      </c>
      <c r="X5" s="3">
        <f t="shared" si="0"/>
        <v>21</v>
      </c>
      <c r="Y5" s="3">
        <f t="shared" si="0"/>
        <v>22</v>
      </c>
      <c r="Z5" s="3">
        <f t="shared" si="0"/>
        <v>23</v>
      </c>
      <c r="AA5" s="3">
        <f t="shared" si="0"/>
        <v>24</v>
      </c>
      <c r="AB5" s="3">
        <f t="shared" si="0"/>
        <v>25</v>
      </c>
      <c r="AC5" s="3">
        <f t="shared" si="0"/>
        <v>26</v>
      </c>
      <c r="AD5" s="3">
        <f t="shared" si="0"/>
        <v>27</v>
      </c>
      <c r="AE5" s="3">
        <f t="shared" si="0"/>
        <v>28</v>
      </c>
      <c r="AF5" s="3">
        <f t="shared" si="0"/>
        <v>29</v>
      </c>
      <c r="AG5" s="3">
        <f t="shared" si="0"/>
        <v>30</v>
      </c>
      <c r="AH5" s="3">
        <f t="shared" si="0"/>
        <v>31</v>
      </c>
      <c r="AI5" s="3">
        <f t="shared" si="0"/>
        <v>32</v>
      </c>
    </row>
    <row r="6" spans="2:38" x14ac:dyDescent="0.25">
      <c r="B6" s="13">
        <v>26016</v>
      </c>
      <c r="C6" s="13" t="s">
        <v>553</v>
      </c>
      <c r="D6" s="3">
        <f>SUM(D$17:D$18)</f>
        <v>1</v>
      </c>
      <c r="E6" s="3">
        <f>SUM(E$17:E$18)</f>
        <v>2</v>
      </c>
      <c r="F6" s="3">
        <f t="shared" ref="F6:AI6" si="1">SUM(F$17:F$18)</f>
        <v>2</v>
      </c>
      <c r="G6" s="3">
        <f t="shared" si="1"/>
        <v>2</v>
      </c>
      <c r="H6" s="3">
        <f t="shared" si="1"/>
        <v>2</v>
      </c>
      <c r="J6" s="3">
        <f>SUM(I$17:I$18)</f>
        <v>2</v>
      </c>
      <c r="K6" s="3">
        <f t="shared" si="1"/>
        <v>2</v>
      </c>
      <c r="L6" s="3">
        <f t="shared" si="1"/>
        <v>3</v>
      </c>
      <c r="M6" s="3">
        <f t="shared" si="1"/>
        <v>3</v>
      </c>
      <c r="N6" s="3">
        <f t="shared" si="1"/>
        <v>3</v>
      </c>
      <c r="O6" s="3">
        <f t="shared" si="1"/>
        <v>3</v>
      </c>
      <c r="P6" s="3">
        <f t="shared" si="1"/>
        <v>3</v>
      </c>
      <c r="Q6" s="3">
        <f t="shared" si="1"/>
        <v>3</v>
      </c>
      <c r="R6" s="3">
        <f t="shared" si="1"/>
        <v>4</v>
      </c>
      <c r="S6" s="3">
        <f t="shared" si="1"/>
        <v>4</v>
      </c>
      <c r="T6" s="3">
        <f t="shared" si="1"/>
        <v>4</v>
      </c>
      <c r="U6" s="3">
        <f t="shared" si="1"/>
        <v>4</v>
      </c>
      <c r="V6" s="3">
        <f t="shared" si="1"/>
        <v>4</v>
      </c>
      <c r="W6" s="3">
        <f t="shared" si="1"/>
        <v>4</v>
      </c>
      <c r="X6" s="3">
        <f t="shared" si="1"/>
        <v>5</v>
      </c>
      <c r="Y6" s="3">
        <f t="shared" si="1"/>
        <v>5</v>
      </c>
      <c r="Z6" s="3">
        <f t="shared" si="1"/>
        <v>5</v>
      </c>
      <c r="AA6" s="3">
        <f t="shared" si="1"/>
        <v>5</v>
      </c>
      <c r="AB6" s="3">
        <f t="shared" si="1"/>
        <v>5</v>
      </c>
      <c r="AC6" s="3">
        <f t="shared" si="1"/>
        <v>5</v>
      </c>
      <c r="AD6" s="3">
        <f t="shared" si="1"/>
        <v>6</v>
      </c>
      <c r="AE6" s="3">
        <f t="shared" si="1"/>
        <v>6</v>
      </c>
      <c r="AF6" s="3">
        <f t="shared" si="1"/>
        <v>6</v>
      </c>
      <c r="AG6" s="3">
        <f t="shared" si="1"/>
        <v>6</v>
      </c>
      <c r="AH6" s="3">
        <f t="shared" si="1"/>
        <v>6</v>
      </c>
      <c r="AI6" s="3">
        <f t="shared" si="1"/>
        <v>6</v>
      </c>
    </row>
    <row r="7" spans="2:38" x14ac:dyDescent="0.25">
      <c r="B7" s="13">
        <v>26006</v>
      </c>
      <c r="C7" s="13" t="s">
        <v>554</v>
      </c>
      <c r="D7" s="3">
        <f>D$5-1</f>
        <v>1</v>
      </c>
      <c r="E7" s="3">
        <f t="shared" ref="E7:H7" si="2">E$5-1</f>
        <v>2</v>
      </c>
      <c r="F7" s="3">
        <f t="shared" si="2"/>
        <v>3</v>
      </c>
      <c r="G7" s="3">
        <f t="shared" si="2"/>
        <v>4</v>
      </c>
      <c r="H7" s="3">
        <f t="shared" si="2"/>
        <v>5</v>
      </c>
      <c r="J7" s="3">
        <f t="shared" ref="J7:AI7" si="3">J$5-1</f>
        <v>6</v>
      </c>
      <c r="K7" s="3">
        <f t="shared" si="3"/>
        <v>7</v>
      </c>
      <c r="L7" s="3">
        <f t="shared" si="3"/>
        <v>8</v>
      </c>
      <c r="M7" s="3">
        <f t="shared" si="3"/>
        <v>9</v>
      </c>
      <c r="N7" s="3">
        <f t="shared" si="3"/>
        <v>10</v>
      </c>
      <c r="O7" s="3">
        <f t="shared" si="3"/>
        <v>11</v>
      </c>
      <c r="P7" s="3">
        <f t="shared" si="3"/>
        <v>12</v>
      </c>
      <c r="Q7" s="3">
        <f t="shared" si="3"/>
        <v>13</v>
      </c>
      <c r="R7" s="3">
        <f t="shared" si="3"/>
        <v>14</v>
      </c>
      <c r="S7" s="3">
        <f t="shared" si="3"/>
        <v>15</v>
      </c>
      <c r="T7" s="3">
        <f t="shared" si="3"/>
        <v>16</v>
      </c>
      <c r="U7" s="3">
        <f t="shared" si="3"/>
        <v>17</v>
      </c>
      <c r="V7" s="3">
        <f t="shared" si="3"/>
        <v>18</v>
      </c>
      <c r="W7" s="3">
        <f t="shared" si="3"/>
        <v>19</v>
      </c>
      <c r="X7" s="3">
        <f t="shared" si="3"/>
        <v>20</v>
      </c>
      <c r="Y7" s="3">
        <f t="shared" si="3"/>
        <v>21</v>
      </c>
      <c r="Z7" s="3">
        <f t="shared" si="3"/>
        <v>22</v>
      </c>
      <c r="AA7" s="3">
        <f t="shared" si="3"/>
        <v>23</v>
      </c>
      <c r="AB7" s="3">
        <f t="shared" si="3"/>
        <v>24</v>
      </c>
      <c r="AC7" s="3">
        <f t="shared" si="3"/>
        <v>25</v>
      </c>
      <c r="AD7" s="3">
        <f t="shared" si="3"/>
        <v>26</v>
      </c>
      <c r="AE7" s="3">
        <f t="shared" si="3"/>
        <v>27</v>
      </c>
      <c r="AF7" s="3">
        <f t="shared" si="3"/>
        <v>28</v>
      </c>
      <c r="AG7" s="3">
        <f t="shared" si="3"/>
        <v>29</v>
      </c>
      <c r="AH7" s="3">
        <f t="shared" si="3"/>
        <v>30</v>
      </c>
      <c r="AI7" s="3">
        <f t="shared" si="3"/>
        <v>31</v>
      </c>
    </row>
    <row r="8" spans="2:38" x14ac:dyDescent="0.25">
      <c r="B8" s="13">
        <v>26037</v>
      </c>
      <c r="C8" s="13" t="s">
        <v>367</v>
      </c>
      <c r="D8" s="3">
        <f>(D$5*2)-(D$10*2)</f>
        <v>0</v>
      </c>
      <c r="E8" s="3">
        <f>(E$5*2)-(E$10*2)</f>
        <v>2</v>
      </c>
      <c r="F8" s="3">
        <f>(F$5*2)-(F$10*2)</f>
        <v>4</v>
      </c>
      <c r="G8" s="3">
        <f>(G$5*2)-(G$10*2)</f>
        <v>6</v>
      </c>
      <c r="H8" s="3">
        <f>(H$5*2)-(H$10*2)</f>
        <v>8</v>
      </c>
      <c r="J8" s="3">
        <f t="shared" ref="J8:AI8" si="4">(J$5*2)-(J$10*2)</f>
        <v>10</v>
      </c>
      <c r="K8" s="3">
        <f t="shared" si="4"/>
        <v>12</v>
      </c>
      <c r="L8" s="3">
        <f t="shared" si="4"/>
        <v>14</v>
      </c>
      <c r="M8" s="3">
        <f t="shared" si="4"/>
        <v>16</v>
      </c>
      <c r="N8" s="3">
        <f t="shared" si="4"/>
        <v>18</v>
      </c>
      <c r="O8" s="3">
        <f t="shared" si="4"/>
        <v>20</v>
      </c>
      <c r="P8" s="3">
        <f t="shared" si="4"/>
        <v>22</v>
      </c>
      <c r="Q8" s="3">
        <f t="shared" si="4"/>
        <v>24</v>
      </c>
      <c r="R8" s="3">
        <f t="shared" si="4"/>
        <v>26</v>
      </c>
      <c r="S8" s="3">
        <f t="shared" si="4"/>
        <v>28</v>
      </c>
      <c r="T8" s="3">
        <f t="shared" si="4"/>
        <v>30</v>
      </c>
      <c r="U8" s="3">
        <f t="shared" si="4"/>
        <v>32</v>
      </c>
      <c r="V8" s="3">
        <f t="shared" si="4"/>
        <v>34</v>
      </c>
      <c r="W8" s="3">
        <f t="shared" si="4"/>
        <v>36</v>
      </c>
      <c r="X8" s="3">
        <f t="shared" si="4"/>
        <v>38</v>
      </c>
      <c r="Y8" s="3">
        <f t="shared" si="4"/>
        <v>40</v>
      </c>
      <c r="Z8" s="3">
        <f t="shared" si="4"/>
        <v>42</v>
      </c>
      <c r="AA8" s="3">
        <f t="shared" si="4"/>
        <v>44</v>
      </c>
      <c r="AB8" s="3">
        <f t="shared" si="4"/>
        <v>46</v>
      </c>
      <c r="AC8" s="3">
        <f t="shared" si="4"/>
        <v>48</v>
      </c>
      <c r="AD8" s="3">
        <f t="shared" si="4"/>
        <v>50</v>
      </c>
      <c r="AE8" s="3">
        <f t="shared" si="4"/>
        <v>52</v>
      </c>
      <c r="AF8" s="3">
        <f t="shared" si="4"/>
        <v>54</v>
      </c>
      <c r="AG8" s="3">
        <f t="shared" si="4"/>
        <v>56</v>
      </c>
      <c r="AH8" s="3">
        <f t="shared" si="4"/>
        <v>58</v>
      </c>
      <c r="AI8" s="3">
        <f t="shared" si="4"/>
        <v>60</v>
      </c>
    </row>
    <row r="9" spans="2:38" x14ac:dyDescent="0.25">
      <c r="B9" s="13">
        <v>26020</v>
      </c>
      <c r="C9" s="13" t="s">
        <v>368</v>
      </c>
      <c r="D9" s="3">
        <f>SUM(D$17:D$18)</f>
        <v>1</v>
      </c>
      <c r="E9" s="3">
        <f>SUM(E$17:E$18)</f>
        <v>2</v>
      </c>
      <c r="F9" s="3">
        <f t="shared" ref="F9:AI9" si="5">SUM(F$17:F$18)</f>
        <v>2</v>
      </c>
      <c r="G9" s="3">
        <f t="shared" si="5"/>
        <v>2</v>
      </c>
      <c r="H9" s="3">
        <f t="shared" si="5"/>
        <v>2</v>
      </c>
      <c r="J9" s="3">
        <f>SUM(I$17:I$18)</f>
        <v>2</v>
      </c>
      <c r="K9" s="3">
        <f t="shared" si="5"/>
        <v>2</v>
      </c>
      <c r="L9" s="3">
        <f t="shared" si="5"/>
        <v>3</v>
      </c>
      <c r="M9" s="3">
        <f t="shared" si="5"/>
        <v>3</v>
      </c>
      <c r="N9" s="3">
        <f t="shared" si="5"/>
        <v>3</v>
      </c>
      <c r="O9" s="3">
        <f t="shared" si="5"/>
        <v>3</v>
      </c>
      <c r="P9" s="3">
        <f t="shared" si="5"/>
        <v>3</v>
      </c>
      <c r="Q9" s="3">
        <f t="shared" si="5"/>
        <v>3</v>
      </c>
      <c r="R9" s="3">
        <f t="shared" si="5"/>
        <v>4</v>
      </c>
      <c r="S9" s="3">
        <f t="shared" si="5"/>
        <v>4</v>
      </c>
      <c r="T9" s="3">
        <f t="shared" si="5"/>
        <v>4</v>
      </c>
      <c r="U9" s="3">
        <f t="shared" si="5"/>
        <v>4</v>
      </c>
      <c r="V9" s="3">
        <f t="shared" si="5"/>
        <v>4</v>
      </c>
      <c r="W9" s="3">
        <f t="shared" si="5"/>
        <v>4</v>
      </c>
      <c r="X9" s="3">
        <f t="shared" si="5"/>
        <v>5</v>
      </c>
      <c r="Y9" s="3">
        <f t="shared" si="5"/>
        <v>5</v>
      </c>
      <c r="Z9" s="3">
        <f t="shared" si="5"/>
        <v>5</v>
      </c>
      <c r="AA9" s="3">
        <f t="shared" si="5"/>
        <v>5</v>
      </c>
      <c r="AB9" s="3">
        <f t="shared" si="5"/>
        <v>5</v>
      </c>
      <c r="AC9" s="3">
        <f t="shared" si="5"/>
        <v>5</v>
      </c>
      <c r="AD9" s="3">
        <f t="shared" si="5"/>
        <v>6</v>
      </c>
      <c r="AE9" s="3">
        <f t="shared" si="5"/>
        <v>6</v>
      </c>
      <c r="AF9" s="3">
        <f t="shared" si="5"/>
        <v>6</v>
      </c>
      <c r="AG9" s="3">
        <f t="shared" si="5"/>
        <v>6</v>
      </c>
      <c r="AH9" s="3">
        <f t="shared" si="5"/>
        <v>6</v>
      </c>
      <c r="AI9" s="3">
        <f t="shared" si="5"/>
        <v>6</v>
      </c>
    </row>
    <row r="10" spans="2:38" x14ac:dyDescent="0.25">
      <c r="B10" s="13">
        <v>26043</v>
      </c>
      <c r="C10" s="13" t="s">
        <v>555</v>
      </c>
      <c r="D10" s="3">
        <f>D$12</f>
        <v>2</v>
      </c>
      <c r="E10" s="3">
        <f>E$12</f>
        <v>2</v>
      </c>
      <c r="F10" s="3">
        <f t="shared" ref="F10:AI10" si="6">F$12</f>
        <v>2</v>
      </c>
      <c r="G10" s="3">
        <f t="shared" si="6"/>
        <v>2</v>
      </c>
      <c r="H10" s="3">
        <f t="shared" si="6"/>
        <v>2</v>
      </c>
      <c r="J10" s="3">
        <v>2</v>
      </c>
      <c r="K10" s="3">
        <f t="shared" si="6"/>
        <v>2</v>
      </c>
      <c r="L10" s="3">
        <f t="shared" si="6"/>
        <v>2</v>
      </c>
      <c r="M10" s="3">
        <f t="shared" si="6"/>
        <v>2</v>
      </c>
      <c r="N10" s="3">
        <f t="shared" si="6"/>
        <v>2</v>
      </c>
      <c r="O10" s="3">
        <f t="shared" si="6"/>
        <v>2</v>
      </c>
      <c r="P10" s="3">
        <f t="shared" si="6"/>
        <v>2</v>
      </c>
      <c r="Q10" s="3">
        <f t="shared" si="6"/>
        <v>2</v>
      </c>
      <c r="R10" s="3">
        <f t="shared" si="6"/>
        <v>2</v>
      </c>
      <c r="S10" s="3">
        <f t="shared" si="6"/>
        <v>2</v>
      </c>
      <c r="T10" s="3">
        <f t="shared" si="6"/>
        <v>2</v>
      </c>
      <c r="U10" s="3">
        <f t="shared" si="6"/>
        <v>2</v>
      </c>
      <c r="V10" s="3">
        <f t="shared" si="6"/>
        <v>2</v>
      </c>
      <c r="W10" s="3">
        <f t="shared" si="6"/>
        <v>2</v>
      </c>
      <c r="X10" s="3">
        <f t="shared" si="6"/>
        <v>2</v>
      </c>
      <c r="Y10" s="3">
        <f t="shared" si="6"/>
        <v>2</v>
      </c>
      <c r="Z10" s="3">
        <f t="shared" si="6"/>
        <v>2</v>
      </c>
      <c r="AA10" s="3">
        <f t="shared" si="6"/>
        <v>2</v>
      </c>
      <c r="AB10" s="3">
        <f t="shared" si="6"/>
        <v>2</v>
      </c>
      <c r="AC10" s="3">
        <f t="shared" si="6"/>
        <v>2</v>
      </c>
      <c r="AD10" s="3">
        <f t="shared" si="6"/>
        <v>2</v>
      </c>
      <c r="AE10" s="3">
        <f t="shared" si="6"/>
        <v>2</v>
      </c>
      <c r="AF10" s="3">
        <f t="shared" si="6"/>
        <v>2</v>
      </c>
      <c r="AG10" s="3">
        <f t="shared" si="6"/>
        <v>2</v>
      </c>
      <c r="AH10" s="3">
        <f t="shared" si="6"/>
        <v>2</v>
      </c>
      <c r="AI10" s="3">
        <f t="shared" si="6"/>
        <v>2</v>
      </c>
    </row>
    <row r="11" spans="2:38" x14ac:dyDescent="0.25">
      <c r="B11" s="13">
        <v>26025</v>
      </c>
      <c r="C11" s="13" t="s">
        <v>702</v>
      </c>
      <c r="D11" s="3">
        <f>D5-1</f>
        <v>1</v>
      </c>
      <c r="E11" s="3">
        <f>E5-1</f>
        <v>2</v>
      </c>
      <c r="F11" s="3">
        <f>F5-1</f>
        <v>3</v>
      </c>
      <c r="G11" s="3">
        <f>G5-1</f>
        <v>4</v>
      </c>
      <c r="H11" s="3">
        <f>H5-1</f>
        <v>5</v>
      </c>
      <c r="J11" s="3">
        <f t="shared" ref="J11:AI11" si="7">J5-1</f>
        <v>6</v>
      </c>
      <c r="K11" s="3">
        <f t="shared" si="7"/>
        <v>7</v>
      </c>
      <c r="L11" s="3">
        <f t="shared" si="7"/>
        <v>8</v>
      </c>
      <c r="M11" s="3">
        <f t="shared" si="7"/>
        <v>9</v>
      </c>
      <c r="N11" s="3">
        <f t="shared" si="7"/>
        <v>10</v>
      </c>
      <c r="O11" s="3">
        <f t="shared" si="7"/>
        <v>11</v>
      </c>
      <c r="P11" s="3">
        <f t="shared" si="7"/>
        <v>12</v>
      </c>
      <c r="Q11" s="3">
        <f t="shared" si="7"/>
        <v>13</v>
      </c>
      <c r="R11" s="3">
        <f t="shared" si="7"/>
        <v>14</v>
      </c>
      <c r="S11" s="3">
        <f t="shared" si="7"/>
        <v>15</v>
      </c>
      <c r="T11" s="3">
        <f t="shared" si="7"/>
        <v>16</v>
      </c>
      <c r="U11" s="3">
        <f t="shared" si="7"/>
        <v>17</v>
      </c>
      <c r="V11" s="3">
        <f t="shared" si="7"/>
        <v>18</v>
      </c>
      <c r="W11" s="3">
        <f t="shared" si="7"/>
        <v>19</v>
      </c>
      <c r="X11" s="3">
        <f t="shared" si="7"/>
        <v>20</v>
      </c>
      <c r="Y11" s="3">
        <f t="shared" si="7"/>
        <v>21</v>
      </c>
      <c r="Z11" s="3">
        <f t="shared" si="7"/>
        <v>22</v>
      </c>
      <c r="AA11" s="3">
        <f t="shared" si="7"/>
        <v>23</v>
      </c>
      <c r="AB11" s="3">
        <f t="shared" si="7"/>
        <v>24</v>
      </c>
      <c r="AC11" s="3">
        <f t="shared" si="7"/>
        <v>25</v>
      </c>
      <c r="AD11" s="3">
        <f t="shared" si="7"/>
        <v>26</v>
      </c>
      <c r="AE11" s="3">
        <f t="shared" si="7"/>
        <v>27</v>
      </c>
      <c r="AF11" s="3">
        <f t="shared" si="7"/>
        <v>28</v>
      </c>
      <c r="AG11" s="3">
        <f t="shared" si="7"/>
        <v>29</v>
      </c>
      <c r="AH11" s="3">
        <f t="shared" si="7"/>
        <v>30</v>
      </c>
      <c r="AI11" s="3">
        <f t="shared" si="7"/>
        <v>31</v>
      </c>
    </row>
    <row r="12" spans="2:38" x14ac:dyDescent="0.25">
      <c r="B12" s="13">
        <v>26030</v>
      </c>
      <c r="C12" s="13" t="s">
        <v>703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  <c r="J12" s="3">
        <v>2</v>
      </c>
      <c r="K12" s="3">
        <v>2</v>
      </c>
      <c r="L12" s="3">
        <v>2</v>
      </c>
      <c r="M12" s="3">
        <v>2</v>
      </c>
      <c r="N12" s="3">
        <v>2</v>
      </c>
      <c r="O12" s="3">
        <v>2</v>
      </c>
      <c r="P12" s="3">
        <v>2</v>
      </c>
      <c r="Q12" s="3">
        <v>2</v>
      </c>
      <c r="R12" s="3">
        <v>2</v>
      </c>
      <c r="S12" s="3">
        <v>2</v>
      </c>
      <c r="T12" s="3">
        <v>2</v>
      </c>
      <c r="U12" s="3">
        <v>2</v>
      </c>
      <c r="V12" s="3">
        <v>2</v>
      </c>
      <c r="W12" s="3">
        <v>2</v>
      </c>
      <c r="X12" s="3">
        <v>2</v>
      </c>
      <c r="Y12" s="3">
        <v>2</v>
      </c>
      <c r="Z12" s="3">
        <v>2</v>
      </c>
      <c r="AA12" s="3">
        <v>2</v>
      </c>
      <c r="AB12" s="3">
        <v>2</v>
      </c>
      <c r="AC12" s="3">
        <v>2</v>
      </c>
      <c r="AD12" s="3">
        <v>2</v>
      </c>
      <c r="AE12" s="3">
        <v>2</v>
      </c>
      <c r="AF12" s="3">
        <v>2</v>
      </c>
      <c r="AG12" s="3">
        <v>2</v>
      </c>
      <c r="AH12" s="3">
        <v>2</v>
      </c>
      <c r="AI12" s="3">
        <v>2</v>
      </c>
    </row>
    <row r="13" spans="2:38" x14ac:dyDescent="0.25">
      <c r="B13" s="13">
        <v>26057</v>
      </c>
      <c r="C13" s="13" t="s">
        <v>372</v>
      </c>
      <c r="D13" s="3">
        <f>D$11*2+D$12*2</f>
        <v>6</v>
      </c>
      <c r="E13" s="3">
        <f>E$11*2+E$12*3</f>
        <v>10</v>
      </c>
      <c r="F13" s="3">
        <f t="shared" ref="F13:H13" si="8">F$11*2+F$12*3</f>
        <v>12</v>
      </c>
      <c r="G13" s="3">
        <f t="shared" si="8"/>
        <v>14</v>
      </c>
      <c r="H13" s="3">
        <f t="shared" si="8"/>
        <v>16</v>
      </c>
      <c r="J13" s="3">
        <f t="shared" ref="J13:AI13" si="9">J$11*2+J$12*3</f>
        <v>18</v>
      </c>
      <c r="K13" s="3">
        <f t="shared" si="9"/>
        <v>20</v>
      </c>
      <c r="L13" s="3">
        <f t="shared" si="9"/>
        <v>22</v>
      </c>
      <c r="M13" s="3">
        <f t="shared" si="9"/>
        <v>24</v>
      </c>
      <c r="N13" s="3">
        <f t="shared" si="9"/>
        <v>26</v>
      </c>
      <c r="O13" s="3">
        <f t="shared" si="9"/>
        <v>28</v>
      </c>
      <c r="P13" s="3">
        <f t="shared" si="9"/>
        <v>30</v>
      </c>
      <c r="Q13" s="3">
        <f t="shared" si="9"/>
        <v>32</v>
      </c>
      <c r="R13" s="3">
        <f t="shared" si="9"/>
        <v>34</v>
      </c>
      <c r="S13" s="3">
        <f t="shared" si="9"/>
        <v>36</v>
      </c>
      <c r="T13" s="3">
        <f t="shared" si="9"/>
        <v>38</v>
      </c>
      <c r="U13" s="3">
        <f t="shared" si="9"/>
        <v>40</v>
      </c>
      <c r="V13" s="3">
        <f t="shared" si="9"/>
        <v>42</v>
      </c>
      <c r="W13" s="3">
        <f t="shared" si="9"/>
        <v>44</v>
      </c>
      <c r="X13" s="3">
        <f t="shared" si="9"/>
        <v>46</v>
      </c>
      <c r="Y13" s="3">
        <f t="shared" si="9"/>
        <v>48</v>
      </c>
      <c r="Z13" s="3">
        <f t="shared" si="9"/>
        <v>50</v>
      </c>
      <c r="AA13" s="3">
        <f t="shared" si="9"/>
        <v>52</v>
      </c>
      <c r="AB13" s="3">
        <f t="shared" si="9"/>
        <v>54</v>
      </c>
      <c r="AC13" s="3">
        <f t="shared" si="9"/>
        <v>56</v>
      </c>
      <c r="AD13" s="3">
        <f t="shared" si="9"/>
        <v>58</v>
      </c>
      <c r="AE13" s="3">
        <f t="shared" si="9"/>
        <v>60</v>
      </c>
      <c r="AF13" s="3">
        <f t="shared" si="9"/>
        <v>62</v>
      </c>
      <c r="AG13" s="3">
        <f t="shared" si="9"/>
        <v>64</v>
      </c>
      <c r="AH13" s="3">
        <f t="shared" si="9"/>
        <v>66</v>
      </c>
      <c r="AI13" s="3">
        <f t="shared" si="9"/>
        <v>68</v>
      </c>
    </row>
    <row r="14" spans="2:38" x14ac:dyDescent="0.25">
      <c r="B14" s="13">
        <v>26066</v>
      </c>
      <c r="C14" s="13" t="s">
        <v>373</v>
      </c>
      <c r="D14" s="3">
        <f>2*D$12</f>
        <v>4</v>
      </c>
      <c r="E14" s="3">
        <f>2*E$12</f>
        <v>4</v>
      </c>
      <c r="F14" s="3">
        <f t="shared" ref="F14:AI14" si="10">2*F$12</f>
        <v>4</v>
      </c>
      <c r="G14" s="3">
        <f t="shared" si="10"/>
        <v>4</v>
      </c>
      <c r="H14" s="3">
        <f t="shared" si="10"/>
        <v>4</v>
      </c>
      <c r="J14" s="3">
        <f>2*J$12</f>
        <v>4</v>
      </c>
      <c r="K14" s="3">
        <f t="shared" si="10"/>
        <v>4</v>
      </c>
      <c r="L14" s="3">
        <f t="shared" si="10"/>
        <v>4</v>
      </c>
      <c r="M14" s="3">
        <f t="shared" si="10"/>
        <v>4</v>
      </c>
      <c r="N14" s="3">
        <f t="shared" si="10"/>
        <v>4</v>
      </c>
      <c r="O14" s="3">
        <f t="shared" si="10"/>
        <v>4</v>
      </c>
      <c r="P14" s="3">
        <f t="shared" si="10"/>
        <v>4</v>
      </c>
      <c r="Q14" s="3">
        <f t="shared" si="10"/>
        <v>4</v>
      </c>
      <c r="R14" s="3">
        <f t="shared" si="10"/>
        <v>4</v>
      </c>
      <c r="S14" s="3">
        <f t="shared" si="10"/>
        <v>4</v>
      </c>
      <c r="T14" s="3">
        <f t="shared" si="10"/>
        <v>4</v>
      </c>
      <c r="U14" s="3">
        <f t="shared" si="10"/>
        <v>4</v>
      </c>
      <c r="V14" s="3">
        <f t="shared" si="10"/>
        <v>4</v>
      </c>
      <c r="W14" s="3">
        <f t="shared" si="10"/>
        <v>4</v>
      </c>
      <c r="X14" s="3">
        <f t="shared" si="10"/>
        <v>4</v>
      </c>
      <c r="Y14" s="3">
        <f t="shared" si="10"/>
        <v>4</v>
      </c>
      <c r="Z14" s="3">
        <f t="shared" si="10"/>
        <v>4</v>
      </c>
      <c r="AA14" s="3">
        <f t="shared" si="10"/>
        <v>4</v>
      </c>
      <c r="AB14" s="3">
        <f t="shared" si="10"/>
        <v>4</v>
      </c>
      <c r="AC14" s="3">
        <f t="shared" si="10"/>
        <v>4</v>
      </c>
      <c r="AD14" s="3">
        <f t="shared" si="10"/>
        <v>4</v>
      </c>
      <c r="AE14" s="3">
        <f t="shared" si="10"/>
        <v>4</v>
      </c>
      <c r="AF14" s="3">
        <f t="shared" si="10"/>
        <v>4</v>
      </c>
      <c r="AG14" s="3">
        <f t="shared" si="10"/>
        <v>4</v>
      </c>
      <c r="AH14" s="3">
        <f t="shared" si="10"/>
        <v>4</v>
      </c>
      <c r="AI14" s="3">
        <f t="shared" si="10"/>
        <v>4</v>
      </c>
    </row>
    <row r="15" spans="2:38" x14ac:dyDescent="0.25">
      <c r="B15" s="13">
        <v>20082</v>
      </c>
      <c r="C15" s="13" t="s">
        <v>10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</row>
    <row r="17" spans="1:38" x14ac:dyDescent="0.25">
      <c r="A17" t="s">
        <v>556</v>
      </c>
      <c r="B17">
        <v>5128</v>
      </c>
      <c r="C17" t="s">
        <v>557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/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/>
      <c r="AL17" s="1"/>
    </row>
    <row r="18" spans="1:38" x14ac:dyDescent="0.25">
      <c r="A18" t="s">
        <v>558</v>
      </c>
      <c r="B18">
        <v>5126</v>
      </c>
      <c r="C18" t="s">
        <v>559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/>
      <c r="K18" s="1">
        <v>1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4</v>
      </c>
      <c r="Y18" s="1">
        <v>4</v>
      </c>
      <c r="Z18" s="1">
        <v>4</v>
      </c>
      <c r="AA18" s="1">
        <v>4</v>
      </c>
      <c r="AB18" s="1">
        <v>4</v>
      </c>
      <c r="AC18" s="1">
        <v>4</v>
      </c>
      <c r="AD18" s="1">
        <v>5</v>
      </c>
      <c r="AE18" s="1">
        <v>5</v>
      </c>
      <c r="AF18" s="1">
        <v>5</v>
      </c>
      <c r="AG18" s="1">
        <v>5</v>
      </c>
      <c r="AH18" s="1">
        <v>5</v>
      </c>
      <c r="AI18" s="1">
        <v>5</v>
      </c>
      <c r="AJ18" s="1">
        <v>6</v>
      </c>
      <c r="AK18" s="1"/>
      <c r="AL18" s="1"/>
    </row>
    <row r="19" spans="1:38" x14ac:dyDescent="0.25">
      <c r="A19" t="s">
        <v>560</v>
      </c>
      <c r="B19">
        <v>5127</v>
      </c>
      <c r="C19" t="s">
        <v>561</v>
      </c>
      <c r="E19" s="1"/>
      <c r="F19" s="1">
        <v>1</v>
      </c>
      <c r="G19" s="1">
        <v>2</v>
      </c>
      <c r="H19" s="1">
        <v>3</v>
      </c>
      <c r="I19" s="1">
        <v>4</v>
      </c>
      <c r="J19" s="1"/>
      <c r="K19" s="1">
        <v>5</v>
      </c>
      <c r="L19" s="1">
        <v>5</v>
      </c>
      <c r="M19" s="1">
        <v>6</v>
      </c>
      <c r="N19" s="1">
        <v>7</v>
      </c>
      <c r="O19" s="1">
        <v>8</v>
      </c>
      <c r="P19" s="1">
        <v>9</v>
      </c>
      <c r="Q19" s="1">
        <v>10</v>
      </c>
      <c r="R19" s="1">
        <v>10</v>
      </c>
      <c r="S19" s="1">
        <v>11</v>
      </c>
      <c r="T19" s="1">
        <v>12</v>
      </c>
      <c r="U19" s="1">
        <v>13</v>
      </c>
      <c r="V19" s="1">
        <v>14</v>
      </c>
      <c r="W19" s="1">
        <v>15</v>
      </c>
      <c r="X19" s="1">
        <v>15</v>
      </c>
      <c r="Y19" s="1">
        <v>16</v>
      </c>
      <c r="Z19" s="1">
        <v>17</v>
      </c>
      <c r="AA19" s="1">
        <v>18</v>
      </c>
      <c r="AB19" s="1">
        <v>19</v>
      </c>
      <c r="AC19" s="1">
        <v>20</v>
      </c>
      <c r="AD19" s="1">
        <v>20</v>
      </c>
      <c r="AE19" s="1">
        <v>21</v>
      </c>
      <c r="AF19" s="1">
        <v>22</v>
      </c>
      <c r="AG19" s="1">
        <v>23</v>
      </c>
      <c r="AH19" s="1">
        <v>24</v>
      </c>
      <c r="AI19" s="1">
        <v>25</v>
      </c>
      <c r="AJ19" s="1">
        <v>26</v>
      </c>
      <c r="AK19" s="1"/>
      <c r="AL19" s="1"/>
    </row>
    <row r="20" spans="1:38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38" x14ac:dyDescent="0.25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25">
      <c r="A22" t="s">
        <v>127</v>
      </c>
      <c r="B22">
        <v>6138</v>
      </c>
      <c r="C22" t="s">
        <v>128</v>
      </c>
      <c r="D22" s="1">
        <v>16</v>
      </c>
      <c r="E22" s="1">
        <v>24</v>
      </c>
      <c r="F22" s="1">
        <v>32</v>
      </c>
      <c r="G22" s="1">
        <v>40</v>
      </c>
      <c r="H22" s="1">
        <v>48</v>
      </c>
      <c r="I22" s="1">
        <v>56</v>
      </c>
      <c r="J22" s="3">
        <f>J$5*INDEX('H334 Master'!$B:$XFD,MATCH($A22,'H334 Master'!$B:$B,0),MATCH($B$5,'H334 Master'!$B$1:$XFD$1,0))+J$6*INDEX('H334 Master'!$B:$XFD,MATCH($A22,'H334 Master'!$B:$B,0),MATCH($B$6,'H334 Master'!$B$1:$XFD$1,0))+J$7*INDEX('H334 Master'!$B:$XFD,MATCH($A22,'H334 Master'!$B:$B,0),MATCH($B$7,'H334 Master'!$B$1:$XFD$1,0))+J$8*INDEX('H334 Master'!$B:$XFD,MATCH($A22,'H334 Master'!$B:$B,0),MATCH($B$8,'H334 Master'!$B$1:$XFD$1,0))+J$9*INDEX('H334 Master'!$B:$XFD,MATCH($A22,'H334 Master'!$B:$B,0),MATCH($B$9,'H334 Master'!$B$1:$XFD$1,0))+J$10*INDEX('H334 Master'!$B:$XFD,MATCH($A22,'H334 Master'!$B:$B,0),MATCH($B$10,'H334 Master'!$B$1:$XFD$1,0))+J$11*INDEX('H334 Master'!$B:$XFD,MATCH($A22,'H334 Master'!$B:$B,0),MATCH($B$11,'H334 Master'!$B$1:$XFD$1,0))+J$12*INDEX('H334 Master'!$B:$XFD,MATCH($A22,'H334 Master'!$B:$B,0),MATCH($B$12,'H334 Master'!$B$1:$XFD$1,0))+J$13*INDEX('H334 Master'!$B:$XFD,MATCH($A22,'H334 Master'!$B:$B,0),MATCH($B$13,'H334 Master'!$B$1:$XFD$1,0))+J$14*INDEX('H334 Master'!$B:$XFD,MATCH($A22,'H334 Master'!$B:$B,0),MATCH($B$14,'H334 Master'!$B$1:$XFD$1,0))+J$15*INDEX('H334 Master'!$B:$XFD,MATCH($A22,'H334 Master'!$B:$B,0),MATCH($B$15,'H334 Master'!$B$1:$XFD$1,0))</f>
        <v>56</v>
      </c>
      <c r="K22" s="1">
        <v>64</v>
      </c>
      <c r="L22" s="1">
        <v>72</v>
      </c>
      <c r="M22" s="1">
        <v>80</v>
      </c>
      <c r="N22" s="1">
        <v>88</v>
      </c>
      <c r="O22" s="1">
        <v>96</v>
      </c>
      <c r="P22" s="1">
        <v>104</v>
      </c>
      <c r="Q22" s="1">
        <v>112</v>
      </c>
      <c r="R22" s="1">
        <v>120</v>
      </c>
      <c r="S22" s="1">
        <v>128</v>
      </c>
      <c r="T22" s="1">
        <v>136</v>
      </c>
      <c r="U22" s="1">
        <v>144</v>
      </c>
      <c r="V22" s="1">
        <v>152</v>
      </c>
      <c r="W22" s="1">
        <v>160</v>
      </c>
      <c r="X22" s="1">
        <v>168</v>
      </c>
      <c r="Y22" s="1">
        <v>176</v>
      </c>
      <c r="Z22" s="1">
        <v>184</v>
      </c>
      <c r="AA22" s="1">
        <v>192</v>
      </c>
      <c r="AB22" s="1">
        <v>200</v>
      </c>
      <c r="AC22" s="1">
        <v>208</v>
      </c>
      <c r="AD22" s="1">
        <v>216</v>
      </c>
      <c r="AE22" s="1">
        <v>224</v>
      </c>
      <c r="AF22" s="1">
        <v>232</v>
      </c>
      <c r="AG22" s="1">
        <v>240</v>
      </c>
      <c r="AH22" s="1">
        <v>248</v>
      </c>
      <c r="AI22" s="1">
        <v>256</v>
      </c>
      <c r="AJ22" s="1"/>
      <c r="AK22" s="1"/>
      <c r="AL22" s="1"/>
    </row>
    <row r="23" spans="1:38" x14ac:dyDescent="0.25">
      <c r="A23" t="s">
        <v>222</v>
      </c>
      <c r="B23">
        <v>6949</v>
      </c>
      <c r="C23" t="s">
        <v>223</v>
      </c>
      <c r="D23" s="1"/>
      <c r="E23" s="1"/>
      <c r="F23" s="1"/>
      <c r="G23" s="1"/>
      <c r="H23" s="1"/>
      <c r="I23" s="1"/>
      <c r="J23" s="3">
        <f>J$5*INDEX('H334 Master'!$B:$XFD,MATCH($A23,'H334 Master'!$B:$B,0),MATCH($B$5,'H334 Master'!$B$1:$XFD$1,0))+J$6*INDEX('H334 Master'!$B:$XFD,MATCH($A23,'H334 Master'!$B:$B,0),MATCH($B$6,'H334 Master'!$B$1:$XFD$1,0))+J$7*INDEX('H334 Master'!$B:$XFD,MATCH($A23,'H334 Master'!$B:$B,0),MATCH($B$7,'H334 Master'!$B$1:$XFD$1,0))+J$8*INDEX('H334 Master'!$B:$XFD,MATCH($A23,'H334 Master'!$B:$B,0),MATCH($B$8,'H334 Master'!$B$1:$XFD$1,0))+J$9*INDEX('H334 Master'!$B:$XFD,MATCH($A23,'H334 Master'!$B:$B,0),MATCH($B$9,'H334 Master'!$B$1:$XFD$1,0))+J$10*INDEX('H334 Master'!$B:$XFD,MATCH($A23,'H334 Master'!$B:$B,0),MATCH($B$10,'H334 Master'!$B$1:$XFD$1,0))+J$11*INDEX('H334 Master'!$B:$XFD,MATCH($A23,'H334 Master'!$B:$B,0),MATCH($B$11,'H334 Master'!$B$1:$XFD$1,0))+J$12*INDEX('H334 Master'!$B:$XFD,MATCH($A23,'H334 Master'!$B:$B,0),MATCH($B$12,'H334 Master'!$B$1:$XFD$1,0))+J$13*INDEX('H334 Master'!$B:$XFD,MATCH($A23,'H334 Master'!$B:$B,0),MATCH($B$13,'H334 Master'!$B$1:$XFD$1,0))+J$14*INDEX('H334 Master'!$B:$XFD,MATCH($A23,'H334 Master'!$B:$B,0),MATCH($B$14,'H334 Master'!$B$1:$XFD$1,0))+J$15*INDEX('H334 Master'!$B:$XFD,MATCH($A23,'H334 Master'!$B:$B,0),MATCH($B$15,'H334 Master'!$B$1:$XFD$1,0))</f>
        <v>20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A24" t="s">
        <v>129</v>
      </c>
      <c r="B24">
        <v>6124</v>
      </c>
      <c r="C24" t="s">
        <v>130</v>
      </c>
      <c r="D24" s="1">
        <v>4</v>
      </c>
      <c r="E24" s="1">
        <v>6</v>
      </c>
      <c r="F24" s="1">
        <v>8</v>
      </c>
      <c r="G24" s="1">
        <v>10</v>
      </c>
      <c r="H24" s="1">
        <v>12</v>
      </c>
      <c r="I24" s="1">
        <v>14</v>
      </c>
      <c r="J24" s="3">
        <f>J$5*INDEX('H334 Master'!$B:$XFD,MATCH($A24,'H334 Master'!$B:$B,0),MATCH($B$5,'H334 Master'!$B$1:$XFD$1,0))+J$6*INDEX('H334 Master'!$B:$XFD,MATCH($A24,'H334 Master'!$B:$B,0),MATCH($B$6,'H334 Master'!$B$1:$XFD$1,0))+J$7*INDEX('H334 Master'!$B:$XFD,MATCH($A24,'H334 Master'!$B:$B,0),MATCH($B$7,'H334 Master'!$B$1:$XFD$1,0))+J$8*INDEX('H334 Master'!$B:$XFD,MATCH($A24,'H334 Master'!$B:$B,0),MATCH($B$8,'H334 Master'!$B$1:$XFD$1,0))+J$9*INDEX('H334 Master'!$B:$XFD,MATCH($A24,'H334 Master'!$B:$B,0),MATCH($B$9,'H334 Master'!$B$1:$XFD$1,0))+J$10*INDEX('H334 Master'!$B:$XFD,MATCH($A24,'H334 Master'!$B:$B,0),MATCH($B$10,'H334 Master'!$B$1:$XFD$1,0))+J$11*INDEX('H334 Master'!$B:$XFD,MATCH($A24,'H334 Master'!$B:$B,0),MATCH($B$11,'H334 Master'!$B$1:$XFD$1,0))+J$12*INDEX('H334 Master'!$B:$XFD,MATCH($A24,'H334 Master'!$B:$B,0),MATCH($B$12,'H334 Master'!$B$1:$XFD$1,0))+J$13*INDEX('H334 Master'!$B:$XFD,MATCH($A24,'H334 Master'!$B:$B,0),MATCH($B$13,'H334 Master'!$B$1:$XFD$1,0))+J$14*INDEX('H334 Master'!$B:$XFD,MATCH($A24,'H334 Master'!$B:$B,0),MATCH($B$14,'H334 Master'!$B$1:$XFD$1,0))+J$15*INDEX('H334 Master'!$B:$XFD,MATCH($A24,'H334 Master'!$B:$B,0),MATCH($B$15,'H334 Master'!$B$1:$XFD$1,0))</f>
        <v>14</v>
      </c>
      <c r="K24" s="1">
        <v>16</v>
      </c>
      <c r="L24" s="1">
        <v>18</v>
      </c>
      <c r="M24" s="1">
        <v>20</v>
      </c>
      <c r="N24" s="1">
        <v>22</v>
      </c>
      <c r="O24" s="1">
        <v>24</v>
      </c>
      <c r="P24" s="1">
        <v>26</v>
      </c>
      <c r="Q24" s="1">
        <v>28</v>
      </c>
      <c r="R24" s="1">
        <v>30</v>
      </c>
      <c r="S24" s="1">
        <v>32</v>
      </c>
      <c r="T24" s="1">
        <v>34</v>
      </c>
      <c r="U24" s="1">
        <v>36</v>
      </c>
      <c r="V24" s="1">
        <v>38</v>
      </c>
      <c r="W24" s="1">
        <v>40</v>
      </c>
      <c r="X24" s="1">
        <v>42</v>
      </c>
      <c r="Y24" s="1">
        <v>44</v>
      </c>
      <c r="Z24" s="1">
        <v>46</v>
      </c>
      <c r="AA24" s="1">
        <v>48</v>
      </c>
      <c r="AB24" s="1">
        <v>50</v>
      </c>
      <c r="AC24" s="1">
        <v>52</v>
      </c>
      <c r="AD24" s="1">
        <v>54</v>
      </c>
      <c r="AE24" s="1">
        <v>56</v>
      </c>
      <c r="AF24" s="1">
        <v>58</v>
      </c>
      <c r="AG24" s="1">
        <v>60</v>
      </c>
      <c r="AH24" s="1">
        <v>62</v>
      </c>
      <c r="AI24" s="1">
        <v>64</v>
      </c>
      <c r="AJ24" s="1"/>
      <c r="AK24" s="1"/>
      <c r="AL24" s="1"/>
    </row>
    <row r="25" spans="1:38" x14ac:dyDescent="0.25">
      <c r="A25" t="s">
        <v>131</v>
      </c>
      <c r="B25">
        <v>6094</v>
      </c>
      <c r="C25" t="s">
        <v>132</v>
      </c>
      <c r="D25" s="1">
        <v>4</v>
      </c>
      <c r="E25" s="1">
        <v>6</v>
      </c>
      <c r="F25" s="1">
        <v>8</v>
      </c>
      <c r="G25" s="1">
        <v>10</v>
      </c>
      <c r="H25" s="1">
        <v>12</v>
      </c>
      <c r="I25" s="1">
        <v>14</v>
      </c>
      <c r="J25" s="3">
        <f>J$5*INDEX('H334 Master'!$B:$XFD,MATCH($A25,'H334 Master'!$B:$B,0),MATCH($B$5,'H334 Master'!$B$1:$XFD$1,0))+J$6*INDEX('H334 Master'!$B:$XFD,MATCH($A25,'H334 Master'!$B:$B,0),MATCH($B$6,'H334 Master'!$B$1:$XFD$1,0))+J$7*INDEX('H334 Master'!$B:$XFD,MATCH($A25,'H334 Master'!$B:$B,0),MATCH($B$7,'H334 Master'!$B$1:$XFD$1,0))+J$8*INDEX('H334 Master'!$B:$XFD,MATCH($A25,'H334 Master'!$B:$B,0),MATCH($B$8,'H334 Master'!$B$1:$XFD$1,0))+J$9*INDEX('H334 Master'!$B:$XFD,MATCH($A25,'H334 Master'!$B:$B,0),MATCH($B$9,'H334 Master'!$B$1:$XFD$1,0))+J$10*INDEX('H334 Master'!$B:$XFD,MATCH($A25,'H334 Master'!$B:$B,0),MATCH($B$10,'H334 Master'!$B$1:$XFD$1,0))+J$11*INDEX('H334 Master'!$B:$XFD,MATCH($A25,'H334 Master'!$B:$B,0),MATCH($B$11,'H334 Master'!$B$1:$XFD$1,0))+J$12*INDEX('H334 Master'!$B:$XFD,MATCH($A25,'H334 Master'!$B:$B,0),MATCH($B$12,'H334 Master'!$B$1:$XFD$1,0))+J$13*INDEX('H334 Master'!$B:$XFD,MATCH($A25,'H334 Master'!$B:$B,0),MATCH($B$13,'H334 Master'!$B$1:$XFD$1,0))+J$14*INDEX('H334 Master'!$B:$XFD,MATCH($A25,'H334 Master'!$B:$B,0),MATCH($B$14,'H334 Master'!$B$1:$XFD$1,0))+J$15*INDEX('H334 Master'!$B:$XFD,MATCH($A25,'H334 Master'!$B:$B,0),MATCH($B$15,'H334 Master'!$B$1:$XFD$1,0))</f>
        <v>14</v>
      </c>
      <c r="K25" s="1">
        <v>16</v>
      </c>
      <c r="L25" s="1">
        <v>18</v>
      </c>
      <c r="M25" s="1">
        <v>20</v>
      </c>
      <c r="N25" s="1">
        <v>22</v>
      </c>
      <c r="O25" s="1">
        <v>24</v>
      </c>
      <c r="P25" s="1">
        <v>26</v>
      </c>
      <c r="Q25" s="1">
        <v>28</v>
      </c>
      <c r="R25" s="1">
        <v>30</v>
      </c>
      <c r="S25" s="1">
        <v>32</v>
      </c>
      <c r="T25" s="1">
        <v>34</v>
      </c>
      <c r="U25" s="1">
        <v>36</v>
      </c>
      <c r="V25" s="1">
        <v>38</v>
      </c>
      <c r="W25" s="1">
        <v>40</v>
      </c>
      <c r="X25" s="1">
        <v>42</v>
      </c>
      <c r="Y25" s="1">
        <v>44</v>
      </c>
      <c r="Z25" s="1">
        <v>46</v>
      </c>
      <c r="AA25" s="1">
        <v>48</v>
      </c>
      <c r="AB25" s="1">
        <v>50</v>
      </c>
      <c r="AC25" s="1">
        <v>52</v>
      </c>
      <c r="AD25" s="1">
        <v>54</v>
      </c>
      <c r="AE25" s="1">
        <v>56</v>
      </c>
      <c r="AF25" s="1">
        <v>58</v>
      </c>
      <c r="AG25" s="1">
        <v>60</v>
      </c>
      <c r="AH25" s="1">
        <v>62</v>
      </c>
      <c r="AI25" s="1">
        <v>64</v>
      </c>
      <c r="AJ25" s="1"/>
      <c r="AK25" s="1"/>
      <c r="AL25" s="1"/>
    </row>
    <row r="26" spans="1:38" x14ac:dyDescent="0.25">
      <c r="A26" t="s">
        <v>133</v>
      </c>
      <c r="B26">
        <v>6126</v>
      </c>
      <c r="C26" t="s">
        <v>134</v>
      </c>
      <c r="D26" s="1">
        <v>8</v>
      </c>
      <c r="E26" s="1">
        <v>8</v>
      </c>
      <c r="F26" s="1">
        <v>8</v>
      </c>
      <c r="G26" s="1">
        <v>8</v>
      </c>
      <c r="H26" s="1">
        <v>8</v>
      </c>
      <c r="I26" s="1">
        <v>8</v>
      </c>
      <c r="J26" s="3">
        <f>J$5*INDEX('H334 Master'!$B:$XFD,MATCH($A26,'H334 Master'!$B:$B,0),MATCH($B$5,'H334 Master'!$B$1:$XFD$1,0))+J$6*INDEX('H334 Master'!$B:$XFD,MATCH($A26,'H334 Master'!$B:$B,0),MATCH($B$6,'H334 Master'!$B$1:$XFD$1,0))+J$7*INDEX('H334 Master'!$B:$XFD,MATCH($A26,'H334 Master'!$B:$B,0),MATCH($B$7,'H334 Master'!$B$1:$XFD$1,0))+J$8*INDEX('H334 Master'!$B:$XFD,MATCH($A26,'H334 Master'!$B:$B,0),MATCH($B$8,'H334 Master'!$B$1:$XFD$1,0))+J$9*INDEX('H334 Master'!$B:$XFD,MATCH($A26,'H334 Master'!$B:$B,0),MATCH($B$9,'H334 Master'!$B$1:$XFD$1,0))+J$10*INDEX('H334 Master'!$B:$XFD,MATCH($A26,'H334 Master'!$B:$B,0),MATCH($B$10,'H334 Master'!$B$1:$XFD$1,0))+J$11*INDEX('H334 Master'!$B:$XFD,MATCH($A26,'H334 Master'!$B:$B,0),MATCH($B$11,'H334 Master'!$B$1:$XFD$1,0))+J$12*INDEX('H334 Master'!$B:$XFD,MATCH($A26,'H334 Master'!$B:$B,0),MATCH($B$12,'H334 Master'!$B$1:$XFD$1,0))+J$13*INDEX('H334 Master'!$B:$XFD,MATCH($A26,'H334 Master'!$B:$B,0),MATCH($B$13,'H334 Master'!$B$1:$XFD$1,0))+J$14*INDEX('H334 Master'!$B:$XFD,MATCH($A26,'H334 Master'!$B:$B,0),MATCH($B$14,'H334 Master'!$B$1:$XFD$1,0))+J$15*INDEX('H334 Master'!$B:$XFD,MATCH($A26,'H334 Master'!$B:$B,0),MATCH($B$15,'H334 Master'!$B$1:$XFD$1,0))</f>
        <v>8</v>
      </c>
      <c r="K26" s="1">
        <v>8</v>
      </c>
      <c r="L26" s="1">
        <v>8</v>
      </c>
      <c r="M26" s="1">
        <v>8</v>
      </c>
      <c r="N26" s="1">
        <v>8</v>
      </c>
      <c r="O26" s="1">
        <v>8</v>
      </c>
      <c r="P26" s="1">
        <v>8</v>
      </c>
      <c r="Q26" s="1">
        <v>8</v>
      </c>
      <c r="R26" s="1">
        <v>8</v>
      </c>
      <c r="S26" s="1">
        <v>8</v>
      </c>
      <c r="T26" s="1">
        <v>8</v>
      </c>
      <c r="U26" s="1">
        <v>8</v>
      </c>
      <c r="V26" s="1">
        <v>8</v>
      </c>
      <c r="W26" s="1">
        <v>8</v>
      </c>
      <c r="X26" s="1">
        <v>8</v>
      </c>
      <c r="Y26" s="1">
        <v>8</v>
      </c>
      <c r="Z26" s="1">
        <v>8</v>
      </c>
      <c r="AA26" s="1">
        <v>8</v>
      </c>
      <c r="AB26" s="1">
        <v>8</v>
      </c>
      <c r="AC26" s="1">
        <v>8</v>
      </c>
      <c r="AD26" s="1">
        <v>8</v>
      </c>
      <c r="AE26" s="1">
        <v>8</v>
      </c>
      <c r="AF26" s="1">
        <v>8</v>
      </c>
      <c r="AG26" s="1">
        <v>8</v>
      </c>
      <c r="AH26" s="1">
        <v>8</v>
      </c>
      <c r="AI26" s="1">
        <v>8</v>
      </c>
      <c r="AJ26" s="1"/>
      <c r="AK26" s="1"/>
      <c r="AL26" s="1"/>
    </row>
    <row r="27" spans="1:38" x14ac:dyDescent="0.25">
      <c r="A27" t="s">
        <v>135</v>
      </c>
      <c r="B27">
        <v>6135</v>
      </c>
      <c r="C27" t="s">
        <v>136</v>
      </c>
      <c r="D27" s="1">
        <v>8</v>
      </c>
      <c r="E27" s="1">
        <v>8</v>
      </c>
      <c r="F27" s="1">
        <v>8</v>
      </c>
      <c r="G27" s="1">
        <v>8</v>
      </c>
      <c r="H27" s="1">
        <v>8</v>
      </c>
      <c r="I27" s="1">
        <v>8</v>
      </c>
      <c r="J27" s="3">
        <f>J$5*INDEX('H334 Master'!$B:$XFD,MATCH($A27,'H334 Master'!$B:$B,0),MATCH($B$5,'H334 Master'!$B$1:$XFD$1,0))+J$6*INDEX('H334 Master'!$B:$XFD,MATCH($A27,'H334 Master'!$B:$B,0),MATCH($B$6,'H334 Master'!$B$1:$XFD$1,0))+J$7*INDEX('H334 Master'!$B:$XFD,MATCH($A27,'H334 Master'!$B:$B,0),MATCH($B$7,'H334 Master'!$B$1:$XFD$1,0))+J$8*INDEX('H334 Master'!$B:$XFD,MATCH($A27,'H334 Master'!$B:$B,0),MATCH($B$8,'H334 Master'!$B$1:$XFD$1,0))+J$9*INDEX('H334 Master'!$B:$XFD,MATCH($A27,'H334 Master'!$B:$B,0),MATCH($B$9,'H334 Master'!$B$1:$XFD$1,0))+J$10*INDEX('H334 Master'!$B:$XFD,MATCH($A27,'H334 Master'!$B:$B,0),MATCH($B$10,'H334 Master'!$B$1:$XFD$1,0))+J$11*INDEX('H334 Master'!$B:$XFD,MATCH($A27,'H334 Master'!$B:$B,0),MATCH($B$11,'H334 Master'!$B$1:$XFD$1,0))+J$12*INDEX('H334 Master'!$B:$XFD,MATCH($A27,'H334 Master'!$B:$B,0),MATCH($B$12,'H334 Master'!$B$1:$XFD$1,0))+J$13*INDEX('H334 Master'!$B:$XFD,MATCH($A27,'H334 Master'!$B:$B,0),MATCH($B$13,'H334 Master'!$B$1:$XFD$1,0))+J$14*INDEX('H334 Master'!$B:$XFD,MATCH($A27,'H334 Master'!$B:$B,0),MATCH($B$14,'H334 Master'!$B$1:$XFD$1,0))+J$15*INDEX('H334 Master'!$B:$XFD,MATCH($A27,'H334 Master'!$B:$B,0),MATCH($B$15,'H334 Master'!$B$1:$XFD$1,0))</f>
        <v>8</v>
      </c>
      <c r="K27" s="1">
        <v>8</v>
      </c>
      <c r="L27" s="1">
        <v>8</v>
      </c>
      <c r="M27" s="1">
        <v>8</v>
      </c>
      <c r="N27" s="1">
        <v>8</v>
      </c>
      <c r="O27" s="1">
        <v>8</v>
      </c>
      <c r="P27" s="1">
        <v>8</v>
      </c>
      <c r="Q27" s="1">
        <v>8</v>
      </c>
      <c r="R27" s="1">
        <v>8</v>
      </c>
      <c r="S27" s="1">
        <v>8</v>
      </c>
      <c r="T27" s="1">
        <v>8</v>
      </c>
      <c r="U27" s="1">
        <v>8</v>
      </c>
      <c r="V27" s="1">
        <v>8</v>
      </c>
      <c r="W27" s="1">
        <v>8</v>
      </c>
      <c r="X27" s="1">
        <v>8</v>
      </c>
      <c r="Y27" s="1">
        <v>8</v>
      </c>
      <c r="Z27" s="1">
        <v>8</v>
      </c>
      <c r="AA27" s="1">
        <v>8</v>
      </c>
      <c r="AB27" s="1">
        <v>8</v>
      </c>
      <c r="AC27" s="1">
        <v>8</v>
      </c>
      <c r="AD27" s="1">
        <v>8</v>
      </c>
      <c r="AE27" s="1">
        <v>8</v>
      </c>
      <c r="AF27" s="1">
        <v>8</v>
      </c>
      <c r="AG27" s="1">
        <v>8</v>
      </c>
      <c r="AH27" s="1">
        <v>8</v>
      </c>
      <c r="AI27" s="1">
        <v>8</v>
      </c>
      <c r="AJ27" s="1"/>
      <c r="AK27" s="1"/>
      <c r="AL27" s="1"/>
    </row>
    <row r="28" spans="1:38" x14ac:dyDescent="0.25">
      <c r="A28" t="s">
        <v>137</v>
      </c>
      <c r="B28">
        <v>6139</v>
      </c>
      <c r="C28" t="s">
        <v>138</v>
      </c>
      <c r="D28" s="1">
        <v>16</v>
      </c>
      <c r="E28" s="1">
        <v>24</v>
      </c>
      <c r="F28" s="1">
        <v>32</v>
      </c>
      <c r="G28" s="1">
        <v>40</v>
      </c>
      <c r="H28" s="1">
        <v>48</v>
      </c>
      <c r="I28" s="1">
        <v>56</v>
      </c>
      <c r="J28" s="3">
        <f>J$5*INDEX('H334 Master'!$B:$XFD,MATCH($A28,'H334 Master'!$B:$B,0),MATCH($B$5,'H334 Master'!$B$1:$XFD$1,0))+J$6*INDEX('H334 Master'!$B:$XFD,MATCH($A28,'H334 Master'!$B:$B,0),MATCH($B$6,'H334 Master'!$B$1:$XFD$1,0))+J$7*INDEX('H334 Master'!$B:$XFD,MATCH($A28,'H334 Master'!$B:$B,0),MATCH($B$7,'H334 Master'!$B$1:$XFD$1,0))+J$8*INDEX('H334 Master'!$B:$XFD,MATCH($A28,'H334 Master'!$B:$B,0),MATCH($B$8,'H334 Master'!$B$1:$XFD$1,0))+J$9*INDEX('H334 Master'!$B:$XFD,MATCH($A28,'H334 Master'!$B:$B,0),MATCH($B$9,'H334 Master'!$B$1:$XFD$1,0))+J$10*INDEX('H334 Master'!$B:$XFD,MATCH($A28,'H334 Master'!$B:$B,0),MATCH($B$10,'H334 Master'!$B$1:$XFD$1,0))+J$11*INDEX('H334 Master'!$B:$XFD,MATCH($A28,'H334 Master'!$B:$B,0),MATCH($B$11,'H334 Master'!$B$1:$XFD$1,0))+J$12*INDEX('H334 Master'!$B:$XFD,MATCH($A28,'H334 Master'!$B:$B,0),MATCH($B$12,'H334 Master'!$B$1:$XFD$1,0))+J$13*INDEX('H334 Master'!$B:$XFD,MATCH($A28,'H334 Master'!$B:$B,0),MATCH($B$13,'H334 Master'!$B$1:$XFD$1,0))+J$14*INDEX('H334 Master'!$B:$XFD,MATCH($A28,'H334 Master'!$B:$B,0),MATCH($B$14,'H334 Master'!$B$1:$XFD$1,0))+J$15*INDEX('H334 Master'!$B:$XFD,MATCH($A28,'H334 Master'!$B:$B,0),MATCH($B$15,'H334 Master'!$B$1:$XFD$1,0))</f>
        <v>56</v>
      </c>
      <c r="K28" s="1">
        <v>64</v>
      </c>
      <c r="L28" s="1">
        <v>72</v>
      </c>
      <c r="M28" s="1">
        <v>80</v>
      </c>
      <c r="N28" s="1">
        <v>88</v>
      </c>
      <c r="O28" s="1">
        <v>96</v>
      </c>
      <c r="P28" s="1">
        <v>104</v>
      </c>
      <c r="Q28" s="1">
        <v>112</v>
      </c>
      <c r="R28" s="1">
        <v>120</v>
      </c>
      <c r="S28" s="1">
        <v>128</v>
      </c>
      <c r="T28" s="1">
        <v>136</v>
      </c>
      <c r="U28" s="1">
        <v>144</v>
      </c>
      <c r="V28" s="1">
        <v>152</v>
      </c>
      <c r="W28" s="1">
        <v>160</v>
      </c>
      <c r="X28" s="1">
        <v>168</v>
      </c>
      <c r="Y28" s="1">
        <v>176</v>
      </c>
      <c r="Z28" s="1">
        <v>184</v>
      </c>
      <c r="AA28" s="1">
        <v>192</v>
      </c>
      <c r="AB28" s="1">
        <v>200</v>
      </c>
      <c r="AC28" s="1">
        <v>208</v>
      </c>
      <c r="AD28" s="1">
        <v>216</v>
      </c>
      <c r="AE28" s="1">
        <v>224</v>
      </c>
      <c r="AF28" s="1">
        <v>232</v>
      </c>
      <c r="AG28" s="1">
        <v>240</v>
      </c>
      <c r="AH28" s="1">
        <v>248</v>
      </c>
      <c r="AI28" s="1">
        <v>256</v>
      </c>
      <c r="AJ28" s="1"/>
      <c r="AK28" s="1"/>
      <c r="AL28" s="1"/>
    </row>
    <row r="29" spans="1:38" x14ac:dyDescent="0.25">
      <c r="A29" t="s">
        <v>139</v>
      </c>
      <c r="B29">
        <v>6106</v>
      </c>
      <c r="C29" t="s">
        <v>140</v>
      </c>
      <c r="D29" s="1">
        <v>12</v>
      </c>
      <c r="E29" s="1">
        <v>12</v>
      </c>
      <c r="F29" s="1">
        <v>12</v>
      </c>
      <c r="G29" s="1">
        <v>12</v>
      </c>
      <c r="H29" s="1">
        <v>12</v>
      </c>
      <c r="I29" s="1">
        <v>12</v>
      </c>
      <c r="J29" s="3">
        <f>J$5*INDEX('H334 Master'!$B:$XFD,MATCH($A29,'H334 Master'!$B:$B,0),MATCH($B$5,'H334 Master'!$B$1:$XFD$1,0))+J$6*INDEX('H334 Master'!$B:$XFD,MATCH($A29,'H334 Master'!$B:$B,0),MATCH($B$6,'H334 Master'!$B$1:$XFD$1,0))+J$7*INDEX('H334 Master'!$B:$XFD,MATCH($A29,'H334 Master'!$B:$B,0),MATCH($B$7,'H334 Master'!$B$1:$XFD$1,0))+J$8*INDEX('H334 Master'!$B:$XFD,MATCH($A29,'H334 Master'!$B:$B,0),MATCH($B$8,'H334 Master'!$B$1:$XFD$1,0))+J$9*INDEX('H334 Master'!$B:$XFD,MATCH($A29,'H334 Master'!$B:$B,0),MATCH($B$9,'H334 Master'!$B$1:$XFD$1,0))+J$10*INDEX('H334 Master'!$B:$XFD,MATCH($A29,'H334 Master'!$B:$B,0),MATCH($B$10,'H334 Master'!$B$1:$XFD$1,0))+J$11*INDEX('H334 Master'!$B:$XFD,MATCH($A29,'H334 Master'!$B:$B,0),MATCH($B$11,'H334 Master'!$B$1:$XFD$1,0))+J$12*INDEX('H334 Master'!$B:$XFD,MATCH($A29,'H334 Master'!$B:$B,0),MATCH($B$12,'H334 Master'!$B$1:$XFD$1,0))+J$13*INDEX('H334 Master'!$B:$XFD,MATCH($A29,'H334 Master'!$B:$B,0),MATCH($B$13,'H334 Master'!$B$1:$XFD$1,0))+J$14*INDEX('H334 Master'!$B:$XFD,MATCH($A29,'H334 Master'!$B:$B,0),MATCH($B$14,'H334 Master'!$B$1:$XFD$1,0))+J$15*INDEX('H334 Master'!$B:$XFD,MATCH($A29,'H334 Master'!$B:$B,0),MATCH($B$15,'H334 Master'!$B$1:$XFD$1,0))</f>
        <v>12</v>
      </c>
      <c r="K29" s="1">
        <v>12</v>
      </c>
      <c r="L29" s="1">
        <v>12</v>
      </c>
      <c r="M29" s="1">
        <v>12</v>
      </c>
      <c r="N29" s="1">
        <v>12</v>
      </c>
      <c r="O29" s="1">
        <v>12</v>
      </c>
      <c r="P29" s="1">
        <v>12</v>
      </c>
      <c r="Q29" s="1">
        <v>12</v>
      </c>
      <c r="R29" s="1">
        <v>12</v>
      </c>
      <c r="S29" s="1">
        <v>12</v>
      </c>
      <c r="T29" s="1">
        <v>12</v>
      </c>
      <c r="U29" s="1">
        <v>12</v>
      </c>
      <c r="V29" s="1">
        <v>12</v>
      </c>
      <c r="W29" s="1">
        <v>12</v>
      </c>
      <c r="X29" s="1">
        <v>12</v>
      </c>
      <c r="Y29" s="1">
        <v>12</v>
      </c>
      <c r="Z29" s="1">
        <v>12</v>
      </c>
      <c r="AA29" s="1">
        <v>12</v>
      </c>
      <c r="AB29" s="1">
        <v>12</v>
      </c>
      <c r="AC29" s="1">
        <v>12</v>
      </c>
      <c r="AD29" s="1">
        <v>12</v>
      </c>
      <c r="AE29" s="1">
        <v>12</v>
      </c>
      <c r="AF29" s="1">
        <v>12</v>
      </c>
      <c r="AG29" s="1">
        <v>12</v>
      </c>
      <c r="AH29" s="1">
        <v>12</v>
      </c>
      <c r="AI29" s="1">
        <v>12</v>
      </c>
      <c r="AJ29" s="1"/>
      <c r="AK29" s="1"/>
      <c r="AL29" s="1"/>
    </row>
    <row r="30" spans="1:38" x14ac:dyDescent="0.25">
      <c r="A30" t="s">
        <v>31</v>
      </c>
      <c r="B30">
        <v>5946</v>
      </c>
      <c r="C30" t="s">
        <v>32</v>
      </c>
      <c r="D30" s="1">
        <v>16</v>
      </c>
      <c r="E30" s="1">
        <v>18</v>
      </c>
      <c r="F30" s="1">
        <v>20</v>
      </c>
      <c r="G30" s="1">
        <v>22</v>
      </c>
      <c r="H30" s="1">
        <v>24</v>
      </c>
      <c r="I30" s="1">
        <v>26</v>
      </c>
      <c r="J30" s="3">
        <f>J$5*INDEX('H334 Master'!$B:$XFD,MATCH($A30,'H334 Master'!$B:$B,0),MATCH($B$5,'H334 Master'!$B$1:$XFD$1,0))+J$6*INDEX('H334 Master'!$B:$XFD,MATCH($A30,'H334 Master'!$B:$B,0),MATCH($B$6,'H334 Master'!$B$1:$XFD$1,0))+J$7*INDEX('H334 Master'!$B:$XFD,MATCH($A30,'H334 Master'!$B:$B,0),MATCH($B$7,'H334 Master'!$B$1:$XFD$1,0))+J$8*INDEX('H334 Master'!$B:$XFD,MATCH($A30,'H334 Master'!$B:$B,0),MATCH($B$8,'H334 Master'!$B$1:$XFD$1,0))+J$9*INDEX('H334 Master'!$B:$XFD,MATCH($A30,'H334 Master'!$B:$B,0),MATCH($B$9,'H334 Master'!$B$1:$XFD$1,0))+J$10*INDEX('H334 Master'!$B:$XFD,MATCH($A30,'H334 Master'!$B:$B,0),MATCH($B$10,'H334 Master'!$B$1:$XFD$1,0))+J$11*INDEX('H334 Master'!$B:$XFD,MATCH($A30,'H334 Master'!$B:$B,0),MATCH($B$11,'H334 Master'!$B$1:$XFD$1,0))+J$12*INDEX('H334 Master'!$B:$XFD,MATCH($A30,'H334 Master'!$B:$B,0),MATCH($B$12,'H334 Master'!$B$1:$XFD$1,0))+J$13*INDEX('H334 Master'!$B:$XFD,MATCH($A30,'H334 Master'!$B:$B,0),MATCH($B$13,'H334 Master'!$B$1:$XFD$1,0))+J$14*INDEX('H334 Master'!$B:$XFD,MATCH($A30,'H334 Master'!$B:$B,0),MATCH($B$14,'H334 Master'!$B$1:$XFD$1,0))+J$15*INDEX('H334 Master'!$B:$XFD,MATCH($A30,'H334 Master'!$B:$B,0),MATCH($B$15,'H334 Master'!$B$1:$XFD$1,0))</f>
        <v>26</v>
      </c>
      <c r="K30" s="1">
        <v>28</v>
      </c>
      <c r="L30" s="1">
        <v>30</v>
      </c>
      <c r="M30" s="1">
        <v>32</v>
      </c>
      <c r="N30" s="1">
        <v>34</v>
      </c>
      <c r="O30" s="1">
        <v>36</v>
      </c>
      <c r="P30" s="1">
        <v>38</v>
      </c>
      <c r="Q30" s="1">
        <v>40</v>
      </c>
      <c r="R30" s="1">
        <v>42</v>
      </c>
      <c r="S30" s="1">
        <v>44</v>
      </c>
      <c r="T30" s="1">
        <v>46</v>
      </c>
      <c r="U30" s="1">
        <v>48</v>
      </c>
      <c r="V30" s="1">
        <v>50</v>
      </c>
      <c r="W30" s="1">
        <v>52</v>
      </c>
      <c r="X30" s="1">
        <v>54</v>
      </c>
      <c r="Y30" s="1">
        <v>56</v>
      </c>
      <c r="Z30" s="1">
        <v>58</v>
      </c>
      <c r="AA30" s="1">
        <v>60</v>
      </c>
      <c r="AB30" s="1">
        <v>62</v>
      </c>
      <c r="AC30" s="1">
        <v>64</v>
      </c>
      <c r="AD30" s="1">
        <v>66</v>
      </c>
      <c r="AE30" s="1">
        <v>68</v>
      </c>
      <c r="AF30" s="1">
        <v>70</v>
      </c>
      <c r="AG30" s="1">
        <v>72</v>
      </c>
      <c r="AH30" s="1">
        <v>74</v>
      </c>
      <c r="AI30" s="1">
        <v>76</v>
      </c>
      <c r="AJ30" s="1"/>
      <c r="AK30" s="1"/>
      <c r="AL30" s="1"/>
    </row>
    <row r="31" spans="1:38" x14ac:dyDescent="0.25">
      <c r="A31" t="s">
        <v>141</v>
      </c>
      <c r="B31">
        <v>6133</v>
      </c>
      <c r="C31" t="s">
        <v>699</v>
      </c>
      <c r="D31" s="1">
        <v>4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3">
        <f>J$5*INDEX('H334 Master'!$B:$XFD,MATCH($A31,'H334 Master'!$B:$B,0),MATCH($B$5,'H334 Master'!$B$1:$XFD$1,0))+J$6*INDEX('H334 Master'!$B:$XFD,MATCH($A31,'H334 Master'!$B:$B,0),MATCH($B$6,'H334 Master'!$B$1:$XFD$1,0))+J$7*INDEX('H334 Master'!$B:$XFD,MATCH($A31,'H334 Master'!$B:$B,0),MATCH($B$7,'H334 Master'!$B$1:$XFD$1,0))+J$8*INDEX('H334 Master'!$B:$XFD,MATCH($A31,'H334 Master'!$B:$B,0),MATCH($B$8,'H334 Master'!$B$1:$XFD$1,0))+J$9*INDEX('H334 Master'!$B:$XFD,MATCH($A31,'H334 Master'!$B:$B,0),MATCH($B$9,'H334 Master'!$B$1:$XFD$1,0))+J$10*INDEX('H334 Master'!$B:$XFD,MATCH($A31,'H334 Master'!$B:$B,0),MATCH($B$10,'H334 Master'!$B$1:$XFD$1,0))+J$11*INDEX('H334 Master'!$B:$XFD,MATCH($A31,'H334 Master'!$B:$B,0),MATCH($B$11,'H334 Master'!$B$1:$XFD$1,0))+J$12*INDEX('H334 Master'!$B:$XFD,MATCH($A31,'H334 Master'!$B:$B,0),MATCH($B$12,'H334 Master'!$B$1:$XFD$1,0))+J$13*INDEX('H334 Master'!$B:$XFD,MATCH($A31,'H334 Master'!$B:$B,0),MATCH($B$13,'H334 Master'!$B$1:$XFD$1,0))+J$14*INDEX('H334 Master'!$B:$XFD,MATCH($A31,'H334 Master'!$B:$B,0),MATCH($B$14,'H334 Master'!$B$1:$XFD$1,0))+J$15*INDEX('H334 Master'!$B:$XFD,MATCH($A31,'H334 Master'!$B:$B,0),MATCH($B$15,'H334 Master'!$B$1:$XFD$1,0))</f>
        <v>8</v>
      </c>
      <c r="K31" s="1">
        <v>8</v>
      </c>
      <c r="L31" s="1">
        <v>12</v>
      </c>
      <c r="M31" s="1">
        <v>12</v>
      </c>
      <c r="N31" s="1">
        <v>12</v>
      </c>
      <c r="O31" s="1">
        <v>12</v>
      </c>
      <c r="P31" s="1">
        <v>12</v>
      </c>
      <c r="Q31" s="1">
        <v>12</v>
      </c>
      <c r="R31" s="1">
        <v>16</v>
      </c>
      <c r="S31" s="1">
        <v>16</v>
      </c>
      <c r="T31" s="1">
        <v>16</v>
      </c>
      <c r="U31" s="1">
        <v>16</v>
      </c>
      <c r="V31" s="1">
        <v>16</v>
      </c>
      <c r="W31" s="1">
        <v>16</v>
      </c>
      <c r="X31" s="1">
        <v>20</v>
      </c>
      <c r="Y31" s="1">
        <v>20</v>
      </c>
      <c r="Z31" s="1">
        <v>20</v>
      </c>
      <c r="AA31" s="1">
        <v>20</v>
      </c>
      <c r="AB31" s="1">
        <v>20</v>
      </c>
      <c r="AC31" s="1">
        <v>20</v>
      </c>
      <c r="AD31" s="1">
        <v>24</v>
      </c>
      <c r="AE31" s="1">
        <v>24</v>
      </c>
      <c r="AF31" s="1">
        <v>24</v>
      </c>
      <c r="AG31" s="1">
        <v>24</v>
      </c>
      <c r="AH31" s="1">
        <v>24</v>
      </c>
      <c r="AI31" s="1">
        <v>24</v>
      </c>
      <c r="AJ31" s="1"/>
      <c r="AK31" s="1"/>
      <c r="AL31" s="1"/>
    </row>
    <row r="32" spans="1:38" x14ac:dyDescent="0.25">
      <c r="A32" t="s">
        <v>143</v>
      </c>
      <c r="B32">
        <v>6125</v>
      </c>
      <c r="C32" t="s">
        <v>144</v>
      </c>
      <c r="D32" s="1">
        <v>4</v>
      </c>
      <c r="E32" s="1">
        <v>8</v>
      </c>
      <c r="F32" s="1">
        <v>8</v>
      </c>
      <c r="G32" s="1">
        <v>8</v>
      </c>
      <c r="H32" s="1">
        <v>8</v>
      </c>
      <c r="I32" s="1">
        <v>8</v>
      </c>
      <c r="J32" s="3">
        <f>J$5*INDEX('H334 Master'!$B:$XFD,MATCH($A32,'H334 Master'!$B:$B,0),MATCH($B$5,'H334 Master'!$B$1:$XFD$1,0))+J$6*INDEX('H334 Master'!$B:$XFD,MATCH($A32,'H334 Master'!$B:$B,0),MATCH($B$6,'H334 Master'!$B$1:$XFD$1,0))+J$7*INDEX('H334 Master'!$B:$XFD,MATCH($A32,'H334 Master'!$B:$B,0),MATCH($B$7,'H334 Master'!$B$1:$XFD$1,0))+J$8*INDEX('H334 Master'!$B:$XFD,MATCH($A32,'H334 Master'!$B:$B,0),MATCH($B$8,'H334 Master'!$B$1:$XFD$1,0))+J$9*INDEX('H334 Master'!$B:$XFD,MATCH($A32,'H334 Master'!$B:$B,0),MATCH($B$9,'H334 Master'!$B$1:$XFD$1,0))+J$10*INDEX('H334 Master'!$B:$XFD,MATCH($A32,'H334 Master'!$B:$B,0),MATCH($B$10,'H334 Master'!$B$1:$XFD$1,0))+J$11*INDEX('H334 Master'!$B:$XFD,MATCH($A32,'H334 Master'!$B:$B,0),MATCH($B$11,'H334 Master'!$B$1:$XFD$1,0))+J$12*INDEX('H334 Master'!$B:$XFD,MATCH($A32,'H334 Master'!$B:$B,0),MATCH($B$12,'H334 Master'!$B$1:$XFD$1,0))+J$13*INDEX('H334 Master'!$B:$XFD,MATCH($A32,'H334 Master'!$B:$B,0),MATCH($B$13,'H334 Master'!$B$1:$XFD$1,0))+J$14*INDEX('H334 Master'!$B:$XFD,MATCH($A32,'H334 Master'!$B:$B,0),MATCH($B$14,'H334 Master'!$B$1:$XFD$1,0))+J$15*INDEX('H334 Master'!$B:$XFD,MATCH($A32,'H334 Master'!$B:$B,0),MATCH($B$15,'H334 Master'!$B$1:$XFD$1,0))</f>
        <v>8</v>
      </c>
      <c r="K32" s="1">
        <v>8</v>
      </c>
      <c r="L32" s="1">
        <v>12</v>
      </c>
      <c r="M32" s="1">
        <v>12</v>
      </c>
      <c r="N32" s="1">
        <v>12</v>
      </c>
      <c r="O32" s="1">
        <v>12</v>
      </c>
      <c r="P32" s="1">
        <v>12</v>
      </c>
      <c r="Q32" s="1">
        <v>12</v>
      </c>
      <c r="R32" s="1">
        <v>16</v>
      </c>
      <c r="S32" s="1">
        <v>16</v>
      </c>
      <c r="T32" s="1">
        <v>16</v>
      </c>
      <c r="U32" s="1">
        <v>16</v>
      </c>
      <c r="V32" s="1">
        <v>16</v>
      </c>
      <c r="W32" s="1">
        <v>16</v>
      </c>
      <c r="X32" s="1">
        <v>20</v>
      </c>
      <c r="Y32" s="1">
        <v>20</v>
      </c>
      <c r="Z32" s="1">
        <v>20</v>
      </c>
      <c r="AA32" s="1">
        <v>20</v>
      </c>
      <c r="AB32" s="1">
        <v>20</v>
      </c>
      <c r="AC32" s="1">
        <v>20</v>
      </c>
      <c r="AD32" s="1">
        <v>24</v>
      </c>
      <c r="AE32" s="1">
        <v>24</v>
      </c>
      <c r="AF32" s="1">
        <v>24</v>
      </c>
      <c r="AG32" s="1">
        <v>24</v>
      </c>
      <c r="AH32" s="1">
        <v>24</v>
      </c>
      <c r="AI32" s="1">
        <v>24</v>
      </c>
      <c r="AJ32" s="1"/>
      <c r="AK32" s="1"/>
      <c r="AL32" s="1"/>
    </row>
    <row r="33" spans="1:38" x14ac:dyDescent="0.25">
      <c r="A33" t="s">
        <v>145</v>
      </c>
      <c r="B33">
        <v>6113</v>
      </c>
      <c r="C33" t="s">
        <v>146</v>
      </c>
      <c r="D33" s="1">
        <v>4</v>
      </c>
      <c r="E33" s="1">
        <v>8</v>
      </c>
      <c r="F33" s="1">
        <v>8</v>
      </c>
      <c r="G33" s="1">
        <v>8</v>
      </c>
      <c r="H33" s="1">
        <v>8</v>
      </c>
      <c r="I33" s="1">
        <v>8</v>
      </c>
      <c r="J33" s="3">
        <f>J$5*INDEX('H334 Master'!$B:$XFD,MATCH($A33,'H334 Master'!$B:$B,0),MATCH($B$5,'H334 Master'!$B$1:$XFD$1,0))+J$6*INDEX('H334 Master'!$B:$XFD,MATCH($A33,'H334 Master'!$B:$B,0),MATCH($B$6,'H334 Master'!$B$1:$XFD$1,0))+J$7*INDEX('H334 Master'!$B:$XFD,MATCH($A33,'H334 Master'!$B:$B,0),MATCH($B$7,'H334 Master'!$B$1:$XFD$1,0))+J$8*INDEX('H334 Master'!$B:$XFD,MATCH($A33,'H334 Master'!$B:$B,0),MATCH($B$8,'H334 Master'!$B$1:$XFD$1,0))+J$9*INDEX('H334 Master'!$B:$XFD,MATCH($A33,'H334 Master'!$B:$B,0),MATCH($B$9,'H334 Master'!$B$1:$XFD$1,0))+J$10*INDEX('H334 Master'!$B:$XFD,MATCH($A33,'H334 Master'!$B:$B,0),MATCH($B$10,'H334 Master'!$B$1:$XFD$1,0))+J$11*INDEX('H334 Master'!$B:$XFD,MATCH($A33,'H334 Master'!$B:$B,0),MATCH($B$11,'H334 Master'!$B$1:$XFD$1,0))+J$12*INDEX('H334 Master'!$B:$XFD,MATCH($A33,'H334 Master'!$B:$B,0),MATCH($B$12,'H334 Master'!$B$1:$XFD$1,0))+J$13*INDEX('H334 Master'!$B:$XFD,MATCH($A33,'H334 Master'!$B:$B,0),MATCH($B$13,'H334 Master'!$B$1:$XFD$1,0))+J$14*INDEX('H334 Master'!$B:$XFD,MATCH($A33,'H334 Master'!$B:$B,0),MATCH($B$14,'H334 Master'!$B$1:$XFD$1,0))+J$15*INDEX('H334 Master'!$B:$XFD,MATCH($A33,'H334 Master'!$B:$B,0),MATCH($B$15,'H334 Master'!$B$1:$XFD$1,0))</f>
        <v>4</v>
      </c>
      <c r="K33" s="1">
        <v>8</v>
      </c>
      <c r="L33" s="1">
        <v>12</v>
      </c>
      <c r="M33" s="1">
        <v>12</v>
      </c>
      <c r="N33" s="1">
        <v>12</v>
      </c>
      <c r="O33" s="1">
        <v>12</v>
      </c>
      <c r="P33" s="1">
        <v>12</v>
      </c>
      <c r="Q33" s="1">
        <v>12</v>
      </c>
      <c r="R33" s="1">
        <v>16</v>
      </c>
      <c r="S33" s="1">
        <v>16</v>
      </c>
      <c r="T33" s="1">
        <v>16</v>
      </c>
      <c r="U33" s="1">
        <v>16</v>
      </c>
      <c r="V33" s="1">
        <v>16</v>
      </c>
      <c r="W33" s="1">
        <v>16</v>
      </c>
      <c r="X33" s="1">
        <v>20</v>
      </c>
      <c r="Y33" s="1">
        <v>20</v>
      </c>
      <c r="Z33" s="1">
        <v>20</v>
      </c>
      <c r="AA33" s="1">
        <v>20</v>
      </c>
      <c r="AB33" s="1">
        <v>20</v>
      </c>
      <c r="AC33" s="1">
        <v>20</v>
      </c>
      <c r="AD33" s="1">
        <v>24</v>
      </c>
      <c r="AE33" s="1">
        <v>24</v>
      </c>
      <c r="AF33" s="1">
        <v>24</v>
      </c>
      <c r="AG33" s="1">
        <v>24</v>
      </c>
      <c r="AH33" s="1">
        <v>24</v>
      </c>
      <c r="AI33" s="1">
        <v>24</v>
      </c>
      <c r="AJ33" s="1"/>
      <c r="AK33" s="1"/>
      <c r="AL33" s="1"/>
    </row>
    <row r="34" spans="1:38" x14ac:dyDescent="0.25">
      <c r="A34" t="s">
        <v>149</v>
      </c>
      <c r="B34">
        <v>6153</v>
      </c>
      <c r="C34" t="s">
        <v>150</v>
      </c>
      <c r="D34" s="1">
        <v>4</v>
      </c>
      <c r="E34" s="1">
        <v>8</v>
      </c>
      <c r="F34" s="1">
        <v>8</v>
      </c>
      <c r="G34" s="1">
        <v>8</v>
      </c>
      <c r="H34" s="1">
        <v>8</v>
      </c>
      <c r="I34" s="1">
        <v>8</v>
      </c>
      <c r="J34" s="3">
        <f>J$5*INDEX('H334 Master'!$B:$XFD,MATCH($A34,'H334 Master'!$B:$B,0),MATCH($B$5,'H334 Master'!$B$1:$XFD$1,0))+J$6*INDEX('H334 Master'!$B:$XFD,MATCH($A34,'H334 Master'!$B:$B,0),MATCH($B$6,'H334 Master'!$B$1:$XFD$1,0))+J$7*INDEX('H334 Master'!$B:$XFD,MATCH($A34,'H334 Master'!$B:$B,0),MATCH($B$7,'H334 Master'!$B$1:$XFD$1,0))+J$8*INDEX('H334 Master'!$B:$XFD,MATCH($A34,'H334 Master'!$B:$B,0),MATCH($B$8,'H334 Master'!$B$1:$XFD$1,0))+J$9*INDEX('H334 Master'!$B:$XFD,MATCH($A34,'H334 Master'!$B:$B,0),MATCH($B$9,'H334 Master'!$B$1:$XFD$1,0))+J$10*INDEX('H334 Master'!$B:$XFD,MATCH($A34,'H334 Master'!$B:$B,0),MATCH($B$10,'H334 Master'!$B$1:$XFD$1,0))+J$11*INDEX('H334 Master'!$B:$XFD,MATCH($A34,'H334 Master'!$B:$B,0),MATCH($B$11,'H334 Master'!$B$1:$XFD$1,0))+J$12*INDEX('H334 Master'!$B:$XFD,MATCH($A34,'H334 Master'!$B:$B,0),MATCH($B$12,'H334 Master'!$B$1:$XFD$1,0))+J$13*INDEX('H334 Master'!$B:$XFD,MATCH($A34,'H334 Master'!$B:$B,0),MATCH($B$13,'H334 Master'!$B$1:$XFD$1,0))+J$14*INDEX('H334 Master'!$B:$XFD,MATCH($A34,'H334 Master'!$B:$B,0),MATCH($B$14,'H334 Master'!$B$1:$XFD$1,0))+J$15*INDEX('H334 Master'!$B:$XFD,MATCH($A34,'H334 Master'!$B:$B,0),MATCH($B$15,'H334 Master'!$B$1:$XFD$1,0))</f>
        <v>8</v>
      </c>
      <c r="K34" s="1">
        <v>8</v>
      </c>
      <c r="L34" s="1">
        <v>12</v>
      </c>
      <c r="M34" s="1">
        <v>12</v>
      </c>
      <c r="N34" s="1">
        <v>12</v>
      </c>
      <c r="O34" s="1">
        <v>12</v>
      </c>
      <c r="P34" s="1">
        <v>12</v>
      </c>
      <c r="Q34" s="1">
        <v>12</v>
      </c>
      <c r="R34" s="1">
        <v>16</v>
      </c>
      <c r="S34" s="1">
        <v>16</v>
      </c>
      <c r="T34" s="1">
        <v>16</v>
      </c>
      <c r="U34" s="1">
        <v>16</v>
      </c>
      <c r="V34" s="1">
        <v>16</v>
      </c>
      <c r="W34" s="1">
        <v>16</v>
      </c>
      <c r="X34" s="1">
        <v>20</v>
      </c>
      <c r="Y34" s="1">
        <v>20</v>
      </c>
      <c r="Z34" s="1">
        <v>20</v>
      </c>
      <c r="AA34" s="1">
        <v>20</v>
      </c>
      <c r="AB34" s="1">
        <v>20</v>
      </c>
      <c r="AC34" s="1">
        <v>20</v>
      </c>
      <c r="AD34" s="1">
        <v>24</v>
      </c>
      <c r="AE34" s="1">
        <v>24</v>
      </c>
      <c r="AF34" s="1">
        <v>24</v>
      </c>
      <c r="AG34" s="1">
        <v>24</v>
      </c>
      <c r="AH34" s="1">
        <v>24</v>
      </c>
      <c r="AI34" s="1">
        <v>24</v>
      </c>
      <c r="AJ34" s="1"/>
      <c r="AK34" s="1"/>
      <c r="AL34" s="1"/>
    </row>
    <row r="35" spans="1:38" x14ac:dyDescent="0.25">
      <c r="A35" t="s">
        <v>213</v>
      </c>
      <c r="B35">
        <v>8105</v>
      </c>
      <c r="C35" t="s">
        <v>214</v>
      </c>
      <c r="D35" s="1">
        <v>4</v>
      </c>
      <c r="E35" s="1">
        <v>8</v>
      </c>
      <c r="F35" s="1">
        <v>8</v>
      </c>
      <c r="G35" s="1">
        <v>8</v>
      </c>
      <c r="H35" s="1">
        <v>8</v>
      </c>
      <c r="I35" s="1">
        <v>8</v>
      </c>
      <c r="J35" s="3">
        <f>J$5*INDEX('H334 Master'!$B:$XFD,MATCH($A35,'H334 Master'!$B:$B,0),MATCH($B$5,'H334 Master'!$B$1:$XFD$1,0))+J$6*INDEX('H334 Master'!$B:$XFD,MATCH($A35,'H334 Master'!$B:$B,0),MATCH($B$6,'H334 Master'!$B$1:$XFD$1,0))+J$7*INDEX('H334 Master'!$B:$XFD,MATCH($A35,'H334 Master'!$B:$B,0),MATCH($B$7,'H334 Master'!$B$1:$XFD$1,0))+J$8*INDEX('H334 Master'!$B:$XFD,MATCH($A35,'H334 Master'!$B:$B,0),MATCH($B$8,'H334 Master'!$B$1:$XFD$1,0))+J$9*INDEX('H334 Master'!$B:$XFD,MATCH($A35,'H334 Master'!$B:$B,0),MATCH($B$9,'H334 Master'!$B$1:$XFD$1,0))+J$10*INDEX('H334 Master'!$B:$XFD,MATCH($A35,'H334 Master'!$B:$B,0),MATCH($B$10,'H334 Master'!$B$1:$XFD$1,0))+J$11*INDEX('H334 Master'!$B:$XFD,MATCH($A35,'H334 Master'!$B:$B,0),MATCH($B$11,'H334 Master'!$B$1:$XFD$1,0))+J$12*INDEX('H334 Master'!$B:$XFD,MATCH($A35,'H334 Master'!$B:$B,0),MATCH($B$12,'H334 Master'!$B$1:$XFD$1,0))+J$13*INDEX('H334 Master'!$B:$XFD,MATCH($A35,'H334 Master'!$B:$B,0),MATCH($B$13,'H334 Master'!$B$1:$XFD$1,0))+J$14*INDEX('H334 Master'!$B:$XFD,MATCH($A35,'H334 Master'!$B:$B,0),MATCH($B$14,'H334 Master'!$B$1:$XFD$1,0))+J$15*INDEX('H334 Master'!$B:$XFD,MATCH($A35,'H334 Master'!$B:$B,0),MATCH($B$15,'H334 Master'!$B$1:$XFD$1,0))</f>
        <v>8</v>
      </c>
      <c r="K35" s="1">
        <v>8</v>
      </c>
      <c r="L35" s="1">
        <v>12</v>
      </c>
      <c r="M35" s="1">
        <v>12</v>
      </c>
      <c r="N35" s="1">
        <v>12</v>
      </c>
      <c r="O35" s="1">
        <v>12</v>
      </c>
      <c r="P35" s="1">
        <v>12</v>
      </c>
      <c r="Q35" s="1">
        <v>12</v>
      </c>
      <c r="R35" s="1">
        <v>16</v>
      </c>
      <c r="S35" s="1">
        <v>16</v>
      </c>
      <c r="T35" s="1">
        <v>16</v>
      </c>
      <c r="U35" s="1">
        <v>16</v>
      </c>
      <c r="V35" s="1">
        <v>16</v>
      </c>
      <c r="W35" s="1">
        <v>16</v>
      </c>
      <c r="X35" s="1">
        <v>20</v>
      </c>
      <c r="Y35" s="1">
        <v>20</v>
      </c>
      <c r="Z35" s="1">
        <v>20</v>
      </c>
      <c r="AA35" s="1">
        <v>20</v>
      </c>
      <c r="AB35" s="1">
        <v>20</v>
      </c>
      <c r="AC35" s="1">
        <v>20</v>
      </c>
      <c r="AD35" s="1">
        <v>24</v>
      </c>
      <c r="AE35" s="1">
        <v>24</v>
      </c>
      <c r="AF35" s="1">
        <v>24</v>
      </c>
      <c r="AG35" s="1">
        <v>24</v>
      </c>
      <c r="AH35" s="1">
        <v>24</v>
      </c>
      <c r="AI35" s="1">
        <v>24</v>
      </c>
      <c r="AJ35" s="1"/>
      <c r="AK35" s="1"/>
      <c r="AL35" s="1"/>
    </row>
    <row r="36" spans="1:38" x14ac:dyDescent="0.25">
      <c r="A36" t="s">
        <v>151</v>
      </c>
      <c r="B36">
        <v>6128</v>
      </c>
      <c r="C36" t="s">
        <v>152</v>
      </c>
      <c r="D36" s="1">
        <v>4</v>
      </c>
      <c r="E36" s="1">
        <v>8</v>
      </c>
      <c r="F36" s="1">
        <v>8</v>
      </c>
      <c r="G36" s="1">
        <v>8</v>
      </c>
      <c r="H36" s="1">
        <v>8</v>
      </c>
      <c r="I36" s="1">
        <v>8</v>
      </c>
      <c r="J36" s="3">
        <f>J$5*INDEX('H334 Master'!$B:$XFD,MATCH($A36,'H334 Master'!$B:$B,0),MATCH($B$5,'H334 Master'!$B$1:$XFD$1,0))+J$6*INDEX('H334 Master'!$B:$XFD,MATCH($A36,'H334 Master'!$B:$B,0),MATCH($B$6,'H334 Master'!$B$1:$XFD$1,0))+J$7*INDEX('H334 Master'!$B:$XFD,MATCH($A36,'H334 Master'!$B:$B,0),MATCH($B$7,'H334 Master'!$B$1:$XFD$1,0))+J$8*INDEX('H334 Master'!$B:$XFD,MATCH($A36,'H334 Master'!$B:$B,0),MATCH($B$8,'H334 Master'!$B$1:$XFD$1,0))+J$9*INDEX('H334 Master'!$B:$XFD,MATCH($A36,'H334 Master'!$B:$B,0),MATCH($B$9,'H334 Master'!$B$1:$XFD$1,0))+J$10*INDEX('H334 Master'!$B:$XFD,MATCH($A36,'H334 Master'!$B:$B,0),MATCH($B$10,'H334 Master'!$B$1:$XFD$1,0))+J$11*INDEX('H334 Master'!$B:$XFD,MATCH($A36,'H334 Master'!$B:$B,0),MATCH($B$11,'H334 Master'!$B$1:$XFD$1,0))+J$12*INDEX('H334 Master'!$B:$XFD,MATCH($A36,'H334 Master'!$B:$B,0),MATCH($B$12,'H334 Master'!$B$1:$XFD$1,0))+J$13*INDEX('H334 Master'!$B:$XFD,MATCH($A36,'H334 Master'!$B:$B,0),MATCH($B$13,'H334 Master'!$B$1:$XFD$1,0))+J$14*INDEX('H334 Master'!$B:$XFD,MATCH($A36,'H334 Master'!$B:$B,0),MATCH($B$14,'H334 Master'!$B$1:$XFD$1,0))+J$15*INDEX('H334 Master'!$B:$XFD,MATCH($A36,'H334 Master'!$B:$B,0),MATCH($B$15,'H334 Master'!$B$1:$XFD$1,0))</f>
        <v>8</v>
      </c>
      <c r="K36" s="1">
        <v>8</v>
      </c>
      <c r="L36" s="1">
        <v>12</v>
      </c>
      <c r="M36" s="1">
        <v>12</v>
      </c>
      <c r="N36" s="1">
        <v>12</v>
      </c>
      <c r="O36" s="1">
        <v>12</v>
      </c>
      <c r="P36" s="1">
        <v>12</v>
      </c>
      <c r="Q36" s="1">
        <v>12</v>
      </c>
      <c r="R36" s="1">
        <v>16</v>
      </c>
      <c r="S36" s="1">
        <v>16</v>
      </c>
      <c r="T36" s="1">
        <v>16</v>
      </c>
      <c r="U36" s="1">
        <v>16</v>
      </c>
      <c r="V36" s="1">
        <v>16</v>
      </c>
      <c r="W36" s="1">
        <v>16</v>
      </c>
      <c r="X36" s="1">
        <v>20</v>
      </c>
      <c r="Y36" s="1">
        <v>20</v>
      </c>
      <c r="Z36" s="1">
        <v>20</v>
      </c>
      <c r="AA36" s="1">
        <v>20</v>
      </c>
      <c r="AB36" s="1">
        <v>20</v>
      </c>
      <c r="AC36" s="1">
        <v>20</v>
      </c>
      <c r="AD36" s="1">
        <v>24</v>
      </c>
      <c r="AE36" s="1">
        <v>24</v>
      </c>
      <c r="AF36" s="1">
        <v>24</v>
      </c>
      <c r="AG36" s="1">
        <v>24</v>
      </c>
      <c r="AH36" s="1">
        <v>24</v>
      </c>
      <c r="AI36" s="1">
        <v>24</v>
      </c>
    </row>
    <row r="37" spans="1:38" x14ac:dyDescent="0.25">
      <c r="A37" t="s">
        <v>153</v>
      </c>
      <c r="B37">
        <v>6093</v>
      </c>
      <c r="C37" t="s">
        <v>154</v>
      </c>
      <c r="D37" s="1">
        <v>4</v>
      </c>
      <c r="E37" s="1">
        <v>6</v>
      </c>
      <c r="F37" s="1">
        <v>8</v>
      </c>
      <c r="G37" s="1">
        <v>10</v>
      </c>
      <c r="H37" s="1">
        <v>12</v>
      </c>
      <c r="I37" s="1">
        <v>14</v>
      </c>
      <c r="J37" s="3">
        <f>J$5*INDEX('H334 Master'!$B:$XFD,MATCH($A37,'H334 Master'!$B:$B,0),MATCH($B$5,'H334 Master'!$B$1:$XFD$1,0))+J$6*INDEX('H334 Master'!$B:$XFD,MATCH($A37,'H334 Master'!$B:$B,0),MATCH($B$6,'H334 Master'!$B$1:$XFD$1,0))+J$7*INDEX('H334 Master'!$B:$XFD,MATCH($A37,'H334 Master'!$B:$B,0),MATCH($B$7,'H334 Master'!$B$1:$XFD$1,0))+J$8*INDEX('H334 Master'!$B:$XFD,MATCH($A37,'H334 Master'!$B:$B,0),MATCH($B$8,'H334 Master'!$B$1:$XFD$1,0))+J$9*INDEX('H334 Master'!$B:$XFD,MATCH($A37,'H334 Master'!$B:$B,0),MATCH($B$9,'H334 Master'!$B$1:$XFD$1,0))+J$10*INDEX('H334 Master'!$B:$XFD,MATCH($A37,'H334 Master'!$B:$B,0),MATCH($B$10,'H334 Master'!$B$1:$XFD$1,0))+J$11*INDEX('H334 Master'!$B:$XFD,MATCH($A37,'H334 Master'!$B:$B,0),MATCH($B$11,'H334 Master'!$B$1:$XFD$1,0))+J$12*INDEX('H334 Master'!$B:$XFD,MATCH($A37,'H334 Master'!$B:$B,0),MATCH($B$12,'H334 Master'!$B$1:$XFD$1,0))+J$13*INDEX('H334 Master'!$B:$XFD,MATCH($A37,'H334 Master'!$B:$B,0),MATCH($B$13,'H334 Master'!$B$1:$XFD$1,0))+J$14*INDEX('H334 Master'!$B:$XFD,MATCH($A37,'H334 Master'!$B:$B,0),MATCH($B$14,'H334 Master'!$B$1:$XFD$1,0))+J$15*INDEX('H334 Master'!$B:$XFD,MATCH($A37,'H334 Master'!$B:$B,0),MATCH($B$15,'H334 Master'!$B$1:$XFD$1,0))</f>
        <v>14</v>
      </c>
      <c r="K37" s="1">
        <v>16</v>
      </c>
      <c r="L37" s="1">
        <v>18</v>
      </c>
      <c r="M37" s="1">
        <v>20</v>
      </c>
      <c r="N37" s="1">
        <v>22</v>
      </c>
      <c r="O37" s="1">
        <v>24</v>
      </c>
      <c r="P37" s="1">
        <v>26</v>
      </c>
      <c r="Q37" s="1">
        <v>28</v>
      </c>
      <c r="R37" s="1">
        <v>30</v>
      </c>
      <c r="S37" s="1">
        <v>32</v>
      </c>
      <c r="T37" s="1">
        <v>34</v>
      </c>
      <c r="U37" s="1">
        <v>36</v>
      </c>
      <c r="V37" s="1">
        <v>38</v>
      </c>
      <c r="W37" s="1">
        <v>40</v>
      </c>
      <c r="X37" s="1">
        <v>42</v>
      </c>
      <c r="Y37" s="1">
        <v>44</v>
      </c>
      <c r="Z37" s="1">
        <v>46</v>
      </c>
      <c r="AA37" s="1">
        <v>48</v>
      </c>
      <c r="AB37" s="1">
        <v>50</v>
      </c>
      <c r="AC37" s="1">
        <v>52</v>
      </c>
      <c r="AD37" s="1">
        <v>54</v>
      </c>
      <c r="AE37" s="1">
        <v>56</v>
      </c>
      <c r="AF37" s="1">
        <v>58</v>
      </c>
      <c r="AG37" s="1">
        <v>60</v>
      </c>
      <c r="AH37" s="1">
        <v>62</v>
      </c>
      <c r="AI37" s="1">
        <v>64</v>
      </c>
    </row>
    <row r="38" spans="1:38" x14ac:dyDescent="0.25">
      <c r="A38" t="s">
        <v>155</v>
      </c>
      <c r="B38">
        <v>6092</v>
      </c>
      <c r="C38" t="s">
        <v>156</v>
      </c>
      <c r="D38" s="1">
        <v>8</v>
      </c>
      <c r="E38" s="1">
        <v>8</v>
      </c>
      <c r="F38" s="1">
        <v>8</v>
      </c>
      <c r="G38" s="1">
        <v>8</v>
      </c>
      <c r="H38" s="1">
        <v>8</v>
      </c>
      <c r="I38" s="1">
        <v>8</v>
      </c>
      <c r="J38" s="3">
        <f>J$5*INDEX('H334 Master'!$B:$XFD,MATCH($A38,'H334 Master'!$B:$B,0),MATCH($B$5,'H334 Master'!$B$1:$XFD$1,0))+J$6*INDEX('H334 Master'!$B:$XFD,MATCH($A38,'H334 Master'!$B:$B,0),MATCH($B$6,'H334 Master'!$B$1:$XFD$1,0))+J$7*INDEX('H334 Master'!$B:$XFD,MATCH($A38,'H334 Master'!$B:$B,0),MATCH($B$7,'H334 Master'!$B$1:$XFD$1,0))+J$8*INDEX('H334 Master'!$B:$XFD,MATCH($A38,'H334 Master'!$B:$B,0),MATCH($B$8,'H334 Master'!$B$1:$XFD$1,0))+J$9*INDEX('H334 Master'!$B:$XFD,MATCH($A38,'H334 Master'!$B:$B,0),MATCH($B$9,'H334 Master'!$B$1:$XFD$1,0))+J$10*INDEX('H334 Master'!$B:$XFD,MATCH($A38,'H334 Master'!$B:$B,0),MATCH($B$10,'H334 Master'!$B$1:$XFD$1,0))+J$11*INDEX('H334 Master'!$B:$XFD,MATCH($A38,'H334 Master'!$B:$B,0),MATCH($B$11,'H334 Master'!$B$1:$XFD$1,0))+J$12*INDEX('H334 Master'!$B:$XFD,MATCH($A38,'H334 Master'!$B:$B,0),MATCH($B$12,'H334 Master'!$B$1:$XFD$1,0))+J$13*INDEX('H334 Master'!$B:$XFD,MATCH($A38,'H334 Master'!$B:$B,0),MATCH($B$13,'H334 Master'!$B$1:$XFD$1,0))+J$14*INDEX('H334 Master'!$B:$XFD,MATCH($A38,'H334 Master'!$B:$B,0),MATCH($B$14,'H334 Master'!$B$1:$XFD$1,0))+J$15*INDEX('H334 Master'!$B:$XFD,MATCH($A38,'H334 Master'!$B:$B,0),MATCH($B$15,'H334 Master'!$B$1:$XFD$1,0))</f>
        <v>8</v>
      </c>
      <c r="K38" s="1">
        <v>8</v>
      </c>
      <c r="L38" s="1">
        <v>8</v>
      </c>
      <c r="M38" s="1">
        <v>8</v>
      </c>
      <c r="N38" s="1">
        <v>8</v>
      </c>
      <c r="O38" s="1">
        <v>8</v>
      </c>
      <c r="P38" s="1">
        <v>8</v>
      </c>
      <c r="Q38" s="1">
        <v>8</v>
      </c>
      <c r="R38" s="1">
        <v>8</v>
      </c>
      <c r="S38" s="1">
        <v>8</v>
      </c>
      <c r="T38" s="1">
        <v>8</v>
      </c>
      <c r="U38" s="1">
        <v>8</v>
      </c>
      <c r="V38" s="1">
        <v>8</v>
      </c>
      <c r="W38" s="1">
        <v>8</v>
      </c>
      <c r="X38" s="1">
        <v>8</v>
      </c>
      <c r="Y38" s="1">
        <v>8</v>
      </c>
      <c r="Z38" s="1">
        <v>8</v>
      </c>
      <c r="AA38" s="1">
        <v>8</v>
      </c>
      <c r="AB38" s="1">
        <v>8</v>
      </c>
      <c r="AC38" s="1">
        <v>8</v>
      </c>
      <c r="AD38" s="1">
        <v>8</v>
      </c>
      <c r="AE38" s="1">
        <v>8</v>
      </c>
      <c r="AF38" s="1">
        <v>8</v>
      </c>
      <c r="AG38" s="1">
        <v>8</v>
      </c>
      <c r="AH38" s="1">
        <v>8</v>
      </c>
      <c r="AI38" s="1">
        <v>8</v>
      </c>
    </row>
    <row r="39" spans="1:38" x14ac:dyDescent="0.25">
      <c r="A39" t="s">
        <v>157</v>
      </c>
      <c r="B39">
        <v>6108</v>
      </c>
      <c r="C39" t="s">
        <v>158</v>
      </c>
      <c r="D39" s="1">
        <v>8</v>
      </c>
      <c r="E39" s="1">
        <v>16</v>
      </c>
      <c r="F39" s="1">
        <v>24</v>
      </c>
      <c r="G39" s="1">
        <v>32</v>
      </c>
      <c r="H39" s="1">
        <v>40</v>
      </c>
      <c r="I39" s="1">
        <v>48</v>
      </c>
      <c r="J39" s="3">
        <f>J$5*INDEX('H334 Master'!$B:$XFD,MATCH($A39,'H334 Master'!$B:$B,0),MATCH($B$5,'H334 Master'!$B$1:$XFD$1,0))+J$6*INDEX('H334 Master'!$B:$XFD,MATCH($A39,'H334 Master'!$B:$B,0),MATCH($B$6,'H334 Master'!$B$1:$XFD$1,0))+J$7*INDEX('H334 Master'!$B:$XFD,MATCH($A39,'H334 Master'!$B:$B,0),MATCH($B$7,'H334 Master'!$B$1:$XFD$1,0))+J$8*INDEX('H334 Master'!$B:$XFD,MATCH($A39,'H334 Master'!$B:$B,0),MATCH($B$8,'H334 Master'!$B$1:$XFD$1,0))+J$9*INDEX('H334 Master'!$B:$XFD,MATCH($A39,'H334 Master'!$B:$B,0),MATCH($B$9,'H334 Master'!$B$1:$XFD$1,0))+J$10*INDEX('H334 Master'!$B:$XFD,MATCH($A39,'H334 Master'!$B:$B,0),MATCH($B$10,'H334 Master'!$B$1:$XFD$1,0))+J$11*INDEX('H334 Master'!$B:$XFD,MATCH($A39,'H334 Master'!$B:$B,0),MATCH($B$11,'H334 Master'!$B$1:$XFD$1,0))+J$12*INDEX('H334 Master'!$B:$XFD,MATCH($A39,'H334 Master'!$B:$B,0),MATCH($B$12,'H334 Master'!$B$1:$XFD$1,0))+J$13*INDEX('H334 Master'!$B:$XFD,MATCH($A39,'H334 Master'!$B:$B,0),MATCH($B$13,'H334 Master'!$B$1:$XFD$1,0))+J$14*INDEX('H334 Master'!$B:$XFD,MATCH($A39,'H334 Master'!$B:$B,0),MATCH($B$14,'H334 Master'!$B$1:$XFD$1,0))+J$15*INDEX('H334 Master'!$B:$XFD,MATCH($A39,'H334 Master'!$B:$B,0),MATCH($B$15,'H334 Master'!$B$1:$XFD$1,0))</f>
        <v>48</v>
      </c>
      <c r="K39" s="1">
        <v>56</v>
      </c>
      <c r="L39" s="1">
        <v>64</v>
      </c>
      <c r="M39" s="1">
        <v>72</v>
      </c>
      <c r="N39" s="1">
        <v>80</v>
      </c>
      <c r="O39" s="1">
        <v>88</v>
      </c>
      <c r="P39" s="1">
        <v>96</v>
      </c>
      <c r="Q39" s="1">
        <v>104</v>
      </c>
      <c r="R39" s="1">
        <v>112</v>
      </c>
      <c r="S39" s="1">
        <v>120</v>
      </c>
      <c r="T39" s="1">
        <v>128</v>
      </c>
      <c r="U39" s="1">
        <v>136</v>
      </c>
      <c r="V39" s="1">
        <v>144</v>
      </c>
      <c r="W39" s="1">
        <v>152</v>
      </c>
      <c r="X39" s="1">
        <v>160</v>
      </c>
      <c r="Y39" s="1">
        <v>168</v>
      </c>
      <c r="Z39" s="1">
        <v>176</v>
      </c>
      <c r="AA39" s="1">
        <v>184</v>
      </c>
      <c r="AB39" s="1">
        <v>192</v>
      </c>
      <c r="AC39" s="1">
        <v>200</v>
      </c>
      <c r="AD39" s="1">
        <v>208</v>
      </c>
      <c r="AE39" s="1">
        <v>216</v>
      </c>
      <c r="AF39" s="1">
        <v>224</v>
      </c>
      <c r="AG39" s="1">
        <v>232</v>
      </c>
      <c r="AH39" s="1">
        <v>240</v>
      </c>
      <c r="AI39" s="1">
        <v>248</v>
      </c>
    </row>
    <row r="40" spans="1:38" x14ac:dyDescent="0.25">
      <c r="A40" t="s">
        <v>159</v>
      </c>
      <c r="B40">
        <v>6109</v>
      </c>
      <c r="C40" t="s">
        <v>160</v>
      </c>
      <c r="D40" s="1">
        <v>2</v>
      </c>
      <c r="E40" s="1">
        <v>4</v>
      </c>
      <c r="F40" s="1">
        <v>6</v>
      </c>
      <c r="G40" s="1">
        <v>8</v>
      </c>
      <c r="H40" s="1">
        <v>10</v>
      </c>
      <c r="I40" s="1">
        <v>12</v>
      </c>
      <c r="J40" s="3">
        <f>J$5*INDEX('H334 Master'!$B:$XFD,MATCH($A40,'H334 Master'!$B:$B,0),MATCH($B$5,'H334 Master'!$B$1:$XFD$1,0))+J$6*INDEX('H334 Master'!$B:$XFD,MATCH($A40,'H334 Master'!$B:$B,0),MATCH($B$6,'H334 Master'!$B$1:$XFD$1,0))+J$7*INDEX('H334 Master'!$B:$XFD,MATCH($A40,'H334 Master'!$B:$B,0),MATCH($B$7,'H334 Master'!$B$1:$XFD$1,0))+J$8*INDEX('H334 Master'!$B:$XFD,MATCH($A40,'H334 Master'!$B:$B,0),MATCH($B$8,'H334 Master'!$B$1:$XFD$1,0))+J$9*INDEX('H334 Master'!$B:$XFD,MATCH($A40,'H334 Master'!$B:$B,0),MATCH($B$9,'H334 Master'!$B$1:$XFD$1,0))+J$10*INDEX('H334 Master'!$B:$XFD,MATCH($A40,'H334 Master'!$B:$B,0),MATCH($B$10,'H334 Master'!$B$1:$XFD$1,0))+J$11*INDEX('H334 Master'!$B:$XFD,MATCH($A40,'H334 Master'!$B:$B,0),MATCH($B$11,'H334 Master'!$B$1:$XFD$1,0))+J$12*INDEX('H334 Master'!$B:$XFD,MATCH($A40,'H334 Master'!$B:$B,0),MATCH($B$12,'H334 Master'!$B$1:$XFD$1,0))+J$13*INDEX('H334 Master'!$B:$XFD,MATCH($A40,'H334 Master'!$B:$B,0),MATCH($B$13,'H334 Master'!$B$1:$XFD$1,0))+J$14*INDEX('H334 Master'!$B:$XFD,MATCH($A40,'H334 Master'!$B:$B,0),MATCH($B$14,'H334 Master'!$B$1:$XFD$1,0))+J$15*INDEX('H334 Master'!$B:$XFD,MATCH($A40,'H334 Master'!$B:$B,0),MATCH($B$15,'H334 Master'!$B$1:$XFD$1,0))</f>
        <v>12</v>
      </c>
      <c r="K40" s="1">
        <v>14</v>
      </c>
      <c r="L40" s="1">
        <v>16</v>
      </c>
      <c r="M40" s="1">
        <v>18</v>
      </c>
      <c r="N40" s="1">
        <v>20</v>
      </c>
      <c r="O40" s="1">
        <v>22</v>
      </c>
      <c r="P40" s="1">
        <v>24</v>
      </c>
      <c r="Q40" s="1">
        <v>26</v>
      </c>
      <c r="R40" s="1">
        <v>28</v>
      </c>
      <c r="S40" s="1">
        <v>30</v>
      </c>
      <c r="T40" s="1">
        <v>32</v>
      </c>
      <c r="U40" s="1">
        <v>34</v>
      </c>
      <c r="V40" s="1">
        <v>36</v>
      </c>
      <c r="W40" s="1">
        <v>38</v>
      </c>
      <c r="X40" s="1">
        <v>40</v>
      </c>
      <c r="Y40" s="1">
        <v>42</v>
      </c>
      <c r="Z40" s="1">
        <v>44</v>
      </c>
      <c r="AA40" s="1">
        <v>46</v>
      </c>
      <c r="AB40" s="1">
        <v>48</v>
      </c>
      <c r="AC40" s="1">
        <v>50</v>
      </c>
      <c r="AD40" s="1">
        <v>52</v>
      </c>
      <c r="AE40" s="1">
        <v>54</v>
      </c>
      <c r="AF40" s="1">
        <v>56</v>
      </c>
      <c r="AG40" s="1">
        <v>58</v>
      </c>
      <c r="AH40" s="1">
        <v>60</v>
      </c>
      <c r="AI40" s="1">
        <v>62</v>
      </c>
    </row>
    <row r="41" spans="1:38" x14ac:dyDescent="0.25">
      <c r="A41" t="s">
        <v>161</v>
      </c>
      <c r="B41">
        <v>6119</v>
      </c>
      <c r="C41" t="s">
        <v>162</v>
      </c>
      <c r="D41" s="1">
        <v>8</v>
      </c>
      <c r="E41" s="1">
        <v>10</v>
      </c>
      <c r="F41" s="1">
        <v>12</v>
      </c>
      <c r="G41" s="1">
        <v>14</v>
      </c>
      <c r="H41" s="1">
        <v>16</v>
      </c>
      <c r="I41" s="1">
        <v>18</v>
      </c>
      <c r="J41" s="3">
        <f>J$5*INDEX('H334 Master'!$B:$XFD,MATCH($A41,'H334 Master'!$B:$B,0),MATCH($B$5,'H334 Master'!$B$1:$XFD$1,0))+J$6*INDEX('H334 Master'!$B:$XFD,MATCH($A41,'H334 Master'!$B:$B,0),MATCH($B$6,'H334 Master'!$B$1:$XFD$1,0))+J$7*INDEX('H334 Master'!$B:$XFD,MATCH($A41,'H334 Master'!$B:$B,0),MATCH($B$7,'H334 Master'!$B$1:$XFD$1,0))+J$8*INDEX('H334 Master'!$B:$XFD,MATCH($A41,'H334 Master'!$B:$B,0),MATCH($B$8,'H334 Master'!$B$1:$XFD$1,0))+J$9*INDEX('H334 Master'!$B:$XFD,MATCH($A41,'H334 Master'!$B:$B,0),MATCH($B$9,'H334 Master'!$B$1:$XFD$1,0))+J$10*INDEX('H334 Master'!$B:$XFD,MATCH($A41,'H334 Master'!$B:$B,0),MATCH($B$10,'H334 Master'!$B$1:$XFD$1,0))+J$11*INDEX('H334 Master'!$B:$XFD,MATCH($A41,'H334 Master'!$B:$B,0),MATCH($B$11,'H334 Master'!$B$1:$XFD$1,0))+J$12*INDEX('H334 Master'!$B:$XFD,MATCH($A41,'H334 Master'!$B:$B,0),MATCH($B$12,'H334 Master'!$B$1:$XFD$1,0))+J$13*INDEX('H334 Master'!$B:$XFD,MATCH($A41,'H334 Master'!$B:$B,0),MATCH($B$13,'H334 Master'!$B$1:$XFD$1,0))+J$14*INDEX('H334 Master'!$B:$XFD,MATCH($A41,'H334 Master'!$B:$B,0),MATCH($B$14,'H334 Master'!$B$1:$XFD$1,0))+J$15*INDEX('H334 Master'!$B:$XFD,MATCH($A41,'H334 Master'!$B:$B,0),MATCH($B$15,'H334 Master'!$B$1:$XFD$1,0))</f>
        <v>18</v>
      </c>
      <c r="K41" s="1">
        <v>20</v>
      </c>
      <c r="L41" s="1">
        <v>22</v>
      </c>
      <c r="M41" s="1">
        <v>24</v>
      </c>
      <c r="N41" s="1">
        <v>26</v>
      </c>
      <c r="O41" s="1">
        <v>28</v>
      </c>
      <c r="P41" s="1">
        <v>30</v>
      </c>
      <c r="Q41" s="1">
        <v>32</v>
      </c>
      <c r="R41" s="1">
        <v>34</v>
      </c>
      <c r="S41" s="1">
        <v>36</v>
      </c>
      <c r="T41" s="1">
        <v>38</v>
      </c>
      <c r="U41" s="1">
        <v>40</v>
      </c>
      <c r="V41" s="1">
        <v>42</v>
      </c>
      <c r="W41" s="1">
        <v>44</v>
      </c>
      <c r="X41" s="1">
        <v>46</v>
      </c>
      <c r="Y41" s="1">
        <v>48</v>
      </c>
      <c r="Z41" s="1">
        <v>50</v>
      </c>
      <c r="AA41" s="1">
        <v>52</v>
      </c>
      <c r="AB41" s="1">
        <v>54</v>
      </c>
      <c r="AC41" s="1">
        <v>56</v>
      </c>
      <c r="AD41" s="1">
        <v>58</v>
      </c>
      <c r="AE41" s="1">
        <v>60</v>
      </c>
      <c r="AF41" s="1">
        <v>62</v>
      </c>
      <c r="AG41" s="1">
        <v>64</v>
      </c>
      <c r="AH41" s="1">
        <v>66</v>
      </c>
      <c r="AI41" s="1">
        <v>68</v>
      </c>
    </row>
    <row r="42" spans="1:38" x14ac:dyDescent="0.25">
      <c r="A42" t="s">
        <v>163</v>
      </c>
      <c r="B42">
        <v>6098</v>
      </c>
      <c r="C42" t="s">
        <v>164</v>
      </c>
      <c r="D42" s="1">
        <v>1</v>
      </c>
      <c r="E42" s="1">
        <v>2</v>
      </c>
      <c r="F42" s="1">
        <v>3</v>
      </c>
      <c r="G42" s="1">
        <v>4</v>
      </c>
      <c r="H42" s="1">
        <v>5</v>
      </c>
      <c r="I42" s="1">
        <v>6</v>
      </c>
      <c r="J42" s="3">
        <f>J$5*INDEX('H334 Master'!$B:$XFD,MATCH($A42,'H334 Master'!$B:$B,0),MATCH($B$5,'H334 Master'!$B$1:$XFD$1,0))+J$6*INDEX('H334 Master'!$B:$XFD,MATCH($A42,'H334 Master'!$B:$B,0),MATCH($B$6,'H334 Master'!$B$1:$XFD$1,0))+J$7*INDEX('H334 Master'!$B:$XFD,MATCH($A42,'H334 Master'!$B:$B,0),MATCH($B$7,'H334 Master'!$B$1:$XFD$1,0))+J$8*INDEX('H334 Master'!$B:$XFD,MATCH($A42,'H334 Master'!$B:$B,0),MATCH($B$8,'H334 Master'!$B$1:$XFD$1,0))+J$9*INDEX('H334 Master'!$B:$XFD,MATCH($A42,'H334 Master'!$B:$B,0),MATCH($B$9,'H334 Master'!$B$1:$XFD$1,0))+J$10*INDEX('H334 Master'!$B:$XFD,MATCH($A42,'H334 Master'!$B:$B,0),MATCH($B$10,'H334 Master'!$B$1:$XFD$1,0))+J$11*INDEX('H334 Master'!$B:$XFD,MATCH($A42,'H334 Master'!$B:$B,0),MATCH($B$11,'H334 Master'!$B$1:$XFD$1,0))+J$12*INDEX('H334 Master'!$B:$XFD,MATCH($A42,'H334 Master'!$B:$B,0),MATCH($B$12,'H334 Master'!$B$1:$XFD$1,0))+J$13*INDEX('H334 Master'!$B:$XFD,MATCH($A42,'H334 Master'!$B:$B,0),MATCH($B$13,'H334 Master'!$B$1:$XFD$1,0))+J$14*INDEX('H334 Master'!$B:$XFD,MATCH($A42,'H334 Master'!$B:$B,0),MATCH($B$14,'H334 Master'!$B$1:$XFD$1,0))+J$15*INDEX('H334 Master'!$B:$XFD,MATCH($A42,'H334 Master'!$B:$B,0),MATCH($B$15,'H334 Master'!$B$1:$XFD$1,0))</f>
        <v>6</v>
      </c>
      <c r="K42" s="1">
        <v>7</v>
      </c>
      <c r="L42" s="1">
        <v>8</v>
      </c>
      <c r="M42" s="1">
        <v>9</v>
      </c>
      <c r="N42" s="1">
        <v>10</v>
      </c>
      <c r="O42" s="1">
        <v>11</v>
      </c>
      <c r="P42" s="1">
        <v>12</v>
      </c>
      <c r="Q42" s="1">
        <v>13</v>
      </c>
      <c r="R42" s="1">
        <v>14</v>
      </c>
      <c r="S42" s="1">
        <v>15</v>
      </c>
      <c r="T42" s="1">
        <v>16</v>
      </c>
      <c r="U42" s="1">
        <v>17</v>
      </c>
      <c r="V42" s="1">
        <v>18</v>
      </c>
      <c r="W42" s="1">
        <v>19</v>
      </c>
      <c r="X42" s="1">
        <v>20</v>
      </c>
      <c r="Y42" s="1">
        <v>21</v>
      </c>
      <c r="Z42" s="1">
        <v>22</v>
      </c>
      <c r="AA42" s="1">
        <v>23</v>
      </c>
      <c r="AB42" s="1">
        <v>24</v>
      </c>
      <c r="AC42" s="1">
        <v>25</v>
      </c>
      <c r="AD42" s="1">
        <v>26</v>
      </c>
      <c r="AE42" s="1">
        <v>27</v>
      </c>
      <c r="AF42" s="1">
        <v>28</v>
      </c>
      <c r="AG42" s="1">
        <v>29</v>
      </c>
      <c r="AH42" s="1">
        <v>30</v>
      </c>
      <c r="AI42" s="1">
        <v>31</v>
      </c>
    </row>
    <row r="43" spans="1:38" x14ac:dyDescent="0.25">
      <c r="A43" t="s">
        <v>165</v>
      </c>
      <c r="B43">
        <v>6110</v>
      </c>
      <c r="C43" t="s">
        <v>166</v>
      </c>
      <c r="D43" s="1">
        <v>12</v>
      </c>
      <c r="E43" s="1">
        <v>14</v>
      </c>
      <c r="F43" s="1">
        <v>16</v>
      </c>
      <c r="G43" s="1">
        <v>18</v>
      </c>
      <c r="H43" s="1">
        <v>20</v>
      </c>
      <c r="I43" s="1">
        <v>22</v>
      </c>
      <c r="J43" s="3">
        <f>J$5*INDEX('H334 Master'!$B:$XFD,MATCH($A43,'H334 Master'!$B:$B,0),MATCH($B$5,'H334 Master'!$B$1:$XFD$1,0))+J$6*INDEX('H334 Master'!$B:$XFD,MATCH($A43,'H334 Master'!$B:$B,0),MATCH($B$6,'H334 Master'!$B$1:$XFD$1,0))+J$7*INDEX('H334 Master'!$B:$XFD,MATCH($A43,'H334 Master'!$B:$B,0),MATCH($B$7,'H334 Master'!$B$1:$XFD$1,0))+J$8*INDEX('H334 Master'!$B:$XFD,MATCH($A43,'H334 Master'!$B:$B,0),MATCH($B$8,'H334 Master'!$B$1:$XFD$1,0))+J$9*INDEX('H334 Master'!$B:$XFD,MATCH($A43,'H334 Master'!$B:$B,0),MATCH($B$9,'H334 Master'!$B$1:$XFD$1,0))+J$10*INDEX('H334 Master'!$B:$XFD,MATCH($A43,'H334 Master'!$B:$B,0),MATCH($B$10,'H334 Master'!$B$1:$XFD$1,0))+J$11*INDEX('H334 Master'!$B:$XFD,MATCH($A43,'H334 Master'!$B:$B,0),MATCH($B$11,'H334 Master'!$B$1:$XFD$1,0))+J$12*INDEX('H334 Master'!$B:$XFD,MATCH($A43,'H334 Master'!$B:$B,0),MATCH($B$12,'H334 Master'!$B$1:$XFD$1,0))+J$13*INDEX('H334 Master'!$B:$XFD,MATCH($A43,'H334 Master'!$B:$B,0),MATCH($B$13,'H334 Master'!$B$1:$XFD$1,0))+J$14*INDEX('H334 Master'!$B:$XFD,MATCH($A43,'H334 Master'!$B:$B,0),MATCH($B$14,'H334 Master'!$B$1:$XFD$1,0))+J$15*INDEX('H334 Master'!$B:$XFD,MATCH($A43,'H334 Master'!$B:$B,0),MATCH($B$15,'H334 Master'!$B$1:$XFD$1,0))</f>
        <v>22</v>
      </c>
      <c r="K43" s="1">
        <v>24</v>
      </c>
      <c r="L43" s="1">
        <v>26</v>
      </c>
      <c r="M43" s="1">
        <v>28</v>
      </c>
      <c r="N43" s="1">
        <v>30</v>
      </c>
      <c r="O43" s="1">
        <v>32</v>
      </c>
      <c r="P43" s="1">
        <v>34</v>
      </c>
      <c r="Q43" s="1">
        <v>36</v>
      </c>
      <c r="R43" s="1">
        <v>38</v>
      </c>
      <c r="S43" s="1">
        <v>40</v>
      </c>
      <c r="T43" s="1">
        <v>42</v>
      </c>
      <c r="U43" s="1">
        <v>44</v>
      </c>
      <c r="V43" s="1">
        <v>46</v>
      </c>
      <c r="W43" s="1">
        <v>48</v>
      </c>
      <c r="X43" s="1">
        <v>50</v>
      </c>
      <c r="Y43" s="1">
        <v>52</v>
      </c>
      <c r="Z43" s="1">
        <v>54</v>
      </c>
      <c r="AA43" s="1">
        <v>56</v>
      </c>
      <c r="AB43" s="1">
        <v>58</v>
      </c>
      <c r="AC43" s="1">
        <v>60</v>
      </c>
      <c r="AD43" s="1">
        <v>62</v>
      </c>
      <c r="AE43" s="1">
        <v>64</v>
      </c>
      <c r="AF43" s="1">
        <v>66</v>
      </c>
      <c r="AG43" s="1">
        <v>68</v>
      </c>
      <c r="AH43" s="1">
        <v>70</v>
      </c>
      <c r="AI43" s="1">
        <v>72</v>
      </c>
    </row>
    <row r="44" spans="1:38" x14ac:dyDescent="0.25">
      <c r="A44" t="s">
        <v>167</v>
      </c>
      <c r="B44">
        <v>6107</v>
      </c>
      <c r="C44" t="s">
        <v>168</v>
      </c>
      <c r="D44" s="1">
        <v>12</v>
      </c>
      <c r="E44" s="1">
        <v>14</v>
      </c>
      <c r="F44" s="1">
        <v>16</v>
      </c>
      <c r="G44" s="1">
        <v>18</v>
      </c>
      <c r="H44" s="1">
        <v>20</v>
      </c>
      <c r="I44" s="1">
        <v>22</v>
      </c>
      <c r="J44" s="3">
        <f>J$5*INDEX('H334 Master'!$B:$XFD,MATCH($A44,'H334 Master'!$B:$B,0),MATCH($B$5,'H334 Master'!$B$1:$XFD$1,0))+J$6*INDEX('H334 Master'!$B:$XFD,MATCH($A44,'H334 Master'!$B:$B,0),MATCH($B$6,'H334 Master'!$B$1:$XFD$1,0))+J$7*INDEX('H334 Master'!$B:$XFD,MATCH($A44,'H334 Master'!$B:$B,0),MATCH($B$7,'H334 Master'!$B$1:$XFD$1,0))+J$8*INDEX('H334 Master'!$B:$XFD,MATCH($A44,'H334 Master'!$B:$B,0),MATCH($B$8,'H334 Master'!$B$1:$XFD$1,0))+J$9*INDEX('H334 Master'!$B:$XFD,MATCH($A44,'H334 Master'!$B:$B,0),MATCH($B$9,'H334 Master'!$B$1:$XFD$1,0))+J$10*INDEX('H334 Master'!$B:$XFD,MATCH($A44,'H334 Master'!$B:$B,0),MATCH($B$10,'H334 Master'!$B$1:$XFD$1,0))+J$11*INDEX('H334 Master'!$B:$XFD,MATCH($A44,'H334 Master'!$B:$B,0),MATCH($B$11,'H334 Master'!$B$1:$XFD$1,0))+J$12*INDEX('H334 Master'!$B:$XFD,MATCH($A44,'H334 Master'!$B:$B,0),MATCH($B$12,'H334 Master'!$B$1:$XFD$1,0))+J$13*INDEX('H334 Master'!$B:$XFD,MATCH($A44,'H334 Master'!$B:$B,0),MATCH($B$13,'H334 Master'!$B$1:$XFD$1,0))+J$14*INDEX('H334 Master'!$B:$XFD,MATCH($A44,'H334 Master'!$B:$B,0),MATCH($B$14,'H334 Master'!$B$1:$XFD$1,0))+J$15*INDEX('H334 Master'!$B:$XFD,MATCH($A44,'H334 Master'!$B:$B,0),MATCH($B$15,'H334 Master'!$B$1:$XFD$1,0))</f>
        <v>22</v>
      </c>
      <c r="K44" s="1">
        <v>24</v>
      </c>
      <c r="L44" s="1">
        <v>26</v>
      </c>
      <c r="M44" s="1">
        <v>28</v>
      </c>
      <c r="N44" s="1">
        <v>30</v>
      </c>
      <c r="O44" s="1">
        <v>32</v>
      </c>
      <c r="P44" s="1">
        <v>34</v>
      </c>
      <c r="Q44" s="1">
        <v>36</v>
      </c>
      <c r="R44" s="1">
        <v>38</v>
      </c>
      <c r="S44" s="1">
        <v>40</v>
      </c>
      <c r="T44" s="1">
        <v>42</v>
      </c>
      <c r="U44" s="1">
        <v>44</v>
      </c>
      <c r="V44" s="1">
        <v>46</v>
      </c>
      <c r="W44" s="1">
        <v>48</v>
      </c>
      <c r="X44" s="1">
        <v>50</v>
      </c>
      <c r="Y44" s="1">
        <v>52</v>
      </c>
      <c r="Z44" s="1">
        <v>54</v>
      </c>
      <c r="AA44" s="1">
        <v>56</v>
      </c>
      <c r="AB44" s="1">
        <v>58</v>
      </c>
      <c r="AC44" s="1">
        <v>60</v>
      </c>
      <c r="AD44" s="1">
        <v>62</v>
      </c>
      <c r="AE44" s="1">
        <v>64</v>
      </c>
      <c r="AF44" s="1">
        <v>66</v>
      </c>
      <c r="AG44" s="1">
        <v>68</v>
      </c>
      <c r="AH44" s="1">
        <v>70</v>
      </c>
      <c r="AI44" s="1">
        <v>72</v>
      </c>
    </row>
    <row r="45" spans="1:38" x14ac:dyDescent="0.25">
      <c r="A45" t="s">
        <v>169</v>
      </c>
      <c r="B45">
        <v>6089</v>
      </c>
      <c r="C45" t="s">
        <v>170</v>
      </c>
      <c r="D45" s="1">
        <v>4</v>
      </c>
      <c r="E45" s="1">
        <v>4</v>
      </c>
      <c r="F45" s="1">
        <v>4</v>
      </c>
      <c r="G45" s="1">
        <v>4</v>
      </c>
      <c r="H45" s="1">
        <v>4</v>
      </c>
      <c r="I45" s="1">
        <v>4</v>
      </c>
      <c r="J45" s="3">
        <f>J$5*INDEX('H334 Master'!$B:$XFD,MATCH($A45,'H334 Master'!$B:$B,0),MATCH($B$5,'H334 Master'!$B$1:$XFD$1,0))+J$6*INDEX('H334 Master'!$B:$XFD,MATCH($A45,'H334 Master'!$B:$B,0),MATCH($B$6,'H334 Master'!$B$1:$XFD$1,0))+J$7*INDEX('H334 Master'!$B:$XFD,MATCH($A45,'H334 Master'!$B:$B,0),MATCH($B$7,'H334 Master'!$B$1:$XFD$1,0))+J$8*INDEX('H334 Master'!$B:$XFD,MATCH($A45,'H334 Master'!$B:$B,0),MATCH($B$8,'H334 Master'!$B$1:$XFD$1,0))+J$9*INDEX('H334 Master'!$B:$XFD,MATCH($A45,'H334 Master'!$B:$B,0),MATCH($B$9,'H334 Master'!$B$1:$XFD$1,0))+J$10*INDEX('H334 Master'!$B:$XFD,MATCH($A45,'H334 Master'!$B:$B,0),MATCH($B$10,'H334 Master'!$B$1:$XFD$1,0))+J$11*INDEX('H334 Master'!$B:$XFD,MATCH($A45,'H334 Master'!$B:$B,0),MATCH($B$11,'H334 Master'!$B$1:$XFD$1,0))+J$12*INDEX('H334 Master'!$B:$XFD,MATCH($A45,'H334 Master'!$B:$B,0),MATCH($B$12,'H334 Master'!$B$1:$XFD$1,0))+J$13*INDEX('H334 Master'!$B:$XFD,MATCH($A45,'H334 Master'!$B:$B,0),MATCH($B$13,'H334 Master'!$B$1:$XFD$1,0))+J$14*INDEX('H334 Master'!$B:$XFD,MATCH($A45,'H334 Master'!$B:$B,0),MATCH($B$14,'H334 Master'!$B$1:$XFD$1,0))+J$15*INDEX('H334 Master'!$B:$XFD,MATCH($A45,'H334 Master'!$B:$B,0),MATCH($B$15,'H334 Master'!$B$1:$XFD$1,0))</f>
        <v>4</v>
      </c>
      <c r="K45" s="1">
        <v>4</v>
      </c>
      <c r="L45" s="1">
        <v>4</v>
      </c>
      <c r="M45" s="1">
        <v>4</v>
      </c>
      <c r="N45" s="1">
        <v>4</v>
      </c>
      <c r="O45" s="1">
        <v>4</v>
      </c>
      <c r="P45" s="1">
        <v>4</v>
      </c>
      <c r="Q45" s="1">
        <v>4</v>
      </c>
      <c r="R45" s="1">
        <v>4</v>
      </c>
      <c r="S45" s="1">
        <v>4</v>
      </c>
      <c r="T45" s="1">
        <v>4</v>
      </c>
      <c r="U45" s="1">
        <v>4</v>
      </c>
      <c r="V45" s="1">
        <v>4</v>
      </c>
      <c r="W45" s="1">
        <v>4</v>
      </c>
      <c r="X45" s="1">
        <v>4</v>
      </c>
      <c r="Y45" s="1">
        <v>4</v>
      </c>
      <c r="Z45" s="1">
        <v>4</v>
      </c>
      <c r="AA45" s="1">
        <v>4</v>
      </c>
      <c r="AB45" s="1">
        <v>4</v>
      </c>
      <c r="AC45" s="1">
        <v>4</v>
      </c>
      <c r="AD45" s="1">
        <v>4</v>
      </c>
      <c r="AE45" s="1">
        <v>4</v>
      </c>
      <c r="AF45" s="1">
        <v>4</v>
      </c>
      <c r="AG45" s="1">
        <v>4</v>
      </c>
      <c r="AH45" s="1">
        <v>4</v>
      </c>
      <c r="AI45" s="1">
        <v>4</v>
      </c>
    </row>
    <row r="46" spans="1:38" x14ac:dyDescent="0.25">
      <c r="A46" t="s">
        <v>171</v>
      </c>
      <c r="B46">
        <v>6090</v>
      </c>
      <c r="C46" t="s">
        <v>172</v>
      </c>
      <c r="D46" s="1">
        <v>0</v>
      </c>
      <c r="E46" s="1">
        <v>2</v>
      </c>
      <c r="F46" s="1">
        <v>4</v>
      </c>
      <c r="G46" s="1">
        <v>6</v>
      </c>
      <c r="H46" s="1">
        <v>8</v>
      </c>
      <c r="I46" s="1">
        <v>10</v>
      </c>
      <c r="J46" s="3">
        <f>J$5*INDEX('H334 Master'!$B:$XFD,MATCH($A46,'H334 Master'!$B:$B,0),MATCH($B$5,'H334 Master'!$B$1:$XFD$1,0))+J$6*INDEX('H334 Master'!$B:$XFD,MATCH($A46,'H334 Master'!$B:$B,0),MATCH($B$6,'H334 Master'!$B$1:$XFD$1,0))+J$7*INDEX('H334 Master'!$B:$XFD,MATCH($A46,'H334 Master'!$B:$B,0),MATCH($B$7,'H334 Master'!$B$1:$XFD$1,0))+J$8*INDEX('H334 Master'!$B:$XFD,MATCH($A46,'H334 Master'!$B:$B,0),MATCH($B$8,'H334 Master'!$B$1:$XFD$1,0))+J$9*INDEX('H334 Master'!$B:$XFD,MATCH($A46,'H334 Master'!$B:$B,0),MATCH($B$9,'H334 Master'!$B$1:$XFD$1,0))+J$10*INDEX('H334 Master'!$B:$XFD,MATCH($A46,'H334 Master'!$B:$B,0),MATCH($B$10,'H334 Master'!$B$1:$XFD$1,0))+J$11*INDEX('H334 Master'!$B:$XFD,MATCH($A46,'H334 Master'!$B:$B,0),MATCH($B$11,'H334 Master'!$B$1:$XFD$1,0))+J$12*INDEX('H334 Master'!$B:$XFD,MATCH($A46,'H334 Master'!$B:$B,0),MATCH($B$12,'H334 Master'!$B$1:$XFD$1,0))+J$13*INDEX('H334 Master'!$B:$XFD,MATCH($A46,'H334 Master'!$B:$B,0),MATCH($B$13,'H334 Master'!$B$1:$XFD$1,0))+J$14*INDEX('H334 Master'!$B:$XFD,MATCH($A46,'H334 Master'!$B:$B,0),MATCH($B$14,'H334 Master'!$B$1:$XFD$1,0))+J$15*INDEX('H334 Master'!$B:$XFD,MATCH($A46,'H334 Master'!$B:$B,0),MATCH($B$15,'H334 Master'!$B$1:$XFD$1,0))</f>
        <v>10</v>
      </c>
      <c r="K46" s="1">
        <v>12</v>
      </c>
      <c r="L46" s="1">
        <v>14</v>
      </c>
      <c r="M46" s="1">
        <v>16</v>
      </c>
      <c r="N46" s="1">
        <v>18</v>
      </c>
      <c r="O46" s="1">
        <v>20</v>
      </c>
      <c r="P46" s="1">
        <v>22</v>
      </c>
      <c r="Q46" s="1">
        <v>24</v>
      </c>
      <c r="R46" s="1">
        <v>26</v>
      </c>
      <c r="S46" s="1">
        <v>28</v>
      </c>
      <c r="T46" s="1">
        <v>30</v>
      </c>
      <c r="U46" s="1">
        <v>32</v>
      </c>
      <c r="V46" s="1">
        <v>34</v>
      </c>
      <c r="W46" s="1">
        <v>36</v>
      </c>
      <c r="X46" s="1">
        <v>38</v>
      </c>
      <c r="Y46" s="1">
        <v>40</v>
      </c>
      <c r="Z46" s="1">
        <v>42</v>
      </c>
      <c r="AA46" s="1">
        <v>44</v>
      </c>
      <c r="AB46" s="1">
        <v>46</v>
      </c>
      <c r="AC46" s="1">
        <v>48</v>
      </c>
      <c r="AD46" s="1">
        <v>50</v>
      </c>
      <c r="AE46" s="1">
        <v>52</v>
      </c>
      <c r="AF46" s="1">
        <v>54</v>
      </c>
      <c r="AG46" s="1">
        <v>56</v>
      </c>
      <c r="AH46" s="1">
        <v>58</v>
      </c>
      <c r="AI46" s="1">
        <v>60</v>
      </c>
    </row>
    <row r="47" spans="1:38" x14ac:dyDescent="0.25">
      <c r="A47" t="s">
        <v>173</v>
      </c>
      <c r="B47">
        <v>6086</v>
      </c>
      <c r="C47" t="s">
        <v>174</v>
      </c>
      <c r="D47" s="1">
        <v>4</v>
      </c>
      <c r="E47" s="1">
        <v>6</v>
      </c>
      <c r="F47" s="1">
        <v>8</v>
      </c>
      <c r="G47" s="1">
        <v>10</v>
      </c>
      <c r="H47" s="1">
        <v>12</v>
      </c>
      <c r="I47" s="1">
        <v>14</v>
      </c>
      <c r="J47" s="3">
        <f>J$5*INDEX('H334 Master'!$B:$XFD,MATCH($A47,'H334 Master'!$B:$B,0),MATCH($B$5,'H334 Master'!$B$1:$XFD$1,0))+J$6*INDEX('H334 Master'!$B:$XFD,MATCH($A47,'H334 Master'!$B:$B,0),MATCH($B$6,'H334 Master'!$B$1:$XFD$1,0))+J$7*INDEX('H334 Master'!$B:$XFD,MATCH($A47,'H334 Master'!$B:$B,0),MATCH($B$7,'H334 Master'!$B$1:$XFD$1,0))+J$8*INDEX('H334 Master'!$B:$XFD,MATCH($A47,'H334 Master'!$B:$B,0),MATCH($B$8,'H334 Master'!$B$1:$XFD$1,0))+J$9*INDEX('H334 Master'!$B:$XFD,MATCH($A47,'H334 Master'!$B:$B,0),MATCH($B$9,'H334 Master'!$B$1:$XFD$1,0))+J$10*INDEX('H334 Master'!$B:$XFD,MATCH($A47,'H334 Master'!$B:$B,0),MATCH($B$10,'H334 Master'!$B$1:$XFD$1,0))+J$11*INDEX('H334 Master'!$B:$XFD,MATCH($A47,'H334 Master'!$B:$B,0),MATCH($B$11,'H334 Master'!$B$1:$XFD$1,0))+J$12*INDEX('H334 Master'!$B:$XFD,MATCH($A47,'H334 Master'!$B:$B,0),MATCH($B$12,'H334 Master'!$B$1:$XFD$1,0))+J$13*INDEX('H334 Master'!$B:$XFD,MATCH($A47,'H334 Master'!$B:$B,0),MATCH($B$13,'H334 Master'!$B$1:$XFD$1,0))+J$14*INDEX('H334 Master'!$B:$XFD,MATCH($A47,'H334 Master'!$B:$B,0),MATCH($B$14,'H334 Master'!$B$1:$XFD$1,0))+J$15*INDEX('H334 Master'!$B:$XFD,MATCH($A47,'H334 Master'!$B:$B,0),MATCH($B$15,'H334 Master'!$B$1:$XFD$1,0))</f>
        <v>14</v>
      </c>
      <c r="K47" s="1">
        <v>16</v>
      </c>
      <c r="L47" s="1">
        <v>18</v>
      </c>
      <c r="M47" s="1">
        <v>20</v>
      </c>
      <c r="N47" s="1">
        <v>22</v>
      </c>
      <c r="O47" s="1">
        <v>24</v>
      </c>
      <c r="P47" s="1">
        <v>26</v>
      </c>
      <c r="Q47" s="1">
        <v>28</v>
      </c>
      <c r="R47" s="1">
        <v>30</v>
      </c>
      <c r="S47" s="1">
        <v>32</v>
      </c>
      <c r="T47" s="1">
        <v>34</v>
      </c>
      <c r="U47" s="1">
        <v>36</v>
      </c>
      <c r="V47" s="1">
        <v>38</v>
      </c>
      <c r="W47" s="1">
        <v>40</v>
      </c>
      <c r="X47" s="1">
        <v>42</v>
      </c>
      <c r="Y47" s="1">
        <v>44</v>
      </c>
      <c r="Z47" s="1">
        <v>46</v>
      </c>
      <c r="AA47" s="1">
        <v>48</v>
      </c>
      <c r="AB47" s="1">
        <v>50</v>
      </c>
      <c r="AC47" s="1">
        <v>52</v>
      </c>
      <c r="AD47" s="1">
        <v>54</v>
      </c>
      <c r="AE47" s="1">
        <v>56</v>
      </c>
      <c r="AF47" s="1">
        <v>58</v>
      </c>
      <c r="AG47" s="1">
        <v>60</v>
      </c>
      <c r="AH47" s="1">
        <v>62</v>
      </c>
      <c r="AI47" s="1">
        <v>64</v>
      </c>
    </row>
    <row r="48" spans="1:38" x14ac:dyDescent="0.25">
      <c r="A48" t="s">
        <v>215</v>
      </c>
      <c r="B48">
        <v>9603</v>
      </c>
      <c r="C48" t="s">
        <v>216</v>
      </c>
      <c r="D48" s="1">
        <v>4</v>
      </c>
      <c r="E48" s="1">
        <v>6</v>
      </c>
      <c r="F48" s="1">
        <v>8</v>
      </c>
      <c r="G48" s="1">
        <v>10</v>
      </c>
      <c r="H48" s="1">
        <v>12</v>
      </c>
      <c r="I48" s="1">
        <v>14</v>
      </c>
      <c r="J48" s="3">
        <f>J$5*INDEX('H334 Master'!$B:$XFD,MATCH($A48,'H334 Master'!$B:$B,0),MATCH($B$5,'H334 Master'!$B$1:$XFD$1,0))+J$6*INDEX('H334 Master'!$B:$XFD,MATCH($A48,'H334 Master'!$B:$B,0),MATCH($B$6,'H334 Master'!$B$1:$XFD$1,0))+J$7*INDEX('H334 Master'!$B:$XFD,MATCH($A48,'H334 Master'!$B:$B,0),MATCH($B$7,'H334 Master'!$B$1:$XFD$1,0))+J$8*INDEX('H334 Master'!$B:$XFD,MATCH($A48,'H334 Master'!$B:$B,0),MATCH($B$8,'H334 Master'!$B$1:$XFD$1,0))+J$9*INDEX('H334 Master'!$B:$XFD,MATCH($A48,'H334 Master'!$B:$B,0),MATCH($B$9,'H334 Master'!$B$1:$XFD$1,0))+J$10*INDEX('H334 Master'!$B:$XFD,MATCH($A48,'H334 Master'!$B:$B,0),MATCH($B$10,'H334 Master'!$B$1:$XFD$1,0))+J$11*INDEX('H334 Master'!$B:$XFD,MATCH($A48,'H334 Master'!$B:$B,0),MATCH($B$11,'H334 Master'!$B$1:$XFD$1,0))+J$12*INDEX('H334 Master'!$B:$XFD,MATCH($A48,'H334 Master'!$B:$B,0),MATCH($B$12,'H334 Master'!$B$1:$XFD$1,0))+J$13*INDEX('H334 Master'!$B:$XFD,MATCH($A48,'H334 Master'!$B:$B,0),MATCH($B$13,'H334 Master'!$B$1:$XFD$1,0))+J$14*INDEX('H334 Master'!$B:$XFD,MATCH($A48,'H334 Master'!$B:$B,0),MATCH($B$14,'H334 Master'!$B$1:$XFD$1,0))+J$15*INDEX('H334 Master'!$B:$XFD,MATCH($A48,'H334 Master'!$B:$B,0),MATCH($B$15,'H334 Master'!$B$1:$XFD$1,0))</f>
        <v>14</v>
      </c>
      <c r="K48" s="1">
        <v>16</v>
      </c>
      <c r="L48" s="1">
        <v>18</v>
      </c>
      <c r="M48" s="1">
        <v>20</v>
      </c>
      <c r="N48" s="1">
        <v>22</v>
      </c>
      <c r="O48" s="1">
        <v>24</v>
      </c>
      <c r="P48" s="1">
        <v>26</v>
      </c>
      <c r="Q48" s="1">
        <v>28</v>
      </c>
      <c r="R48" s="1">
        <v>30</v>
      </c>
      <c r="S48" s="1">
        <v>32</v>
      </c>
      <c r="T48" s="1">
        <v>34</v>
      </c>
      <c r="U48" s="1">
        <v>36</v>
      </c>
      <c r="V48" s="1">
        <v>38</v>
      </c>
      <c r="W48" s="1">
        <v>40</v>
      </c>
      <c r="X48" s="1">
        <v>42</v>
      </c>
      <c r="Y48" s="1">
        <v>44</v>
      </c>
      <c r="Z48" s="1">
        <v>46</v>
      </c>
      <c r="AA48" s="1">
        <v>48</v>
      </c>
      <c r="AB48" s="1">
        <v>50</v>
      </c>
      <c r="AC48" s="1">
        <v>52</v>
      </c>
      <c r="AD48" s="1">
        <v>54</v>
      </c>
      <c r="AE48" s="1">
        <v>56</v>
      </c>
      <c r="AF48" s="1">
        <v>58</v>
      </c>
      <c r="AG48" s="1">
        <v>60</v>
      </c>
      <c r="AH48" s="1">
        <v>62</v>
      </c>
      <c r="AI48" s="1">
        <v>64</v>
      </c>
    </row>
    <row r="49" spans="1:35" x14ac:dyDescent="0.25">
      <c r="A49" t="s">
        <v>175</v>
      </c>
      <c r="B49">
        <v>6099</v>
      </c>
      <c r="C49" t="s">
        <v>176</v>
      </c>
      <c r="D49" s="1">
        <v>2</v>
      </c>
      <c r="E49" s="1">
        <v>3</v>
      </c>
      <c r="F49" s="1">
        <v>4</v>
      </c>
      <c r="G49" s="1">
        <v>5</v>
      </c>
      <c r="H49" s="1">
        <v>6</v>
      </c>
      <c r="I49" s="1">
        <v>7</v>
      </c>
      <c r="J49" s="3">
        <f>J$5*INDEX('H334 Master'!$B:$XFD,MATCH($A49,'H334 Master'!$B:$B,0),MATCH($B$5,'H334 Master'!$B$1:$XFD$1,0))+J$6*INDEX('H334 Master'!$B:$XFD,MATCH($A49,'H334 Master'!$B:$B,0),MATCH($B$6,'H334 Master'!$B$1:$XFD$1,0))+J$7*INDEX('H334 Master'!$B:$XFD,MATCH($A49,'H334 Master'!$B:$B,0),MATCH($B$7,'H334 Master'!$B$1:$XFD$1,0))+J$8*INDEX('H334 Master'!$B:$XFD,MATCH($A49,'H334 Master'!$B:$B,0),MATCH($B$8,'H334 Master'!$B$1:$XFD$1,0))+J$9*INDEX('H334 Master'!$B:$XFD,MATCH($A49,'H334 Master'!$B:$B,0),MATCH($B$9,'H334 Master'!$B$1:$XFD$1,0))+J$10*INDEX('H334 Master'!$B:$XFD,MATCH($A49,'H334 Master'!$B:$B,0),MATCH($B$10,'H334 Master'!$B$1:$XFD$1,0))+J$11*INDEX('H334 Master'!$B:$XFD,MATCH($A49,'H334 Master'!$B:$B,0),MATCH($B$11,'H334 Master'!$B$1:$XFD$1,0))+J$12*INDEX('H334 Master'!$B:$XFD,MATCH($A49,'H334 Master'!$B:$B,0),MATCH($B$12,'H334 Master'!$B$1:$XFD$1,0))+J$13*INDEX('H334 Master'!$B:$XFD,MATCH($A49,'H334 Master'!$B:$B,0),MATCH($B$13,'H334 Master'!$B$1:$XFD$1,0))+J$14*INDEX('H334 Master'!$B:$XFD,MATCH($A49,'H334 Master'!$B:$B,0),MATCH($B$14,'H334 Master'!$B$1:$XFD$1,0))+J$15*INDEX('H334 Master'!$B:$XFD,MATCH($A49,'H334 Master'!$B:$B,0),MATCH($B$15,'H334 Master'!$B$1:$XFD$1,0))</f>
        <v>7</v>
      </c>
      <c r="K49" s="1">
        <v>8</v>
      </c>
      <c r="L49" s="1">
        <v>9</v>
      </c>
      <c r="M49" s="1">
        <v>10</v>
      </c>
      <c r="N49" s="1">
        <v>11</v>
      </c>
      <c r="O49" s="1">
        <v>12</v>
      </c>
      <c r="P49" s="1">
        <v>13</v>
      </c>
      <c r="Q49" s="1">
        <v>14</v>
      </c>
      <c r="R49" s="1">
        <v>15</v>
      </c>
      <c r="S49" s="1">
        <v>16</v>
      </c>
      <c r="T49" s="1">
        <v>17</v>
      </c>
      <c r="U49" s="1">
        <v>18</v>
      </c>
      <c r="V49" s="1">
        <v>19</v>
      </c>
      <c r="W49" s="1">
        <v>20</v>
      </c>
      <c r="X49" s="1">
        <v>21</v>
      </c>
      <c r="Y49" s="1">
        <v>22</v>
      </c>
      <c r="Z49" s="1">
        <v>23</v>
      </c>
      <c r="AA49" s="1">
        <v>24</v>
      </c>
      <c r="AB49" s="1">
        <v>25</v>
      </c>
      <c r="AC49" s="1">
        <v>26</v>
      </c>
      <c r="AD49" s="1">
        <v>27</v>
      </c>
      <c r="AE49" s="1">
        <v>28</v>
      </c>
      <c r="AF49" s="1">
        <v>29</v>
      </c>
      <c r="AG49" s="1">
        <v>30</v>
      </c>
      <c r="AH49" s="1">
        <v>31</v>
      </c>
      <c r="AI49" s="1">
        <v>32</v>
      </c>
    </row>
    <row r="50" spans="1:35" x14ac:dyDescent="0.25">
      <c r="A50" t="s">
        <v>177</v>
      </c>
      <c r="B50">
        <v>6095</v>
      </c>
      <c r="C50" t="s">
        <v>178</v>
      </c>
      <c r="D50" s="1">
        <v>4</v>
      </c>
      <c r="E50" s="1">
        <v>4</v>
      </c>
      <c r="F50" s="1">
        <v>4</v>
      </c>
      <c r="G50" s="1">
        <v>4</v>
      </c>
      <c r="H50" s="1">
        <v>4</v>
      </c>
      <c r="I50" s="1">
        <v>4</v>
      </c>
      <c r="J50" s="3">
        <f>J$5*INDEX('H334 Master'!$B:$XFD,MATCH($A50,'H334 Master'!$B:$B,0),MATCH($B$5,'H334 Master'!$B$1:$XFD$1,0))+J$6*INDEX('H334 Master'!$B:$XFD,MATCH($A50,'H334 Master'!$B:$B,0),MATCH($B$6,'H334 Master'!$B$1:$XFD$1,0))+J$7*INDEX('H334 Master'!$B:$XFD,MATCH($A50,'H334 Master'!$B:$B,0),MATCH($B$7,'H334 Master'!$B$1:$XFD$1,0))+J$8*INDEX('H334 Master'!$B:$XFD,MATCH($A50,'H334 Master'!$B:$B,0),MATCH($B$8,'H334 Master'!$B$1:$XFD$1,0))+J$9*INDEX('H334 Master'!$B:$XFD,MATCH($A50,'H334 Master'!$B:$B,0),MATCH($B$9,'H334 Master'!$B$1:$XFD$1,0))+J$10*INDEX('H334 Master'!$B:$XFD,MATCH($A50,'H334 Master'!$B:$B,0),MATCH($B$10,'H334 Master'!$B$1:$XFD$1,0))+J$11*INDEX('H334 Master'!$B:$XFD,MATCH($A50,'H334 Master'!$B:$B,0),MATCH($B$11,'H334 Master'!$B$1:$XFD$1,0))+J$12*INDEX('H334 Master'!$B:$XFD,MATCH($A50,'H334 Master'!$B:$B,0),MATCH($B$12,'H334 Master'!$B$1:$XFD$1,0))+J$13*INDEX('H334 Master'!$B:$XFD,MATCH($A50,'H334 Master'!$B:$B,0),MATCH($B$13,'H334 Master'!$B$1:$XFD$1,0))+J$14*INDEX('H334 Master'!$B:$XFD,MATCH($A50,'H334 Master'!$B:$B,0),MATCH($B$14,'H334 Master'!$B$1:$XFD$1,0))+J$15*INDEX('H334 Master'!$B:$XFD,MATCH($A50,'H334 Master'!$B:$B,0),MATCH($B$15,'H334 Master'!$B$1:$XFD$1,0))</f>
        <v>4</v>
      </c>
      <c r="K50" s="1">
        <v>4</v>
      </c>
      <c r="L50" s="1">
        <v>4</v>
      </c>
      <c r="M50" s="1">
        <v>4</v>
      </c>
      <c r="N50" s="1">
        <v>4</v>
      </c>
      <c r="O50" s="1">
        <v>4</v>
      </c>
      <c r="P50" s="1">
        <v>4</v>
      </c>
      <c r="Q50" s="1">
        <v>4</v>
      </c>
      <c r="R50" s="1">
        <v>4</v>
      </c>
      <c r="S50" s="1">
        <v>4</v>
      </c>
      <c r="T50" s="1">
        <v>4</v>
      </c>
      <c r="U50" s="1">
        <v>4</v>
      </c>
      <c r="V50" s="1">
        <v>4</v>
      </c>
      <c r="W50" s="1">
        <v>4</v>
      </c>
      <c r="X50" s="1">
        <v>4</v>
      </c>
      <c r="Y50" s="1">
        <v>4</v>
      </c>
      <c r="Z50" s="1">
        <v>4</v>
      </c>
      <c r="AA50" s="1">
        <v>4</v>
      </c>
      <c r="AB50" s="1">
        <v>4</v>
      </c>
      <c r="AC50" s="1">
        <v>4</v>
      </c>
      <c r="AD50" s="1">
        <v>4</v>
      </c>
      <c r="AE50" s="1">
        <v>4</v>
      </c>
      <c r="AF50" s="1">
        <v>4</v>
      </c>
      <c r="AG50" s="1">
        <v>4</v>
      </c>
      <c r="AH50" s="1">
        <v>4</v>
      </c>
      <c r="AI50" s="1">
        <v>4</v>
      </c>
    </row>
    <row r="51" spans="1:35" x14ac:dyDescent="0.25">
      <c r="A51" t="s">
        <v>179</v>
      </c>
      <c r="B51">
        <v>6096</v>
      </c>
      <c r="C51" t="s">
        <v>180</v>
      </c>
      <c r="D51" s="1">
        <v>0</v>
      </c>
      <c r="E51" s="1">
        <v>2</v>
      </c>
      <c r="F51" s="1">
        <v>4</v>
      </c>
      <c r="G51" s="1">
        <v>6</v>
      </c>
      <c r="H51" s="1">
        <v>8</v>
      </c>
      <c r="I51" s="1">
        <v>10</v>
      </c>
      <c r="J51" s="3">
        <f>J$5*INDEX('H334 Master'!$B:$XFD,MATCH($A51,'H334 Master'!$B:$B,0),MATCH($B$5,'H334 Master'!$B$1:$XFD$1,0))+J$6*INDEX('H334 Master'!$B:$XFD,MATCH($A51,'H334 Master'!$B:$B,0),MATCH($B$6,'H334 Master'!$B$1:$XFD$1,0))+J$7*INDEX('H334 Master'!$B:$XFD,MATCH($A51,'H334 Master'!$B:$B,0),MATCH($B$7,'H334 Master'!$B$1:$XFD$1,0))+J$8*INDEX('H334 Master'!$B:$XFD,MATCH($A51,'H334 Master'!$B:$B,0),MATCH($B$8,'H334 Master'!$B$1:$XFD$1,0))+J$9*INDEX('H334 Master'!$B:$XFD,MATCH($A51,'H334 Master'!$B:$B,0),MATCH($B$9,'H334 Master'!$B$1:$XFD$1,0))+J$10*INDEX('H334 Master'!$B:$XFD,MATCH($A51,'H334 Master'!$B:$B,0),MATCH($B$10,'H334 Master'!$B$1:$XFD$1,0))+J$11*INDEX('H334 Master'!$B:$XFD,MATCH($A51,'H334 Master'!$B:$B,0),MATCH($B$11,'H334 Master'!$B$1:$XFD$1,0))+J$12*INDEX('H334 Master'!$B:$XFD,MATCH($A51,'H334 Master'!$B:$B,0),MATCH($B$12,'H334 Master'!$B$1:$XFD$1,0))+J$13*INDEX('H334 Master'!$B:$XFD,MATCH($A51,'H334 Master'!$B:$B,0),MATCH($B$13,'H334 Master'!$B$1:$XFD$1,0))+J$14*INDEX('H334 Master'!$B:$XFD,MATCH($A51,'H334 Master'!$B:$B,0),MATCH($B$14,'H334 Master'!$B$1:$XFD$1,0))+J$15*INDEX('H334 Master'!$B:$XFD,MATCH($A51,'H334 Master'!$B:$B,0),MATCH($B$15,'H334 Master'!$B$1:$XFD$1,0))</f>
        <v>10</v>
      </c>
      <c r="K51" s="1">
        <v>12</v>
      </c>
      <c r="L51" s="1">
        <v>14</v>
      </c>
      <c r="M51" s="1">
        <v>16</v>
      </c>
      <c r="N51" s="1">
        <v>18</v>
      </c>
      <c r="O51" s="1">
        <v>20</v>
      </c>
      <c r="P51" s="1">
        <v>22</v>
      </c>
      <c r="Q51" s="1">
        <v>24</v>
      </c>
      <c r="R51" s="1">
        <v>26</v>
      </c>
      <c r="S51" s="1">
        <v>28</v>
      </c>
      <c r="T51" s="1">
        <v>30</v>
      </c>
      <c r="U51" s="1">
        <v>32</v>
      </c>
      <c r="V51" s="1">
        <v>34</v>
      </c>
      <c r="W51" s="1">
        <v>36</v>
      </c>
      <c r="X51" s="1">
        <v>38</v>
      </c>
      <c r="Y51" s="1">
        <v>40</v>
      </c>
      <c r="Z51" s="1">
        <v>42</v>
      </c>
      <c r="AA51" s="1">
        <v>44</v>
      </c>
      <c r="AB51" s="1">
        <v>46</v>
      </c>
      <c r="AC51" s="1">
        <v>48</v>
      </c>
      <c r="AD51" s="1">
        <v>50</v>
      </c>
      <c r="AE51" s="1">
        <v>52</v>
      </c>
      <c r="AF51" s="1">
        <v>54</v>
      </c>
      <c r="AG51" s="1">
        <v>56</v>
      </c>
      <c r="AH51" s="1">
        <v>58</v>
      </c>
      <c r="AI51" s="1">
        <v>60</v>
      </c>
    </row>
    <row r="52" spans="1:35" x14ac:dyDescent="0.25">
      <c r="A52" t="s">
        <v>193</v>
      </c>
      <c r="B52">
        <v>6123</v>
      </c>
      <c r="C52" t="s">
        <v>194</v>
      </c>
      <c r="D52" s="1">
        <v>4</v>
      </c>
      <c r="E52" s="1">
        <v>4</v>
      </c>
      <c r="F52" s="1">
        <v>4</v>
      </c>
      <c r="G52" s="1">
        <v>4</v>
      </c>
      <c r="H52" s="1">
        <v>4</v>
      </c>
      <c r="I52" s="1">
        <v>4</v>
      </c>
      <c r="J52" s="3">
        <f>J$5*INDEX('H334 Master'!$B:$XFD,MATCH($A52,'H334 Master'!$B:$B,0),MATCH($B$5,'H334 Master'!$B$1:$XFD$1,0))+J$6*INDEX('H334 Master'!$B:$XFD,MATCH($A52,'H334 Master'!$B:$B,0),MATCH($B$6,'H334 Master'!$B$1:$XFD$1,0))+J$7*INDEX('H334 Master'!$B:$XFD,MATCH($A52,'H334 Master'!$B:$B,0),MATCH($B$7,'H334 Master'!$B$1:$XFD$1,0))+J$8*INDEX('H334 Master'!$B:$XFD,MATCH($A52,'H334 Master'!$B:$B,0),MATCH($B$8,'H334 Master'!$B$1:$XFD$1,0))+J$9*INDEX('H334 Master'!$B:$XFD,MATCH($A52,'H334 Master'!$B:$B,0),MATCH($B$9,'H334 Master'!$B$1:$XFD$1,0))+J$10*INDEX('H334 Master'!$B:$XFD,MATCH($A52,'H334 Master'!$B:$B,0),MATCH($B$10,'H334 Master'!$B$1:$XFD$1,0))+J$11*INDEX('H334 Master'!$B:$XFD,MATCH($A52,'H334 Master'!$B:$B,0),MATCH($B$11,'H334 Master'!$B$1:$XFD$1,0))+J$12*INDEX('H334 Master'!$B:$XFD,MATCH($A52,'H334 Master'!$B:$B,0),MATCH($B$12,'H334 Master'!$B$1:$XFD$1,0))+J$13*INDEX('H334 Master'!$B:$XFD,MATCH($A52,'H334 Master'!$B:$B,0),MATCH($B$13,'H334 Master'!$B$1:$XFD$1,0))+J$14*INDEX('H334 Master'!$B:$XFD,MATCH($A52,'H334 Master'!$B:$B,0),MATCH($B$14,'H334 Master'!$B$1:$XFD$1,0))+J$15*INDEX('H334 Master'!$B:$XFD,MATCH($A52,'H334 Master'!$B:$B,0),MATCH($B$15,'H334 Master'!$B$1:$XFD$1,0))</f>
        <v>0</v>
      </c>
      <c r="K52" s="1">
        <v>4</v>
      </c>
      <c r="L52" s="1">
        <v>4</v>
      </c>
      <c r="M52" s="1">
        <v>4</v>
      </c>
      <c r="N52" s="1">
        <v>4</v>
      </c>
      <c r="O52" s="1">
        <v>4</v>
      </c>
      <c r="P52" s="1">
        <v>4</v>
      </c>
      <c r="Q52" s="1">
        <v>4</v>
      </c>
      <c r="R52" s="1">
        <v>4</v>
      </c>
      <c r="S52" s="1">
        <v>4</v>
      </c>
      <c r="T52" s="1">
        <v>4</v>
      </c>
      <c r="U52" s="1">
        <v>4</v>
      </c>
      <c r="V52" s="1">
        <v>4</v>
      </c>
      <c r="W52" s="1">
        <v>4</v>
      </c>
      <c r="X52" s="1">
        <v>4</v>
      </c>
      <c r="Y52" s="1">
        <v>4</v>
      </c>
      <c r="Z52" s="1">
        <v>4</v>
      </c>
      <c r="AA52" s="1">
        <v>4</v>
      </c>
      <c r="AB52" s="1">
        <v>4</v>
      </c>
      <c r="AC52" s="1">
        <v>4</v>
      </c>
      <c r="AD52" s="1">
        <v>4</v>
      </c>
      <c r="AE52" s="1">
        <v>4</v>
      </c>
      <c r="AF52" s="1">
        <v>4</v>
      </c>
      <c r="AG52" s="1">
        <v>4</v>
      </c>
      <c r="AH52" s="1">
        <v>4</v>
      </c>
      <c r="AI52" s="1">
        <v>4</v>
      </c>
    </row>
    <row r="53" spans="1:35" x14ac:dyDescent="0.25">
      <c r="A53" t="s">
        <v>181</v>
      </c>
      <c r="B53">
        <v>6100</v>
      </c>
      <c r="C53" t="s">
        <v>182</v>
      </c>
      <c r="D53" s="1">
        <v>4</v>
      </c>
      <c r="E53" s="1">
        <v>4</v>
      </c>
      <c r="F53" s="1">
        <v>4</v>
      </c>
      <c r="G53" s="1">
        <v>4</v>
      </c>
      <c r="H53" s="1">
        <v>4</v>
      </c>
      <c r="I53" s="1">
        <v>4</v>
      </c>
      <c r="J53" s="3">
        <f>J$5*INDEX('H334 Master'!$B:$XFD,MATCH($A53,'H334 Master'!$B:$B,0),MATCH($B$5,'H334 Master'!$B$1:$XFD$1,0))+J$6*INDEX('H334 Master'!$B:$XFD,MATCH($A53,'H334 Master'!$B:$B,0),MATCH($B$6,'H334 Master'!$B$1:$XFD$1,0))+J$7*INDEX('H334 Master'!$B:$XFD,MATCH($A53,'H334 Master'!$B:$B,0),MATCH($B$7,'H334 Master'!$B$1:$XFD$1,0))+J$8*INDEX('H334 Master'!$B:$XFD,MATCH($A53,'H334 Master'!$B:$B,0),MATCH($B$8,'H334 Master'!$B$1:$XFD$1,0))+J$9*INDEX('H334 Master'!$B:$XFD,MATCH($A53,'H334 Master'!$B:$B,0),MATCH($B$9,'H334 Master'!$B$1:$XFD$1,0))+J$10*INDEX('H334 Master'!$B:$XFD,MATCH($A53,'H334 Master'!$B:$B,0),MATCH($B$10,'H334 Master'!$B$1:$XFD$1,0))+J$11*INDEX('H334 Master'!$B:$XFD,MATCH($A53,'H334 Master'!$B:$B,0),MATCH($B$11,'H334 Master'!$B$1:$XFD$1,0))+J$12*INDEX('H334 Master'!$B:$XFD,MATCH($A53,'H334 Master'!$B:$B,0),MATCH($B$12,'H334 Master'!$B$1:$XFD$1,0))+J$13*INDEX('H334 Master'!$B:$XFD,MATCH($A53,'H334 Master'!$B:$B,0),MATCH($B$13,'H334 Master'!$B$1:$XFD$1,0))+J$14*INDEX('H334 Master'!$B:$XFD,MATCH($A53,'H334 Master'!$B:$B,0),MATCH($B$14,'H334 Master'!$B$1:$XFD$1,0))+J$15*INDEX('H334 Master'!$B:$XFD,MATCH($A53,'H334 Master'!$B:$B,0),MATCH($B$15,'H334 Master'!$B$1:$XFD$1,0))</f>
        <v>4</v>
      </c>
      <c r="K53" s="1">
        <v>4</v>
      </c>
      <c r="L53" s="1">
        <v>4</v>
      </c>
      <c r="M53" s="1">
        <v>4</v>
      </c>
      <c r="N53" s="1">
        <v>4</v>
      </c>
      <c r="O53" s="1">
        <v>4</v>
      </c>
      <c r="P53" s="1">
        <v>4</v>
      </c>
      <c r="Q53" s="1">
        <v>4</v>
      </c>
      <c r="R53" s="1">
        <v>4</v>
      </c>
      <c r="S53" s="1">
        <v>4</v>
      </c>
      <c r="T53" s="1">
        <v>4</v>
      </c>
      <c r="U53" s="1">
        <v>4</v>
      </c>
      <c r="V53" s="1">
        <v>4</v>
      </c>
      <c r="W53" s="1">
        <v>4</v>
      </c>
      <c r="X53" s="1">
        <v>4</v>
      </c>
      <c r="Y53" s="1">
        <v>4</v>
      </c>
      <c r="Z53" s="1">
        <v>4</v>
      </c>
      <c r="AA53" s="1">
        <v>4</v>
      </c>
      <c r="AB53" s="1">
        <v>4</v>
      </c>
      <c r="AC53" s="1">
        <v>4</v>
      </c>
      <c r="AD53" s="1">
        <v>4</v>
      </c>
      <c r="AE53" s="1">
        <v>4</v>
      </c>
      <c r="AF53" s="1">
        <v>4</v>
      </c>
      <c r="AG53" s="1">
        <v>4</v>
      </c>
      <c r="AH53" s="1">
        <v>4</v>
      </c>
      <c r="AI53" s="1">
        <v>4</v>
      </c>
    </row>
    <row r="54" spans="1:35" x14ac:dyDescent="0.25">
      <c r="A54" t="s">
        <v>183</v>
      </c>
      <c r="B54">
        <v>6141</v>
      </c>
      <c r="C54" t="s">
        <v>184</v>
      </c>
      <c r="D54" s="1">
        <v>4</v>
      </c>
      <c r="E54" s="1">
        <v>4</v>
      </c>
      <c r="F54" s="1">
        <v>4</v>
      </c>
      <c r="G54" s="1">
        <v>4</v>
      </c>
      <c r="H54" s="1">
        <v>4</v>
      </c>
      <c r="I54" s="1">
        <v>4</v>
      </c>
      <c r="J54" s="3">
        <f>J$5*INDEX('H334 Master'!$B:$XFD,MATCH($A54,'H334 Master'!$B:$B,0),MATCH($B$5,'H334 Master'!$B$1:$XFD$1,0))+J$6*INDEX('H334 Master'!$B:$XFD,MATCH($A54,'H334 Master'!$B:$B,0),MATCH($B$6,'H334 Master'!$B$1:$XFD$1,0))+J$7*INDEX('H334 Master'!$B:$XFD,MATCH($A54,'H334 Master'!$B:$B,0),MATCH($B$7,'H334 Master'!$B$1:$XFD$1,0))+J$8*INDEX('H334 Master'!$B:$XFD,MATCH($A54,'H334 Master'!$B:$B,0),MATCH($B$8,'H334 Master'!$B$1:$XFD$1,0))+J$9*INDEX('H334 Master'!$B:$XFD,MATCH($A54,'H334 Master'!$B:$B,0),MATCH($B$9,'H334 Master'!$B$1:$XFD$1,0))+J$10*INDEX('H334 Master'!$B:$XFD,MATCH($A54,'H334 Master'!$B:$B,0),MATCH($B$10,'H334 Master'!$B$1:$XFD$1,0))+J$11*INDEX('H334 Master'!$B:$XFD,MATCH($A54,'H334 Master'!$B:$B,0),MATCH($B$11,'H334 Master'!$B$1:$XFD$1,0))+J$12*INDEX('H334 Master'!$B:$XFD,MATCH($A54,'H334 Master'!$B:$B,0),MATCH($B$12,'H334 Master'!$B$1:$XFD$1,0))+J$13*INDEX('H334 Master'!$B:$XFD,MATCH($A54,'H334 Master'!$B:$B,0),MATCH($B$13,'H334 Master'!$B$1:$XFD$1,0))+J$14*INDEX('H334 Master'!$B:$XFD,MATCH($A54,'H334 Master'!$B:$B,0),MATCH($B$14,'H334 Master'!$B$1:$XFD$1,0))+J$15*INDEX('H334 Master'!$B:$XFD,MATCH($A54,'H334 Master'!$B:$B,0),MATCH($B$15,'H334 Master'!$B$1:$XFD$1,0))</f>
        <v>4</v>
      </c>
      <c r="K54" s="1">
        <v>4</v>
      </c>
      <c r="L54" s="1">
        <v>4</v>
      </c>
      <c r="M54" s="1">
        <v>4</v>
      </c>
      <c r="N54" s="1">
        <v>4</v>
      </c>
      <c r="O54" s="1">
        <v>4</v>
      </c>
      <c r="P54" s="1">
        <v>4</v>
      </c>
      <c r="Q54" s="1">
        <v>4</v>
      </c>
      <c r="R54" s="1">
        <v>4</v>
      </c>
      <c r="S54" s="1">
        <v>4</v>
      </c>
      <c r="T54" s="1">
        <v>4</v>
      </c>
      <c r="U54" s="1">
        <v>4</v>
      </c>
      <c r="V54" s="1">
        <v>4</v>
      </c>
      <c r="W54" s="1">
        <v>4</v>
      </c>
      <c r="X54" s="1">
        <v>4</v>
      </c>
      <c r="Y54" s="1">
        <v>4</v>
      </c>
      <c r="Z54" s="1">
        <v>4</v>
      </c>
      <c r="AA54" s="1">
        <v>4</v>
      </c>
      <c r="AB54" s="1">
        <v>4</v>
      </c>
      <c r="AC54" s="1">
        <v>4</v>
      </c>
      <c r="AD54" s="1">
        <v>4</v>
      </c>
      <c r="AE54" s="1">
        <v>4</v>
      </c>
      <c r="AF54" s="1">
        <v>4</v>
      </c>
      <c r="AG54" s="1">
        <v>4</v>
      </c>
      <c r="AH54" s="1">
        <v>4</v>
      </c>
      <c r="AI54" s="1">
        <v>4</v>
      </c>
    </row>
    <row r="55" spans="1:35" x14ac:dyDescent="0.25">
      <c r="A55" t="s">
        <v>185</v>
      </c>
      <c r="B55">
        <v>6142</v>
      </c>
      <c r="C55" t="s">
        <v>186</v>
      </c>
      <c r="D55" s="1">
        <v>4</v>
      </c>
      <c r="E55" s="1">
        <v>4</v>
      </c>
      <c r="F55" s="1">
        <v>4</v>
      </c>
      <c r="G55" s="1">
        <v>4</v>
      </c>
      <c r="H55" s="1">
        <v>4</v>
      </c>
      <c r="I55" s="1">
        <v>4</v>
      </c>
      <c r="J55" s="3">
        <f>J$5*INDEX('H334 Master'!$B:$XFD,MATCH($A55,'H334 Master'!$B:$B,0),MATCH($B$5,'H334 Master'!$B$1:$XFD$1,0))+J$6*INDEX('H334 Master'!$B:$XFD,MATCH($A55,'H334 Master'!$B:$B,0),MATCH($B$6,'H334 Master'!$B$1:$XFD$1,0))+J$7*INDEX('H334 Master'!$B:$XFD,MATCH($A55,'H334 Master'!$B:$B,0),MATCH($B$7,'H334 Master'!$B$1:$XFD$1,0))+J$8*INDEX('H334 Master'!$B:$XFD,MATCH($A55,'H334 Master'!$B:$B,0),MATCH($B$8,'H334 Master'!$B$1:$XFD$1,0))+J$9*INDEX('H334 Master'!$B:$XFD,MATCH($A55,'H334 Master'!$B:$B,0),MATCH($B$9,'H334 Master'!$B$1:$XFD$1,0))+J$10*INDEX('H334 Master'!$B:$XFD,MATCH($A55,'H334 Master'!$B:$B,0),MATCH($B$10,'H334 Master'!$B$1:$XFD$1,0))+J$11*INDEX('H334 Master'!$B:$XFD,MATCH($A55,'H334 Master'!$B:$B,0),MATCH($B$11,'H334 Master'!$B$1:$XFD$1,0))+J$12*INDEX('H334 Master'!$B:$XFD,MATCH($A55,'H334 Master'!$B:$B,0),MATCH($B$12,'H334 Master'!$B$1:$XFD$1,0))+J$13*INDEX('H334 Master'!$B:$XFD,MATCH($A55,'H334 Master'!$B:$B,0),MATCH($B$13,'H334 Master'!$B$1:$XFD$1,0))+J$14*INDEX('H334 Master'!$B:$XFD,MATCH($A55,'H334 Master'!$B:$B,0),MATCH($B$14,'H334 Master'!$B$1:$XFD$1,0))+J$15*INDEX('H334 Master'!$B:$XFD,MATCH($A55,'H334 Master'!$B:$B,0),MATCH($B$15,'H334 Master'!$B$1:$XFD$1,0))</f>
        <v>4</v>
      </c>
      <c r="K55" s="1">
        <v>4</v>
      </c>
      <c r="L55" s="1">
        <v>4</v>
      </c>
      <c r="M55" s="1">
        <v>4</v>
      </c>
      <c r="N55" s="1">
        <v>4</v>
      </c>
      <c r="O55" s="1">
        <v>4</v>
      </c>
      <c r="P55" s="1">
        <v>4</v>
      </c>
      <c r="Q55" s="1">
        <v>4</v>
      </c>
      <c r="R55" s="1">
        <v>4</v>
      </c>
      <c r="S55" s="1">
        <v>4</v>
      </c>
      <c r="T55" s="1">
        <v>4</v>
      </c>
      <c r="U55" s="1">
        <v>4</v>
      </c>
      <c r="V55" s="1">
        <v>4</v>
      </c>
      <c r="W55" s="1">
        <v>4</v>
      </c>
      <c r="X55" s="1">
        <v>4</v>
      </c>
      <c r="Y55" s="1">
        <v>4</v>
      </c>
      <c r="Z55" s="1">
        <v>4</v>
      </c>
      <c r="AA55" s="1">
        <v>4</v>
      </c>
      <c r="AB55" s="1">
        <v>4</v>
      </c>
      <c r="AC55" s="1">
        <v>4</v>
      </c>
      <c r="AD55" s="1">
        <v>4</v>
      </c>
      <c r="AE55" s="1">
        <v>4</v>
      </c>
      <c r="AF55" s="1">
        <v>4</v>
      </c>
      <c r="AG55" s="1">
        <v>4</v>
      </c>
      <c r="AH55" s="1">
        <v>4</v>
      </c>
      <c r="AI55" s="1">
        <v>4</v>
      </c>
    </row>
    <row r="56" spans="1:35" x14ac:dyDescent="0.25">
      <c r="A56" t="s">
        <v>33</v>
      </c>
      <c r="B56">
        <v>9922</v>
      </c>
      <c r="C56" t="s">
        <v>34</v>
      </c>
      <c r="D56" s="1">
        <v>1</v>
      </c>
      <c r="E56" s="1"/>
      <c r="F56" s="1"/>
      <c r="G56" s="1"/>
      <c r="H56" s="1"/>
      <c r="I56" s="1"/>
      <c r="J56" s="3">
        <f>J$5*INDEX('H334 Master'!$B:$XFD,MATCH($A56,'H334 Master'!$B:$B,0),MATCH($B$5,'H334 Master'!$B$1:$XFD$1,0))+J$6*INDEX('H334 Master'!$B:$XFD,MATCH($A56,'H334 Master'!$B:$B,0),MATCH($B$6,'H334 Master'!$B$1:$XFD$1,0))+J$7*INDEX('H334 Master'!$B:$XFD,MATCH($A56,'H334 Master'!$B:$B,0),MATCH($B$7,'H334 Master'!$B$1:$XFD$1,0))+J$8*INDEX('H334 Master'!$B:$XFD,MATCH($A56,'H334 Master'!$B:$B,0),MATCH($B$8,'H334 Master'!$B$1:$XFD$1,0))+J$9*INDEX('H334 Master'!$B:$XFD,MATCH($A56,'H334 Master'!$B:$B,0),MATCH($B$9,'H334 Master'!$B$1:$XFD$1,0))+J$10*INDEX('H334 Master'!$B:$XFD,MATCH($A56,'H334 Master'!$B:$B,0),MATCH($B$10,'H334 Master'!$B$1:$XFD$1,0))+J$11*INDEX('H334 Master'!$B:$XFD,MATCH($A56,'H334 Master'!$B:$B,0),MATCH($B$11,'H334 Master'!$B$1:$XFD$1,0))+J$12*INDEX('H334 Master'!$B:$XFD,MATCH($A56,'H334 Master'!$B:$B,0),MATCH($B$12,'H334 Master'!$B$1:$XFD$1,0))+J$13*INDEX('H334 Master'!$B:$XFD,MATCH($A56,'H334 Master'!$B:$B,0),MATCH($B$13,'H334 Master'!$B$1:$XFD$1,0))+J$14*INDEX('H334 Master'!$B:$XFD,MATCH($A56,'H334 Master'!$B:$B,0),MATCH($B$14,'H334 Master'!$B$1:$XFD$1,0))+J$15*INDEX('H334 Master'!$B:$XFD,MATCH($A56,'H334 Master'!$B:$B,0),MATCH($B$15,'H334 Master'!$B$1:$XFD$1,0))</f>
        <v>1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5" x14ac:dyDescent="0.25">
      <c r="A57" t="s">
        <v>304</v>
      </c>
      <c r="B57">
        <v>6678</v>
      </c>
      <c r="C57" t="s">
        <v>306</v>
      </c>
      <c r="D57" s="1"/>
      <c r="E57" s="1"/>
      <c r="F57" s="1"/>
      <c r="G57" s="1"/>
      <c r="H57" s="1"/>
      <c r="I57" s="1"/>
      <c r="J57" s="3">
        <f>J$5*INDEX('H334 Master'!$B:$XFD,MATCH($A57,'H334 Master'!$B:$B,0),MATCH($B$5,'H334 Master'!$B$1:$XFD$1,0))+J$6*INDEX('H334 Master'!$B:$XFD,MATCH($A57,'H334 Master'!$B:$B,0),MATCH($B$6,'H334 Master'!$B$1:$XFD$1,0))+J$7*INDEX('H334 Master'!$B:$XFD,MATCH($A57,'H334 Master'!$B:$B,0),MATCH($B$7,'H334 Master'!$B$1:$XFD$1,0))+J$8*INDEX('H334 Master'!$B:$XFD,MATCH($A57,'H334 Master'!$B:$B,0),MATCH($B$8,'H334 Master'!$B$1:$XFD$1,0))+J$9*INDEX('H334 Master'!$B:$XFD,MATCH($A57,'H334 Master'!$B:$B,0),MATCH($B$9,'H334 Master'!$B$1:$XFD$1,0))+J$10*INDEX('H334 Master'!$B:$XFD,MATCH($A57,'H334 Master'!$B:$B,0),MATCH($B$10,'H334 Master'!$B$1:$XFD$1,0))+J$11*INDEX('H334 Master'!$B:$XFD,MATCH($A57,'H334 Master'!$B:$B,0),MATCH($B$11,'H334 Master'!$B$1:$XFD$1,0))+J$12*INDEX('H334 Master'!$B:$XFD,MATCH($A57,'H334 Master'!$B:$B,0),MATCH($B$12,'H334 Master'!$B$1:$XFD$1,0))+J$13*INDEX('H334 Master'!$B:$XFD,MATCH($A57,'H334 Master'!$B:$B,0),MATCH($B$13,'H334 Master'!$B$1:$XFD$1,0))+J$14*INDEX('H334 Master'!$B:$XFD,MATCH($A57,'H334 Master'!$B:$B,0),MATCH($B$14,'H334 Master'!$B$1:$XFD$1,0))+J$15*INDEX('H334 Master'!$B:$XFD,MATCH($A57,'H334 Master'!$B:$B,0),MATCH($B$15,'H334 Master'!$B$1:$XFD$1,0))</f>
        <v>6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5" x14ac:dyDescent="0.25">
      <c r="A58" t="s">
        <v>305</v>
      </c>
      <c r="B58">
        <v>5835</v>
      </c>
      <c r="C58" t="s">
        <v>307</v>
      </c>
      <c r="D58" s="1"/>
      <c r="F58" s="1"/>
      <c r="J58" s="3">
        <f>J$5*INDEX('H334 Master'!$B:$XFD,MATCH($A58,'H334 Master'!$B:$B,0),MATCH($B$5,'H334 Master'!$B$1:$XFD$1,0))+J$6*INDEX('H334 Master'!$B:$XFD,MATCH($A58,'H334 Master'!$B:$B,0),MATCH($B$6,'H334 Master'!$B$1:$XFD$1,0))+J$7*INDEX('H334 Master'!$B:$XFD,MATCH($A58,'H334 Master'!$B:$B,0),MATCH($B$7,'H334 Master'!$B$1:$XFD$1,0))+J$8*INDEX('H334 Master'!$B:$XFD,MATCH($A58,'H334 Master'!$B:$B,0),MATCH($B$8,'H334 Master'!$B$1:$XFD$1,0))+J$9*INDEX('H334 Master'!$B:$XFD,MATCH($A58,'H334 Master'!$B:$B,0),MATCH($B$9,'H334 Master'!$B$1:$XFD$1,0))+J$10*INDEX('H334 Master'!$B:$XFD,MATCH($A58,'H334 Master'!$B:$B,0),MATCH($B$10,'H334 Master'!$B$1:$XFD$1,0))+J$11*INDEX('H334 Master'!$B:$XFD,MATCH($A58,'H334 Master'!$B:$B,0),MATCH($B$11,'H334 Master'!$B$1:$XFD$1,0))+J$12*INDEX('H334 Master'!$B:$XFD,MATCH($A58,'H334 Master'!$B:$B,0),MATCH($B$12,'H334 Master'!$B$1:$XFD$1,0))+J$13*INDEX('H334 Master'!$B:$XFD,MATCH($A58,'H334 Master'!$B:$B,0),MATCH($B$13,'H334 Master'!$B$1:$XFD$1,0))+J$14*INDEX('H334 Master'!$B:$XFD,MATCH($A58,'H334 Master'!$B:$B,0),MATCH($B$14,'H334 Master'!$B$1:$XFD$1,0))+J$15*INDEX('H334 Master'!$B:$XFD,MATCH($A58,'H334 Master'!$B:$B,0),MATCH($B$15,'H334 Master'!$B$1:$XFD$1,0))</f>
        <v>2</v>
      </c>
    </row>
    <row r="59" spans="1:35" x14ac:dyDescent="0.25">
      <c r="A59" t="s">
        <v>262</v>
      </c>
      <c r="B59">
        <v>10193</v>
      </c>
      <c r="C59" t="s">
        <v>263</v>
      </c>
      <c r="D59" s="1"/>
      <c r="F59" s="1"/>
      <c r="J59" s="3">
        <f>J$5*INDEX('H334 Master'!$B:$XFD,MATCH($A59,'H334 Master'!$B:$B,0),MATCH($B$5,'H334 Master'!$B$1:$XFD$1,0))+J$6*INDEX('H334 Master'!$B:$XFD,MATCH($A59,'H334 Master'!$B:$B,0),MATCH($B$6,'H334 Master'!$B$1:$XFD$1,0))+J$7*INDEX('H334 Master'!$B:$XFD,MATCH($A59,'H334 Master'!$B:$B,0),MATCH($B$7,'H334 Master'!$B$1:$XFD$1,0))+J$8*INDEX('H334 Master'!$B:$XFD,MATCH($A59,'H334 Master'!$B:$B,0),MATCH($B$8,'H334 Master'!$B$1:$XFD$1,0))+J$9*INDEX('H334 Master'!$B:$XFD,MATCH($A59,'H334 Master'!$B:$B,0),MATCH($B$9,'H334 Master'!$B$1:$XFD$1,0))+J$10*INDEX('H334 Master'!$B:$XFD,MATCH($A59,'H334 Master'!$B:$B,0),MATCH($B$10,'H334 Master'!$B$1:$XFD$1,0))+J$11*INDEX('H334 Master'!$B:$XFD,MATCH($A59,'H334 Master'!$B:$B,0),MATCH($B$11,'H334 Master'!$B$1:$XFD$1,0))+J$12*INDEX('H334 Master'!$B:$XFD,MATCH($A59,'H334 Master'!$B:$B,0),MATCH($B$12,'H334 Master'!$B$1:$XFD$1,0))+J$13*INDEX('H334 Master'!$B:$XFD,MATCH($A59,'H334 Master'!$B:$B,0),MATCH($B$13,'H334 Master'!$B$1:$XFD$1,0))+J$14*INDEX('H334 Master'!$B:$XFD,MATCH($A59,'H334 Master'!$B:$B,0),MATCH($B$14,'H334 Master'!$B$1:$XFD$1,0))+J$15*INDEX('H334 Master'!$B:$XFD,MATCH($A59,'H334 Master'!$B:$B,0),MATCH($B$15,'H334 Master'!$B$1:$XFD$1,0))</f>
        <v>22</v>
      </c>
    </row>
    <row r="60" spans="1:35" x14ac:dyDescent="0.25">
      <c r="A60" t="s">
        <v>35</v>
      </c>
      <c r="B60">
        <v>9911</v>
      </c>
      <c r="C60" t="s">
        <v>36</v>
      </c>
      <c r="D60" s="1"/>
      <c r="F60" s="1"/>
      <c r="J60" s="3">
        <f>J$5*INDEX('H334 Master'!$B:$XFD,MATCH($A60,'H334 Master'!$B:$B,0),MATCH($B$5,'H334 Master'!$B$1:$XFD$1,0))+J$6*INDEX('H334 Master'!$B:$XFD,MATCH($A60,'H334 Master'!$B:$B,0),MATCH($B$6,'H334 Master'!$B$1:$XFD$1,0))+J$7*INDEX('H334 Master'!$B:$XFD,MATCH($A60,'H334 Master'!$B:$B,0),MATCH($B$7,'H334 Master'!$B$1:$XFD$1,0))+J$8*INDEX('H334 Master'!$B:$XFD,MATCH($A60,'H334 Master'!$B:$B,0),MATCH($B$8,'H334 Master'!$B$1:$XFD$1,0))+J$9*INDEX('H334 Master'!$B:$XFD,MATCH($A60,'H334 Master'!$B:$B,0),MATCH($B$9,'H334 Master'!$B$1:$XFD$1,0))+J$10*INDEX('H334 Master'!$B:$XFD,MATCH($A60,'H334 Master'!$B:$B,0),MATCH($B$10,'H334 Master'!$B$1:$XFD$1,0))+J$11*INDEX('H334 Master'!$B:$XFD,MATCH($A60,'H334 Master'!$B:$B,0),MATCH($B$11,'H334 Master'!$B$1:$XFD$1,0))+J$12*INDEX('H334 Master'!$B:$XFD,MATCH($A60,'H334 Master'!$B:$B,0),MATCH($B$12,'H334 Master'!$B$1:$XFD$1,0))+J$13*INDEX('H334 Master'!$B:$XFD,MATCH($A60,'H334 Master'!$B:$B,0),MATCH($B$13,'H334 Master'!$B$1:$XFD$1,0))+J$14*INDEX('H334 Master'!$B:$XFD,MATCH($A60,'H334 Master'!$B:$B,0),MATCH($B$14,'H334 Master'!$B$1:$XFD$1,0))+J$15*INDEX('H334 Master'!$B:$XFD,MATCH($A60,'H334 Master'!$B:$B,0),MATCH($B$15,'H334 Master'!$B$1:$XFD$1,0))</f>
        <v>188</v>
      </c>
    </row>
    <row r="61" spans="1:35" x14ac:dyDescent="0.25">
      <c r="A61" t="s">
        <v>37</v>
      </c>
      <c r="B61">
        <v>9915</v>
      </c>
      <c r="C61" t="s">
        <v>57</v>
      </c>
      <c r="D61" s="1"/>
      <c r="F61" s="1"/>
      <c r="J61" s="3">
        <f>J$5*INDEX('H334 Master'!$B:$XFD,MATCH($A61,'H334 Master'!$B:$B,0),MATCH($B$5,'H334 Master'!$B$1:$XFD$1,0))+J$6*INDEX('H334 Master'!$B:$XFD,MATCH($A61,'H334 Master'!$B:$B,0),MATCH($B$6,'H334 Master'!$B$1:$XFD$1,0))+J$7*INDEX('H334 Master'!$B:$XFD,MATCH($A61,'H334 Master'!$B:$B,0),MATCH($B$7,'H334 Master'!$B$1:$XFD$1,0))+J$8*INDEX('H334 Master'!$B:$XFD,MATCH($A61,'H334 Master'!$B:$B,0),MATCH($B$8,'H334 Master'!$B$1:$XFD$1,0))+J$9*INDEX('H334 Master'!$B:$XFD,MATCH($A61,'H334 Master'!$B:$B,0),MATCH($B$9,'H334 Master'!$B$1:$XFD$1,0))+J$10*INDEX('H334 Master'!$B:$XFD,MATCH($A61,'H334 Master'!$B:$B,0),MATCH($B$10,'H334 Master'!$B$1:$XFD$1,0))+J$11*INDEX('H334 Master'!$B:$XFD,MATCH($A61,'H334 Master'!$B:$B,0),MATCH($B$11,'H334 Master'!$B$1:$XFD$1,0))+J$12*INDEX('H334 Master'!$B:$XFD,MATCH($A61,'H334 Master'!$B:$B,0),MATCH($B$12,'H334 Master'!$B$1:$XFD$1,0))+J$13*INDEX('H334 Master'!$B:$XFD,MATCH($A61,'H334 Master'!$B:$B,0),MATCH($B$13,'H334 Master'!$B$1:$XFD$1,0))+J$14*INDEX('H334 Master'!$B:$XFD,MATCH($A61,'H334 Master'!$B:$B,0),MATCH($B$14,'H334 Master'!$B$1:$XFD$1,0))+J$15*INDEX('H334 Master'!$B:$XFD,MATCH($A61,'H334 Master'!$B:$B,0),MATCH($B$15,'H334 Master'!$B$1:$XFD$1,0))</f>
        <v>22</v>
      </c>
    </row>
    <row r="62" spans="1:35" x14ac:dyDescent="0.25">
      <c r="D62" s="1"/>
    </row>
    <row r="63" spans="1:35" x14ac:dyDescent="0.25">
      <c r="A63" t="s">
        <v>56</v>
      </c>
      <c r="C63" s="5"/>
      <c r="D63" s="1"/>
    </row>
    <row r="64" spans="1:35" x14ac:dyDescent="0.25">
      <c r="A64" t="s">
        <v>304</v>
      </c>
      <c r="B64">
        <v>6678</v>
      </c>
      <c r="C64" s="5" t="s">
        <v>306</v>
      </c>
      <c r="D64" s="1">
        <v>1</v>
      </c>
      <c r="E64" s="1">
        <v>2</v>
      </c>
      <c r="F64" s="1">
        <v>3</v>
      </c>
      <c r="G64" s="1">
        <v>4</v>
      </c>
      <c r="H64" s="1">
        <v>5</v>
      </c>
      <c r="I64" s="1">
        <v>6</v>
      </c>
      <c r="J64" s="1"/>
      <c r="K64" s="1">
        <v>7</v>
      </c>
      <c r="L64" s="1">
        <v>8</v>
      </c>
      <c r="M64" s="1">
        <v>9</v>
      </c>
      <c r="N64" s="1">
        <v>10</v>
      </c>
      <c r="O64" s="1">
        <v>11</v>
      </c>
      <c r="P64" s="1">
        <v>12</v>
      </c>
      <c r="Q64" s="1">
        <v>13</v>
      </c>
      <c r="R64" s="1">
        <v>14</v>
      </c>
      <c r="S64" s="1">
        <v>15</v>
      </c>
      <c r="T64" s="1">
        <v>16</v>
      </c>
      <c r="U64" s="1">
        <v>17</v>
      </c>
      <c r="V64" s="1">
        <v>18</v>
      </c>
      <c r="W64" s="1">
        <v>19</v>
      </c>
      <c r="X64" s="1">
        <v>20</v>
      </c>
      <c r="Y64" s="1">
        <v>21</v>
      </c>
      <c r="Z64" s="1">
        <v>22</v>
      </c>
      <c r="AA64" s="1">
        <v>23</v>
      </c>
      <c r="AB64" s="1">
        <v>24</v>
      </c>
      <c r="AC64" s="1">
        <v>25</v>
      </c>
      <c r="AD64" s="1">
        <v>26</v>
      </c>
      <c r="AE64" s="1">
        <v>27</v>
      </c>
      <c r="AF64" s="1">
        <v>28</v>
      </c>
      <c r="AG64" s="1">
        <v>29</v>
      </c>
      <c r="AH64" s="1">
        <v>30</v>
      </c>
      <c r="AI64" s="1">
        <v>31</v>
      </c>
    </row>
    <row r="65" spans="1:35" x14ac:dyDescent="0.25">
      <c r="A65" t="s">
        <v>305</v>
      </c>
      <c r="B65">
        <v>5835</v>
      </c>
      <c r="C65" s="5" t="s">
        <v>307</v>
      </c>
      <c r="D65" s="1">
        <v>2</v>
      </c>
      <c r="E65" s="1">
        <v>2</v>
      </c>
      <c r="F65" s="1">
        <v>2</v>
      </c>
      <c r="G65" s="1">
        <v>2</v>
      </c>
      <c r="H65" s="1">
        <v>2</v>
      </c>
      <c r="I65" s="1">
        <v>2</v>
      </c>
      <c r="J65" s="1"/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2</v>
      </c>
      <c r="T65" s="1">
        <v>2</v>
      </c>
      <c r="U65" s="1">
        <v>2</v>
      </c>
      <c r="V65" s="1">
        <v>2</v>
      </c>
      <c r="W65" s="1">
        <v>2</v>
      </c>
      <c r="X65" s="1">
        <v>2</v>
      </c>
      <c r="Y65" s="1">
        <v>2</v>
      </c>
      <c r="Z65" s="1">
        <v>2</v>
      </c>
      <c r="AA65" s="1">
        <v>2</v>
      </c>
      <c r="AB65" s="1">
        <v>2</v>
      </c>
      <c r="AC65" s="1">
        <v>2</v>
      </c>
      <c r="AD65" s="1">
        <v>2</v>
      </c>
      <c r="AE65" s="1">
        <v>2</v>
      </c>
      <c r="AF65" s="1">
        <v>2</v>
      </c>
      <c r="AG65" s="1">
        <v>2</v>
      </c>
      <c r="AH65" s="1">
        <v>2</v>
      </c>
      <c r="AI65" s="1">
        <v>2</v>
      </c>
    </row>
    <row r="66" spans="1:35" x14ac:dyDescent="0.25">
      <c r="A66" t="s">
        <v>262</v>
      </c>
      <c r="B66">
        <v>10193</v>
      </c>
      <c r="C66" s="5" t="s">
        <v>263</v>
      </c>
      <c r="D66" s="1">
        <v>12</v>
      </c>
      <c r="E66" s="1">
        <v>14</v>
      </c>
      <c r="F66" s="1">
        <v>16</v>
      </c>
      <c r="G66" s="1">
        <v>18</v>
      </c>
      <c r="H66" s="1">
        <v>20</v>
      </c>
      <c r="I66" s="1">
        <v>22</v>
      </c>
      <c r="J66" s="1"/>
      <c r="K66" s="1">
        <v>24</v>
      </c>
      <c r="L66" s="1">
        <v>26</v>
      </c>
      <c r="M66" s="1">
        <v>28</v>
      </c>
      <c r="N66" s="1">
        <v>30</v>
      </c>
      <c r="O66" s="1">
        <v>32</v>
      </c>
      <c r="P66" s="1">
        <v>34</v>
      </c>
      <c r="Q66" s="1">
        <v>36</v>
      </c>
      <c r="R66" s="1">
        <v>38</v>
      </c>
      <c r="S66" s="1">
        <v>40</v>
      </c>
      <c r="T66" s="1">
        <v>42</v>
      </c>
      <c r="U66" s="1">
        <v>44</v>
      </c>
      <c r="V66" s="1">
        <v>46</v>
      </c>
      <c r="W66" s="1">
        <v>48</v>
      </c>
      <c r="X66" s="1">
        <v>50</v>
      </c>
      <c r="Y66" s="1">
        <v>52</v>
      </c>
      <c r="Z66" s="1">
        <v>54</v>
      </c>
      <c r="AA66" s="1">
        <v>56</v>
      </c>
      <c r="AB66" s="1">
        <v>58</v>
      </c>
      <c r="AC66" s="1">
        <v>60</v>
      </c>
      <c r="AD66" s="1">
        <v>62</v>
      </c>
      <c r="AE66" s="1">
        <v>64</v>
      </c>
      <c r="AF66" s="1">
        <v>66</v>
      </c>
      <c r="AG66" s="1">
        <v>68</v>
      </c>
      <c r="AH66" s="1">
        <v>70</v>
      </c>
      <c r="AI66" s="1">
        <v>72</v>
      </c>
    </row>
    <row r="67" spans="1:35" x14ac:dyDescent="0.25">
      <c r="A67" t="s">
        <v>35</v>
      </c>
      <c r="B67">
        <v>9911</v>
      </c>
      <c r="C67" s="5" t="s">
        <v>36</v>
      </c>
      <c r="D67" s="1">
        <v>88</v>
      </c>
      <c r="E67" s="1">
        <v>108</v>
      </c>
      <c r="F67" s="1">
        <v>128</v>
      </c>
      <c r="G67" s="1">
        <v>148</v>
      </c>
      <c r="H67" s="1">
        <v>168</v>
      </c>
      <c r="I67" s="14">
        <v>188</v>
      </c>
      <c r="J67" s="1"/>
      <c r="K67" s="14">
        <v>208</v>
      </c>
      <c r="L67" s="1">
        <v>228</v>
      </c>
      <c r="M67" s="1">
        <v>248</v>
      </c>
      <c r="N67" s="1">
        <v>268</v>
      </c>
      <c r="O67" s="1">
        <v>288</v>
      </c>
      <c r="P67" s="1">
        <v>308</v>
      </c>
      <c r="Q67" s="1">
        <v>328</v>
      </c>
      <c r="R67" s="1">
        <v>348</v>
      </c>
      <c r="S67" s="1">
        <v>368</v>
      </c>
      <c r="T67" s="1">
        <v>388</v>
      </c>
      <c r="U67" s="1">
        <v>408</v>
      </c>
      <c r="V67" s="1">
        <v>428</v>
      </c>
      <c r="W67" s="1">
        <v>448</v>
      </c>
      <c r="X67" s="1">
        <v>468</v>
      </c>
      <c r="Y67" s="1">
        <v>488</v>
      </c>
      <c r="Z67" s="1">
        <v>508</v>
      </c>
      <c r="AA67" s="1">
        <v>528</v>
      </c>
      <c r="AB67" s="1">
        <v>548</v>
      </c>
      <c r="AC67" s="1">
        <v>568</v>
      </c>
      <c r="AD67" s="1">
        <v>588</v>
      </c>
      <c r="AE67" s="1">
        <v>608</v>
      </c>
      <c r="AF67" s="1">
        <v>628</v>
      </c>
      <c r="AG67" s="1">
        <v>648</v>
      </c>
      <c r="AH67" s="1">
        <v>668</v>
      </c>
      <c r="AI67" s="1">
        <v>688</v>
      </c>
    </row>
    <row r="68" spans="1:35" x14ac:dyDescent="0.25">
      <c r="A68" t="s">
        <v>37</v>
      </c>
      <c r="B68">
        <v>9915</v>
      </c>
      <c r="C68" s="5" t="s">
        <v>57</v>
      </c>
      <c r="D68" s="1">
        <v>12</v>
      </c>
      <c r="E68" s="1">
        <v>14</v>
      </c>
      <c r="F68" s="1">
        <v>16</v>
      </c>
      <c r="G68" s="1">
        <v>18</v>
      </c>
      <c r="H68" s="1">
        <v>20</v>
      </c>
      <c r="I68" s="14">
        <v>22</v>
      </c>
      <c r="J68" s="1"/>
      <c r="K68" s="14">
        <v>24</v>
      </c>
      <c r="L68" s="1">
        <v>26</v>
      </c>
      <c r="M68" s="1">
        <v>28</v>
      </c>
      <c r="N68" s="1">
        <v>30</v>
      </c>
      <c r="O68" s="1">
        <v>32</v>
      </c>
      <c r="P68" s="1">
        <v>34</v>
      </c>
      <c r="Q68" s="1">
        <v>36</v>
      </c>
      <c r="R68" s="1">
        <v>38</v>
      </c>
      <c r="S68" s="1">
        <v>40</v>
      </c>
      <c r="T68" s="1">
        <v>42</v>
      </c>
      <c r="U68" s="1">
        <v>44</v>
      </c>
      <c r="V68" s="1">
        <v>46</v>
      </c>
      <c r="W68" s="1">
        <v>48</v>
      </c>
      <c r="X68" s="1">
        <v>50</v>
      </c>
      <c r="Y68" s="1">
        <v>52</v>
      </c>
      <c r="Z68" s="1">
        <v>54</v>
      </c>
      <c r="AA68" s="1">
        <v>56</v>
      </c>
      <c r="AB68" s="1">
        <v>58</v>
      </c>
      <c r="AC68" s="1">
        <v>60</v>
      </c>
      <c r="AD68" s="1">
        <v>62</v>
      </c>
      <c r="AE68" s="1">
        <v>64</v>
      </c>
      <c r="AF68" s="1">
        <v>66</v>
      </c>
      <c r="AG68" s="1">
        <v>68</v>
      </c>
      <c r="AH68" s="1">
        <v>70</v>
      </c>
      <c r="AI68" s="1">
        <v>72</v>
      </c>
    </row>
    <row r="69" spans="1:35" x14ac:dyDescent="0.25">
      <c r="A69" t="s">
        <v>39</v>
      </c>
      <c r="B69">
        <v>9912</v>
      </c>
      <c r="C69" s="5" t="s">
        <v>40</v>
      </c>
      <c r="D69" s="1"/>
      <c r="I69" s="7"/>
      <c r="J69" s="7"/>
    </row>
    <row r="70" spans="1:35" x14ac:dyDescent="0.25">
      <c r="A70" t="s">
        <v>41</v>
      </c>
      <c r="B70">
        <v>9916</v>
      </c>
      <c r="C70" s="5" t="s">
        <v>42</v>
      </c>
      <c r="D70" s="1"/>
    </row>
    <row r="71" spans="1:35" x14ac:dyDescent="0.25">
      <c r="C71" s="5"/>
      <c r="D71" s="1"/>
    </row>
    <row r="72" spans="1:35" x14ac:dyDescent="0.25">
      <c r="C72" s="5"/>
      <c r="D72" s="1"/>
    </row>
    <row r="73" spans="1:35" x14ac:dyDescent="0.25">
      <c r="C73" s="5"/>
      <c r="D73" s="1"/>
    </row>
    <row r="74" spans="1:35" x14ac:dyDescent="0.25">
      <c r="C74" s="5"/>
      <c r="D74" s="1"/>
    </row>
    <row r="75" spans="1:35" x14ac:dyDescent="0.25">
      <c r="C75" s="5"/>
      <c r="D75" s="1"/>
    </row>
    <row r="76" spans="1:35" x14ac:dyDescent="0.25">
      <c r="C76" s="5"/>
      <c r="D76" s="1"/>
    </row>
    <row r="77" spans="1:35" x14ac:dyDescent="0.25">
      <c r="C77" s="5"/>
      <c r="D77" s="1"/>
    </row>
    <row r="78" spans="1:35" x14ac:dyDescent="0.25">
      <c r="C78" s="5"/>
      <c r="D78" s="1"/>
    </row>
    <row r="79" spans="1:35" x14ac:dyDescent="0.25">
      <c r="C79" s="5"/>
      <c r="D79" s="1"/>
    </row>
    <row r="80" spans="1:35" x14ac:dyDescent="0.25">
      <c r="C80" s="5"/>
      <c r="I80" t="s">
        <v>562</v>
      </c>
    </row>
    <row r="81" spans="3:9" x14ac:dyDescent="0.25">
      <c r="C81" s="5"/>
      <c r="I81" t="s">
        <v>562</v>
      </c>
    </row>
    <row r="82" spans="3:9" x14ac:dyDescent="0.25">
      <c r="C82" s="5"/>
      <c r="I82" t="s">
        <v>562</v>
      </c>
    </row>
    <row r="83" spans="3:9" x14ac:dyDescent="0.25">
      <c r="C83" s="5"/>
      <c r="I83" t="s">
        <v>562</v>
      </c>
    </row>
    <row r="84" spans="3:9" x14ac:dyDescent="0.25">
      <c r="C84" s="5"/>
      <c r="I84" t="s">
        <v>562</v>
      </c>
    </row>
    <row r="85" spans="3:9" x14ac:dyDescent="0.25">
      <c r="C85" s="5"/>
      <c r="I85" t="s">
        <v>562</v>
      </c>
    </row>
    <row r="86" spans="3:9" x14ac:dyDescent="0.25">
      <c r="C86" s="5"/>
      <c r="I86" t="s">
        <v>562</v>
      </c>
    </row>
    <row r="87" spans="3:9" x14ac:dyDescent="0.25">
      <c r="C87" s="5"/>
      <c r="I87" t="s">
        <v>562</v>
      </c>
    </row>
    <row r="88" spans="3:9" x14ac:dyDescent="0.25">
      <c r="C88" s="5"/>
      <c r="I88" t="s">
        <v>562</v>
      </c>
    </row>
    <row r="89" spans="3:9" x14ac:dyDescent="0.25">
      <c r="C89" s="5"/>
      <c r="I89" t="s">
        <v>562</v>
      </c>
    </row>
    <row r="90" spans="3:9" x14ac:dyDescent="0.25">
      <c r="C90" s="5"/>
      <c r="I90" t="s">
        <v>562</v>
      </c>
    </row>
    <row r="91" spans="3:9" x14ac:dyDescent="0.25">
      <c r="C91" s="5"/>
      <c r="I91" t="s">
        <v>562</v>
      </c>
    </row>
    <row r="92" spans="3:9" x14ac:dyDescent="0.25">
      <c r="C92" s="5"/>
      <c r="I92" t="s">
        <v>562</v>
      </c>
    </row>
    <row r="95" spans="3:9" x14ac:dyDescent="0.25">
      <c r="D95" s="1"/>
    </row>
    <row r="96" spans="3:9" x14ac:dyDescent="0.25">
      <c r="D96" s="1"/>
    </row>
    <row r="97" spans="4:6" x14ac:dyDescent="0.25">
      <c r="D97" s="1"/>
    </row>
    <row r="99" spans="4:6" x14ac:dyDescent="0.25">
      <c r="D99" s="1"/>
    </row>
    <row r="106" spans="4:6" x14ac:dyDescent="0.25">
      <c r="D106" t="s">
        <v>556</v>
      </c>
      <c r="E106">
        <v>5128</v>
      </c>
      <c r="F106" t="s">
        <v>557</v>
      </c>
    </row>
    <row r="107" spans="4:6" x14ac:dyDescent="0.25">
      <c r="D107" t="s">
        <v>558</v>
      </c>
      <c r="E107">
        <v>5126</v>
      </c>
      <c r="F107" t="s">
        <v>559</v>
      </c>
    </row>
    <row r="108" spans="4:6" x14ac:dyDescent="0.25">
      <c r="D108" t="s">
        <v>560</v>
      </c>
      <c r="E108">
        <v>5127</v>
      </c>
      <c r="F108" t="s">
        <v>561</v>
      </c>
    </row>
    <row r="109" spans="4:6" x14ac:dyDescent="0.25">
      <c r="D109" s="1"/>
    </row>
    <row r="110" spans="4:6" x14ac:dyDescent="0.25">
      <c r="D110" s="1"/>
      <c r="F110" s="1"/>
    </row>
    <row r="111" spans="4:6" x14ac:dyDescent="0.25">
      <c r="D111" s="1"/>
      <c r="F111" s="1"/>
    </row>
    <row r="112" spans="4:6" x14ac:dyDescent="0.25">
      <c r="D112" s="1"/>
      <c r="F112" s="1"/>
    </row>
    <row r="113" spans="4:6" x14ac:dyDescent="0.25">
      <c r="D113" s="1"/>
      <c r="F113" s="1"/>
    </row>
    <row r="114" spans="4:6" x14ac:dyDescent="0.25">
      <c r="D114" s="1"/>
      <c r="F114" s="1"/>
    </row>
    <row r="115" spans="4:6" x14ac:dyDescent="0.25">
      <c r="D115" s="1"/>
      <c r="F115" s="1"/>
    </row>
    <row r="116" spans="4:6" x14ac:dyDescent="0.25">
      <c r="D116" s="1"/>
      <c r="F116" s="1"/>
    </row>
    <row r="117" spans="4:6" x14ac:dyDescent="0.25">
      <c r="D117" s="1"/>
      <c r="F117" s="1"/>
    </row>
    <row r="118" spans="4:6" x14ac:dyDescent="0.25">
      <c r="D118" s="1"/>
      <c r="F118" s="1"/>
    </row>
    <row r="119" spans="4:6" x14ac:dyDescent="0.25">
      <c r="D119" s="1"/>
      <c r="F119" s="1"/>
    </row>
    <row r="120" spans="4:6" x14ac:dyDescent="0.25">
      <c r="D120" s="1"/>
      <c r="F120" s="1"/>
    </row>
    <row r="121" spans="4:6" x14ac:dyDescent="0.25">
      <c r="D121" s="1"/>
      <c r="F121" s="1"/>
    </row>
    <row r="122" spans="4:6" x14ac:dyDescent="0.25">
      <c r="D122" s="1"/>
      <c r="F122" s="1"/>
    </row>
    <row r="123" spans="4:6" x14ac:dyDescent="0.25">
      <c r="D123" s="1"/>
    </row>
    <row r="124" spans="4:6" x14ac:dyDescent="0.25">
      <c r="D124" s="1"/>
      <c r="F124" s="1"/>
    </row>
    <row r="125" spans="4:6" x14ac:dyDescent="0.25">
      <c r="D125" s="1"/>
      <c r="F125" s="1"/>
    </row>
    <row r="126" spans="4:6" x14ac:dyDescent="0.25">
      <c r="D126" s="1"/>
      <c r="F126" s="1"/>
    </row>
    <row r="127" spans="4:6" x14ac:dyDescent="0.25">
      <c r="D127" s="1"/>
      <c r="F127" s="1"/>
    </row>
    <row r="128" spans="4:6" x14ac:dyDescent="0.25">
      <c r="D128" s="1"/>
      <c r="F128" s="1"/>
    </row>
    <row r="129" spans="4:6" x14ac:dyDescent="0.25">
      <c r="D129" s="1"/>
      <c r="F129" s="1"/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1" spans="4:6" x14ac:dyDescent="0.25">
      <c r="D211" s="1"/>
    </row>
    <row r="212" spans="4:6" x14ac:dyDescent="0.25">
      <c r="D212" s="1"/>
    </row>
    <row r="213" spans="4:6" x14ac:dyDescent="0.25">
      <c r="D213" s="1"/>
    </row>
    <row r="214" spans="4:6" x14ac:dyDescent="0.25">
      <c r="D214" s="1"/>
    </row>
    <row r="215" spans="4:6" x14ac:dyDescent="0.25">
      <c r="D215" s="1"/>
    </row>
    <row r="216" spans="4:6" x14ac:dyDescent="0.25">
      <c r="D216" s="1"/>
    </row>
    <row r="217" spans="4:6" x14ac:dyDescent="0.25">
      <c r="D217" s="1"/>
    </row>
    <row r="222" spans="4:6" x14ac:dyDescent="0.25">
      <c r="F222" s="1"/>
    </row>
    <row r="223" spans="4:6" x14ac:dyDescent="0.25">
      <c r="F223" s="1"/>
    </row>
    <row r="224" spans="4:6" x14ac:dyDescent="0.25">
      <c r="F224" s="1"/>
    </row>
    <row r="225" spans="6:6" x14ac:dyDescent="0.25">
      <c r="F225" s="1"/>
    </row>
    <row r="229" spans="6:6" x14ac:dyDescent="0.25">
      <c r="F229" s="1"/>
    </row>
    <row r="230" spans="6:6" x14ac:dyDescent="0.25">
      <c r="F230" s="1"/>
    </row>
    <row r="231" spans="6:6" x14ac:dyDescent="0.25">
      <c r="F2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6C7E-4A8F-4D31-8EBB-289DC6B96EEB}">
  <dimension ref="A1:AL244"/>
  <sheetViews>
    <sheetView zoomScale="80" zoomScaleNormal="80" workbookViewId="0">
      <pane xSplit="3" ySplit="20" topLeftCell="U21" activePane="bottomRight" state="frozen"/>
      <selection pane="topRight" activeCell="D1" sqref="D1"/>
      <selection pane="bottomLeft" activeCell="A9" sqref="A9"/>
      <selection pane="bottomRight" activeCell="W1" sqref="W1:AH1"/>
    </sheetView>
  </sheetViews>
  <sheetFormatPr defaultRowHeight="15" x14ac:dyDescent="0.25"/>
  <cols>
    <col min="1" max="1" width="18.85546875" bestFit="1" customWidth="1"/>
    <col min="2" max="2" width="6.5703125" bestFit="1" customWidth="1"/>
    <col min="3" max="3" width="45.140625" bestFit="1" customWidth="1"/>
    <col min="4" max="33" width="19.5703125" customWidth="1"/>
    <col min="34" max="39" width="17.28515625" customWidth="1"/>
    <col min="40" max="44" width="3" bestFit="1" customWidth="1"/>
  </cols>
  <sheetData>
    <row r="1" spans="2:38" x14ac:dyDescent="0.25">
      <c r="C1" t="s">
        <v>54</v>
      </c>
      <c r="D1" t="s">
        <v>563</v>
      </c>
      <c r="E1" t="s">
        <v>564</v>
      </c>
      <c r="F1" t="s">
        <v>565</v>
      </c>
      <c r="G1" t="s">
        <v>566</v>
      </c>
      <c r="H1" t="s">
        <v>567</v>
      </c>
      <c r="I1" t="s">
        <v>568</v>
      </c>
      <c r="K1" t="s">
        <v>569</v>
      </c>
      <c r="L1" t="s">
        <v>570</v>
      </c>
      <c r="M1" t="s">
        <v>571</v>
      </c>
      <c r="N1" t="s">
        <v>572</v>
      </c>
      <c r="O1" t="s">
        <v>573</v>
      </c>
      <c r="P1" t="s">
        <v>574</v>
      </c>
      <c r="Q1" t="s">
        <v>575</v>
      </c>
      <c r="R1" t="s">
        <v>576</v>
      </c>
      <c r="S1" t="s">
        <v>577</v>
      </c>
      <c r="T1" t="s">
        <v>578</v>
      </c>
      <c r="U1" t="s">
        <v>579</v>
      </c>
      <c r="V1" t="s">
        <v>580</v>
      </c>
      <c r="W1" t="s">
        <v>1396</v>
      </c>
      <c r="X1" t="s">
        <v>1397</v>
      </c>
      <c r="Y1" t="s">
        <v>1398</v>
      </c>
      <c r="Z1" t="s">
        <v>1399</v>
      </c>
      <c r="AA1" t="s">
        <v>1400</v>
      </c>
      <c r="AB1" t="s">
        <v>1401</v>
      </c>
      <c r="AC1" t="s">
        <v>1402</v>
      </c>
      <c r="AD1" t="s">
        <v>1403</v>
      </c>
      <c r="AE1" t="s">
        <v>1404</v>
      </c>
      <c r="AF1" t="s">
        <v>1405</v>
      </c>
      <c r="AG1" t="s">
        <v>1406</v>
      </c>
      <c r="AH1" t="s">
        <v>1407</v>
      </c>
    </row>
    <row r="2" spans="2:38" x14ac:dyDescent="0.25">
      <c r="C2" t="s">
        <v>13</v>
      </c>
      <c r="D2">
        <v>3486</v>
      </c>
      <c r="E2">
        <v>3487</v>
      </c>
      <c r="F2">
        <v>3488</v>
      </c>
      <c r="G2">
        <v>3489</v>
      </c>
      <c r="H2">
        <v>3490</v>
      </c>
      <c r="I2">
        <v>3491</v>
      </c>
      <c r="K2">
        <v>3492</v>
      </c>
      <c r="L2">
        <v>3493</v>
      </c>
      <c r="M2">
        <v>3494</v>
      </c>
      <c r="N2">
        <v>3495</v>
      </c>
      <c r="O2">
        <v>3496</v>
      </c>
      <c r="P2">
        <v>3497</v>
      </c>
      <c r="Q2">
        <v>3498</v>
      </c>
      <c r="R2">
        <v>3499</v>
      </c>
      <c r="S2">
        <v>3500</v>
      </c>
      <c r="T2">
        <v>3501</v>
      </c>
      <c r="U2">
        <v>3502</v>
      </c>
      <c r="V2">
        <v>3503</v>
      </c>
    </row>
    <row r="3" spans="2:38" ht="30" x14ac:dyDescent="0.25">
      <c r="C3" t="s">
        <v>55</v>
      </c>
      <c r="D3" s="5" t="s">
        <v>581</v>
      </c>
      <c r="E3" s="5" t="s">
        <v>582</v>
      </c>
      <c r="F3" s="5" t="s">
        <v>583</v>
      </c>
      <c r="G3" s="5" t="s">
        <v>584</v>
      </c>
      <c r="H3" s="5" t="s">
        <v>585</v>
      </c>
      <c r="I3" s="5" t="s">
        <v>586</v>
      </c>
      <c r="J3" s="5"/>
      <c r="K3" s="5" t="s">
        <v>587</v>
      </c>
      <c r="L3" s="5" t="s">
        <v>588</v>
      </c>
      <c r="M3" s="5" t="s">
        <v>589</v>
      </c>
      <c r="N3" s="5" t="s">
        <v>590</v>
      </c>
      <c r="O3" s="5" t="s">
        <v>591</v>
      </c>
      <c r="P3" s="5" t="s">
        <v>592</v>
      </c>
      <c r="Q3" s="5" t="s">
        <v>593</v>
      </c>
      <c r="R3" s="5" t="s">
        <v>594</v>
      </c>
      <c r="S3" s="5" t="s">
        <v>595</v>
      </c>
      <c r="T3" s="5" t="s">
        <v>596</v>
      </c>
      <c r="U3" s="5" t="s">
        <v>597</v>
      </c>
      <c r="V3" s="5" t="s">
        <v>598</v>
      </c>
      <c r="W3" s="5" t="s">
        <v>599</v>
      </c>
      <c r="X3" s="5" t="s">
        <v>600</v>
      </c>
      <c r="Y3" s="5" t="s">
        <v>601</v>
      </c>
      <c r="Z3" s="5" t="s">
        <v>602</v>
      </c>
      <c r="AA3" s="5" t="s">
        <v>603</v>
      </c>
      <c r="AB3" s="5" t="s">
        <v>604</v>
      </c>
      <c r="AC3" s="5" t="s">
        <v>605</v>
      </c>
      <c r="AD3" s="5" t="s">
        <v>606</v>
      </c>
      <c r="AE3" s="5" t="s">
        <v>607</v>
      </c>
      <c r="AF3" s="5" t="s">
        <v>608</v>
      </c>
      <c r="AG3" s="5" t="s">
        <v>609</v>
      </c>
      <c r="AH3" s="5" t="s">
        <v>610</v>
      </c>
      <c r="AI3" s="5" t="s">
        <v>611</v>
      </c>
      <c r="AJ3" s="5"/>
      <c r="AK3" s="5"/>
      <c r="AL3" s="5"/>
    </row>
    <row r="5" spans="2:38" x14ac:dyDescent="0.25">
      <c r="B5" s="13">
        <v>26001</v>
      </c>
      <c r="C5" s="13" t="s">
        <v>552</v>
      </c>
      <c r="D5" s="3">
        <v>2</v>
      </c>
      <c r="E5" s="3">
        <f>D5+1</f>
        <v>3</v>
      </c>
      <c r="F5" s="3">
        <f t="shared" ref="F5:AI5" si="0">E5+1</f>
        <v>4</v>
      </c>
      <c r="G5" s="3">
        <f t="shared" si="0"/>
        <v>5</v>
      </c>
      <c r="H5" s="3">
        <f t="shared" si="0"/>
        <v>6</v>
      </c>
      <c r="J5" s="3">
        <f>H5+1</f>
        <v>7</v>
      </c>
      <c r="K5" s="3">
        <f>J5+1</f>
        <v>8</v>
      </c>
      <c r="L5" s="3">
        <f t="shared" si="0"/>
        <v>9</v>
      </c>
      <c r="M5" s="3">
        <f t="shared" si="0"/>
        <v>10</v>
      </c>
      <c r="N5" s="3">
        <f t="shared" si="0"/>
        <v>11</v>
      </c>
      <c r="O5" s="3">
        <f t="shared" si="0"/>
        <v>12</v>
      </c>
      <c r="P5" s="3">
        <f t="shared" si="0"/>
        <v>13</v>
      </c>
      <c r="Q5" s="3">
        <f t="shared" si="0"/>
        <v>14</v>
      </c>
      <c r="R5" s="3">
        <f t="shared" si="0"/>
        <v>15</v>
      </c>
      <c r="S5" s="3">
        <f t="shared" si="0"/>
        <v>16</v>
      </c>
      <c r="T5" s="3">
        <f t="shared" si="0"/>
        <v>17</v>
      </c>
      <c r="U5" s="3">
        <f t="shared" si="0"/>
        <v>18</v>
      </c>
      <c r="V5" s="3">
        <f t="shared" si="0"/>
        <v>19</v>
      </c>
      <c r="W5" s="3">
        <f t="shared" si="0"/>
        <v>20</v>
      </c>
      <c r="X5" s="3">
        <f t="shared" si="0"/>
        <v>21</v>
      </c>
      <c r="Y5" s="3">
        <f t="shared" si="0"/>
        <v>22</v>
      </c>
      <c r="Z5" s="3">
        <f t="shared" si="0"/>
        <v>23</v>
      </c>
      <c r="AA5" s="3">
        <f t="shared" si="0"/>
        <v>24</v>
      </c>
      <c r="AB5" s="3">
        <f t="shared" si="0"/>
        <v>25</v>
      </c>
      <c r="AC5" s="3">
        <f t="shared" si="0"/>
        <v>26</v>
      </c>
      <c r="AD5" s="3">
        <f t="shared" si="0"/>
        <v>27</v>
      </c>
      <c r="AE5" s="3">
        <f t="shared" si="0"/>
        <v>28</v>
      </c>
      <c r="AF5" s="3">
        <f t="shared" si="0"/>
        <v>29</v>
      </c>
      <c r="AG5" s="3">
        <f t="shared" si="0"/>
        <v>30</v>
      </c>
      <c r="AH5" s="3">
        <f t="shared" si="0"/>
        <v>31</v>
      </c>
      <c r="AI5" s="3">
        <f t="shared" si="0"/>
        <v>32</v>
      </c>
    </row>
    <row r="6" spans="2:38" x14ac:dyDescent="0.25">
      <c r="B6" s="13">
        <v>26016</v>
      </c>
      <c r="C6" s="13" t="s">
        <v>553</v>
      </c>
      <c r="D6" s="3">
        <f>SUM(D$17:D$18)</f>
        <v>1</v>
      </c>
      <c r="E6" s="3">
        <f>SUM(E$17:E$18)</f>
        <v>2</v>
      </c>
      <c r="F6" s="3">
        <f t="shared" ref="F6:AI6" si="1">SUM(F$17:F$18)</f>
        <v>2</v>
      </c>
      <c r="G6" s="3">
        <f t="shared" si="1"/>
        <v>2</v>
      </c>
      <c r="H6" s="3">
        <f t="shared" si="1"/>
        <v>2</v>
      </c>
      <c r="J6" s="3">
        <f>SUM(I$17:I$18)</f>
        <v>2</v>
      </c>
      <c r="K6" s="3">
        <f t="shared" si="1"/>
        <v>2</v>
      </c>
      <c r="L6" s="3">
        <f t="shared" si="1"/>
        <v>3</v>
      </c>
      <c r="M6" s="3">
        <f t="shared" si="1"/>
        <v>3</v>
      </c>
      <c r="N6" s="3">
        <f t="shared" si="1"/>
        <v>3</v>
      </c>
      <c r="O6" s="3">
        <f t="shared" si="1"/>
        <v>3</v>
      </c>
      <c r="P6" s="3">
        <f t="shared" si="1"/>
        <v>3</v>
      </c>
      <c r="Q6" s="3">
        <f t="shared" si="1"/>
        <v>3</v>
      </c>
      <c r="R6" s="3">
        <f t="shared" si="1"/>
        <v>4</v>
      </c>
      <c r="S6" s="3">
        <f t="shared" si="1"/>
        <v>4</v>
      </c>
      <c r="T6" s="3">
        <f t="shared" si="1"/>
        <v>4</v>
      </c>
      <c r="U6" s="3">
        <f t="shared" si="1"/>
        <v>4</v>
      </c>
      <c r="V6" s="3">
        <f t="shared" si="1"/>
        <v>4</v>
      </c>
      <c r="W6" s="3">
        <f t="shared" si="1"/>
        <v>4</v>
      </c>
      <c r="X6" s="3">
        <f t="shared" si="1"/>
        <v>5</v>
      </c>
      <c r="Y6" s="3">
        <f t="shared" si="1"/>
        <v>5</v>
      </c>
      <c r="Z6" s="3">
        <f t="shared" si="1"/>
        <v>5</v>
      </c>
      <c r="AA6" s="3">
        <f t="shared" si="1"/>
        <v>5</v>
      </c>
      <c r="AB6" s="3">
        <f t="shared" si="1"/>
        <v>5</v>
      </c>
      <c r="AC6" s="3">
        <f t="shared" si="1"/>
        <v>5</v>
      </c>
      <c r="AD6" s="3">
        <f t="shared" si="1"/>
        <v>6</v>
      </c>
      <c r="AE6" s="3">
        <f t="shared" si="1"/>
        <v>6</v>
      </c>
      <c r="AF6" s="3">
        <f t="shared" si="1"/>
        <v>6</v>
      </c>
      <c r="AG6" s="3">
        <f t="shared" si="1"/>
        <v>6</v>
      </c>
      <c r="AH6" s="3">
        <f t="shared" si="1"/>
        <v>6</v>
      </c>
      <c r="AI6" s="3">
        <f t="shared" si="1"/>
        <v>6</v>
      </c>
    </row>
    <row r="7" spans="2:38" x14ac:dyDescent="0.25">
      <c r="B7" s="13">
        <v>26011</v>
      </c>
      <c r="C7" s="13" t="s">
        <v>629</v>
      </c>
      <c r="D7" s="3">
        <f>D$5-1</f>
        <v>1</v>
      </c>
      <c r="E7" s="3">
        <f t="shared" ref="E7:H7" si="2">E$5-1</f>
        <v>2</v>
      </c>
      <c r="F7" s="3">
        <f t="shared" si="2"/>
        <v>3</v>
      </c>
      <c r="G7" s="3">
        <f t="shared" si="2"/>
        <v>4</v>
      </c>
      <c r="H7" s="3">
        <f t="shared" si="2"/>
        <v>5</v>
      </c>
      <c r="J7" s="3">
        <f t="shared" ref="J7:AI7" si="3">J$5-1</f>
        <v>6</v>
      </c>
      <c r="K7" s="3">
        <f t="shared" si="3"/>
        <v>7</v>
      </c>
      <c r="L7" s="3">
        <f t="shared" si="3"/>
        <v>8</v>
      </c>
      <c r="M7" s="3">
        <f t="shared" si="3"/>
        <v>9</v>
      </c>
      <c r="N7" s="3">
        <f t="shared" si="3"/>
        <v>10</v>
      </c>
      <c r="O7" s="3">
        <f t="shared" si="3"/>
        <v>11</v>
      </c>
      <c r="P7" s="3">
        <f t="shared" si="3"/>
        <v>12</v>
      </c>
      <c r="Q7" s="3">
        <f t="shared" si="3"/>
        <v>13</v>
      </c>
      <c r="R7" s="3">
        <f t="shared" si="3"/>
        <v>14</v>
      </c>
      <c r="S7" s="3">
        <f t="shared" si="3"/>
        <v>15</v>
      </c>
      <c r="T7" s="3">
        <f t="shared" si="3"/>
        <v>16</v>
      </c>
      <c r="U7" s="3">
        <f t="shared" si="3"/>
        <v>17</v>
      </c>
      <c r="V7" s="3">
        <f t="shared" si="3"/>
        <v>18</v>
      </c>
      <c r="W7" s="3">
        <f t="shared" si="3"/>
        <v>19</v>
      </c>
      <c r="X7" s="3">
        <f t="shared" si="3"/>
        <v>20</v>
      </c>
      <c r="Y7" s="3">
        <f t="shared" si="3"/>
        <v>21</v>
      </c>
      <c r="Z7" s="3">
        <f t="shared" si="3"/>
        <v>22</v>
      </c>
      <c r="AA7" s="3">
        <f t="shared" si="3"/>
        <v>23</v>
      </c>
      <c r="AB7" s="3">
        <f t="shared" si="3"/>
        <v>24</v>
      </c>
      <c r="AC7" s="3">
        <f t="shared" si="3"/>
        <v>25</v>
      </c>
      <c r="AD7" s="3">
        <f t="shared" si="3"/>
        <v>26</v>
      </c>
      <c r="AE7" s="3">
        <f t="shared" si="3"/>
        <v>27</v>
      </c>
      <c r="AF7" s="3">
        <f t="shared" si="3"/>
        <v>28</v>
      </c>
      <c r="AG7" s="3">
        <f t="shared" si="3"/>
        <v>29</v>
      </c>
      <c r="AH7" s="3">
        <f t="shared" si="3"/>
        <v>30</v>
      </c>
      <c r="AI7" s="3">
        <f t="shared" si="3"/>
        <v>31</v>
      </c>
    </row>
    <row r="8" spans="2:38" x14ac:dyDescent="0.25">
      <c r="B8" s="13">
        <v>26038</v>
      </c>
      <c r="C8" s="13" t="s">
        <v>429</v>
      </c>
      <c r="D8" s="3">
        <f>(D$5*2)-(D$10*2)</f>
        <v>0</v>
      </c>
      <c r="E8" s="3">
        <f>(E$5*2)-(E$10*2)</f>
        <v>2</v>
      </c>
      <c r="F8" s="3">
        <f>(F$5*2)-(F$10*2)</f>
        <v>4</v>
      </c>
      <c r="G8" s="3">
        <f>(G$5*2)-(G$10*2)</f>
        <v>6</v>
      </c>
      <c r="H8" s="3">
        <f>(H$5*2)-(H$10*2)</f>
        <v>8</v>
      </c>
      <c r="J8" s="3">
        <f t="shared" ref="J8:AI8" si="4">(J$5*2)-(J$10*2)</f>
        <v>10</v>
      </c>
      <c r="K8" s="3">
        <f t="shared" si="4"/>
        <v>12</v>
      </c>
      <c r="L8" s="3">
        <f t="shared" si="4"/>
        <v>14</v>
      </c>
      <c r="M8" s="3">
        <f t="shared" si="4"/>
        <v>16</v>
      </c>
      <c r="N8" s="3">
        <f t="shared" si="4"/>
        <v>18</v>
      </c>
      <c r="O8" s="3">
        <f t="shared" si="4"/>
        <v>20</v>
      </c>
      <c r="P8" s="3">
        <f t="shared" si="4"/>
        <v>22</v>
      </c>
      <c r="Q8" s="3">
        <f t="shared" si="4"/>
        <v>24</v>
      </c>
      <c r="R8" s="3">
        <f t="shared" si="4"/>
        <v>26</v>
      </c>
      <c r="S8" s="3">
        <f t="shared" si="4"/>
        <v>28</v>
      </c>
      <c r="T8" s="3">
        <f t="shared" si="4"/>
        <v>30</v>
      </c>
      <c r="U8" s="3">
        <f t="shared" si="4"/>
        <v>32</v>
      </c>
      <c r="V8" s="3">
        <f t="shared" si="4"/>
        <v>34</v>
      </c>
      <c r="W8" s="3">
        <f t="shared" si="4"/>
        <v>36</v>
      </c>
      <c r="X8" s="3">
        <f t="shared" si="4"/>
        <v>38</v>
      </c>
      <c r="Y8" s="3">
        <f t="shared" si="4"/>
        <v>40</v>
      </c>
      <c r="Z8" s="3">
        <f t="shared" si="4"/>
        <v>42</v>
      </c>
      <c r="AA8" s="3">
        <f t="shared" si="4"/>
        <v>44</v>
      </c>
      <c r="AB8" s="3">
        <f t="shared" si="4"/>
        <v>46</v>
      </c>
      <c r="AC8" s="3">
        <f t="shared" si="4"/>
        <v>48</v>
      </c>
      <c r="AD8" s="3">
        <f t="shared" si="4"/>
        <v>50</v>
      </c>
      <c r="AE8" s="3">
        <f t="shared" si="4"/>
        <v>52</v>
      </c>
      <c r="AF8" s="3">
        <f t="shared" si="4"/>
        <v>54</v>
      </c>
      <c r="AG8" s="3">
        <f t="shared" si="4"/>
        <v>56</v>
      </c>
      <c r="AH8" s="3">
        <f t="shared" si="4"/>
        <v>58</v>
      </c>
      <c r="AI8" s="3">
        <f t="shared" si="4"/>
        <v>60</v>
      </c>
    </row>
    <row r="9" spans="2:38" x14ac:dyDescent="0.25">
      <c r="B9" s="13">
        <v>26021</v>
      </c>
      <c r="C9" s="13" t="s">
        <v>430</v>
      </c>
      <c r="D9" s="3">
        <f>SUM(D$17:D$18)</f>
        <v>1</v>
      </c>
      <c r="E9" s="3">
        <f>SUM(E$17:E$18)</f>
        <v>2</v>
      </c>
      <c r="F9" s="3">
        <f t="shared" ref="F9:AI9" si="5">SUM(F$17:F$18)</f>
        <v>2</v>
      </c>
      <c r="G9" s="3">
        <f t="shared" si="5"/>
        <v>2</v>
      </c>
      <c r="H9" s="3">
        <f t="shared" si="5"/>
        <v>2</v>
      </c>
      <c r="J9" s="3">
        <f>SUM(I$17:I$18)</f>
        <v>2</v>
      </c>
      <c r="K9" s="3">
        <f t="shared" si="5"/>
        <v>2</v>
      </c>
      <c r="L9" s="3">
        <f t="shared" si="5"/>
        <v>3</v>
      </c>
      <c r="M9" s="3">
        <f t="shared" si="5"/>
        <v>3</v>
      </c>
      <c r="N9" s="3">
        <f t="shared" si="5"/>
        <v>3</v>
      </c>
      <c r="O9" s="3">
        <f t="shared" si="5"/>
        <v>3</v>
      </c>
      <c r="P9" s="3">
        <f t="shared" si="5"/>
        <v>3</v>
      </c>
      <c r="Q9" s="3">
        <f t="shared" si="5"/>
        <v>3</v>
      </c>
      <c r="R9" s="3">
        <f t="shared" si="5"/>
        <v>4</v>
      </c>
      <c r="S9" s="3">
        <f t="shared" si="5"/>
        <v>4</v>
      </c>
      <c r="T9" s="3">
        <f t="shared" si="5"/>
        <v>4</v>
      </c>
      <c r="U9" s="3">
        <f t="shared" si="5"/>
        <v>4</v>
      </c>
      <c r="V9" s="3">
        <f t="shared" si="5"/>
        <v>4</v>
      </c>
      <c r="W9" s="3">
        <f t="shared" si="5"/>
        <v>4</v>
      </c>
      <c r="X9" s="3">
        <f t="shared" si="5"/>
        <v>5</v>
      </c>
      <c r="Y9" s="3">
        <f t="shared" si="5"/>
        <v>5</v>
      </c>
      <c r="Z9" s="3">
        <f t="shared" si="5"/>
        <v>5</v>
      </c>
      <c r="AA9" s="3">
        <f t="shared" si="5"/>
        <v>5</v>
      </c>
      <c r="AB9" s="3">
        <f t="shared" si="5"/>
        <v>5</v>
      </c>
      <c r="AC9" s="3">
        <f t="shared" si="5"/>
        <v>5</v>
      </c>
      <c r="AD9" s="3">
        <f t="shared" si="5"/>
        <v>6</v>
      </c>
      <c r="AE9" s="3">
        <f t="shared" si="5"/>
        <v>6</v>
      </c>
      <c r="AF9" s="3">
        <f t="shared" si="5"/>
        <v>6</v>
      </c>
      <c r="AG9" s="3">
        <f t="shared" si="5"/>
        <v>6</v>
      </c>
      <c r="AH9" s="3">
        <f t="shared" si="5"/>
        <v>6</v>
      </c>
      <c r="AI9" s="3">
        <f t="shared" si="5"/>
        <v>6</v>
      </c>
    </row>
    <row r="10" spans="2:38" x14ac:dyDescent="0.25">
      <c r="B10" s="13">
        <v>26044</v>
      </c>
      <c r="C10" s="13" t="s">
        <v>612</v>
      </c>
      <c r="D10" s="3">
        <f>D$12</f>
        <v>2</v>
      </c>
      <c r="E10" s="3">
        <f>E$12</f>
        <v>2</v>
      </c>
      <c r="F10" s="3">
        <f t="shared" ref="F10:AI10" si="6">F$12</f>
        <v>2</v>
      </c>
      <c r="G10" s="3">
        <f t="shared" si="6"/>
        <v>2</v>
      </c>
      <c r="H10" s="3">
        <f t="shared" si="6"/>
        <v>2</v>
      </c>
      <c r="J10" s="3">
        <f>J$12</f>
        <v>2</v>
      </c>
      <c r="K10" s="3">
        <f t="shared" si="6"/>
        <v>2</v>
      </c>
      <c r="L10" s="3">
        <f t="shared" si="6"/>
        <v>2</v>
      </c>
      <c r="M10" s="3">
        <f t="shared" si="6"/>
        <v>2</v>
      </c>
      <c r="N10" s="3">
        <f t="shared" si="6"/>
        <v>2</v>
      </c>
      <c r="O10" s="3">
        <f t="shared" si="6"/>
        <v>2</v>
      </c>
      <c r="P10" s="3">
        <f t="shared" si="6"/>
        <v>2</v>
      </c>
      <c r="Q10" s="3">
        <f t="shared" si="6"/>
        <v>2</v>
      </c>
      <c r="R10" s="3">
        <f t="shared" si="6"/>
        <v>2</v>
      </c>
      <c r="S10" s="3">
        <f t="shared" si="6"/>
        <v>2</v>
      </c>
      <c r="T10" s="3">
        <f t="shared" si="6"/>
        <v>2</v>
      </c>
      <c r="U10" s="3">
        <f t="shared" si="6"/>
        <v>2</v>
      </c>
      <c r="V10" s="3">
        <f t="shared" si="6"/>
        <v>2</v>
      </c>
      <c r="W10" s="3">
        <f t="shared" si="6"/>
        <v>2</v>
      </c>
      <c r="X10" s="3">
        <f t="shared" si="6"/>
        <v>2</v>
      </c>
      <c r="Y10" s="3">
        <f t="shared" si="6"/>
        <v>2</v>
      </c>
      <c r="Z10" s="3">
        <f t="shared" si="6"/>
        <v>2</v>
      </c>
      <c r="AA10" s="3">
        <f t="shared" si="6"/>
        <v>2</v>
      </c>
      <c r="AB10" s="3">
        <f t="shared" si="6"/>
        <v>2</v>
      </c>
      <c r="AC10" s="3">
        <f t="shared" si="6"/>
        <v>2</v>
      </c>
      <c r="AD10" s="3">
        <f t="shared" si="6"/>
        <v>2</v>
      </c>
      <c r="AE10" s="3">
        <f t="shared" si="6"/>
        <v>2</v>
      </c>
      <c r="AF10" s="3">
        <f t="shared" si="6"/>
        <v>2</v>
      </c>
      <c r="AG10" s="3">
        <f t="shared" si="6"/>
        <v>2</v>
      </c>
      <c r="AH10" s="3">
        <f t="shared" si="6"/>
        <v>2</v>
      </c>
      <c r="AI10" s="3">
        <f t="shared" si="6"/>
        <v>2</v>
      </c>
    </row>
    <row r="11" spans="2:38" x14ac:dyDescent="0.25">
      <c r="B11" s="13">
        <v>26025</v>
      </c>
      <c r="C11" s="13" t="s">
        <v>370</v>
      </c>
      <c r="D11" s="3">
        <f>D5-1</f>
        <v>1</v>
      </c>
      <c r="E11" s="3">
        <f>E5-1</f>
        <v>2</v>
      </c>
      <c r="F11" s="3">
        <f>F5-1</f>
        <v>3</v>
      </c>
      <c r="G11" s="3">
        <f>G5-1</f>
        <v>4</v>
      </c>
      <c r="H11" s="3">
        <f>H5-1</f>
        <v>5</v>
      </c>
      <c r="J11" s="3">
        <f t="shared" ref="J11:AI11" si="7">J5-1</f>
        <v>6</v>
      </c>
      <c r="K11" s="3">
        <f t="shared" si="7"/>
        <v>7</v>
      </c>
      <c r="L11" s="3">
        <f t="shared" si="7"/>
        <v>8</v>
      </c>
      <c r="M11" s="3">
        <f t="shared" si="7"/>
        <v>9</v>
      </c>
      <c r="N11" s="3">
        <f t="shared" si="7"/>
        <v>10</v>
      </c>
      <c r="O11" s="3">
        <f t="shared" si="7"/>
        <v>11</v>
      </c>
      <c r="P11" s="3">
        <f t="shared" si="7"/>
        <v>12</v>
      </c>
      <c r="Q11" s="3">
        <f t="shared" si="7"/>
        <v>13</v>
      </c>
      <c r="R11" s="3">
        <f t="shared" si="7"/>
        <v>14</v>
      </c>
      <c r="S11" s="3">
        <f t="shared" si="7"/>
        <v>15</v>
      </c>
      <c r="T11" s="3">
        <f t="shared" si="7"/>
        <v>16</v>
      </c>
      <c r="U11" s="3">
        <f t="shared" si="7"/>
        <v>17</v>
      </c>
      <c r="V11" s="3">
        <f t="shared" si="7"/>
        <v>18</v>
      </c>
      <c r="W11" s="3">
        <f t="shared" si="7"/>
        <v>19</v>
      </c>
      <c r="X11" s="3">
        <f t="shared" si="7"/>
        <v>20</v>
      </c>
      <c r="Y11" s="3">
        <f t="shared" si="7"/>
        <v>21</v>
      </c>
      <c r="Z11" s="3">
        <f t="shared" si="7"/>
        <v>22</v>
      </c>
      <c r="AA11" s="3">
        <f t="shared" si="7"/>
        <v>23</v>
      </c>
      <c r="AB11" s="3">
        <f t="shared" si="7"/>
        <v>24</v>
      </c>
      <c r="AC11" s="3">
        <f t="shared" si="7"/>
        <v>25</v>
      </c>
      <c r="AD11" s="3">
        <f t="shared" si="7"/>
        <v>26</v>
      </c>
      <c r="AE11" s="3">
        <f t="shared" si="7"/>
        <v>27</v>
      </c>
      <c r="AF11" s="3">
        <f t="shared" si="7"/>
        <v>28</v>
      </c>
      <c r="AG11" s="3">
        <f t="shared" si="7"/>
        <v>29</v>
      </c>
      <c r="AH11" s="3">
        <f t="shared" si="7"/>
        <v>30</v>
      </c>
      <c r="AI11" s="3">
        <f t="shared" si="7"/>
        <v>31</v>
      </c>
    </row>
    <row r="12" spans="2:38" x14ac:dyDescent="0.25">
      <c r="B12" s="13">
        <v>26030</v>
      </c>
      <c r="C12" s="13" t="s">
        <v>371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  <c r="J12" s="3">
        <v>2</v>
      </c>
      <c r="K12" s="3">
        <v>2</v>
      </c>
      <c r="L12" s="3">
        <v>2</v>
      </c>
      <c r="M12" s="3">
        <v>2</v>
      </c>
      <c r="N12" s="3">
        <v>2</v>
      </c>
      <c r="O12" s="3">
        <v>2</v>
      </c>
      <c r="P12" s="3">
        <v>2</v>
      </c>
      <c r="Q12" s="3">
        <v>2</v>
      </c>
      <c r="R12" s="3">
        <v>2</v>
      </c>
      <c r="S12" s="3">
        <v>2</v>
      </c>
      <c r="T12" s="3">
        <v>2</v>
      </c>
      <c r="U12" s="3">
        <v>2</v>
      </c>
      <c r="V12" s="3">
        <v>2</v>
      </c>
      <c r="W12" s="3">
        <v>2</v>
      </c>
      <c r="X12" s="3">
        <v>2</v>
      </c>
      <c r="Y12" s="3">
        <v>2</v>
      </c>
      <c r="Z12" s="3">
        <v>2</v>
      </c>
      <c r="AA12" s="3">
        <v>2</v>
      </c>
      <c r="AB12" s="3">
        <v>2</v>
      </c>
      <c r="AC12" s="3">
        <v>2</v>
      </c>
      <c r="AD12" s="3">
        <v>2</v>
      </c>
      <c r="AE12" s="3">
        <v>2</v>
      </c>
      <c r="AF12" s="3">
        <v>2</v>
      </c>
      <c r="AG12" s="3">
        <v>2</v>
      </c>
      <c r="AH12" s="3">
        <v>2</v>
      </c>
      <c r="AI12" s="3">
        <v>2</v>
      </c>
    </row>
    <row r="13" spans="2:38" x14ac:dyDescent="0.25">
      <c r="B13" s="13">
        <v>26058</v>
      </c>
      <c r="C13" s="13" t="s">
        <v>432</v>
      </c>
      <c r="D13" s="3">
        <f>D$11*2+D$12*3</f>
        <v>8</v>
      </c>
      <c r="E13" s="3">
        <f t="shared" ref="E13:H13" si="8">E$11*2+E$12*3</f>
        <v>10</v>
      </c>
      <c r="F13" s="3">
        <f t="shared" si="8"/>
        <v>12</v>
      </c>
      <c r="G13" s="3">
        <f t="shared" si="8"/>
        <v>14</v>
      </c>
      <c r="H13" s="3">
        <f t="shared" si="8"/>
        <v>16</v>
      </c>
      <c r="J13" s="3">
        <f t="shared" ref="J13:AI13" si="9">J$11*2+J$12*3</f>
        <v>18</v>
      </c>
      <c r="K13" s="3">
        <f t="shared" si="9"/>
        <v>20</v>
      </c>
      <c r="L13" s="3">
        <f t="shared" si="9"/>
        <v>22</v>
      </c>
      <c r="M13" s="3">
        <f t="shared" si="9"/>
        <v>24</v>
      </c>
      <c r="N13" s="3">
        <f t="shared" si="9"/>
        <v>26</v>
      </c>
      <c r="O13" s="3">
        <f t="shared" si="9"/>
        <v>28</v>
      </c>
      <c r="P13" s="3">
        <f t="shared" si="9"/>
        <v>30</v>
      </c>
      <c r="Q13" s="3">
        <f t="shared" si="9"/>
        <v>32</v>
      </c>
      <c r="R13" s="3">
        <f t="shared" si="9"/>
        <v>34</v>
      </c>
      <c r="S13" s="3">
        <f t="shared" si="9"/>
        <v>36</v>
      </c>
      <c r="T13" s="3">
        <f t="shared" si="9"/>
        <v>38</v>
      </c>
      <c r="U13" s="3">
        <f t="shared" si="9"/>
        <v>40</v>
      </c>
      <c r="V13" s="3">
        <f t="shared" si="9"/>
        <v>42</v>
      </c>
      <c r="W13" s="3">
        <f t="shared" si="9"/>
        <v>44</v>
      </c>
      <c r="X13" s="3">
        <f t="shared" si="9"/>
        <v>46</v>
      </c>
      <c r="Y13" s="3">
        <f t="shared" si="9"/>
        <v>48</v>
      </c>
      <c r="Z13" s="3">
        <f t="shared" si="9"/>
        <v>50</v>
      </c>
      <c r="AA13" s="3">
        <f t="shared" si="9"/>
        <v>52</v>
      </c>
      <c r="AB13" s="3">
        <f t="shared" si="9"/>
        <v>54</v>
      </c>
      <c r="AC13" s="3">
        <f t="shared" si="9"/>
        <v>56</v>
      </c>
      <c r="AD13" s="3">
        <f t="shared" si="9"/>
        <v>58</v>
      </c>
      <c r="AE13" s="3">
        <f t="shared" si="9"/>
        <v>60</v>
      </c>
      <c r="AF13" s="3">
        <f t="shared" si="9"/>
        <v>62</v>
      </c>
      <c r="AG13" s="3">
        <f t="shared" si="9"/>
        <v>64</v>
      </c>
      <c r="AH13" s="3">
        <f t="shared" si="9"/>
        <v>66</v>
      </c>
      <c r="AI13" s="3">
        <f t="shared" si="9"/>
        <v>68</v>
      </c>
    </row>
    <row r="14" spans="2:38" x14ac:dyDescent="0.25">
      <c r="B14" s="13">
        <v>26067</v>
      </c>
      <c r="C14" s="13" t="s">
        <v>433</v>
      </c>
      <c r="D14" s="3">
        <f>2*D$12</f>
        <v>4</v>
      </c>
      <c r="E14" s="3">
        <f>2*E$12</f>
        <v>4</v>
      </c>
      <c r="F14" s="3">
        <f t="shared" ref="F14:AI14" si="10">2*F$12</f>
        <v>4</v>
      </c>
      <c r="G14" s="3">
        <f t="shared" si="10"/>
        <v>4</v>
      </c>
      <c r="H14" s="3">
        <f t="shared" si="10"/>
        <v>4</v>
      </c>
      <c r="J14" s="3">
        <f>2*J$12</f>
        <v>4</v>
      </c>
      <c r="K14" s="3">
        <f t="shared" si="10"/>
        <v>4</v>
      </c>
      <c r="L14" s="3">
        <f t="shared" si="10"/>
        <v>4</v>
      </c>
      <c r="M14" s="3">
        <f t="shared" si="10"/>
        <v>4</v>
      </c>
      <c r="N14" s="3">
        <f t="shared" si="10"/>
        <v>4</v>
      </c>
      <c r="O14" s="3">
        <f t="shared" si="10"/>
        <v>4</v>
      </c>
      <c r="P14" s="3">
        <f t="shared" si="10"/>
        <v>4</v>
      </c>
      <c r="Q14" s="3">
        <f t="shared" si="10"/>
        <v>4</v>
      </c>
      <c r="R14" s="3">
        <f t="shared" si="10"/>
        <v>4</v>
      </c>
      <c r="S14" s="3">
        <f t="shared" si="10"/>
        <v>4</v>
      </c>
      <c r="T14" s="3">
        <f t="shared" si="10"/>
        <v>4</v>
      </c>
      <c r="U14" s="3">
        <f t="shared" si="10"/>
        <v>4</v>
      </c>
      <c r="V14" s="3">
        <f t="shared" si="10"/>
        <v>4</v>
      </c>
      <c r="W14" s="3">
        <f t="shared" si="10"/>
        <v>4</v>
      </c>
      <c r="X14" s="3">
        <f t="shared" si="10"/>
        <v>4</v>
      </c>
      <c r="Y14" s="3">
        <f t="shared" si="10"/>
        <v>4</v>
      </c>
      <c r="Z14" s="3">
        <f t="shared" si="10"/>
        <v>4</v>
      </c>
      <c r="AA14" s="3">
        <f t="shared" si="10"/>
        <v>4</v>
      </c>
      <c r="AB14" s="3">
        <f t="shared" si="10"/>
        <v>4</v>
      </c>
      <c r="AC14" s="3">
        <f t="shared" si="10"/>
        <v>4</v>
      </c>
      <c r="AD14" s="3">
        <f t="shared" si="10"/>
        <v>4</v>
      </c>
      <c r="AE14" s="3">
        <f t="shared" si="10"/>
        <v>4</v>
      </c>
      <c r="AF14" s="3">
        <f t="shared" si="10"/>
        <v>4</v>
      </c>
      <c r="AG14" s="3">
        <f t="shared" si="10"/>
        <v>4</v>
      </c>
      <c r="AH14" s="3">
        <f t="shared" si="10"/>
        <v>4</v>
      </c>
      <c r="AI14" s="3">
        <f t="shared" si="10"/>
        <v>4</v>
      </c>
    </row>
    <row r="15" spans="2:38" x14ac:dyDescent="0.25">
      <c r="B15" s="13">
        <v>20082</v>
      </c>
      <c r="C15" s="13" t="s">
        <v>10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</row>
    <row r="17" spans="1:38" x14ac:dyDescent="0.25">
      <c r="A17" t="s">
        <v>613</v>
      </c>
      <c r="B17">
        <v>5131</v>
      </c>
      <c r="C17" t="s">
        <v>614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/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/>
      <c r="AL17" s="1"/>
    </row>
    <row r="18" spans="1:38" x14ac:dyDescent="0.25">
      <c r="A18" t="s">
        <v>615</v>
      </c>
      <c r="B18">
        <v>5129</v>
      </c>
      <c r="C18" t="s">
        <v>616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/>
      <c r="K18" s="1">
        <v>1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4</v>
      </c>
      <c r="Y18" s="1">
        <v>4</v>
      </c>
      <c r="Z18" s="1">
        <v>4</v>
      </c>
      <c r="AA18" s="1">
        <v>4</v>
      </c>
      <c r="AB18" s="1">
        <v>4</v>
      </c>
      <c r="AC18" s="1">
        <v>4</v>
      </c>
      <c r="AD18" s="1">
        <v>5</v>
      </c>
      <c r="AE18" s="1">
        <v>5</v>
      </c>
      <c r="AF18" s="1">
        <v>5</v>
      </c>
      <c r="AG18" s="1">
        <v>5</v>
      </c>
      <c r="AH18" s="1">
        <v>5</v>
      </c>
      <c r="AI18" s="1">
        <v>5</v>
      </c>
      <c r="AJ18" s="1">
        <v>6</v>
      </c>
      <c r="AK18" s="1"/>
      <c r="AL18" s="1"/>
    </row>
    <row r="19" spans="1:38" x14ac:dyDescent="0.25">
      <c r="A19" t="s">
        <v>617</v>
      </c>
      <c r="B19">
        <v>5130</v>
      </c>
      <c r="C19" t="s">
        <v>618</v>
      </c>
      <c r="E19" s="1"/>
      <c r="F19" s="1">
        <v>1</v>
      </c>
      <c r="G19" s="1">
        <v>2</v>
      </c>
      <c r="H19" s="1">
        <v>3</v>
      </c>
      <c r="I19" s="1">
        <v>4</v>
      </c>
      <c r="J19" s="1"/>
      <c r="K19" s="1">
        <v>5</v>
      </c>
      <c r="L19" s="1">
        <v>5</v>
      </c>
      <c r="M19" s="1">
        <v>6</v>
      </c>
      <c r="N19" s="1">
        <v>7</v>
      </c>
      <c r="O19" s="1">
        <v>8</v>
      </c>
      <c r="P19" s="1">
        <v>9</v>
      </c>
      <c r="Q19" s="1">
        <v>10</v>
      </c>
      <c r="R19" s="1">
        <v>10</v>
      </c>
      <c r="S19" s="1">
        <v>11</v>
      </c>
      <c r="T19" s="1">
        <v>12</v>
      </c>
      <c r="U19" s="1">
        <v>13</v>
      </c>
      <c r="V19" s="1">
        <v>14</v>
      </c>
      <c r="W19" s="1">
        <v>15</v>
      </c>
      <c r="X19" s="1">
        <v>15</v>
      </c>
      <c r="Y19" s="1">
        <v>16</v>
      </c>
      <c r="Z19" s="1">
        <v>17</v>
      </c>
      <c r="AA19" s="1">
        <v>18</v>
      </c>
      <c r="AB19" s="1">
        <v>19</v>
      </c>
      <c r="AC19" s="1">
        <v>20</v>
      </c>
      <c r="AD19" s="1">
        <v>20</v>
      </c>
      <c r="AE19" s="1">
        <v>21</v>
      </c>
      <c r="AF19" s="1">
        <v>22</v>
      </c>
      <c r="AG19" s="1">
        <v>23</v>
      </c>
      <c r="AH19" s="1">
        <v>24</v>
      </c>
      <c r="AI19" s="1">
        <v>25</v>
      </c>
      <c r="AJ19" s="1">
        <v>26</v>
      </c>
      <c r="AK19" s="1"/>
      <c r="AL19" s="1"/>
    </row>
    <row r="20" spans="1:38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38" x14ac:dyDescent="0.25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25">
      <c r="A22" t="s">
        <v>127</v>
      </c>
      <c r="B22">
        <v>6138</v>
      </c>
      <c r="C22" t="s">
        <v>128</v>
      </c>
      <c r="D22" s="1">
        <v>16</v>
      </c>
      <c r="E22" s="1">
        <v>24</v>
      </c>
      <c r="F22" s="1">
        <v>32</v>
      </c>
      <c r="G22" s="1">
        <v>40</v>
      </c>
      <c r="H22" s="1">
        <v>48</v>
      </c>
      <c r="I22" s="1">
        <v>56</v>
      </c>
      <c r="J22" s="3">
        <f>J$5*INDEX('H334 Master'!$B:$XFD,MATCH($A22,'H334 Master'!$B:$B,0),MATCH($B$5,'H334 Master'!$B$1:$XFD$1,0))+J$6*INDEX('H334 Master'!$B:$XFD,MATCH($A22,'H334 Master'!$B:$B,0),MATCH($B$6,'H334 Master'!$B$1:$XFD$1,0))+J$7*INDEX('H334 Master'!$B:$XFD,MATCH($A22,'H334 Master'!$B:$B,0),MATCH($B$7,'H334 Master'!$B$1:$XFD$1,0))+J$8*INDEX('H334 Master'!$B:$XFD,MATCH($A22,'H334 Master'!$B:$B,0),MATCH($B$8,'H334 Master'!$B$1:$XFD$1,0))+J$9*INDEX('H334 Master'!$B:$XFD,MATCH($A22,'H334 Master'!$B:$B,0),MATCH($B$9,'H334 Master'!$B$1:$XFD$1,0))+J$10*INDEX('H334 Master'!$B:$XFD,MATCH($A22,'H334 Master'!$B:$B,0),MATCH($B$10,'H334 Master'!$B$1:$XFD$1,0))+J$11*INDEX('H334 Master'!$B:$XFD,MATCH($A22,'H334 Master'!$B:$B,0),MATCH($B$11,'H334 Master'!$B$1:$XFD$1,0))+J$12*INDEX('H334 Master'!$B:$XFD,MATCH($A22,'H334 Master'!$B:$B,0),MATCH($B$12,'H334 Master'!$B$1:$XFD$1,0))+J$13*INDEX('H334 Master'!$B:$XFD,MATCH($A22,'H334 Master'!$B:$B,0),MATCH($B$13,'H334 Master'!$B$1:$XFD$1,0))+J$14*INDEX('H334 Master'!$B:$XFD,MATCH($A22,'H334 Master'!$B:$B,0),MATCH($B$14,'H334 Master'!$B$1:$XFD$1,0))+J$15*INDEX('H334 Master'!$B:$XFD,MATCH($A22,'H334 Master'!$B:$B,0),MATCH($B$15,'H334 Master'!$B$1:$XFD$1,0))</f>
        <v>56</v>
      </c>
      <c r="K22" s="1">
        <v>64</v>
      </c>
      <c r="L22" s="1">
        <v>72</v>
      </c>
      <c r="M22" s="1">
        <v>80</v>
      </c>
      <c r="N22" s="1">
        <v>88</v>
      </c>
      <c r="O22" s="1">
        <v>96</v>
      </c>
      <c r="P22" s="1">
        <v>104</v>
      </c>
      <c r="Q22" s="1">
        <v>112</v>
      </c>
      <c r="R22" s="1">
        <v>120</v>
      </c>
      <c r="S22" s="1">
        <v>128</v>
      </c>
      <c r="T22" s="1">
        <v>136</v>
      </c>
      <c r="U22" s="1">
        <v>144</v>
      </c>
      <c r="V22" s="1">
        <v>152</v>
      </c>
      <c r="W22" s="1">
        <v>160</v>
      </c>
      <c r="X22" s="1">
        <v>168</v>
      </c>
      <c r="Y22" s="1">
        <v>176</v>
      </c>
      <c r="Z22" s="1">
        <v>184</v>
      </c>
      <c r="AA22" s="1">
        <v>192</v>
      </c>
      <c r="AB22" s="1">
        <v>200</v>
      </c>
      <c r="AC22" s="1">
        <v>208</v>
      </c>
      <c r="AD22" s="1">
        <v>216</v>
      </c>
      <c r="AE22" s="1">
        <v>224</v>
      </c>
      <c r="AF22" s="1">
        <v>232</v>
      </c>
      <c r="AG22" s="1">
        <v>240</v>
      </c>
      <c r="AH22" s="1">
        <v>248</v>
      </c>
      <c r="AI22" s="1">
        <v>256</v>
      </c>
      <c r="AJ22" s="1"/>
      <c r="AK22" s="1"/>
      <c r="AL22" s="1"/>
    </row>
    <row r="23" spans="1:38" x14ac:dyDescent="0.25">
      <c r="A23" t="s">
        <v>222</v>
      </c>
      <c r="B23">
        <v>6949</v>
      </c>
      <c r="C23" t="s">
        <v>223</v>
      </c>
      <c r="D23" s="1"/>
      <c r="E23" s="1"/>
      <c r="F23" s="1"/>
      <c r="G23" s="1"/>
      <c r="H23" s="1"/>
      <c r="I23" s="1"/>
      <c r="J23" s="3">
        <f>J$5*INDEX('H334 Master'!$B:$XFD,MATCH($A23,'H334 Master'!$B:$B,0),MATCH($B$5,'H334 Master'!$B$1:$XFD$1,0))+J$6*INDEX('H334 Master'!$B:$XFD,MATCH($A23,'H334 Master'!$B:$B,0),MATCH($B$6,'H334 Master'!$B$1:$XFD$1,0))+J$7*INDEX('H334 Master'!$B:$XFD,MATCH($A23,'H334 Master'!$B:$B,0),MATCH($B$7,'H334 Master'!$B$1:$XFD$1,0))+J$8*INDEX('H334 Master'!$B:$XFD,MATCH($A23,'H334 Master'!$B:$B,0),MATCH($B$8,'H334 Master'!$B$1:$XFD$1,0))+J$9*INDEX('H334 Master'!$B:$XFD,MATCH($A23,'H334 Master'!$B:$B,0),MATCH($B$9,'H334 Master'!$B$1:$XFD$1,0))+J$10*INDEX('H334 Master'!$B:$XFD,MATCH($A23,'H334 Master'!$B:$B,0),MATCH($B$10,'H334 Master'!$B$1:$XFD$1,0))+J$11*INDEX('H334 Master'!$B:$XFD,MATCH($A23,'H334 Master'!$B:$B,0),MATCH($B$11,'H334 Master'!$B$1:$XFD$1,0))+J$12*INDEX('H334 Master'!$B:$XFD,MATCH($A23,'H334 Master'!$B:$B,0),MATCH($B$12,'H334 Master'!$B$1:$XFD$1,0))+J$13*INDEX('H334 Master'!$B:$XFD,MATCH($A23,'H334 Master'!$B:$B,0),MATCH($B$13,'H334 Master'!$B$1:$XFD$1,0))+J$14*INDEX('H334 Master'!$B:$XFD,MATCH($A23,'H334 Master'!$B:$B,0),MATCH($B$14,'H334 Master'!$B$1:$XFD$1,0))+J$15*INDEX('H334 Master'!$B:$XFD,MATCH($A23,'H334 Master'!$B:$B,0),MATCH($B$15,'H334 Master'!$B$1:$XFD$1,0))</f>
        <v>20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A24" t="s">
        <v>129</v>
      </c>
      <c r="B24">
        <v>6124</v>
      </c>
      <c r="C24" t="s">
        <v>130</v>
      </c>
      <c r="D24" s="1">
        <v>4</v>
      </c>
      <c r="E24" s="1">
        <v>6</v>
      </c>
      <c r="F24" s="1">
        <v>8</v>
      </c>
      <c r="G24" s="1">
        <v>10</v>
      </c>
      <c r="H24" s="1">
        <v>12</v>
      </c>
      <c r="I24" s="1">
        <v>14</v>
      </c>
      <c r="J24" s="3">
        <f>J$5*INDEX('H334 Master'!$B:$XFD,MATCH($A24,'H334 Master'!$B:$B,0),MATCH($B$5,'H334 Master'!$B$1:$XFD$1,0))+J$6*INDEX('H334 Master'!$B:$XFD,MATCH($A24,'H334 Master'!$B:$B,0),MATCH($B$6,'H334 Master'!$B$1:$XFD$1,0))+J$7*INDEX('H334 Master'!$B:$XFD,MATCH($A24,'H334 Master'!$B:$B,0),MATCH($B$7,'H334 Master'!$B$1:$XFD$1,0))+J$8*INDEX('H334 Master'!$B:$XFD,MATCH($A24,'H334 Master'!$B:$B,0),MATCH($B$8,'H334 Master'!$B$1:$XFD$1,0))+J$9*INDEX('H334 Master'!$B:$XFD,MATCH($A24,'H334 Master'!$B:$B,0),MATCH($B$9,'H334 Master'!$B$1:$XFD$1,0))+J$10*INDEX('H334 Master'!$B:$XFD,MATCH($A24,'H334 Master'!$B:$B,0),MATCH($B$10,'H334 Master'!$B$1:$XFD$1,0))+J$11*INDEX('H334 Master'!$B:$XFD,MATCH($A24,'H334 Master'!$B:$B,0),MATCH($B$11,'H334 Master'!$B$1:$XFD$1,0))+J$12*INDEX('H334 Master'!$B:$XFD,MATCH($A24,'H334 Master'!$B:$B,0),MATCH($B$12,'H334 Master'!$B$1:$XFD$1,0))+J$13*INDEX('H334 Master'!$B:$XFD,MATCH($A24,'H334 Master'!$B:$B,0),MATCH($B$13,'H334 Master'!$B$1:$XFD$1,0))+J$14*INDEX('H334 Master'!$B:$XFD,MATCH($A24,'H334 Master'!$B:$B,0),MATCH($B$14,'H334 Master'!$B$1:$XFD$1,0))+J$15*INDEX('H334 Master'!$B:$XFD,MATCH($A24,'H334 Master'!$B:$B,0),MATCH($B$15,'H334 Master'!$B$1:$XFD$1,0))</f>
        <v>14</v>
      </c>
      <c r="K24" s="1">
        <v>16</v>
      </c>
      <c r="L24" s="1">
        <v>18</v>
      </c>
      <c r="M24" s="1">
        <v>20</v>
      </c>
      <c r="N24" s="1">
        <v>22</v>
      </c>
      <c r="O24" s="1">
        <v>24</v>
      </c>
      <c r="P24" s="1">
        <v>26</v>
      </c>
      <c r="Q24" s="1">
        <v>28</v>
      </c>
      <c r="R24" s="1">
        <v>30</v>
      </c>
      <c r="S24" s="1">
        <v>32</v>
      </c>
      <c r="T24" s="1">
        <v>34</v>
      </c>
      <c r="U24" s="1">
        <v>36</v>
      </c>
      <c r="V24" s="1">
        <v>38</v>
      </c>
      <c r="W24" s="1">
        <v>40</v>
      </c>
      <c r="X24" s="1">
        <v>42</v>
      </c>
      <c r="Y24" s="1">
        <v>44</v>
      </c>
      <c r="Z24" s="1">
        <v>46</v>
      </c>
      <c r="AA24" s="1">
        <v>48</v>
      </c>
      <c r="AB24" s="1">
        <v>50</v>
      </c>
      <c r="AC24" s="1">
        <v>52</v>
      </c>
      <c r="AD24" s="1">
        <v>54</v>
      </c>
      <c r="AE24" s="1">
        <v>56</v>
      </c>
      <c r="AF24" s="1">
        <v>58</v>
      </c>
      <c r="AG24" s="1">
        <v>60</v>
      </c>
      <c r="AH24" s="1">
        <v>62</v>
      </c>
      <c r="AI24" s="1">
        <v>64</v>
      </c>
      <c r="AJ24" s="1"/>
      <c r="AK24" s="1"/>
      <c r="AL24" s="1"/>
    </row>
    <row r="25" spans="1:38" x14ac:dyDescent="0.25">
      <c r="A25" t="s">
        <v>131</v>
      </c>
      <c r="B25">
        <v>6094</v>
      </c>
      <c r="C25" t="s">
        <v>132</v>
      </c>
      <c r="D25" s="1">
        <v>4</v>
      </c>
      <c r="E25" s="1">
        <v>6</v>
      </c>
      <c r="F25" s="1">
        <v>8</v>
      </c>
      <c r="G25" s="1">
        <v>10</v>
      </c>
      <c r="H25" s="1">
        <v>12</v>
      </c>
      <c r="I25" s="1">
        <v>14</v>
      </c>
      <c r="J25" s="3">
        <f>J$5*INDEX('H334 Master'!$B:$XFD,MATCH($A25,'H334 Master'!$B:$B,0),MATCH($B$5,'H334 Master'!$B$1:$XFD$1,0))+J$6*INDEX('H334 Master'!$B:$XFD,MATCH($A25,'H334 Master'!$B:$B,0),MATCH($B$6,'H334 Master'!$B$1:$XFD$1,0))+J$7*INDEX('H334 Master'!$B:$XFD,MATCH($A25,'H334 Master'!$B:$B,0),MATCH($B$7,'H334 Master'!$B$1:$XFD$1,0))+J$8*INDEX('H334 Master'!$B:$XFD,MATCH($A25,'H334 Master'!$B:$B,0),MATCH($B$8,'H334 Master'!$B$1:$XFD$1,0))+J$9*INDEX('H334 Master'!$B:$XFD,MATCH($A25,'H334 Master'!$B:$B,0),MATCH($B$9,'H334 Master'!$B$1:$XFD$1,0))+J$10*INDEX('H334 Master'!$B:$XFD,MATCH($A25,'H334 Master'!$B:$B,0),MATCH($B$10,'H334 Master'!$B$1:$XFD$1,0))+J$11*INDEX('H334 Master'!$B:$XFD,MATCH($A25,'H334 Master'!$B:$B,0),MATCH($B$11,'H334 Master'!$B$1:$XFD$1,0))+J$12*INDEX('H334 Master'!$B:$XFD,MATCH($A25,'H334 Master'!$B:$B,0),MATCH($B$12,'H334 Master'!$B$1:$XFD$1,0))+J$13*INDEX('H334 Master'!$B:$XFD,MATCH($A25,'H334 Master'!$B:$B,0),MATCH($B$13,'H334 Master'!$B$1:$XFD$1,0))+J$14*INDEX('H334 Master'!$B:$XFD,MATCH($A25,'H334 Master'!$B:$B,0),MATCH($B$14,'H334 Master'!$B$1:$XFD$1,0))+J$15*INDEX('H334 Master'!$B:$XFD,MATCH($A25,'H334 Master'!$B:$B,0),MATCH($B$15,'H334 Master'!$B$1:$XFD$1,0))</f>
        <v>14</v>
      </c>
      <c r="K25" s="1">
        <v>16</v>
      </c>
      <c r="L25" s="1">
        <v>18</v>
      </c>
      <c r="M25" s="1">
        <v>20</v>
      </c>
      <c r="N25" s="1">
        <v>22</v>
      </c>
      <c r="O25" s="1">
        <v>24</v>
      </c>
      <c r="P25" s="1">
        <v>26</v>
      </c>
      <c r="Q25" s="1">
        <v>28</v>
      </c>
      <c r="R25" s="1">
        <v>30</v>
      </c>
      <c r="S25" s="1">
        <v>32</v>
      </c>
      <c r="T25" s="1">
        <v>34</v>
      </c>
      <c r="U25" s="1">
        <v>36</v>
      </c>
      <c r="V25" s="1">
        <v>38</v>
      </c>
      <c r="W25" s="1">
        <v>40</v>
      </c>
      <c r="X25" s="1">
        <v>42</v>
      </c>
      <c r="Y25" s="1">
        <v>44</v>
      </c>
      <c r="Z25" s="1">
        <v>46</v>
      </c>
      <c r="AA25" s="1">
        <v>48</v>
      </c>
      <c r="AB25" s="1">
        <v>50</v>
      </c>
      <c r="AC25" s="1">
        <v>52</v>
      </c>
      <c r="AD25" s="1">
        <v>54</v>
      </c>
      <c r="AE25" s="1">
        <v>56</v>
      </c>
      <c r="AF25" s="1">
        <v>58</v>
      </c>
      <c r="AG25" s="1">
        <v>60</v>
      </c>
      <c r="AH25" s="1">
        <v>62</v>
      </c>
      <c r="AI25" s="1">
        <v>64</v>
      </c>
      <c r="AJ25" s="1"/>
      <c r="AK25" s="1"/>
      <c r="AL25" s="1"/>
    </row>
    <row r="26" spans="1:38" x14ac:dyDescent="0.25">
      <c r="A26" t="s">
        <v>133</v>
      </c>
      <c r="B26">
        <v>6126</v>
      </c>
      <c r="C26" t="s">
        <v>134</v>
      </c>
      <c r="D26" s="1">
        <v>8</v>
      </c>
      <c r="E26" s="1">
        <v>8</v>
      </c>
      <c r="F26" s="1">
        <v>8</v>
      </c>
      <c r="G26" s="1">
        <v>8</v>
      </c>
      <c r="H26" s="1">
        <v>8</v>
      </c>
      <c r="I26" s="1">
        <v>8</v>
      </c>
      <c r="J26" s="3">
        <f>J$5*INDEX('H334 Master'!$B:$XFD,MATCH($A26,'H334 Master'!$B:$B,0),MATCH($B$5,'H334 Master'!$B$1:$XFD$1,0))+J$6*INDEX('H334 Master'!$B:$XFD,MATCH($A26,'H334 Master'!$B:$B,0),MATCH($B$6,'H334 Master'!$B$1:$XFD$1,0))+J$7*INDEX('H334 Master'!$B:$XFD,MATCH($A26,'H334 Master'!$B:$B,0),MATCH($B$7,'H334 Master'!$B$1:$XFD$1,0))+J$8*INDEX('H334 Master'!$B:$XFD,MATCH($A26,'H334 Master'!$B:$B,0),MATCH($B$8,'H334 Master'!$B$1:$XFD$1,0))+J$9*INDEX('H334 Master'!$B:$XFD,MATCH($A26,'H334 Master'!$B:$B,0),MATCH($B$9,'H334 Master'!$B$1:$XFD$1,0))+J$10*INDEX('H334 Master'!$B:$XFD,MATCH($A26,'H334 Master'!$B:$B,0),MATCH($B$10,'H334 Master'!$B$1:$XFD$1,0))+J$11*INDEX('H334 Master'!$B:$XFD,MATCH($A26,'H334 Master'!$B:$B,0),MATCH($B$11,'H334 Master'!$B$1:$XFD$1,0))+J$12*INDEX('H334 Master'!$B:$XFD,MATCH($A26,'H334 Master'!$B:$B,0),MATCH($B$12,'H334 Master'!$B$1:$XFD$1,0))+J$13*INDEX('H334 Master'!$B:$XFD,MATCH($A26,'H334 Master'!$B:$B,0),MATCH($B$13,'H334 Master'!$B$1:$XFD$1,0))+J$14*INDEX('H334 Master'!$B:$XFD,MATCH($A26,'H334 Master'!$B:$B,0),MATCH($B$14,'H334 Master'!$B$1:$XFD$1,0))+J$15*INDEX('H334 Master'!$B:$XFD,MATCH($A26,'H334 Master'!$B:$B,0),MATCH($B$15,'H334 Master'!$B$1:$XFD$1,0))</f>
        <v>8</v>
      </c>
      <c r="K26" s="1">
        <v>8</v>
      </c>
      <c r="L26" s="1">
        <v>8</v>
      </c>
      <c r="M26" s="1">
        <v>8</v>
      </c>
      <c r="N26" s="1">
        <v>8</v>
      </c>
      <c r="O26" s="1">
        <v>8</v>
      </c>
      <c r="P26" s="1">
        <v>8</v>
      </c>
      <c r="Q26" s="1">
        <v>8</v>
      </c>
      <c r="R26" s="1">
        <v>8</v>
      </c>
      <c r="S26" s="1">
        <v>8</v>
      </c>
      <c r="T26" s="1">
        <v>8</v>
      </c>
      <c r="U26" s="1">
        <v>8</v>
      </c>
      <c r="V26" s="1">
        <v>8</v>
      </c>
      <c r="W26" s="1">
        <v>8</v>
      </c>
      <c r="X26" s="1">
        <v>8</v>
      </c>
      <c r="Y26" s="1">
        <v>8</v>
      </c>
      <c r="Z26" s="1">
        <v>8</v>
      </c>
      <c r="AA26" s="1">
        <v>8</v>
      </c>
      <c r="AB26" s="1">
        <v>8</v>
      </c>
      <c r="AC26" s="1">
        <v>8</v>
      </c>
      <c r="AD26" s="1">
        <v>8</v>
      </c>
      <c r="AE26" s="1">
        <v>8</v>
      </c>
      <c r="AF26" s="1">
        <v>8</v>
      </c>
      <c r="AG26" s="1">
        <v>8</v>
      </c>
      <c r="AH26" s="1">
        <v>8</v>
      </c>
      <c r="AI26" s="1">
        <v>8</v>
      </c>
      <c r="AJ26" s="1"/>
      <c r="AK26" s="1"/>
      <c r="AL26" s="1"/>
    </row>
    <row r="27" spans="1:38" x14ac:dyDescent="0.25">
      <c r="A27" t="s">
        <v>135</v>
      </c>
      <c r="B27">
        <v>6135</v>
      </c>
      <c r="C27" t="s">
        <v>136</v>
      </c>
      <c r="D27" s="1">
        <v>8</v>
      </c>
      <c r="E27" s="1">
        <v>8</v>
      </c>
      <c r="F27" s="1">
        <v>8</v>
      </c>
      <c r="G27" s="1">
        <v>8</v>
      </c>
      <c r="H27" s="1">
        <v>8</v>
      </c>
      <c r="I27" s="1">
        <v>8</v>
      </c>
      <c r="J27" s="3">
        <f>J$5*INDEX('H334 Master'!$B:$XFD,MATCH($A27,'H334 Master'!$B:$B,0),MATCH($B$5,'H334 Master'!$B$1:$XFD$1,0))+J$6*INDEX('H334 Master'!$B:$XFD,MATCH($A27,'H334 Master'!$B:$B,0),MATCH($B$6,'H334 Master'!$B$1:$XFD$1,0))+J$7*INDEX('H334 Master'!$B:$XFD,MATCH($A27,'H334 Master'!$B:$B,0),MATCH($B$7,'H334 Master'!$B$1:$XFD$1,0))+J$8*INDEX('H334 Master'!$B:$XFD,MATCH($A27,'H334 Master'!$B:$B,0),MATCH($B$8,'H334 Master'!$B$1:$XFD$1,0))+J$9*INDEX('H334 Master'!$B:$XFD,MATCH($A27,'H334 Master'!$B:$B,0),MATCH($B$9,'H334 Master'!$B$1:$XFD$1,0))+J$10*INDEX('H334 Master'!$B:$XFD,MATCH($A27,'H334 Master'!$B:$B,0),MATCH($B$10,'H334 Master'!$B$1:$XFD$1,0))+J$11*INDEX('H334 Master'!$B:$XFD,MATCH($A27,'H334 Master'!$B:$B,0),MATCH($B$11,'H334 Master'!$B$1:$XFD$1,0))+J$12*INDEX('H334 Master'!$B:$XFD,MATCH($A27,'H334 Master'!$B:$B,0),MATCH($B$12,'H334 Master'!$B$1:$XFD$1,0))+J$13*INDEX('H334 Master'!$B:$XFD,MATCH($A27,'H334 Master'!$B:$B,0),MATCH($B$13,'H334 Master'!$B$1:$XFD$1,0))+J$14*INDEX('H334 Master'!$B:$XFD,MATCH($A27,'H334 Master'!$B:$B,0),MATCH($B$14,'H334 Master'!$B$1:$XFD$1,0))+J$15*INDEX('H334 Master'!$B:$XFD,MATCH($A27,'H334 Master'!$B:$B,0),MATCH($B$15,'H334 Master'!$B$1:$XFD$1,0))</f>
        <v>8</v>
      </c>
      <c r="K27" s="1">
        <v>8</v>
      </c>
      <c r="L27" s="1">
        <v>8</v>
      </c>
      <c r="M27" s="1">
        <v>8</v>
      </c>
      <c r="N27" s="1">
        <v>8</v>
      </c>
      <c r="O27" s="1">
        <v>8</v>
      </c>
      <c r="P27" s="1">
        <v>8</v>
      </c>
      <c r="Q27" s="1">
        <v>8</v>
      </c>
      <c r="R27" s="1">
        <v>8</v>
      </c>
      <c r="S27" s="1">
        <v>8</v>
      </c>
      <c r="T27" s="1">
        <v>8</v>
      </c>
      <c r="U27" s="1">
        <v>8</v>
      </c>
      <c r="V27" s="1">
        <v>8</v>
      </c>
      <c r="W27" s="1">
        <v>8</v>
      </c>
      <c r="X27" s="1">
        <v>8</v>
      </c>
      <c r="Y27" s="1">
        <v>8</v>
      </c>
      <c r="Z27" s="1">
        <v>8</v>
      </c>
      <c r="AA27" s="1">
        <v>8</v>
      </c>
      <c r="AB27" s="1">
        <v>8</v>
      </c>
      <c r="AC27" s="1">
        <v>8</v>
      </c>
      <c r="AD27" s="1">
        <v>8</v>
      </c>
      <c r="AE27" s="1">
        <v>8</v>
      </c>
      <c r="AF27" s="1">
        <v>8</v>
      </c>
      <c r="AG27" s="1">
        <v>8</v>
      </c>
      <c r="AH27" s="1">
        <v>8</v>
      </c>
      <c r="AI27" s="1">
        <v>8</v>
      </c>
      <c r="AJ27" s="1"/>
      <c r="AK27" s="1"/>
      <c r="AL27" s="1"/>
    </row>
    <row r="28" spans="1:38" x14ac:dyDescent="0.25">
      <c r="A28" t="s">
        <v>137</v>
      </c>
      <c r="B28">
        <v>6139</v>
      </c>
      <c r="C28" t="s">
        <v>138</v>
      </c>
      <c r="D28" s="1">
        <v>16</v>
      </c>
      <c r="E28" s="1">
        <v>24</v>
      </c>
      <c r="F28" s="1">
        <v>32</v>
      </c>
      <c r="G28" s="1">
        <v>40</v>
      </c>
      <c r="H28" s="1">
        <v>48</v>
      </c>
      <c r="I28" s="1">
        <v>56</v>
      </c>
      <c r="J28" s="3">
        <f>J$5*INDEX('H334 Master'!$B:$XFD,MATCH($A28,'H334 Master'!$B:$B,0),MATCH($B$5,'H334 Master'!$B$1:$XFD$1,0))+J$6*INDEX('H334 Master'!$B:$XFD,MATCH($A28,'H334 Master'!$B:$B,0),MATCH($B$6,'H334 Master'!$B$1:$XFD$1,0))+J$7*INDEX('H334 Master'!$B:$XFD,MATCH($A28,'H334 Master'!$B:$B,0),MATCH($B$7,'H334 Master'!$B$1:$XFD$1,0))+J$8*INDEX('H334 Master'!$B:$XFD,MATCH($A28,'H334 Master'!$B:$B,0),MATCH($B$8,'H334 Master'!$B$1:$XFD$1,0))+J$9*INDEX('H334 Master'!$B:$XFD,MATCH($A28,'H334 Master'!$B:$B,0),MATCH($B$9,'H334 Master'!$B$1:$XFD$1,0))+J$10*INDEX('H334 Master'!$B:$XFD,MATCH($A28,'H334 Master'!$B:$B,0),MATCH($B$10,'H334 Master'!$B$1:$XFD$1,0))+J$11*INDEX('H334 Master'!$B:$XFD,MATCH($A28,'H334 Master'!$B:$B,0),MATCH($B$11,'H334 Master'!$B$1:$XFD$1,0))+J$12*INDEX('H334 Master'!$B:$XFD,MATCH($A28,'H334 Master'!$B:$B,0),MATCH($B$12,'H334 Master'!$B$1:$XFD$1,0))+J$13*INDEX('H334 Master'!$B:$XFD,MATCH($A28,'H334 Master'!$B:$B,0),MATCH($B$13,'H334 Master'!$B$1:$XFD$1,0))+J$14*INDEX('H334 Master'!$B:$XFD,MATCH($A28,'H334 Master'!$B:$B,0),MATCH($B$14,'H334 Master'!$B$1:$XFD$1,0))+J$15*INDEX('H334 Master'!$B:$XFD,MATCH($A28,'H334 Master'!$B:$B,0),MATCH($B$15,'H334 Master'!$B$1:$XFD$1,0))</f>
        <v>56</v>
      </c>
      <c r="K28" s="1">
        <v>64</v>
      </c>
      <c r="L28" s="1">
        <v>72</v>
      </c>
      <c r="M28" s="1">
        <v>80</v>
      </c>
      <c r="N28" s="1">
        <v>88</v>
      </c>
      <c r="O28" s="1">
        <v>96</v>
      </c>
      <c r="P28" s="1">
        <v>104</v>
      </c>
      <c r="Q28" s="1">
        <v>112</v>
      </c>
      <c r="R28" s="1">
        <v>120</v>
      </c>
      <c r="S28" s="1">
        <v>128</v>
      </c>
      <c r="T28" s="1">
        <v>136</v>
      </c>
      <c r="U28" s="1">
        <v>144</v>
      </c>
      <c r="V28" s="1">
        <v>152</v>
      </c>
      <c r="W28" s="1">
        <v>160</v>
      </c>
      <c r="X28" s="1">
        <v>168</v>
      </c>
      <c r="Y28" s="1">
        <v>176</v>
      </c>
      <c r="Z28" s="1">
        <v>184</v>
      </c>
      <c r="AA28" s="1">
        <v>192</v>
      </c>
      <c r="AB28" s="1">
        <v>200</v>
      </c>
      <c r="AC28" s="1">
        <v>208</v>
      </c>
      <c r="AD28" s="1">
        <v>216</v>
      </c>
      <c r="AE28" s="1">
        <v>224</v>
      </c>
      <c r="AF28" s="1">
        <v>232</v>
      </c>
      <c r="AG28" s="1">
        <v>240</v>
      </c>
      <c r="AH28" s="1">
        <v>248</v>
      </c>
      <c r="AI28" s="1">
        <v>256</v>
      </c>
      <c r="AJ28" s="1"/>
      <c r="AK28" s="1"/>
      <c r="AL28" s="1"/>
    </row>
    <row r="29" spans="1:38" x14ac:dyDescent="0.25">
      <c r="A29" t="s">
        <v>139</v>
      </c>
      <c r="B29">
        <v>6106</v>
      </c>
      <c r="C29" t="s">
        <v>140</v>
      </c>
      <c r="D29" s="1">
        <v>12</v>
      </c>
      <c r="E29" s="1">
        <v>12</v>
      </c>
      <c r="F29" s="1">
        <v>12</v>
      </c>
      <c r="G29" s="1">
        <v>12</v>
      </c>
      <c r="H29" s="1">
        <v>12</v>
      </c>
      <c r="I29" s="1">
        <v>12</v>
      </c>
      <c r="J29" s="3">
        <f>J$5*INDEX('H334 Master'!$B:$XFD,MATCH($A29,'H334 Master'!$B:$B,0),MATCH($B$5,'H334 Master'!$B$1:$XFD$1,0))+J$6*INDEX('H334 Master'!$B:$XFD,MATCH($A29,'H334 Master'!$B:$B,0),MATCH($B$6,'H334 Master'!$B$1:$XFD$1,0))+J$7*INDEX('H334 Master'!$B:$XFD,MATCH($A29,'H334 Master'!$B:$B,0),MATCH($B$7,'H334 Master'!$B$1:$XFD$1,0))+J$8*INDEX('H334 Master'!$B:$XFD,MATCH($A29,'H334 Master'!$B:$B,0),MATCH($B$8,'H334 Master'!$B$1:$XFD$1,0))+J$9*INDEX('H334 Master'!$B:$XFD,MATCH($A29,'H334 Master'!$B:$B,0),MATCH($B$9,'H334 Master'!$B$1:$XFD$1,0))+J$10*INDEX('H334 Master'!$B:$XFD,MATCH($A29,'H334 Master'!$B:$B,0),MATCH($B$10,'H334 Master'!$B$1:$XFD$1,0))+J$11*INDEX('H334 Master'!$B:$XFD,MATCH($A29,'H334 Master'!$B:$B,0),MATCH($B$11,'H334 Master'!$B$1:$XFD$1,0))+J$12*INDEX('H334 Master'!$B:$XFD,MATCH($A29,'H334 Master'!$B:$B,0),MATCH($B$12,'H334 Master'!$B$1:$XFD$1,0))+J$13*INDEX('H334 Master'!$B:$XFD,MATCH($A29,'H334 Master'!$B:$B,0),MATCH($B$13,'H334 Master'!$B$1:$XFD$1,0))+J$14*INDEX('H334 Master'!$B:$XFD,MATCH($A29,'H334 Master'!$B:$B,0),MATCH($B$14,'H334 Master'!$B$1:$XFD$1,0))+J$15*INDEX('H334 Master'!$B:$XFD,MATCH($A29,'H334 Master'!$B:$B,0),MATCH($B$15,'H334 Master'!$B$1:$XFD$1,0))</f>
        <v>12</v>
      </c>
      <c r="K29" s="1">
        <v>12</v>
      </c>
      <c r="L29" s="1">
        <v>12</v>
      </c>
      <c r="M29" s="1">
        <v>12</v>
      </c>
      <c r="N29" s="1">
        <v>12</v>
      </c>
      <c r="O29" s="1">
        <v>12</v>
      </c>
      <c r="P29" s="1">
        <v>12</v>
      </c>
      <c r="Q29" s="1">
        <v>12</v>
      </c>
      <c r="R29" s="1">
        <v>12</v>
      </c>
      <c r="S29" s="1">
        <v>12</v>
      </c>
      <c r="T29" s="1">
        <v>12</v>
      </c>
      <c r="U29" s="1">
        <v>12</v>
      </c>
      <c r="V29" s="1">
        <v>12</v>
      </c>
      <c r="W29" s="1">
        <v>12</v>
      </c>
      <c r="X29" s="1">
        <v>12</v>
      </c>
      <c r="Y29" s="1">
        <v>12</v>
      </c>
      <c r="Z29" s="1">
        <v>12</v>
      </c>
      <c r="AA29" s="1">
        <v>12</v>
      </c>
      <c r="AB29" s="1">
        <v>12</v>
      </c>
      <c r="AC29" s="1">
        <v>12</v>
      </c>
      <c r="AD29" s="1">
        <v>12</v>
      </c>
      <c r="AE29" s="1">
        <v>12</v>
      </c>
      <c r="AF29" s="1">
        <v>12</v>
      </c>
      <c r="AG29" s="1">
        <v>12</v>
      </c>
      <c r="AH29" s="1">
        <v>12</v>
      </c>
      <c r="AI29" s="1">
        <v>12</v>
      </c>
      <c r="AJ29" s="1"/>
      <c r="AK29" s="1"/>
      <c r="AL29" s="1"/>
    </row>
    <row r="30" spans="1:38" x14ac:dyDescent="0.25">
      <c r="A30" t="s">
        <v>31</v>
      </c>
      <c r="B30">
        <v>5946</v>
      </c>
      <c r="C30" t="s">
        <v>32</v>
      </c>
      <c r="D30" s="1">
        <v>16</v>
      </c>
      <c r="E30" s="1">
        <v>20</v>
      </c>
      <c r="F30" s="1">
        <v>24</v>
      </c>
      <c r="G30" s="1">
        <v>28</v>
      </c>
      <c r="H30" s="1">
        <v>32</v>
      </c>
      <c r="I30" s="1">
        <v>36</v>
      </c>
      <c r="J30" s="3">
        <f>J$5*INDEX('H334 Master'!$B:$XFD,MATCH($A30,'H334 Master'!$B:$B,0),MATCH($B$5,'H334 Master'!$B$1:$XFD$1,0))+J$6*INDEX('H334 Master'!$B:$XFD,MATCH($A30,'H334 Master'!$B:$B,0),MATCH($B$6,'H334 Master'!$B$1:$XFD$1,0))+J$7*INDEX('H334 Master'!$B:$XFD,MATCH($A30,'H334 Master'!$B:$B,0),MATCH($B$7,'H334 Master'!$B$1:$XFD$1,0))+J$8*INDEX('H334 Master'!$B:$XFD,MATCH($A30,'H334 Master'!$B:$B,0),MATCH($B$8,'H334 Master'!$B$1:$XFD$1,0))+J$9*INDEX('H334 Master'!$B:$XFD,MATCH($A30,'H334 Master'!$B:$B,0),MATCH($B$9,'H334 Master'!$B$1:$XFD$1,0))+J$10*INDEX('H334 Master'!$B:$XFD,MATCH($A30,'H334 Master'!$B:$B,0),MATCH($B$10,'H334 Master'!$B$1:$XFD$1,0))+J$11*INDEX('H334 Master'!$B:$XFD,MATCH($A30,'H334 Master'!$B:$B,0),MATCH($B$11,'H334 Master'!$B$1:$XFD$1,0))+J$12*INDEX('H334 Master'!$B:$XFD,MATCH($A30,'H334 Master'!$B:$B,0),MATCH($B$12,'H334 Master'!$B$1:$XFD$1,0))+J$13*INDEX('H334 Master'!$B:$XFD,MATCH($A30,'H334 Master'!$B:$B,0),MATCH($B$13,'H334 Master'!$B$1:$XFD$1,0))+J$14*INDEX('H334 Master'!$B:$XFD,MATCH($A30,'H334 Master'!$B:$B,0),MATCH($B$14,'H334 Master'!$B$1:$XFD$1,0))+J$15*INDEX('H334 Master'!$B:$XFD,MATCH($A30,'H334 Master'!$B:$B,0),MATCH($B$15,'H334 Master'!$B$1:$XFD$1,0))</f>
        <v>52</v>
      </c>
      <c r="K30" s="1">
        <v>40</v>
      </c>
      <c r="L30" s="1">
        <v>44</v>
      </c>
      <c r="M30" s="1">
        <v>48</v>
      </c>
      <c r="N30" s="1">
        <v>52</v>
      </c>
      <c r="O30" s="1">
        <v>56</v>
      </c>
      <c r="P30" s="1">
        <v>60</v>
      </c>
      <c r="Q30" s="1">
        <v>64</v>
      </c>
      <c r="R30" s="1">
        <v>68</v>
      </c>
      <c r="S30" s="1">
        <v>72</v>
      </c>
      <c r="T30" s="1">
        <v>76</v>
      </c>
      <c r="U30" s="1">
        <v>80</v>
      </c>
      <c r="V30" s="1">
        <v>84</v>
      </c>
      <c r="W30" s="1">
        <v>88</v>
      </c>
      <c r="X30" s="1">
        <v>92</v>
      </c>
      <c r="Y30" s="1">
        <v>96</v>
      </c>
      <c r="Z30" s="1">
        <v>100</v>
      </c>
      <c r="AA30" s="1">
        <v>104</v>
      </c>
      <c r="AB30" s="1">
        <v>108</v>
      </c>
      <c r="AC30" s="1">
        <v>112</v>
      </c>
      <c r="AD30" s="1">
        <v>116</v>
      </c>
      <c r="AE30" s="1">
        <v>120</v>
      </c>
      <c r="AF30" s="1">
        <v>124</v>
      </c>
      <c r="AG30" s="1">
        <v>128</v>
      </c>
      <c r="AH30" s="1">
        <v>132</v>
      </c>
      <c r="AI30" s="1">
        <v>136</v>
      </c>
      <c r="AJ30" s="1"/>
      <c r="AK30" s="1"/>
      <c r="AL30" s="1"/>
    </row>
    <row r="31" spans="1:38" x14ac:dyDescent="0.25">
      <c r="A31" t="s">
        <v>141</v>
      </c>
      <c r="B31">
        <v>6133</v>
      </c>
      <c r="C31" t="s">
        <v>699</v>
      </c>
      <c r="D31" s="1">
        <v>4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3">
        <f>J$5*INDEX('H334 Master'!$B:$XFD,MATCH($A31,'H334 Master'!$B:$B,0),MATCH($B$5,'H334 Master'!$B$1:$XFD$1,0))+J$6*INDEX('H334 Master'!$B:$XFD,MATCH($A31,'H334 Master'!$B:$B,0),MATCH($B$6,'H334 Master'!$B$1:$XFD$1,0))+J$7*INDEX('H334 Master'!$B:$XFD,MATCH($A31,'H334 Master'!$B:$B,0),MATCH($B$7,'H334 Master'!$B$1:$XFD$1,0))+J$8*INDEX('H334 Master'!$B:$XFD,MATCH($A31,'H334 Master'!$B:$B,0),MATCH($B$8,'H334 Master'!$B$1:$XFD$1,0))+J$9*INDEX('H334 Master'!$B:$XFD,MATCH($A31,'H334 Master'!$B:$B,0),MATCH($B$9,'H334 Master'!$B$1:$XFD$1,0))+J$10*INDEX('H334 Master'!$B:$XFD,MATCH($A31,'H334 Master'!$B:$B,0),MATCH($B$10,'H334 Master'!$B$1:$XFD$1,0))+J$11*INDEX('H334 Master'!$B:$XFD,MATCH($A31,'H334 Master'!$B:$B,0),MATCH($B$11,'H334 Master'!$B$1:$XFD$1,0))+J$12*INDEX('H334 Master'!$B:$XFD,MATCH($A31,'H334 Master'!$B:$B,0),MATCH($B$12,'H334 Master'!$B$1:$XFD$1,0))+J$13*INDEX('H334 Master'!$B:$XFD,MATCH($A31,'H334 Master'!$B:$B,0),MATCH($B$13,'H334 Master'!$B$1:$XFD$1,0))+J$14*INDEX('H334 Master'!$B:$XFD,MATCH($A31,'H334 Master'!$B:$B,0),MATCH($B$14,'H334 Master'!$B$1:$XFD$1,0))+J$15*INDEX('H334 Master'!$B:$XFD,MATCH($A31,'H334 Master'!$B:$B,0),MATCH($B$15,'H334 Master'!$B$1:$XFD$1,0))</f>
        <v>8</v>
      </c>
      <c r="K31" s="1">
        <v>8</v>
      </c>
      <c r="L31" s="1">
        <v>12</v>
      </c>
      <c r="M31" s="1">
        <v>12</v>
      </c>
      <c r="N31" s="1">
        <v>12</v>
      </c>
      <c r="O31" s="1">
        <v>12</v>
      </c>
      <c r="P31" s="1">
        <v>12</v>
      </c>
      <c r="Q31" s="1">
        <v>12</v>
      </c>
      <c r="R31" s="1">
        <v>16</v>
      </c>
      <c r="S31" s="1">
        <v>16</v>
      </c>
      <c r="T31" s="1">
        <v>16</v>
      </c>
      <c r="U31" s="1">
        <v>16</v>
      </c>
      <c r="V31" s="1">
        <v>16</v>
      </c>
      <c r="W31" s="1">
        <v>16</v>
      </c>
      <c r="X31" s="1">
        <v>20</v>
      </c>
      <c r="Y31" s="1">
        <v>20</v>
      </c>
      <c r="Z31" s="1">
        <v>20</v>
      </c>
      <c r="AA31" s="1">
        <v>20</v>
      </c>
      <c r="AB31" s="1">
        <v>20</v>
      </c>
      <c r="AC31" s="1">
        <v>20</v>
      </c>
      <c r="AD31" s="1">
        <v>24</v>
      </c>
      <c r="AE31" s="1">
        <v>24</v>
      </c>
      <c r="AF31" s="1">
        <v>24</v>
      </c>
      <c r="AG31" s="1">
        <v>24</v>
      </c>
      <c r="AH31" s="1">
        <v>24</v>
      </c>
      <c r="AI31" s="1">
        <v>24</v>
      </c>
      <c r="AJ31" s="1"/>
      <c r="AK31" s="1"/>
      <c r="AL31" s="1"/>
    </row>
    <row r="32" spans="1:38" x14ac:dyDescent="0.25">
      <c r="A32" t="s">
        <v>143</v>
      </c>
      <c r="B32">
        <v>6125</v>
      </c>
      <c r="C32" t="s">
        <v>144</v>
      </c>
      <c r="D32" s="1">
        <v>4</v>
      </c>
      <c r="E32" s="1">
        <v>8</v>
      </c>
      <c r="F32" s="1">
        <v>8</v>
      </c>
      <c r="G32" s="1">
        <v>8</v>
      </c>
      <c r="H32" s="1">
        <v>8</v>
      </c>
      <c r="I32" s="1">
        <v>8</v>
      </c>
      <c r="J32" s="3">
        <f>J$5*INDEX('H334 Master'!$B:$XFD,MATCH($A32,'H334 Master'!$B:$B,0),MATCH($B$5,'H334 Master'!$B$1:$XFD$1,0))+J$6*INDEX('H334 Master'!$B:$XFD,MATCH($A32,'H334 Master'!$B:$B,0),MATCH($B$6,'H334 Master'!$B$1:$XFD$1,0))+J$7*INDEX('H334 Master'!$B:$XFD,MATCH($A32,'H334 Master'!$B:$B,0),MATCH($B$7,'H334 Master'!$B$1:$XFD$1,0))+J$8*INDEX('H334 Master'!$B:$XFD,MATCH($A32,'H334 Master'!$B:$B,0),MATCH($B$8,'H334 Master'!$B$1:$XFD$1,0))+J$9*INDEX('H334 Master'!$B:$XFD,MATCH($A32,'H334 Master'!$B:$B,0),MATCH($B$9,'H334 Master'!$B$1:$XFD$1,0))+J$10*INDEX('H334 Master'!$B:$XFD,MATCH($A32,'H334 Master'!$B:$B,0),MATCH($B$10,'H334 Master'!$B$1:$XFD$1,0))+J$11*INDEX('H334 Master'!$B:$XFD,MATCH($A32,'H334 Master'!$B:$B,0),MATCH($B$11,'H334 Master'!$B$1:$XFD$1,0))+J$12*INDEX('H334 Master'!$B:$XFD,MATCH($A32,'H334 Master'!$B:$B,0),MATCH($B$12,'H334 Master'!$B$1:$XFD$1,0))+J$13*INDEX('H334 Master'!$B:$XFD,MATCH($A32,'H334 Master'!$B:$B,0),MATCH($B$13,'H334 Master'!$B$1:$XFD$1,0))+J$14*INDEX('H334 Master'!$B:$XFD,MATCH($A32,'H334 Master'!$B:$B,0),MATCH($B$14,'H334 Master'!$B$1:$XFD$1,0))+J$15*INDEX('H334 Master'!$B:$XFD,MATCH($A32,'H334 Master'!$B:$B,0),MATCH($B$15,'H334 Master'!$B$1:$XFD$1,0))</f>
        <v>8</v>
      </c>
      <c r="K32" s="1">
        <v>8</v>
      </c>
      <c r="L32" s="1">
        <v>12</v>
      </c>
      <c r="M32" s="1">
        <v>12</v>
      </c>
      <c r="N32" s="1">
        <v>12</v>
      </c>
      <c r="O32" s="1">
        <v>12</v>
      </c>
      <c r="P32" s="1">
        <v>12</v>
      </c>
      <c r="Q32" s="1">
        <v>12</v>
      </c>
      <c r="R32" s="1">
        <v>16</v>
      </c>
      <c r="S32" s="1">
        <v>16</v>
      </c>
      <c r="T32" s="1">
        <v>16</v>
      </c>
      <c r="U32" s="1">
        <v>16</v>
      </c>
      <c r="V32" s="1">
        <v>16</v>
      </c>
      <c r="W32" s="1">
        <v>16</v>
      </c>
      <c r="X32" s="1">
        <v>20</v>
      </c>
      <c r="Y32" s="1">
        <v>20</v>
      </c>
      <c r="Z32" s="1">
        <v>20</v>
      </c>
      <c r="AA32" s="1">
        <v>20</v>
      </c>
      <c r="AB32" s="1">
        <v>20</v>
      </c>
      <c r="AC32" s="1">
        <v>20</v>
      </c>
      <c r="AD32" s="1">
        <v>24</v>
      </c>
      <c r="AE32" s="1">
        <v>24</v>
      </c>
      <c r="AF32" s="1">
        <v>24</v>
      </c>
      <c r="AG32" s="1">
        <v>24</v>
      </c>
      <c r="AH32" s="1">
        <v>24</v>
      </c>
      <c r="AI32" s="1">
        <v>24</v>
      </c>
      <c r="AJ32" s="1"/>
      <c r="AK32" s="1"/>
      <c r="AL32" s="1"/>
    </row>
    <row r="33" spans="1:38" x14ac:dyDescent="0.25">
      <c r="A33" t="s">
        <v>145</v>
      </c>
      <c r="B33">
        <v>6113</v>
      </c>
      <c r="C33" t="s">
        <v>146</v>
      </c>
      <c r="D33" s="1">
        <v>4</v>
      </c>
      <c r="E33" s="1">
        <v>8</v>
      </c>
      <c r="F33" s="1">
        <v>8</v>
      </c>
      <c r="G33" s="1">
        <v>8</v>
      </c>
      <c r="H33" s="1">
        <v>8</v>
      </c>
      <c r="I33" s="1">
        <v>8</v>
      </c>
      <c r="J33" s="3">
        <f>J$5*INDEX('H334 Master'!$B:$XFD,MATCH($A33,'H334 Master'!$B:$B,0),MATCH($B$5,'H334 Master'!$B$1:$XFD$1,0))+J$6*INDEX('H334 Master'!$B:$XFD,MATCH($A33,'H334 Master'!$B:$B,0),MATCH($B$6,'H334 Master'!$B$1:$XFD$1,0))+J$7*INDEX('H334 Master'!$B:$XFD,MATCH($A33,'H334 Master'!$B:$B,0),MATCH($B$7,'H334 Master'!$B$1:$XFD$1,0))+J$8*INDEX('H334 Master'!$B:$XFD,MATCH($A33,'H334 Master'!$B:$B,0),MATCH($B$8,'H334 Master'!$B$1:$XFD$1,0))+J$9*INDEX('H334 Master'!$B:$XFD,MATCH($A33,'H334 Master'!$B:$B,0),MATCH($B$9,'H334 Master'!$B$1:$XFD$1,0))+J$10*INDEX('H334 Master'!$B:$XFD,MATCH($A33,'H334 Master'!$B:$B,0),MATCH($B$10,'H334 Master'!$B$1:$XFD$1,0))+J$11*INDEX('H334 Master'!$B:$XFD,MATCH($A33,'H334 Master'!$B:$B,0),MATCH($B$11,'H334 Master'!$B$1:$XFD$1,0))+J$12*INDEX('H334 Master'!$B:$XFD,MATCH($A33,'H334 Master'!$B:$B,0),MATCH($B$12,'H334 Master'!$B$1:$XFD$1,0))+J$13*INDEX('H334 Master'!$B:$XFD,MATCH($A33,'H334 Master'!$B:$B,0),MATCH($B$13,'H334 Master'!$B$1:$XFD$1,0))+J$14*INDEX('H334 Master'!$B:$XFD,MATCH($A33,'H334 Master'!$B:$B,0),MATCH($B$14,'H334 Master'!$B$1:$XFD$1,0))+J$15*INDEX('H334 Master'!$B:$XFD,MATCH($A33,'H334 Master'!$B:$B,0),MATCH($B$15,'H334 Master'!$B$1:$XFD$1,0))</f>
        <v>4</v>
      </c>
      <c r="K33" s="1">
        <v>8</v>
      </c>
      <c r="L33" s="1">
        <v>12</v>
      </c>
      <c r="M33" s="1">
        <v>12</v>
      </c>
      <c r="N33" s="1">
        <v>12</v>
      </c>
      <c r="O33" s="1">
        <v>12</v>
      </c>
      <c r="P33" s="1">
        <v>12</v>
      </c>
      <c r="Q33" s="1">
        <v>12</v>
      </c>
      <c r="R33" s="1">
        <v>16</v>
      </c>
      <c r="S33" s="1">
        <v>16</v>
      </c>
      <c r="T33" s="1">
        <v>16</v>
      </c>
      <c r="U33" s="1">
        <v>16</v>
      </c>
      <c r="V33" s="1">
        <v>16</v>
      </c>
      <c r="W33" s="1">
        <v>16</v>
      </c>
      <c r="X33" s="1">
        <v>20</v>
      </c>
      <c r="Y33" s="1">
        <v>20</v>
      </c>
      <c r="Z33" s="1">
        <v>20</v>
      </c>
      <c r="AA33" s="1">
        <v>20</v>
      </c>
      <c r="AB33" s="1">
        <v>20</v>
      </c>
      <c r="AC33" s="1">
        <v>20</v>
      </c>
      <c r="AD33" s="1">
        <v>24</v>
      </c>
      <c r="AE33" s="1">
        <v>24</v>
      </c>
      <c r="AF33" s="1">
        <v>24</v>
      </c>
      <c r="AG33" s="1">
        <v>24</v>
      </c>
      <c r="AH33" s="1">
        <v>24</v>
      </c>
      <c r="AI33" s="1">
        <v>24</v>
      </c>
      <c r="AJ33" s="1"/>
      <c r="AK33" s="1"/>
      <c r="AL33" s="1"/>
    </row>
    <row r="34" spans="1:38" x14ac:dyDescent="0.25">
      <c r="A34" t="s">
        <v>213</v>
      </c>
      <c r="B34">
        <v>8105</v>
      </c>
      <c r="C34" t="s">
        <v>214</v>
      </c>
      <c r="D34" s="1">
        <v>4</v>
      </c>
      <c r="E34" s="1">
        <v>8</v>
      </c>
      <c r="F34" s="1">
        <v>8</v>
      </c>
      <c r="G34" s="1">
        <v>8</v>
      </c>
      <c r="H34" s="1">
        <v>8</v>
      </c>
      <c r="I34" s="1">
        <v>8</v>
      </c>
      <c r="J34" s="3">
        <f>J$5*INDEX('H334 Master'!$B:$XFD,MATCH($A34,'H334 Master'!$B:$B,0),MATCH($B$5,'H334 Master'!$B$1:$XFD$1,0))+J$6*INDEX('H334 Master'!$B:$XFD,MATCH($A34,'H334 Master'!$B:$B,0),MATCH($B$6,'H334 Master'!$B$1:$XFD$1,0))+J$7*INDEX('H334 Master'!$B:$XFD,MATCH($A34,'H334 Master'!$B:$B,0),MATCH($B$7,'H334 Master'!$B$1:$XFD$1,0))+J$8*INDEX('H334 Master'!$B:$XFD,MATCH($A34,'H334 Master'!$B:$B,0),MATCH($B$8,'H334 Master'!$B$1:$XFD$1,0))+J$9*INDEX('H334 Master'!$B:$XFD,MATCH($A34,'H334 Master'!$B:$B,0),MATCH($B$9,'H334 Master'!$B$1:$XFD$1,0))+J$10*INDEX('H334 Master'!$B:$XFD,MATCH($A34,'H334 Master'!$B:$B,0),MATCH($B$10,'H334 Master'!$B$1:$XFD$1,0))+J$11*INDEX('H334 Master'!$B:$XFD,MATCH($A34,'H334 Master'!$B:$B,0),MATCH($B$11,'H334 Master'!$B$1:$XFD$1,0))+J$12*INDEX('H334 Master'!$B:$XFD,MATCH($A34,'H334 Master'!$B:$B,0),MATCH($B$12,'H334 Master'!$B$1:$XFD$1,0))+J$13*INDEX('H334 Master'!$B:$XFD,MATCH($A34,'H334 Master'!$B:$B,0),MATCH($B$13,'H334 Master'!$B$1:$XFD$1,0))+J$14*INDEX('H334 Master'!$B:$XFD,MATCH($A34,'H334 Master'!$B:$B,0),MATCH($B$14,'H334 Master'!$B$1:$XFD$1,0))+J$15*INDEX('H334 Master'!$B:$XFD,MATCH($A34,'H334 Master'!$B:$B,0),MATCH($B$15,'H334 Master'!$B$1:$XFD$1,0))</f>
        <v>8</v>
      </c>
      <c r="K34" s="1">
        <v>8</v>
      </c>
      <c r="L34" s="1">
        <v>12</v>
      </c>
      <c r="M34" s="1">
        <v>12</v>
      </c>
      <c r="N34" s="1">
        <v>12</v>
      </c>
      <c r="O34" s="1">
        <v>12</v>
      </c>
      <c r="P34" s="1">
        <v>12</v>
      </c>
      <c r="Q34" s="1">
        <v>12</v>
      </c>
      <c r="R34" s="1">
        <v>16</v>
      </c>
      <c r="S34" s="1">
        <v>16</v>
      </c>
      <c r="T34" s="1">
        <v>16</v>
      </c>
      <c r="U34" s="1">
        <v>16</v>
      </c>
      <c r="V34" s="1">
        <v>16</v>
      </c>
      <c r="W34" s="1">
        <v>16</v>
      </c>
      <c r="X34" s="1">
        <v>20</v>
      </c>
      <c r="Y34" s="1">
        <v>20</v>
      </c>
      <c r="Z34" s="1">
        <v>20</v>
      </c>
      <c r="AA34" s="1">
        <v>20</v>
      </c>
      <c r="AB34" s="1">
        <v>20</v>
      </c>
      <c r="AC34" s="1">
        <v>20</v>
      </c>
      <c r="AD34" s="1">
        <v>24</v>
      </c>
      <c r="AE34" s="1">
        <v>24</v>
      </c>
      <c r="AF34" s="1">
        <v>24</v>
      </c>
      <c r="AG34" s="1">
        <v>24</v>
      </c>
      <c r="AH34" s="1">
        <v>24</v>
      </c>
      <c r="AI34" s="1">
        <v>24</v>
      </c>
      <c r="AJ34" s="1"/>
      <c r="AK34" s="1"/>
      <c r="AL34" s="1"/>
    </row>
    <row r="35" spans="1:38" x14ac:dyDescent="0.25">
      <c r="A35" t="s">
        <v>187</v>
      </c>
      <c r="B35">
        <v>6129</v>
      </c>
      <c r="C35" t="s">
        <v>188</v>
      </c>
      <c r="D35" s="1">
        <v>4</v>
      </c>
      <c r="E35" s="1">
        <v>8</v>
      </c>
      <c r="F35" s="1">
        <v>8</v>
      </c>
      <c r="G35" s="1">
        <v>8</v>
      </c>
      <c r="H35" s="1">
        <v>8</v>
      </c>
      <c r="I35" s="1">
        <v>8</v>
      </c>
      <c r="J35" s="3">
        <f>J$5*INDEX('H334 Master'!$B:$XFD,MATCH($A35,'H334 Master'!$B:$B,0),MATCH($B$5,'H334 Master'!$B$1:$XFD$1,0))+J$6*INDEX('H334 Master'!$B:$XFD,MATCH($A35,'H334 Master'!$B:$B,0),MATCH($B$6,'H334 Master'!$B$1:$XFD$1,0))+J$7*INDEX('H334 Master'!$B:$XFD,MATCH($A35,'H334 Master'!$B:$B,0),MATCH($B$7,'H334 Master'!$B$1:$XFD$1,0))+J$8*INDEX('H334 Master'!$B:$XFD,MATCH($A35,'H334 Master'!$B:$B,0),MATCH($B$8,'H334 Master'!$B$1:$XFD$1,0))+J$9*INDEX('H334 Master'!$B:$XFD,MATCH($A35,'H334 Master'!$B:$B,0),MATCH($B$9,'H334 Master'!$B$1:$XFD$1,0))+J$10*INDEX('H334 Master'!$B:$XFD,MATCH($A35,'H334 Master'!$B:$B,0),MATCH($B$10,'H334 Master'!$B$1:$XFD$1,0))+J$11*INDEX('H334 Master'!$B:$XFD,MATCH($A35,'H334 Master'!$B:$B,0),MATCH($B$11,'H334 Master'!$B$1:$XFD$1,0))+J$12*INDEX('H334 Master'!$B:$XFD,MATCH($A35,'H334 Master'!$B:$B,0),MATCH($B$12,'H334 Master'!$B$1:$XFD$1,0))+J$13*INDEX('H334 Master'!$B:$XFD,MATCH($A35,'H334 Master'!$B:$B,0),MATCH($B$13,'H334 Master'!$B$1:$XFD$1,0))+J$14*INDEX('H334 Master'!$B:$XFD,MATCH($A35,'H334 Master'!$B:$B,0),MATCH($B$14,'H334 Master'!$B$1:$XFD$1,0))+J$15*INDEX('H334 Master'!$B:$XFD,MATCH($A35,'H334 Master'!$B:$B,0),MATCH($B$15,'H334 Master'!$B$1:$XFD$1,0))</f>
        <v>8</v>
      </c>
      <c r="K35" s="1">
        <v>8</v>
      </c>
      <c r="L35" s="1">
        <v>12</v>
      </c>
      <c r="M35" s="1">
        <v>12</v>
      </c>
      <c r="N35" s="1">
        <v>12</v>
      </c>
      <c r="O35" s="1">
        <v>12</v>
      </c>
      <c r="P35" s="1">
        <v>12</v>
      </c>
      <c r="Q35" s="1">
        <v>12</v>
      </c>
      <c r="R35" s="1">
        <v>16</v>
      </c>
      <c r="S35" s="1">
        <v>16</v>
      </c>
      <c r="T35" s="1">
        <v>16</v>
      </c>
      <c r="U35" s="1">
        <v>16</v>
      </c>
      <c r="V35" s="1">
        <v>16</v>
      </c>
      <c r="W35" s="1">
        <v>16</v>
      </c>
      <c r="X35" s="1">
        <v>20</v>
      </c>
      <c r="Y35" s="1">
        <v>20</v>
      </c>
      <c r="Z35" s="1">
        <v>20</v>
      </c>
      <c r="AA35" s="1">
        <v>20</v>
      </c>
      <c r="AB35" s="1">
        <v>20</v>
      </c>
      <c r="AC35" s="1">
        <v>20</v>
      </c>
      <c r="AD35" s="1">
        <v>24</v>
      </c>
      <c r="AE35" s="1">
        <v>24</v>
      </c>
      <c r="AF35" s="1">
        <v>24</v>
      </c>
      <c r="AG35" s="1">
        <v>24</v>
      </c>
      <c r="AH35" s="1">
        <v>24</v>
      </c>
      <c r="AI35" s="1">
        <v>24</v>
      </c>
      <c r="AJ35" s="1"/>
      <c r="AK35" s="1"/>
      <c r="AL35" s="1"/>
    </row>
    <row r="36" spans="1:38" x14ac:dyDescent="0.25">
      <c r="A36" t="s">
        <v>151</v>
      </c>
      <c r="B36">
        <v>6128</v>
      </c>
      <c r="C36" t="s">
        <v>152</v>
      </c>
      <c r="D36" s="1">
        <v>4</v>
      </c>
      <c r="E36" s="1">
        <v>8</v>
      </c>
      <c r="F36" s="1">
        <v>8</v>
      </c>
      <c r="G36" s="1">
        <v>8</v>
      </c>
      <c r="H36" s="1">
        <v>8</v>
      </c>
      <c r="I36" s="1">
        <v>8</v>
      </c>
      <c r="J36" s="3">
        <f>J$5*INDEX('H334 Master'!$B:$XFD,MATCH($A36,'H334 Master'!$B:$B,0),MATCH($B$5,'H334 Master'!$B$1:$XFD$1,0))+J$6*INDEX('H334 Master'!$B:$XFD,MATCH($A36,'H334 Master'!$B:$B,0),MATCH($B$6,'H334 Master'!$B$1:$XFD$1,0))+J$7*INDEX('H334 Master'!$B:$XFD,MATCH($A36,'H334 Master'!$B:$B,0),MATCH($B$7,'H334 Master'!$B$1:$XFD$1,0))+J$8*INDEX('H334 Master'!$B:$XFD,MATCH($A36,'H334 Master'!$B:$B,0),MATCH($B$8,'H334 Master'!$B$1:$XFD$1,0))+J$9*INDEX('H334 Master'!$B:$XFD,MATCH($A36,'H334 Master'!$B:$B,0),MATCH($B$9,'H334 Master'!$B$1:$XFD$1,0))+J$10*INDEX('H334 Master'!$B:$XFD,MATCH($A36,'H334 Master'!$B:$B,0),MATCH($B$10,'H334 Master'!$B$1:$XFD$1,0))+J$11*INDEX('H334 Master'!$B:$XFD,MATCH($A36,'H334 Master'!$B:$B,0),MATCH($B$11,'H334 Master'!$B$1:$XFD$1,0))+J$12*INDEX('H334 Master'!$B:$XFD,MATCH($A36,'H334 Master'!$B:$B,0),MATCH($B$12,'H334 Master'!$B$1:$XFD$1,0))+J$13*INDEX('H334 Master'!$B:$XFD,MATCH($A36,'H334 Master'!$B:$B,0),MATCH($B$13,'H334 Master'!$B$1:$XFD$1,0))+J$14*INDEX('H334 Master'!$B:$XFD,MATCH($A36,'H334 Master'!$B:$B,0),MATCH($B$14,'H334 Master'!$B$1:$XFD$1,0))+J$15*INDEX('H334 Master'!$B:$XFD,MATCH($A36,'H334 Master'!$B:$B,0),MATCH($B$15,'H334 Master'!$B$1:$XFD$1,0))</f>
        <v>8</v>
      </c>
      <c r="K36" s="1">
        <v>8</v>
      </c>
      <c r="L36" s="1">
        <v>12</v>
      </c>
      <c r="M36" s="1">
        <v>12</v>
      </c>
      <c r="N36" s="1">
        <v>12</v>
      </c>
      <c r="O36" s="1">
        <v>12</v>
      </c>
      <c r="P36" s="1">
        <v>12</v>
      </c>
      <c r="Q36" s="1">
        <v>12</v>
      </c>
      <c r="R36" s="1">
        <v>16</v>
      </c>
      <c r="S36" s="1">
        <v>16</v>
      </c>
      <c r="T36" s="1">
        <v>16</v>
      </c>
      <c r="U36" s="1">
        <v>16</v>
      </c>
      <c r="V36" s="1">
        <v>16</v>
      </c>
      <c r="W36" s="1">
        <v>16</v>
      </c>
      <c r="X36" s="1">
        <v>20</v>
      </c>
      <c r="Y36" s="1">
        <v>20</v>
      </c>
      <c r="Z36" s="1">
        <v>20</v>
      </c>
      <c r="AA36" s="1">
        <v>20</v>
      </c>
      <c r="AB36" s="1">
        <v>20</v>
      </c>
      <c r="AC36" s="1">
        <v>20</v>
      </c>
      <c r="AD36" s="1">
        <v>24</v>
      </c>
      <c r="AE36" s="1">
        <v>24</v>
      </c>
      <c r="AF36" s="1">
        <v>24</v>
      </c>
      <c r="AG36" s="1">
        <v>24</v>
      </c>
      <c r="AH36" s="1">
        <v>24</v>
      </c>
      <c r="AI36" s="1">
        <v>24</v>
      </c>
    </row>
    <row r="37" spans="1:38" x14ac:dyDescent="0.25">
      <c r="A37" t="s">
        <v>153</v>
      </c>
      <c r="B37">
        <v>6093</v>
      </c>
      <c r="C37" t="s">
        <v>154</v>
      </c>
      <c r="D37" s="1">
        <v>4</v>
      </c>
      <c r="E37" s="1">
        <v>6</v>
      </c>
      <c r="F37" s="1">
        <v>8</v>
      </c>
      <c r="G37" s="1">
        <v>10</v>
      </c>
      <c r="H37" s="1">
        <v>12</v>
      </c>
      <c r="I37" s="1">
        <v>14</v>
      </c>
      <c r="J37" s="3">
        <f>J$5*INDEX('H334 Master'!$B:$XFD,MATCH($A37,'H334 Master'!$B:$B,0),MATCH($B$5,'H334 Master'!$B$1:$XFD$1,0))+J$6*INDEX('H334 Master'!$B:$XFD,MATCH($A37,'H334 Master'!$B:$B,0),MATCH($B$6,'H334 Master'!$B$1:$XFD$1,0))+J$7*INDEX('H334 Master'!$B:$XFD,MATCH($A37,'H334 Master'!$B:$B,0),MATCH($B$7,'H334 Master'!$B$1:$XFD$1,0))+J$8*INDEX('H334 Master'!$B:$XFD,MATCH($A37,'H334 Master'!$B:$B,0),MATCH($B$8,'H334 Master'!$B$1:$XFD$1,0))+J$9*INDEX('H334 Master'!$B:$XFD,MATCH($A37,'H334 Master'!$B:$B,0),MATCH($B$9,'H334 Master'!$B$1:$XFD$1,0))+J$10*INDEX('H334 Master'!$B:$XFD,MATCH($A37,'H334 Master'!$B:$B,0),MATCH($B$10,'H334 Master'!$B$1:$XFD$1,0))+J$11*INDEX('H334 Master'!$B:$XFD,MATCH($A37,'H334 Master'!$B:$B,0),MATCH($B$11,'H334 Master'!$B$1:$XFD$1,0))+J$12*INDEX('H334 Master'!$B:$XFD,MATCH($A37,'H334 Master'!$B:$B,0),MATCH($B$12,'H334 Master'!$B$1:$XFD$1,0))+J$13*INDEX('H334 Master'!$B:$XFD,MATCH($A37,'H334 Master'!$B:$B,0),MATCH($B$13,'H334 Master'!$B$1:$XFD$1,0))+J$14*INDEX('H334 Master'!$B:$XFD,MATCH($A37,'H334 Master'!$B:$B,0),MATCH($B$14,'H334 Master'!$B$1:$XFD$1,0))+J$15*INDEX('H334 Master'!$B:$XFD,MATCH($A37,'H334 Master'!$B:$B,0),MATCH($B$15,'H334 Master'!$B$1:$XFD$1,0))</f>
        <v>14</v>
      </c>
      <c r="K37" s="1">
        <v>16</v>
      </c>
      <c r="L37" s="1">
        <v>18</v>
      </c>
      <c r="M37" s="1">
        <v>20</v>
      </c>
      <c r="N37" s="1">
        <v>22</v>
      </c>
      <c r="O37" s="1">
        <v>24</v>
      </c>
      <c r="P37" s="1">
        <v>26</v>
      </c>
      <c r="Q37" s="1">
        <v>28</v>
      </c>
      <c r="R37" s="1">
        <v>30</v>
      </c>
      <c r="S37" s="1">
        <v>32</v>
      </c>
      <c r="T37" s="1">
        <v>34</v>
      </c>
      <c r="U37" s="1">
        <v>36</v>
      </c>
      <c r="V37" s="1">
        <v>38</v>
      </c>
      <c r="W37" s="1">
        <v>40</v>
      </c>
      <c r="X37" s="1">
        <v>42</v>
      </c>
      <c r="Y37" s="1">
        <v>44</v>
      </c>
      <c r="Z37" s="1">
        <v>46</v>
      </c>
      <c r="AA37" s="1">
        <v>48</v>
      </c>
      <c r="AB37" s="1">
        <v>50</v>
      </c>
      <c r="AC37" s="1">
        <v>52</v>
      </c>
      <c r="AD37" s="1">
        <v>54</v>
      </c>
      <c r="AE37" s="1">
        <v>56</v>
      </c>
      <c r="AF37" s="1">
        <v>58</v>
      </c>
      <c r="AG37" s="1">
        <v>60</v>
      </c>
      <c r="AH37" s="1">
        <v>62</v>
      </c>
      <c r="AI37" s="1">
        <v>64</v>
      </c>
    </row>
    <row r="38" spans="1:38" x14ac:dyDescent="0.25">
      <c r="A38" t="s">
        <v>155</v>
      </c>
      <c r="B38">
        <v>6092</v>
      </c>
      <c r="C38" t="s">
        <v>156</v>
      </c>
      <c r="D38" s="1">
        <v>8</v>
      </c>
      <c r="E38" s="1">
        <v>8</v>
      </c>
      <c r="F38" s="1">
        <v>8</v>
      </c>
      <c r="G38" s="1">
        <v>8</v>
      </c>
      <c r="H38" s="1">
        <v>8</v>
      </c>
      <c r="I38" s="1">
        <v>8</v>
      </c>
      <c r="J38" s="3">
        <f>J$5*INDEX('H334 Master'!$B:$XFD,MATCH($A38,'H334 Master'!$B:$B,0),MATCH($B$5,'H334 Master'!$B$1:$XFD$1,0))+J$6*INDEX('H334 Master'!$B:$XFD,MATCH($A38,'H334 Master'!$B:$B,0),MATCH($B$6,'H334 Master'!$B$1:$XFD$1,0))+J$7*INDEX('H334 Master'!$B:$XFD,MATCH($A38,'H334 Master'!$B:$B,0),MATCH($B$7,'H334 Master'!$B$1:$XFD$1,0))+J$8*INDEX('H334 Master'!$B:$XFD,MATCH($A38,'H334 Master'!$B:$B,0),MATCH($B$8,'H334 Master'!$B$1:$XFD$1,0))+J$9*INDEX('H334 Master'!$B:$XFD,MATCH($A38,'H334 Master'!$B:$B,0),MATCH($B$9,'H334 Master'!$B$1:$XFD$1,0))+J$10*INDEX('H334 Master'!$B:$XFD,MATCH($A38,'H334 Master'!$B:$B,0),MATCH($B$10,'H334 Master'!$B$1:$XFD$1,0))+J$11*INDEX('H334 Master'!$B:$XFD,MATCH($A38,'H334 Master'!$B:$B,0),MATCH($B$11,'H334 Master'!$B$1:$XFD$1,0))+J$12*INDEX('H334 Master'!$B:$XFD,MATCH($A38,'H334 Master'!$B:$B,0),MATCH($B$12,'H334 Master'!$B$1:$XFD$1,0))+J$13*INDEX('H334 Master'!$B:$XFD,MATCH($A38,'H334 Master'!$B:$B,0),MATCH($B$13,'H334 Master'!$B$1:$XFD$1,0))+J$14*INDEX('H334 Master'!$B:$XFD,MATCH($A38,'H334 Master'!$B:$B,0),MATCH($B$14,'H334 Master'!$B$1:$XFD$1,0))+J$15*INDEX('H334 Master'!$B:$XFD,MATCH($A38,'H334 Master'!$B:$B,0),MATCH($B$15,'H334 Master'!$B$1:$XFD$1,0))</f>
        <v>8</v>
      </c>
      <c r="K38" s="1">
        <v>8</v>
      </c>
      <c r="L38" s="1">
        <v>8</v>
      </c>
      <c r="M38" s="1">
        <v>8</v>
      </c>
      <c r="N38" s="1">
        <v>8</v>
      </c>
      <c r="O38" s="1">
        <v>8</v>
      </c>
      <c r="P38" s="1">
        <v>8</v>
      </c>
      <c r="Q38" s="1">
        <v>8</v>
      </c>
      <c r="R38" s="1">
        <v>8</v>
      </c>
      <c r="S38" s="1">
        <v>8</v>
      </c>
      <c r="T38" s="1">
        <v>8</v>
      </c>
      <c r="U38" s="1">
        <v>8</v>
      </c>
      <c r="V38" s="1">
        <v>8</v>
      </c>
      <c r="W38" s="1">
        <v>8</v>
      </c>
      <c r="X38" s="1">
        <v>8</v>
      </c>
      <c r="Y38" s="1">
        <v>8</v>
      </c>
      <c r="Z38" s="1">
        <v>8</v>
      </c>
      <c r="AA38" s="1">
        <v>8</v>
      </c>
      <c r="AB38" s="1">
        <v>8</v>
      </c>
      <c r="AC38" s="1">
        <v>8</v>
      </c>
      <c r="AD38" s="1">
        <v>8</v>
      </c>
      <c r="AE38" s="1">
        <v>8</v>
      </c>
      <c r="AF38" s="1">
        <v>8</v>
      </c>
      <c r="AG38" s="1">
        <v>8</v>
      </c>
      <c r="AH38" s="1">
        <v>8</v>
      </c>
      <c r="AI38" s="1">
        <v>8</v>
      </c>
    </row>
    <row r="39" spans="1:38" x14ac:dyDescent="0.25">
      <c r="A39" t="s">
        <v>157</v>
      </c>
      <c r="B39">
        <v>6108</v>
      </c>
      <c r="C39" t="s">
        <v>158</v>
      </c>
      <c r="D39" s="1">
        <v>8</v>
      </c>
      <c r="E39" s="1">
        <v>16</v>
      </c>
      <c r="F39" s="1">
        <v>24</v>
      </c>
      <c r="G39" s="1">
        <v>32</v>
      </c>
      <c r="H39" s="1">
        <v>40</v>
      </c>
      <c r="I39" s="1">
        <v>48</v>
      </c>
      <c r="J39" s="3">
        <f>J$5*INDEX('H334 Master'!$B:$XFD,MATCH($A39,'H334 Master'!$B:$B,0),MATCH($B$5,'H334 Master'!$B$1:$XFD$1,0))+J$6*INDEX('H334 Master'!$B:$XFD,MATCH($A39,'H334 Master'!$B:$B,0),MATCH($B$6,'H334 Master'!$B$1:$XFD$1,0))+J$7*INDEX('H334 Master'!$B:$XFD,MATCH($A39,'H334 Master'!$B:$B,0),MATCH($B$7,'H334 Master'!$B$1:$XFD$1,0))+J$8*INDEX('H334 Master'!$B:$XFD,MATCH($A39,'H334 Master'!$B:$B,0),MATCH($B$8,'H334 Master'!$B$1:$XFD$1,0))+J$9*INDEX('H334 Master'!$B:$XFD,MATCH($A39,'H334 Master'!$B:$B,0),MATCH($B$9,'H334 Master'!$B$1:$XFD$1,0))+J$10*INDEX('H334 Master'!$B:$XFD,MATCH($A39,'H334 Master'!$B:$B,0),MATCH($B$10,'H334 Master'!$B$1:$XFD$1,0))+J$11*INDEX('H334 Master'!$B:$XFD,MATCH($A39,'H334 Master'!$B:$B,0),MATCH($B$11,'H334 Master'!$B$1:$XFD$1,0))+J$12*INDEX('H334 Master'!$B:$XFD,MATCH($A39,'H334 Master'!$B:$B,0),MATCH($B$12,'H334 Master'!$B$1:$XFD$1,0))+J$13*INDEX('H334 Master'!$B:$XFD,MATCH($A39,'H334 Master'!$B:$B,0),MATCH($B$13,'H334 Master'!$B$1:$XFD$1,0))+J$14*INDEX('H334 Master'!$B:$XFD,MATCH($A39,'H334 Master'!$B:$B,0),MATCH($B$14,'H334 Master'!$B$1:$XFD$1,0))+J$15*INDEX('H334 Master'!$B:$XFD,MATCH($A39,'H334 Master'!$B:$B,0),MATCH($B$15,'H334 Master'!$B$1:$XFD$1,0))</f>
        <v>48</v>
      </c>
      <c r="K39" s="1">
        <v>56</v>
      </c>
      <c r="L39" s="1">
        <v>64</v>
      </c>
      <c r="M39" s="1">
        <v>72</v>
      </c>
      <c r="N39" s="1">
        <v>80</v>
      </c>
      <c r="O39" s="1">
        <v>88</v>
      </c>
      <c r="P39" s="1">
        <v>96</v>
      </c>
      <c r="Q39" s="1">
        <v>104</v>
      </c>
      <c r="R39" s="1">
        <v>112</v>
      </c>
      <c r="S39" s="1">
        <v>120</v>
      </c>
      <c r="T39" s="1">
        <v>128</v>
      </c>
      <c r="U39" s="1">
        <v>136</v>
      </c>
      <c r="V39" s="1">
        <v>144</v>
      </c>
      <c r="W39" s="1">
        <v>152</v>
      </c>
      <c r="X39" s="1">
        <v>160</v>
      </c>
      <c r="Y39" s="1">
        <v>168</v>
      </c>
      <c r="Z39" s="1">
        <v>176</v>
      </c>
      <c r="AA39" s="1">
        <v>184</v>
      </c>
      <c r="AB39" s="1">
        <v>192</v>
      </c>
      <c r="AC39" s="1">
        <v>200</v>
      </c>
      <c r="AD39" s="1">
        <v>208</v>
      </c>
      <c r="AE39" s="1">
        <v>216</v>
      </c>
      <c r="AF39" s="1">
        <v>224</v>
      </c>
      <c r="AG39" s="1">
        <v>232</v>
      </c>
      <c r="AH39" s="1">
        <v>240</v>
      </c>
      <c r="AI39" s="1">
        <v>248</v>
      </c>
    </row>
    <row r="40" spans="1:38" x14ac:dyDescent="0.25">
      <c r="A40" t="s">
        <v>159</v>
      </c>
      <c r="B40">
        <v>6109</v>
      </c>
      <c r="C40" t="s">
        <v>160</v>
      </c>
      <c r="D40" s="1">
        <v>2</v>
      </c>
      <c r="E40" s="1">
        <v>4</v>
      </c>
      <c r="F40" s="1">
        <v>6</v>
      </c>
      <c r="G40" s="1">
        <v>8</v>
      </c>
      <c r="H40" s="1">
        <v>10</v>
      </c>
      <c r="I40" s="1">
        <v>12</v>
      </c>
      <c r="J40" s="3">
        <f>J$5*INDEX('H334 Master'!$B:$XFD,MATCH($A40,'H334 Master'!$B:$B,0),MATCH($B$5,'H334 Master'!$B$1:$XFD$1,0))+J$6*INDEX('H334 Master'!$B:$XFD,MATCH($A40,'H334 Master'!$B:$B,0),MATCH($B$6,'H334 Master'!$B$1:$XFD$1,0))+J$7*INDEX('H334 Master'!$B:$XFD,MATCH($A40,'H334 Master'!$B:$B,0),MATCH($B$7,'H334 Master'!$B$1:$XFD$1,0))+J$8*INDEX('H334 Master'!$B:$XFD,MATCH($A40,'H334 Master'!$B:$B,0),MATCH($B$8,'H334 Master'!$B$1:$XFD$1,0))+J$9*INDEX('H334 Master'!$B:$XFD,MATCH($A40,'H334 Master'!$B:$B,0),MATCH($B$9,'H334 Master'!$B$1:$XFD$1,0))+J$10*INDEX('H334 Master'!$B:$XFD,MATCH($A40,'H334 Master'!$B:$B,0),MATCH($B$10,'H334 Master'!$B$1:$XFD$1,0))+J$11*INDEX('H334 Master'!$B:$XFD,MATCH($A40,'H334 Master'!$B:$B,0),MATCH($B$11,'H334 Master'!$B$1:$XFD$1,0))+J$12*INDEX('H334 Master'!$B:$XFD,MATCH($A40,'H334 Master'!$B:$B,0),MATCH($B$12,'H334 Master'!$B$1:$XFD$1,0))+J$13*INDEX('H334 Master'!$B:$XFD,MATCH($A40,'H334 Master'!$B:$B,0),MATCH($B$13,'H334 Master'!$B$1:$XFD$1,0))+J$14*INDEX('H334 Master'!$B:$XFD,MATCH($A40,'H334 Master'!$B:$B,0),MATCH($B$14,'H334 Master'!$B$1:$XFD$1,0))+J$15*INDEX('H334 Master'!$B:$XFD,MATCH($A40,'H334 Master'!$B:$B,0),MATCH($B$15,'H334 Master'!$B$1:$XFD$1,0))</f>
        <v>12</v>
      </c>
      <c r="K40" s="1">
        <v>14</v>
      </c>
      <c r="L40" s="1">
        <v>16</v>
      </c>
      <c r="M40" s="1">
        <v>18</v>
      </c>
      <c r="N40" s="1">
        <v>20</v>
      </c>
      <c r="O40" s="1">
        <v>22</v>
      </c>
      <c r="P40" s="1">
        <v>24</v>
      </c>
      <c r="Q40" s="1">
        <v>26</v>
      </c>
      <c r="R40" s="1">
        <v>28</v>
      </c>
      <c r="S40" s="1">
        <v>30</v>
      </c>
      <c r="T40" s="1">
        <v>32</v>
      </c>
      <c r="U40" s="1">
        <v>34</v>
      </c>
      <c r="V40" s="1">
        <v>36</v>
      </c>
      <c r="W40" s="1">
        <v>38</v>
      </c>
      <c r="X40" s="1">
        <v>40</v>
      </c>
      <c r="Y40" s="1">
        <v>42</v>
      </c>
      <c r="Z40" s="1">
        <v>44</v>
      </c>
      <c r="AA40" s="1">
        <v>46</v>
      </c>
      <c r="AB40" s="1">
        <v>48</v>
      </c>
      <c r="AC40" s="1">
        <v>50</v>
      </c>
      <c r="AD40" s="1">
        <v>52</v>
      </c>
      <c r="AE40" s="1">
        <v>54</v>
      </c>
      <c r="AF40" s="1">
        <v>56</v>
      </c>
      <c r="AG40" s="1">
        <v>58</v>
      </c>
      <c r="AH40" s="1">
        <v>60</v>
      </c>
      <c r="AI40" s="1">
        <v>62</v>
      </c>
    </row>
    <row r="41" spans="1:38" x14ac:dyDescent="0.25">
      <c r="A41" t="s">
        <v>161</v>
      </c>
      <c r="B41">
        <v>6119</v>
      </c>
      <c r="C41" t="s">
        <v>162</v>
      </c>
      <c r="D41" s="1">
        <v>16</v>
      </c>
      <c r="E41" s="1">
        <v>20</v>
      </c>
      <c r="F41" s="1">
        <v>24</v>
      </c>
      <c r="G41" s="1">
        <v>28</v>
      </c>
      <c r="H41" s="1">
        <v>32</v>
      </c>
      <c r="I41" s="1">
        <v>36</v>
      </c>
      <c r="J41" s="3">
        <f>J$5*INDEX('H334 Master'!$B:$XFD,MATCH($A41,'H334 Master'!$B:$B,0),MATCH($B$5,'H334 Master'!$B$1:$XFD$1,0))+J$6*INDEX('H334 Master'!$B:$XFD,MATCH($A41,'H334 Master'!$B:$B,0),MATCH($B$6,'H334 Master'!$B$1:$XFD$1,0))+J$7*INDEX('H334 Master'!$B:$XFD,MATCH($A41,'H334 Master'!$B:$B,0),MATCH($B$7,'H334 Master'!$B$1:$XFD$1,0))+J$8*INDEX('H334 Master'!$B:$XFD,MATCH($A41,'H334 Master'!$B:$B,0),MATCH($B$8,'H334 Master'!$B$1:$XFD$1,0))+J$9*INDEX('H334 Master'!$B:$XFD,MATCH($A41,'H334 Master'!$B:$B,0),MATCH($B$9,'H334 Master'!$B$1:$XFD$1,0))+J$10*INDEX('H334 Master'!$B:$XFD,MATCH($A41,'H334 Master'!$B:$B,0),MATCH($B$10,'H334 Master'!$B$1:$XFD$1,0))+J$11*INDEX('H334 Master'!$B:$XFD,MATCH($A41,'H334 Master'!$B:$B,0),MATCH($B$11,'H334 Master'!$B$1:$XFD$1,0))+J$12*INDEX('H334 Master'!$B:$XFD,MATCH($A41,'H334 Master'!$B:$B,0),MATCH($B$12,'H334 Master'!$B$1:$XFD$1,0))+J$13*INDEX('H334 Master'!$B:$XFD,MATCH($A41,'H334 Master'!$B:$B,0),MATCH($B$13,'H334 Master'!$B$1:$XFD$1,0))+J$14*INDEX('H334 Master'!$B:$XFD,MATCH($A41,'H334 Master'!$B:$B,0),MATCH($B$14,'H334 Master'!$B$1:$XFD$1,0))+J$15*INDEX('H334 Master'!$B:$XFD,MATCH($A41,'H334 Master'!$B:$B,0),MATCH($B$15,'H334 Master'!$B$1:$XFD$1,0))</f>
        <v>36</v>
      </c>
      <c r="K41" s="1">
        <v>40</v>
      </c>
      <c r="L41" s="1">
        <v>44</v>
      </c>
      <c r="M41" s="1">
        <v>48</v>
      </c>
      <c r="N41" s="1">
        <v>52</v>
      </c>
      <c r="O41" s="1">
        <v>56</v>
      </c>
      <c r="P41" s="1">
        <v>60</v>
      </c>
      <c r="Q41" s="1">
        <v>64</v>
      </c>
      <c r="R41" s="1">
        <v>68</v>
      </c>
      <c r="S41" s="1">
        <v>72</v>
      </c>
      <c r="T41" s="1">
        <v>76</v>
      </c>
      <c r="U41" s="1">
        <v>80</v>
      </c>
      <c r="V41" s="1">
        <v>84</v>
      </c>
      <c r="W41" s="1">
        <v>88</v>
      </c>
      <c r="X41" s="1">
        <v>92</v>
      </c>
      <c r="Y41" s="1">
        <v>96</v>
      </c>
      <c r="Z41" s="1">
        <v>100</v>
      </c>
      <c r="AA41" s="1">
        <v>104</v>
      </c>
      <c r="AB41" s="1">
        <v>108</v>
      </c>
      <c r="AC41" s="1">
        <v>112</v>
      </c>
      <c r="AD41" s="1">
        <v>116</v>
      </c>
      <c r="AE41" s="1">
        <v>120</v>
      </c>
      <c r="AF41" s="1">
        <v>124</v>
      </c>
      <c r="AG41" s="1">
        <v>128</v>
      </c>
      <c r="AH41" s="1">
        <v>132</v>
      </c>
      <c r="AI41" s="1">
        <v>136</v>
      </c>
    </row>
    <row r="42" spans="1:38" x14ac:dyDescent="0.25">
      <c r="A42" t="s">
        <v>163</v>
      </c>
      <c r="B42">
        <v>6098</v>
      </c>
      <c r="C42" t="s">
        <v>164</v>
      </c>
      <c r="D42" s="1">
        <v>1</v>
      </c>
      <c r="E42" s="1">
        <v>2</v>
      </c>
      <c r="F42" s="1">
        <v>3</v>
      </c>
      <c r="G42" s="1">
        <v>4</v>
      </c>
      <c r="H42" s="1">
        <v>5</v>
      </c>
      <c r="I42" s="1">
        <v>6</v>
      </c>
      <c r="J42" s="3">
        <f>J$5*INDEX('H334 Master'!$B:$XFD,MATCH($A42,'H334 Master'!$B:$B,0),MATCH($B$5,'H334 Master'!$B$1:$XFD$1,0))+J$6*INDEX('H334 Master'!$B:$XFD,MATCH($A42,'H334 Master'!$B:$B,0),MATCH($B$6,'H334 Master'!$B$1:$XFD$1,0))+J$7*INDEX('H334 Master'!$B:$XFD,MATCH($A42,'H334 Master'!$B:$B,0),MATCH($B$7,'H334 Master'!$B$1:$XFD$1,0))+J$8*INDEX('H334 Master'!$B:$XFD,MATCH($A42,'H334 Master'!$B:$B,0),MATCH($B$8,'H334 Master'!$B$1:$XFD$1,0))+J$9*INDEX('H334 Master'!$B:$XFD,MATCH($A42,'H334 Master'!$B:$B,0),MATCH($B$9,'H334 Master'!$B$1:$XFD$1,0))+J$10*INDEX('H334 Master'!$B:$XFD,MATCH($A42,'H334 Master'!$B:$B,0),MATCH($B$10,'H334 Master'!$B$1:$XFD$1,0))+J$11*INDEX('H334 Master'!$B:$XFD,MATCH($A42,'H334 Master'!$B:$B,0),MATCH($B$11,'H334 Master'!$B$1:$XFD$1,0))+J$12*INDEX('H334 Master'!$B:$XFD,MATCH($A42,'H334 Master'!$B:$B,0),MATCH($B$12,'H334 Master'!$B$1:$XFD$1,0))+J$13*INDEX('H334 Master'!$B:$XFD,MATCH($A42,'H334 Master'!$B:$B,0),MATCH($B$13,'H334 Master'!$B$1:$XFD$1,0))+J$14*INDEX('H334 Master'!$B:$XFD,MATCH($A42,'H334 Master'!$B:$B,0),MATCH($B$14,'H334 Master'!$B$1:$XFD$1,0))+J$15*INDEX('H334 Master'!$B:$XFD,MATCH($A42,'H334 Master'!$B:$B,0),MATCH($B$15,'H334 Master'!$B$1:$XFD$1,0))</f>
        <v>6</v>
      </c>
      <c r="K42" s="1">
        <v>7</v>
      </c>
      <c r="L42" s="1">
        <v>8</v>
      </c>
      <c r="M42" s="1">
        <v>9</v>
      </c>
      <c r="N42" s="1">
        <v>10</v>
      </c>
      <c r="O42" s="1">
        <v>11</v>
      </c>
      <c r="P42" s="1">
        <v>12</v>
      </c>
      <c r="Q42" s="1">
        <v>13</v>
      </c>
      <c r="R42" s="1">
        <v>14</v>
      </c>
      <c r="S42" s="1">
        <v>15</v>
      </c>
      <c r="T42" s="1">
        <v>16</v>
      </c>
      <c r="U42" s="1">
        <v>17</v>
      </c>
      <c r="V42" s="1">
        <v>18</v>
      </c>
      <c r="W42" s="1">
        <v>19</v>
      </c>
      <c r="X42" s="1">
        <v>20</v>
      </c>
      <c r="Y42" s="1">
        <v>21</v>
      </c>
      <c r="Z42" s="1">
        <v>22</v>
      </c>
      <c r="AA42" s="1">
        <v>23</v>
      </c>
      <c r="AB42" s="1">
        <v>24</v>
      </c>
      <c r="AC42" s="1">
        <v>25</v>
      </c>
      <c r="AD42" s="1">
        <v>26</v>
      </c>
      <c r="AE42" s="1">
        <v>27</v>
      </c>
      <c r="AF42" s="1">
        <v>28</v>
      </c>
      <c r="AG42" s="1">
        <v>29</v>
      </c>
      <c r="AH42" s="1">
        <v>30</v>
      </c>
      <c r="AI42" s="1">
        <v>31</v>
      </c>
    </row>
    <row r="43" spans="1:38" x14ac:dyDescent="0.25">
      <c r="A43" t="s">
        <v>165</v>
      </c>
      <c r="B43">
        <v>6110</v>
      </c>
      <c r="C43" t="s">
        <v>166</v>
      </c>
      <c r="D43" s="1">
        <v>12</v>
      </c>
      <c r="E43" s="1">
        <v>14</v>
      </c>
      <c r="F43" s="1">
        <v>16</v>
      </c>
      <c r="G43" s="1">
        <v>18</v>
      </c>
      <c r="H43" s="1">
        <v>20</v>
      </c>
      <c r="I43" s="1">
        <v>22</v>
      </c>
      <c r="J43" s="3">
        <f>J$5*INDEX('H334 Master'!$B:$XFD,MATCH($A43,'H334 Master'!$B:$B,0),MATCH($B$5,'H334 Master'!$B$1:$XFD$1,0))+J$6*INDEX('H334 Master'!$B:$XFD,MATCH($A43,'H334 Master'!$B:$B,0),MATCH($B$6,'H334 Master'!$B$1:$XFD$1,0))+J$7*INDEX('H334 Master'!$B:$XFD,MATCH($A43,'H334 Master'!$B:$B,0),MATCH($B$7,'H334 Master'!$B$1:$XFD$1,0))+J$8*INDEX('H334 Master'!$B:$XFD,MATCH($A43,'H334 Master'!$B:$B,0),MATCH($B$8,'H334 Master'!$B$1:$XFD$1,0))+J$9*INDEX('H334 Master'!$B:$XFD,MATCH($A43,'H334 Master'!$B:$B,0),MATCH($B$9,'H334 Master'!$B$1:$XFD$1,0))+J$10*INDEX('H334 Master'!$B:$XFD,MATCH($A43,'H334 Master'!$B:$B,0),MATCH($B$10,'H334 Master'!$B$1:$XFD$1,0))+J$11*INDEX('H334 Master'!$B:$XFD,MATCH($A43,'H334 Master'!$B:$B,0),MATCH($B$11,'H334 Master'!$B$1:$XFD$1,0))+J$12*INDEX('H334 Master'!$B:$XFD,MATCH($A43,'H334 Master'!$B:$B,0),MATCH($B$12,'H334 Master'!$B$1:$XFD$1,0))+J$13*INDEX('H334 Master'!$B:$XFD,MATCH($A43,'H334 Master'!$B:$B,0),MATCH($B$13,'H334 Master'!$B$1:$XFD$1,0))+J$14*INDEX('H334 Master'!$B:$XFD,MATCH($A43,'H334 Master'!$B:$B,0),MATCH($B$14,'H334 Master'!$B$1:$XFD$1,0))+J$15*INDEX('H334 Master'!$B:$XFD,MATCH($A43,'H334 Master'!$B:$B,0),MATCH($B$15,'H334 Master'!$B$1:$XFD$1,0))</f>
        <v>44</v>
      </c>
      <c r="K43" s="1">
        <v>24</v>
      </c>
      <c r="L43" s="1">
        <v>26</v>
      </c>
      <c r="M43" s="1">
        <v>28</v>
      </c>
      <c r="N43" s="1">
        <v>30</v>
      </c>
      <c r="O43" s="1">
        <v>32</v>
      </c>
      <c r="P43" s="1">
        <v>34</v>
      </c>
      <c r="Q43" s="1">
        <v>36</v>
      </c>
      <c r="R43" s="1">
        <v>38</v>
      </c>
      <c r="S43" s="1">
        <v>40</v>
      </c>
      <c r="T43" s="1">
        <v>42</v>
      </c>
      <c r="U43" s="1">
        <v>44</v>
      </c>
      <c r="V43" s="1">
        <v>46</v>
      </c>
      <c r="W43" s="1">
        <v>48</v>
      </c>
      <c r="X43" s="1">
        <v>50</v>
      </c>
      <c r="Y43" s="1">
        <v>52</v>
      </c>
      <c r="Z43" s="1">
        <v>54</v>
      </c>
      <c r="AA43" s="1">
        <v>56</v>
      </c>
      <c r="AB43" s="1">
        <v>58</v>
      </c>
      <c r="AC43" s="1">
        <v>60</v>
      </c>
      <c r="AD43" s="1">
        <v>62</v>
      </c>
      <c r="AE43" s="1">
        <v>64</v>
      </c>
      <c r="AF43" s="1">
        <v>66</v>
      </c>
      <c r="AG43" s="1">
        <v>68</v>
      </c>
      <c r="AH43" s="1">
        <v>70</v>
      </c>
      <c r="AI43" s="1">
        <v>72</v>
      </c>
    </row>
    <row r="44" spans="1:38" x14ac:dyDescent="0.25">
      <c r="A44" t="s">
        <v>167</v>
      </c>
      <c r="B44">
        <v>6107</v>
      </c>
      <c r="C44" t="s">
        <v>168</v>
      </c>
      <c r="D44" s="1">
        <v>12</v>
      </c>
      <c r="E44" s="1">
        <v>14</v>
      </c>
      <c r="F44" s="1">
        <v>16</v>
      </c>
      <c r="G44" s="1">
        <v>18</v>
      </c>
      <c r="H44" s="1">
        <v>20</v>
      </c>
      <c r="I44" s="1">
        <v>22</v>
      </c>
      <c r="J44" s="3">
        <f>J$5*INDEX('H334 Master'!$B:$XFD,MATCH($A44,'H334 Master'!$B:$B,0),MATCH($B$5,'H334 Master'!$B$1:$XFD$1,0))+J$6*INDEX('H334 Master'!$B:$XFD,MATCH($A44,'H334 Master'!$B:$B,0),MATCH($B$6,'H334 Master'!$B$1:$XFD$1,0))+J$7*INDEX('H334 Master'!$B:$XFD,MATCH($A44,'H334 Master'!$B:$B,0),MATCH($B$7,'H334 Master'!$B$1:$XFD$1,0))+J$8*INDEX('H334 Master'!$B:$XFD,MATCH($A44,'H334 Master'!$B:$B,0),MATCH($B$8,'H334 Master'!$B$1:$XFD$1,0))+J$9*INDEX('H334 Master'!$B:$XFD,MATCH($A44,'H334 Master'!$B:$B,0),MATCH($B$9,'H334 Master'!$B$1:$XFD$1,0))+J$10*INDEX('H334 Master'!$B:$XFD,MATCH($A44,'H334 Master'!$B:$B,0),MATCH($B$10,'H334 Master'!$B$1:$XFD$1,0))+J$11*INDEX('H334 Master'!$B:$XFD,MATCH($A44,'H334 Master'!$B:$B,0),MATCH($B$11,'H334 Master'!$B$1:$XFD$1,0))+J$12*INDEX('H334 Master'!$B:$XFD,MATCH($A44,'H334 Master'!$B:$B,0),MATCH($B$12,'H334 Master'!$B$1:$XFD$1,0))+J$13*INDEX('H334 Master'!$B:$XFD,MATCH($A44,'H334 Master'!$B:$B,0),MATCH($B$13,'H334 Master'!$B$1:$XFD$1,0))+J$14*INDEX('H334 Master'!$B:$XFD,MATCH($A44,'H334 Master'!$B:$B,0),MATCH($B$14,'H334 Master'!$B$1:$XFD$1,0))+J$15*INDEX('H334 Master'!$B:$XFD,MATCH($A44,'H334 Master'!$B:$B,0),MATCH($B$15,'H334 Master'!$B$1:$XFD$1,0))</f>
        <v>22</v>
      </c>
      <c r="K44" s="1">
        <v>24</v>
      </c>
      <c r="L44" s="1">
        <v>26</v>
      </c>
      <c r="M44" s="1">
        <v>28</v>
      </c>
      <c r="N44" s="1">
        <v>30</v>
      </c>
      <c r="O44" s="1">
        <v>32</v>
      </c>
      <c r="P44" s="1">
        <v>34</v>
      </c>
      <c r="Q44" s="1">
        <v>36</v>
      </c>
      <c r="R44" s="1">
        <v>38</v>
      </c>
      <c r="S44" s="1">
        <v>40</v>
      </c>
      <c r="T44" s="1">
        <v>42</v>
      </c>
      <c r="U44" s="1">
        <v>44</v>
      </c>
      <c r="V44" s="1">
        <v>46</v>
      </c>
      <c r="W44" s="1">
        <v>48</v>
      </c>
      <c r="X44" s="1">
        <v>50</v>
      </c>
      <c r="Y44" s="1">
        <v>52</v>
      </c>
      <c r="Z44" s="1">
        <v>54</v>
      </c>
      <c r="AA44" s="1">
        <v>56</v>
      </c>
      <c r="AB44" s="1">
        <v>58</v>
      </c>
      <c r="AC44" s="1">
        <v>60</v>
      </c>
      <c r="AD44" s="1">
        <v>62</v>
      </c>
      <c r="AE44" s="1">
        <v>64</v>
      </c>
      <c r="AF44" s="1">
        <v>66</v>
      </c>
      <c r="AG44" s="1">
        <v>68</v>
      </c>
      <c r="AH44" s="1">
        <v>70</v>
      </c>
      <c r="AI44" s="1">
        <v>72</v>
      </c>
    </row>
    <row r="45" spans="1:38" x14ac:dyDescent="0.25">
      <c r="A45" t="s">
        <v>189</v>
      </c>
      <c r="B45">
        <v>7398</v>
      </c>
      <c r="C45" t="s">
        <v>190</v>
      </c>
      <c r="D45" s="1">
        <v>4</v>
      </c>
      <c r="E45" s="1">
        <v>4</v>
      </c>
      <c r="F45" s="1">
        <v>4</v>
      </c>
      <c r="G45" s="1">
        <v>4</v>
      </c>
      <c r="H45" s="1">
        <v>4</v>
      </c>
      <c r="I45" s="1">
        <v>4</v>
      </c>
      <c r="J45" s="3">
        <f>J$5*INDEX('H334 Master'!$B:$XFD,MATCH($A45,'H334 Master'!$B:$B,0),MATCH($B$5,'H334 Master'!$B$1:$XFD$1,0))+J$6*INDEX('H334 Master'!$B:$XFD,MATCH($A45,'H334 Master'!$B:$B,0),MATCH($B$6,'H334 Master'!$B$1:$XFD$1,0))+J$7*INDEX('H334 Master'!$B:$XFD,MATCH($A45,'H334 Master'!$B:$B,0),MATCH($B$7,'H334 Master'!$B$1:$XFD$1,0))+J$8*INDEX('H334 Master'!$B:$XFD,MATCH($A45,'H334 Master'!$B:$B,0),MATCH($B$8,'H334 Master'!$B$1:$XFD$1,0))+J$9*INDEX('H334 Master'!$B:$XFD,MATCH($A45,'H334 Master'!$B:$B,0),MATCH($B$9,'H334 Master'!$B$1:$XFD$1,0))+J$10*INDEX('H334 Master'!$B:$XFD,MATCH($A45,'H334 Master'!$B:$B,0),MATCH($B$10,'H334 Master'!$B$1:$XFD$1,0))+J$11*INDEX('H334 Master'!$B:$XFD,MATCH($A45,'H334 Master'!$B:$B,0),MATCH($B$11,'H334 Master'!$B$1:$XFD$1,0))+J$12*INDEX('H334 Master'!$B:$XFD,MATCH($A45,'H334 Master'!$B:$B,0),MATCH($B$12,'H334 Master'!$B$1:$XFD$1,0))+J$13*INDEX('H334 Master'!$B:$XFD,MATCH($A45,'H334 Master'!$B:$B,0),MATCH($B$13,'H334 Master'!$B$1:$XFD$1,0))+J$14*INDEX('H334 Master'!$B:$XFD,MATCH($A45,'H334 Master'!$B:$B,0),MATCH($B$14,'H334 Master'!$B$1:$XFD$1,0))+J$15*INDEX('H334 Master'!$B:$XFD,MATCH($A45,'H334 Master'!$B:$B,0),MATCH($B$15,'H334 Master'!$B$1:$XFD$1,0))</f>
        <v>4</v>
      </c>
      <c r="K45" s="1">
        <v>4</v>
      </c>
      <c r="L45" s="1">
        <v>4</v>
      </c>
      <c r="M45" s="1">
        <v>4</v>
      </c>
      <c r="N45" s="1">
        <v>4</v>
      </c>
      <c r="O45" s="1">
        <v>4</v>
      </c>
      <c r="P45" s="1">
        <v>4</v>
      </c>
      <c r="Q45" s="1">
        <v>4</v>
      </c>
      <c r="R45" s="1">
        <v>4</v>
      </c>
      <c r="S45" s="1">
        <v>4</v>
      </c>
      <c r="T45" s="1">
        <v>4</v>
      </c>
      <c r="U45" s="1">
        <v>4</v>
      </c>
      <c r="V45" s="1">
        <v>4</v>
      </c>
      <c r="W45" s="1">
        <v>4</v>
      </c>
      <c r="X45" s="1">
        <v>4</v>
      </c>
      <c r="Y45" s="1">
        <v>4</v>
      </c>
      <c r="Z45" s="1">
        <v>4</v>
      </c>
      <c r="AA45" s="1">
        <v>4</v>
      </c>
      <c r="AB45" s="1">
        <v>4</v>
      </c>
      <c r="AC45" s="1">
        <v>4</v>
      </c>
      <c r="AD45" s="1">
        <v>4</v>
      </c>
      <c r="AE45" s="1">
        <v>4</v>
      </c>
      <c r="AF45" s="1">
        <v>4</v>
      </c>
      <c r="AG45" s="1">
        <v>4</v>
      </c>
      <c r="AH45" s="1">
        <v>4</v>
      </c>
      <c r="AI45" s="1">
        <v>4</v>
      </c>
    </row>
    <row r="46" spans="1:38" x14ac:dyDescent="0.25">
      <c r="A46" t="s">
        <v>191</v>
      </c>
      <c r="B46">
        <v>7399</v>
      </c>
      <c r="C46" t="s">
        <v>192</v>
      </c>
      <c r="D46" s="1">
        <v>0</v>
      </c>
      <c r="E46" s="1">
        <v>2</v>
      </c>
      <c r="F46" s="1">
        <v>4</v>
      </c>
      <c r="G46" s="1">
        <v>6</v>
      </c>
      <c r="H46" s="1">
        <v>8</v>
      </c>
      <c r="I46" s="1">
        <v>10</v>
      </c>
      <c r="J46" s="3">
        <f>J$5*INDEX('H334 Master'!$B:$XFD,MATCH($A46,'H334 Master'!$B:$B,0),MATCH($B$5,'H334 Master'!$B$1:$XFD$1,0))+J$6*INDEX('H334 Master'!$B:$XFD,MATCH($A46,'H334 Master'!$B:$B,0),MATCH($B$6,'H334 Master'!$B$1:$XFD$1,0))+J$7*INDEX('H334 Master'!$B:$XFD,MATCH($A46,'H334 Master'!$B:$B,0),MATCH($B$7,'H334 Master'!$B$1:$XFD$1,0))+J$8*INDEX('H334 Master'!$B:$XFD,MATCH($A46,'H334 Master'!$B:$B,0),MATCH($B$8,'H334 Master'!$B$1:$XFD$1,0))+J$9*INDEX('H334 Master'!$B:$XFD,MATCH($A46,'H334 Master'!$B:$B,0),MATCH($B$9,'H334 Master'!$B$1:$XFD$1,0))+J$10*INDEX('H334 Master'!$B:$XFD,MATCH($A46,'H334 Master'!$B:$B,0),MATCH($B$10,'H334 Master'!$B$1:$XFD$1,0))+J$11*INDEX('H334 Master'!$B:$XFD,MATCH($A46,'H334 Master'!$B:$B,0),MATCH($B$11,'H334 Master'!$B$1:$XFD$1,0))+J$12*INDEX('H334 Master'!$B:$XFD,MATCH($A46,'H334 Master'!$B:$B,0),MATCH($B$12,'H334 Master'!$B$1:$XFD$1,0))+J$13*INDEX('H334 Master'!$B:$XFD,MATCH($A46,'H334 Master'!$B:$B,0),MATCH($B$13,'H334 Master'!$B$1:$XFD$1,0))+J$14*INDEX('H334 Master'!$B:$XFD,MATCH($A46,'H334 Master'!$B:$B,0),MATCH($B$14,'H334 Master'!$B$1:$XFD$1,0))+J$15*INDEX('H334 Master'!$B:$XFD,MATCH($A46,'H334 Master'!$B:$B,0),MATCH($B$15,'H334 Master'!$B$1:$XFD$1,0))</f>
        <v>10</v>
      </c>
      <c r="K46" s="1">
        <v>12</v>
      </c>
      <c r="L46" s="1">
        <v>14</v>
      </c>
      <c r="M46" s="1">
        <v>16</v>
      </c>
      <c r="N46" s="1">
        <v>18</v>
      </c>
      <c r="O46" s="1">
        <v>20</v>
      </c>
      <c r="P46" s="1">
        <v>22</v>
      </c>
      <c r="Q46" s="1">
        <v>24</v>
      </c>
      <c r="R46" s="1">
        <v>26</v>
      </c>
      <c r="S46" s="1">
        <v>28</v>
      </c>
      <c r="T46" s="1">
        <v>30</v>
      </c>
      <c r="U46" s="1">
        <v>32</v>
      </c>
      <c r="V46" s="1">
        <v>34</v>
      </c>
      <c r="W46" s="1">
        <v>36</v>
      </c>
      <c r="X46" s="1">
        <v>38</v>
      </c>
      <c r="Y46" s="1">
        <v>40</v>
      </c>
      <c r="Z46" s="1">
        <v>42</v>
      </c>
      <c r="AA46" s="1">
        <v>44</v>
      </c>
      <c r="AB46" s="1">
        <v>46</v>
      </c>
      <c r="AC46" s="1">
        <v>48</v>
      </c>
      <c r="AD46" s="1">
        <v>50</v>
      </c>
      <c r="AE46" s="1">
        <v>52</v>
      </c>
      <c r="AF46" s="1">
        <v>54</v>
      </c>
      <c r="AG46" s="1">
        <v>56</v>
      </c>
      <c r="AH46" s="1">
        <v>58</v>
      </c>
      <c r="AI46" s="1">
        <v>60</v>
      </c>
    </row>
    <row r="47" spans="1:38" x14ac:dyDescent="0.25">
      <c r="A47" t="s">
        <v>173</v>
      </c>
      <c r="B47">
        <v>6086</v>
      </c>
      <c r="C47" t="s">
        <v>174</v>
      </c>
      <c r="D47" s="1">
        <v>4</v>
      </c>
      <c r="E47" s="1">
        <v>6</v>
      </c>
      <c r="F47" s="1">
        <v>8</v>
      </c>
      <c r="G47" s="1">
        <v>10</v>
      </c>
      <c r="H47" s="1">
        <v>12</v>
      </c>
      <c r="I47" s="1">
        <v>14</v>
      </c>
      <c r="J47" s="3">
        <f>J$5*INDEX('H334 Master'!$B:$XFD,MATCH($A47,'H334 Master'!$B:$B,0),MATCH($B$5,'H334 Master'!$B$1:$XFD$1,0))+J$6*INDEX('H334 Master'!$B:$XFD,MATCH($A47,'H334 Master'!$B:$B,0),MATCH($B$6,'H334 Master'!$B$1:$XFD$1,0))+J$7*INDEX('H334 Master'!$B:$XFD,MATCH($A47,'H334 Master'!$B:$B,0),MATCH($B$7,'H334 Master'!$B$1:$XFD$1,0))+J$8*INDEX('H334 Master'!$B:$XFD,MATCH($A47,'H334 Master'!$B:$B,0),MATCH($B$8,'H334 Master'!$B$1:$XFD$1,0))+J$9*INDEX('H334 Master'!$B:$XFD,MATCH($A47,'H334 Master'!$B:$B,0),MATCH($B$9,'H334 Master'!$B$1:$XFD$1,0))+J$10*INDEX('H334 Master'!$B:$XFD,MATCH($A47,'H334 Master'!$B:$B,0),MATCH($B$10,'H334 Master'!$B$1:$XFD$1,0))+J$11*INDEX('H334 Master'!$B:$XFD,MATCH($A47,'H334 Master'!$B:$B,0),MATCH($B$11,'H334 Master'!$B$1:$XFD$1,0))+J$12*INDEX('H334 Master'!$B:$XFD,MATCH($A47,'H334 Master'!$B:$B,0),MATCH($B$12,'H334 Master'!$B$1:$XFD$1,0))+J$13*INDEX('H334 Master'!$B:$XFD,MATCH($A47,'H334 Master'!$B:$B,0),MATCH($B$13,'H334 Master'!$B$1:$XFD$1,0))+J$14*INDEX('H334 Master'!$B:$XFD,MATCH($A47,'H334 Master'!$B:$B,0),MATCH($B$14,'H334 Master'!$B$1:$XFD$1,0))+J$15*INDEX('H334 Master'!$B:$XFD,MATCH($A47,'H334 Master'!$B:$B,0),MATCH($B$15,'H334 Master'!$B$1:$XFD$1,0))</f>
        <v>14</v>
      </c>
      <c r="K47" s="1">
        <v>16</v>
      </c>
      <c r="L47" s="1">
        <v>18</v>
      </c>
      <c r="M47" s="1">
        <v>20</v>
      </c>
      <c r="N47" s="1">
        <v>22</v>
      </c>
      <c r="O47" s="1">
        <v>24</v>
      </c>
      <c r="P47" s="1">
        <v>26</v>
      </c>
      <c r="Q47" s="1">
        <v>28</v>
      </c>
      <c r="R47" s="1">
        <v>30</v>
      </c>
      <c r="S47" s="1">
        <v>32</v>
      </c>
      <c r="T47" s="1">
        <v>34</v>
      </c>
      <c r="U47" s="1">
        <v>36</v>
      </c>
      <c r="V47" s="1">
        <v>38</v>
      </c>
      <c r="W47" s="1">
        <v>40</v>
      </c>
      <c r="X47" s="1">
        <v>42</v>
      </c>
      <c r="Y47" s="1">
        <v>44</v>
      </c>
      <c r="Z47" s="1">
        <v>46</v>
      </c>
      <c r="AA47" s="1">
        <v>48</v>
      </c>
      <c r="AB47" s="1">
        <v>50</v>
      </c>
      <c r="AC47" s="1">
        <v>52</v>
      </c>
      <c r="AD47" s="1">
        <v>54</v>
      </c>
      <c r="AE47" s="1">
        <v>56</v>
      </c>
      <c r="AF47" s="1">
        <v>58</v>
      </c>
      <c r="AG47" s="1">
        <v>60</v>
      </c>
      <c r="AH47" s="1">
        <v>62</v>
      </c>
      <c r="AI47" s="1">
        <v>64</v>
      </c>
    </row>
    <row r="48" spans="1:38" x14ac:dyDescent="0.25">
      <c r="A48" t="s">
        <v>215</v>
      </c>
      <c r="B48">
        <v>9603</v>
      </c>
      <c r="C48" t="s">
        <v>216</v>
      </c>
      <c r="D48" s="1">
        <v>4</v>
      </c>
      <c r="E48" s="1">
        <v>6</v>
      </c>
      <c r="F48" s="1">
        <v>8</v>
      </c>
      <c r="G48" s="1">
        <v>10</v>
      </c>
      <c r="H48" s="1">
        <v>12</v>
      </c>
      <c r="I48" s="1">
        <v>14</v>
      </c>
      <c r="J48" s="3">
        <f>J$5*INDEX('H334 Master'!$B:$XFD,MATCH($A48,'H334 Master'!$B:$B,0),MATCH($B$5,'H334 Master'!$B$1:$XFD$1,0))+J$6*INDEX('H334 Master'!$B:$XFD,MATCH($A48,'H334 Master'!$B:$B,0),MATCH($B$6,'H334 Master'!$B$1:$XFD$1,0))+J$7*INDEX('H334 Master'!$B:$XFD,MATCH($A48,'H334 Master'!$B:$B,0),MATCH($B$7,'H334 Master'!$B$1:$XFD$1,0))+J$8*INDEX('H334 Master'!$B:$XFD,MATCH($A48,'H334 Master'!$B:$B,0),MATCH($B$8,'H334 Master'!$B$1:$XFD$1,0))+J$9*INDEX('H334 Master'!$B:$XFD,MATCH($A48,'H334 Master'!$B:$B,0),MATCH($B$9,'H334 Master'!$B$1:$XFD$1,0))+J$10*INDEX('H334 Master'!$B:$XFD,MATCH($A48,'H334 Master'!$B:$B,0),MATCH($B$10,'H334 Master'!$B$1:$XFD$1,0))+J$11*INDEX('H334 Master'!$B:$XFD,MATCH($A48,'H334 Master'!$B:$B,0),MATCH($B$11,'H334 Master'!$B$1:$XFD$1,0))+J$12*INDEX('H334 Master'!$B:$XFD,MATCH($A48,'H334 Master'!$B:$B,0),MATCH($B$12,'H334 Master'!$B$1:$XFD$1,0))+J$13*INDEX('H334 Master'!$B:$XFD,MATCH($A48,'H334 Master'!$B:$B,0),MATCH($B$13,'H334 Master'!$B$1:$XFD$1,0))+J$14*INDEX('H334 Master'!$B:$XFD,MATCH($A48,'H334 Master'!$B:$B,0),MATCH($B$14,'H334 Master'!$B$1:$XFD$1,0))+J$15*INDEX('H334 Master'!$B:$XFD,MATCH($A48,'H334 Master'!$B:$B,0),MATCH($B$15,'H334 Master'!$B$1:$XFD$1,0))</f>
        <v>14</v>
      </c>
      <c r="K48" s="1">
        <v>16</v>
      </c>
      <c r="L48" s="1">
        <v>18</v>
      </c>
      <c r="M48" s="1">
        <v>20</v>
      </c>
      <c r="N48" s="1">
        <v>22</v>
      </c>
      <c r="O48" s="1">
        <v>24</v>
      </c>
      <c r="P48" s="1">
        <v>26</v>
      </c>
      <c r="Q48" s="1">
        <v>28</v>
      </c>
      <c r="R48" s="1">
        <v>30</v>
      </c>
      <c r="S48" s="1">
        <v>32</v>
      </c>
      <c r="T48" s="1">
        <v>34</v>
      </c>
      <c r="U48" s="1">
        <v>36</v>
      </c>
      <c r="V48" s="1">
        <v>38</v>
      </c>
      <c r="W48" s="1">
        <v>40</v>
      </c>
      <c r="X48" s="1">
        <v>42</v>
      </c>
      <c r="Y48" s="1">
        <v>44</v>
      </c>
      <c r="Z48" s="1">
        <v>46</v>
      </c>
      <c r="AA48" s="1">
        <v>48</v>
      </c>
      <c r="AB48" s="1">
        <v>50</v>
      </c>
      <c r="AC48" s="1">
        <v>52</v>
      </c>
      <c r="AD48" s="1">
        <v>54</v>
      </c>
      <c r="AE48" s="1">
        <v>56</v>
      </c>
      <c r="AF48" s="1">
        <v>58</v>
      </c>
      <c r="AG48" s="1">
        <v>60</v>
      </c>
      <c r="AH48" s="1">
        <v>62</v>
      </c>
      <c r="AI48" s="1">
        <v>64</v>
      </c>
    </row>
    <row r="49" spans="1:35" x14ac:dyDescent="0.25">
      <c r="A49" t="s">
        <v>175</v>
      </c>
      <c r="B49">
        <v>6099</v>
      </c>
      <c r="C49" t="s">
        <v>176</v>
      </c>
      <c r="D49" s="1">
        <v>2</v>
      </c>
      <c r="E49" s="1">
        <v>3</v>
      </c>
      <c r="F49" s="1">
        <v>4</v>
      </c>
      <c r="G49" s="1">
        <v>5</v>
      </c>
      <c r="H49" s="1">
        <v>6</v>
      </c>
      <c r="I49" s="1">
        <v>7</v>
      </c>
      <c r="J49" s="3">
        <f>J$5*INDEX('H334 Master'!$B:$XFD,MATCH($A49,'H334 Master'!$B:$B,0),MATCH($B$5,'H334 Master'!$B$1:$XFD$1,0))+J$6*INDEX('H334 Master'!$B:$XFD,MATCH($A49,'H334 Master'!$B:$B,0),MATCH($B$6,'H334 Master'!$B$1:$XFD$1,0))+J$7*INDEX('H334 Master'!$B:$XFD,MATCH($A49,'H334 Master'!$B:$B,0),MATCH($B$7,'H334 Master'!$B$1:$XFD$1,0))+J$8*INDEX('H334 Master'!$B:$XFD,MATCH($A49,'H334 Master'!$B:$B,0),MATCH($B$8,'H334 Master'!$B$1:$XFD$1,0))+J$9*INDEX('H334 Master'!$B:$XFD,MATCH($A49,'H334 Master'!$B:$B,0),MATCH($B$9,'H334 Master'!$B$1:$XFD$1,0))+J$10*INDEX('H334 Master'!$B:$XFD,MATCH($A49,'H334 Master'!$B:$B,0),MATCH($B$10,'H334 Master'!$B$1:$XFD$1,0))+J$11*INDEX('H334 Master'!$B:$XFD,MATCH($A49,'H334 Master'!$B:$B,0),MATCH($B$11,'H334 Master'!$B$1:$XFD$1,0))+J$12*INDEX('H334 Master'!$B:$XFD,MATCH($A49,'H334 Master'!$B:$B,0),MATCH($B$12,'H334 Master'!$B$1:$XFD$1,0))+J$13*INDEX('H334 Master'!$B:$XFD,MATCH($A49,'H334 Master'!$B:$B,0),MATCH($B$13,'H334 Master'!$B$1:$XFD$1,0))+J$14*INDEX('H334 Master'!$B:$XFD,MATCH($A49,'H334 Master'!$B:$B,0),MATCH($B$14,'H334 Master'!$B$1:$XFD$1,0))+J$15*INDEX('H334 Master'!$B:$XFD,MATCH($A49,'H334 Master'!$B:$B,0),MATCH($B$15,'H334 Master'!$B$1:$XFD$1,0))</f>
        <v>7</v>
      </c>
      <c r="K49" s="1">
        <v>8</v>
      </c>
      <c r="L49" s="1">
        <v>9</v>
      </c>
      <c r="M49" s="1">
        <v>10</v>
      </c>
      <c r="N49" s="1">
        <v>11</v>
      </c>
      <c r="O49" s="1">
        <v>12</v>
      </c>
      <c r="P49" s="1">
        <v>13</v>
      </c>
      <c r="Q49" s="1">
        <v>14</v>
      </c>
      <c r="R49" s="1">
        <v>15</v>
      </c>
      <c r="S49" s="1">
        <v>16</v>
      </c>
      <c r="T49" s="1">
        <v>17</v>
      </c>
      <c r="U49" s="1">
        <v>18</v>
      </c>
      <c r="V49" s="1">
        <v>19</v>
      </c>
      <c r="W49" s="1">
        <v>20</v>
      </c>
      <c r="X49" s="1">
        <v>21</v>
      </c>
      <c r="Y49" s="1">
        <v>22</v>
      </c>
      <c r="Z49" s="1">
        <v>23</v>
      </c>
      <c r="AA49" s="1">
        <v>24</v>
      </c>
      <c r="AB49" s="1">
        <v>25</v>
      </c>
      <c r="AC49" s="1">
        <v>26</v>
      </c>
      <c r="AD49" s="1">
        <v>27</v>
      </c>
      <c r="AE49" s="1">
        <v>28</v>
      </c>
      <c r="AF49" s="1">
        <v>29</v>
      </c>
      <c r="AG49" s="1">
        <v>30</v>
      </c>
      <c r="AH49" s="1">
        <v>31</v>
      </c>
      <c r="AI49" s="1">
        <v>32</v>
      </c>
    </row>
    <row r="50" spans="1:35" x14ac:dyDescent="0.25">
      <c r="A50" t="s">
        <v>177</v>
      </c>
      <c r="B50">
        <v>6095</v>
      </c>
      <c r="C50" t="s">
        <v>178</v>
      </c>
      <c r="D50" s="1">
        <v>4</v>
      </c>
      <c r="E50" s="1">
        <v>4</v>
      </c>
      <c r="F50" s="1">
        <v>4</v>
      </c>
      <c r="G50" s="1">
        <v>4</v>
      </c>
      <c r="H50" s="1">
        <v>4</v>
      </c>
      <c r="I50" s="1">
        <v>4</v>
      </c>
      <c r="J50" s="3">
        <f>J$5*INDEX('H334 Master'!$B:$XFD,MATCH($A50,'H334 Master'!$B:$B,0),MATCH($B$5,'H334 Master'!$B$1:$XFD$1,0))+J$6*INDEX('H334 Master'!$B:$XFD,MATCH($A50,'H334 Master'!$B:$B,0),MATCH($B$6,'H334 Master'!$B$1:$XFD$1,0))+J$7*INDEX('H334 Master'!$B:$XFD,MATCH($A50,'H334 Master'!$B:$B,0),MATCH($B$7,'H334 Master'!$B$1:$XFD$1,0))+J$8*INDEX('H334 Master'!$B:$XFD,MATCH($A50,'H334 Master'!$B:$B,0),MATCH($B$8,'H334 Master'!$B$1:$XFD$1,0))+J$9*INDEX('H334 Master'!$B:$XFD,MATCH($A50,'H334 Master'!$B:$B,0),MATCH($B$9,'H334 Master'!$B$1:$XFD$1,0))+J$10*INDEX('H334 Master'!$B:$XFD,MATCH($A50,'H334 Master'!$B:$B,0),MATCH($B$10,'H334 Master'!$B$1:$XFD$1,0))+J$11*INDEX('H334 Master'!$B:$XFD,MATCH($A50,'H334 Master'!$B:$B,0),MATCH($B$11,'H334 Master'!$B$1:$XFD$1,0))+J$12*INDEX('H334 Master'!$B:$XFD,MATCH($A50,'H334 Master'!$B:$B,0),MATCH($B$12,'H334 Master'!$B$1:$XFD$1,0))+J$13*INDEX('H334 Master'!$B:$XFD,MATCH($A50,'H334 Master'!$B:$B,0),MATCH($B$13,'H334 Master'!$B$1:$XFD$1,0))+J$14*INDEX('H334 Master'!$B:$XFD,MATCH($A50,'H334 Master'!$B:$B,0),MATCH($B$14,'H334 Master'!$B$1:$XFD$1,0))+J$15*INDEX('H334 Master'!$B:$XFD,MATCH($A50,'H334 Master'!$B:$B,0),MATCH($B$15,'H334 Master'!$B$1:$XFD$1,0))</f>
        <v>4</v>
      </c>
      <c r="K50" s="1">
        <v>4</v>
      </c>
      <c r="L50" s="1">
        <v>4</v>
      </c>
      <c r="M50" s="1">
        <v>4</v>
      </c>
      <c r="N50" s="1">
        <v>4</v>
      </c>
      <c r="O50" s="1">
        <v>4</v>
      </c>
      <c r="P50" s="1">
        <v>4</v>
      </c>
      <c r="Q50" s="1">
        <v>4</v>
      </c>
      <c r="R50" s="1">
        <v>4</v>
      </c>
      <c r="S50" s="1">
        <v>4</v>
      </c>
      <c r="T50" s="1">
        <v>4</v>
      </c>
      <c r="U50" s="1">
        <v>4</v>
      </c>
      <c r="V50" s="1">
        <v>4</v>
      </c>
      <c r="W50" s="1">
        <v>4</v>
      </c>
      <c r="X50" s="1">
        <v>4</v>
      </c>
      <c r="Y50" s="1">
        <v>4</v>
      </c>
      <c r="Z50" s="1">
        <v>4</v>
      </c>
      <c r="AA50" s="1">
        <v>4</v>
      </c>
      <c r="AB50" s="1">
        <v>4</v>
      </c>
      <c r="AC50" s="1">
        <v>4</v>
      </c>
      <c r="AD50" s="1">
        <v>4</v>
      </c>
      <c r="AE50" s="1">
        <v>4</v>
      </c>
      <c r="AF50" s="1">
        <v>4</v>
      </c>
      <c r="AG50" s="1">
        <v>4</v>
      </c>
      <c r="AH50" s="1">
        <v>4</v>
      </c>
      <c r="AI50" s="1">
        <v>4</v>
      </c>
    </row>
    <row r="51" spans="1:35" x14ac:dyDescent="0.25">
      <c r="A51" t="s">
        <v>179</v>
      </c>
      <c r="B51">
        <v>6096</v>
      </c>
      <c r="C51" t="s">
        <v>180</v>
      </c>
      <c r="D51" s="1">
        <v>0</v>
      </c>
      <c r="E51" s="1">
        <v>2</v>
      </c>
      <c r="F51" s="1">
        <v>4</v>
      </c>
      <c r="G51" s="1">
        <v>6</v>
      </c>
      <c r="H51" s="1">
        <v>8</v>
      </c>
      <c r="I51" s="1">
        <v>10</v>
      </c>
      <c r="J51" s="3">
        <f>J$5*INDEX('H334 Master'!$B:$XFD,MATCH($A51,'H334 Master'!$B:$B,0),MATCH($B$5,'H334 Master'!$B$1:$XFD$1,0))+J$6*INDEX('H334 Master'!$B:$XFD,MATCH($A51,'H334 Master'!$B:$B,0),MATCH($B$6,'H334 Master'!$B$1:$XFD$1,0))+J$7*INDEX('H334 Master'!$B:$XFD,MATCH($A51,'H334 Master'!$B:$B,0),MATCH($B$7,'H334 Master'!$B$1:$XFD$1,0))+J$8*INDEX('H334 Master'!$B:$XFD,MATCH($A51,'H334 Master'!$B:$B,0),MATCH($B$8,'H334 Master'!$B$1:$XFD$1,0))+J$9*INDEX('H334 Master'!$B:$XFD,MATCH($A51,'H334 Master'!$B:$B,0),MATCH($B$9,'H334 Master'!$B$1:$XFD$1,0))+J$10*INDEX('H334 Master'!$B:$XFD,MATCH($A51,'H334 Master'!$B:$B,0),MATCH($B$10,'H334 Master'!$B$1:$XFD$1,0))+J$11*INDEX('H334 Master'!$B:$XFD,MATCH($A51,'H334 Master'!$B:$B,0),MATCH($B$11,'H334 Master'!$B$1:$XFD$1,0))+J$12*INDEX('H334 Master'!$B:$XFD,MATCH($A51,'H334 Master'!$B:$B,0),MATCH($B$12,'H334 Master'!$B$1:$XFD$1,0))+J$13*INDEX('H334 Master'!$B:$XFD,MATCH($A51,'H334 Master'!$B:$B,0),MATCH($B$13,'H334 Master'!$B$1:$XFD$1,0))+J$14*INDEX('H334 Master'!$B:$XFD,MATCH($A51,'H334 Master'!$B:$B,0),MATCH($B$14,'H334 Master'!$B$1:$XFD$1,0))+J$15*INDEX('H334 Master'!$B:$XFD,MATCH($A51,'H334 Master'!$B:$B,0),MATCH($B$15,'H334 Master'!$B$1:$XFD$1,0))</f>
        <v>10</v>
      </c>
      <c r="K51" s="1">
        <v>12</v>
      </c>
      <c r="L51" s="1">
        <v>14</v>
      </c>
      <c r="M51" s="1">
        <v>16</v>
      </c>
      <c r="N51" s="1">
        <v>18</v>
      </c>
      <c r="O51" s="1">
        <v>20</v>
      </c>
      <c r="P51" s="1">
        <v>22</v>
      </c>
      <c r="Q51" s="1">
        <v>24</v>
      </c>
      <c r="R51" s="1">
        <v>26</v>
      </c>
      <c r="S51" s="1">
        <v>28</v>
      </c>
      <c r="T51" s="1">
        <v>30</v>
      </c>
      <c r="U51" s="1">
        <v>32</v>
      </c>
      <c r="V51" s="1">
        <v>34</v>
      </c>
      <c r="W51" s="1">
        <v>36</v>
      </c>
      <c r="X51" s="1">
        <v>38</v>
      </c>
      <c r="Y51" s="1">
        <v>40</v>
      </c>
      <c r="Z51" s="1">
        <v>42</v>
      </c>
      <c r="AA51" s="1">
        <v>44</v>
      </c>
      <c r="AB51" s="1">
        <v>46</v>
      </c>
      <c r="AC51" s="1">
        <v>48</v>
      </c>
      <c r="AD51" s="1">
        <v>50</v>
      </c>
      <c r="AE51" s="1">
        <v>52</v>
      </c>
      <c r="AF51" s="1">
        <v>54</v>
      </c>
      <c r="AG51" s="1">
        <v>56</v>
      </c>
      <c r="AH51" s="1">
        <v>58</v>
      </c>
      <c r="AI51" s="1">
        <v>60</v>
      </c>
    </row>
    <row r="52" spans="1:35" x14ac:dyDescent="0.25">
      <c r="A52" t="s">
        <v>193</v>
      </c>
      <c r="B52">
        <v>6123</v>
      </c>
      <c r="C52" t="s">
        <v>194</v>
      </c>
      <c r="D52" s="1">
        <v>4</v>
      </c>
      <c r="E52" s="1">
        <v>4</v>
      </c>
      <c r="F52" s="1">
        <v>4</v>
      </c>
      <c r="G52" s="1">
        <v>4</v>
      </c>
      <c r="H52" s="1">
        <v>4</v>
      </c>
      <c r="I52" s="1">
        <v>4</v>
      </c>
      <c r="J52" s="3">
        <f>J$5*INDEX('H334 Master'!$B:$XFD,MATCH($A52,'H334 Master'!$B:$B,0),MATCH($B$5,'H334 Master'!$B$1:$XFD$1,0))+J$6*INDEX('H334 Master'!$B:$XFD,MATCH($A52,'H334 Master'!$B:$B,0),MATCH($B$6,'H334 Master'!$B$1:$XFD$1,0))+J$7*INDEX('H334 Master'!$B:$XFD,MATCH($A52,'H334 Master'!$B:$B,0),MATCH($B$7,'H334 Master'!$B$1:$XFD$1,0))+J$8*INDEX('H334 Master'!$B:$XFD,MATCH($A52,'H334 Master'!$B:$B,0),MATCH($B$8,'H334 Master'!$B$1:$XFD$1,0))+J$9*INDEX('H334 Master'!$B:$XFD,MATCH($A52,'H334 Master'!$B:$B,0),MATCH($B$9,'H334 Master'!$B$1:$XFD$1,0))+J$10*INDEX('H334 Master'!$B:$XFD,MATCH($A52,'H334 Master'!$B:$B,0),MATCH($B$10,'H334 Master'!$B$1:$XFD$1,0))+J$11*INDEX('H334 Master'!$B:$XFD,MATCH($A52,'H334 Master'!$B:$B,0),MATCH($B$11,'H334 Master'!$B$1:$XFD$1,0))+J$12*INDEX('H334 Master'!$B:$XFD,MATCH($A52,'H334 Master'!$B:$B,0),MATCH($B$12,'H334 Master'!$B$1:$XFD$1,0))+J$13*INDEX('H334 Master'!$B:$XFD,MATCH($A52,'H334 Master'!$B:$B,0),MATCH($B$13,'H334 Master'!$B$1:$XFD$1,0))+J$14*INDEX('H334 Master'!$B:$XFD,MATCH($A52,'H334 Master'!$B:$B,0),MATCH($B$14,'H334 Master'!$B$1:$XFD$1,0))+J$15*INDEX('H334 Master'!$B:$XFD,MATCH($A52,'H334 Master'!$B:$B,0),MATCH($B$15,'H334 Master'!$B$1:$XFD$1,0))</f>
        <v>4</v>
      </c>
      <c r="K52" s="1">
        <v>4</v>
      </c>
      <c r="L52" s="1">
        <v>4</v>
      </c>
      <c r="M52" s="1">
        <v>4</v>
      </c>
      <c r="N52" s="1">
        <v>4</v>
      </c>
      <c r="O52" s="1">
        <v>4</v>
      </c>
      <c r="P52" s="1">
        <v>4</v>
      </c>
      <c r="Q52" s="1">
        <v>4</v>
      </c>
      <c r="R52" s="1">
        <v>4</v>
      </c>
      <c r="S52" s="1">
        <v>4</v>
      </c>
      <c r="T52" s="1">
        <v>4</v>
      </c>
      <c r="U52" s="1">
        <v>4</v>
      </c>
      <c r="V52" s="1">
        <v>4</v>
      </c>
      <c r="W52" s="1">
        <v>4</v>
      </c>
      <c r="X52" s="1">
        <v>4</v>
      </c>
      <c r="Y52" s="1">
        <v>4</v>
      </c>
      <c r="Z52" s="1">
        <v>4</v>
      </c>
      <c r="AA52" s="1">
        <v>4</v>
      </c>
      <c r="AB52" s="1">
        <v>4</v>
      </c>
      <c r="AC52" s="1">
        <v>4</v>
      </c>
      <c r="AD52" s="1">
        <v>4</v>
      </c>
      <c r="AE52" s="1">
        <v>4</v>
      </c>
      <c r="AF52" s="1">
        <v>4</v>
      </c>
      <c r="AG52" s="1">
        <v>4</v>
      </c>
      <c r="AH52" s="1">
        <v>4</v>
      </c>
      <c r="AI52" s="1">
        <v>4</v>
      </c>
    </row>
    <row r="53" spans="1:35" x14ac:dyDescent="0.25">
      <c r="A53" t="s">
        <v>181</v>
      </c>
      <c r="B53">
        <v>6100</v>
      </c>
      <c r="C53" t="s">
        <v>182</v>
      </c>
      <c r="D53" s="1">
        <v>4</v>
      </c>
      <c r="E53" s="1">
        <v>4</v>
      </c>
      <c r="F53" s="1">
        <v>4</v>
      </c>
      <c r="G53" s="1">
        <v>4</v>
      </c>
      <c r="H53" s="1">
        <v>4</v>
      </c>
      <c r="I53" s="1">
        <v>4</v>
      </c>
      <c r="J53" s="3">
        <f>J$5*INDEX('H334 Master'!$B:$XFD,MATCH($A53,'H334 Master'!$B:$B,0),MATCH($B$5,'H334 Master'!$B$1:$XFD$1,0))+J$6*INDEX('H334 Master'!$B:$XFD,MATCH($A53,'H334 Master'!$B:$B,0),MATCH($B$6,'H334 Master'!$B$1:$XFD$1,0))+J$7*INDEX('H334 Master'!$B:$XFD,MATCH($A53,'H334 Master'!$B:$B,0),MATCH($B$7,'H334 Master'!$B$1:$XFD$1,0))+J$8*INDEX('H334 Master'!$B:$XFD,MATCH($A53,'H334 Master'!$B:$B,0),MATCH($B$8,'H334 Master'!$B$1:$XFD$1,0))+J$9*INDEX('H334 Master'!$B:$XFD,MATCH($A53,'H334 Master'!$B:$B,0),MATCH($B$9,'H334 Master'!$B$1:$XFD$1,0))+J$10*INDEX('H334 Master'!$B:$XFD,MATCH($A53,'H334 Master'!$B:$B,0),MATCH($B$10,'H334 Master'!$B$1:$XFD$1,0))+J$11*INDEX('H334 Master'!$B:$XFD,MATCH($A53,'H334 Master'!$B:$B,0),MATCH($B$11,'H334 Master'!$B$1:$XFD$1,0))+J$12*INDEX('H334 Master'!$B:$XFD,MATCH($A53,'H334 Master'!$B:$B,0),MATCH($B$12,'H334 Master'!$B$1:$XFD$1,0))+J$13*INDEX('H334 Master'!$B:$XFD,MATCH($A53,'H334 Master'!$B:$B,0),MATCH($B$13,'H334 Master'!$B$1:$XFD$1,0))+J$14*INDEX('H334 Master'!$B:$XFD,MATCH($A53,'H334 Master'!$B:$B,0),MATCH($B$14,'H334 Master'!$B$1:$XFD$1,0))+J$15*INDEX('H334 Master'!$B:$XFD,MATCH($A53,'H334 Master'!$B:$B,0),MATCH($B$15,'H334 Master'!$B$1:$XFD$1,0))</f>
        <v>4</v>
      </c>
      <c r="K53" s="1">
        <v>4</v>
      </c>
      <c r="L53" s="1">
        <v>4</v>
      </c>
      <c r="M53" s="1">
        <v>4</v>
      </c>
      <c r="N53" s="1">
        <v>4</v>
      </c>
      <c r="O53" s="1">
        <v>4</v>
      </c>
      <c r="P53" s="1">
        <v>4</v>
      </c>
      <c r="Q53" s="1">
        <v>4</v>
      </c>
      <c r="R53" s="1">
        <v>4</v>
      </c>
      <c r="S53" s="1">
        <v>4</v>
      </c>
      <c r="T53" s="1">
        <v>4</v>
      </c>
      <c r="U53" s="1">
        <v>4</v>
      </c>
      <c r="V53" s="1">
        <v>4</v>
      </c>
      <c r="W53" s="1">
        <v>4</v>
      </c>
      <c r="X53" s="1">
        <v>4</v>
      </c>
      <c r="Y53" s="1">
        <v>4</v>
      </c>
      <c r="Z53" s="1">
        <v>4</v>
      </c>
      <c r="AA53" s="1">
        <v>4</v>
      </c>
      <c r="AB53" s="1">
        <v>4</v>
      </c>
      <c r="AC53" s="1">
        <v>4</v>
      </c>
      <c r="AD53" s="1">
        <v>4</v>
      </c>
      <c r="AE53" s="1">
        <v>4</v>
      </c>
      <c r="AF53" s="1">
        <v>4</v>
      </c>
      <c r="AG53" s="1">
        <v>4</v>
      </c>
      <c r="AH53" s="1">
        <v>4</v>
      </c>
      <c r="AI53" s="1">
        <v>4</v>
      </c>
    </row>
    <row r="54" spans="1:35" x14ac:dyDescent="0.25">
      <c r="A54" t="s">
        <v>195</v>
      </c>
      <c r="B54">
        <v>6101</v>
      </c>
      <c r="C54" t="s">
        <v>196</v>
      </c>
      <c r="D54" s="1">
        <v>4</v>
      </c>
      <c r="E54" s="1">
        <v>4</v>
      </c>
      <c r="F54" s="1">
        <v>4</v>
      </c>
      <c r="G54" s="1">
        <v>4</v>
      </c>
      <c r="H54" s="1">
        <v>4</v>
      </c>
      <c r="I54" s="1">
        <v>4</v>
      </c>
      <c r="J54" s="3">
        <f>J$5*INDEX('H334 Master'!$B:$XFD,MATCH($A54,'H334 Master'!$B:$B,0),MATCH($B$5,'H334 Master'!$B$1:$XFD$1,0))+J$6*INDEX('H334 Master'!$B:$XFD,MATCH($A54,'H334 Master'!$B:$B,0),MATCH($B$6,'H334 Master'!$B$1:$XFD$1,0))+J$7*INDEX('H334 Master'!$B:$XFD,MATCH($A54,'H334 Master'!$B:$B,0),MATCH($B$7,'H334 Master'!$B$1:$XFD$1,0))+J$8*INDEX('H334 Master'!$B:$XFD,MATCH($A54,'H334 Master'!$B:$B,0),MATCH($B$8,'H334 Master'!$B$1:$XFD$1,0))+J$9*INDEX('H334 Master'!$B:$XFD,MATCH($A54,'H334 Master'!$B:$B,0),MATCH($B$9,'H334 Master'!$B$1:$XFD$1,0))+J$10*INDEX('H334 Master'!$B:$XFD,MATCH($A54,'H334 Master'!$B:$B,0),MATCH($B$10,'H334 Master'!$B$1:$XFD$1,0))+J$11*INDEX('H334 Master'!$B:$XFD,MATCH($A54,'H334 Master'!$B:$B,0),MATCH($B$11,'H334 Master'!$B$1:$XFD$1,0))+J$12*INDEX('H334 Master'!$B:$XFD,MATCH($A54,'H334 Master'!$B:$B,0),MATCH($B$12,'H334 Master'!$B$1:$XFD$1,0))+J$13*INDEX('H334 Master'!$B:$XFD,MATCH($A54,'H334 Master'!$B:$B,0),MATCH($B$13,'H334 Master'!$B$1:$XFD$1,0))+J$14*INDEX('H334 Master'!$B:$XFD,MATCH($A54,'H334 Master'!$B:$B,0),MATCH($B$14,'H334 Master'!$B$1:$XFD$1,0))+J$15*INDEX('H334 Master'!$B:$XFD,MATCH($A54,'H334 Master'!$B:$B,0),MATCH($B$15,'H334 Master'!$B$1:$XFD$1,0))</f>
        <v>4</v>
      </c>
      <c r="K54" s="1">
        <v>4</v>
      </c>
      <c r="L54" s="1">
        <v>4</v>
      </c>
      <c r="M54" s="1">
        <v>4</v>
      </c>
      <c r="N54" s="1">
        <v>4</v>
      </c>
      <c r="O54" s="1">
        <v>4</v>
      </c>
      <c r="P54" s="1">
        <v>4</v>
      </c>
      <c r="Q54" s="1">
        <v>4</v>
      </c>
      <c r="R54" s="1">
        <v>4</v>
      </c>
      <c r="S54" s="1">
        <v>4</v>
      </c>
      <c r="T54" s="1">
        <v>4</v>
      </c>
      <c r="U54" s="1">
        <v>4</v>
      </c>
      <c r="V54" s="1">
        <v>4</v>
      </c>
      <c r="W54" s="1">
        <v>4</v>
      </c>
      <c r="X54" s="1">
        <v>4</v>
      </c>
      <c r="Y54" s="1">
        <v>4</v>
      </c>
      <c r="Z54" s="1">
        <v>4</v>
      </c>
      <c r="AA54" s="1">
        <v>4</v>
      </c>
      <c r="AB54" s="1">
        <v>4</v>
      </c>
      <c r="AC54" s="1">
        <v>4</v>
      </c>
      <c r="AD54" s="1">
        <v>4</v>
      </c>
      <c r="AE54" s="1">
        <v>4</v>
      </c>
      <c r="AF54" s="1">
        <v>4</v>
      </c>
      <c r="AG54" s="1">
        <v>4</v>
      </c>
      <c r="AH54" s="1">
        <v>4</v>
      </c>
      <c r="AI54" s="1">
        <v>4</v>
      </c>
    </row>
    <row r="55" spans="1:35" x14ac:dyDescent="0.25">
      <c r="A55" t="s">
        <v>197</v>
      </c>
      <c r="B55">
        <v>6102</v>
      </c>
      <c r="C55" t="s">
        <v>198</v>
      </c>
      <c r="D55" s="1">
        <v>4</v>
      </c>
      <c r="E55" s="1">
        <v>4</v>
      </c>
      <c r="F55" s="1">
        <v>4</v>
      </c>
      <c r="G55" s="1">
        <v>4</v>
      </c>
      <c r="H55" s="1">
        <v>4</v>
      </c>
      <c r="I55" s="1">
        <v>4</v>
      </c>
      <c r="J55" s="3">
        <f>J$5*INDEX('H334 Master'!$B:$XFD,MATCH($A55,'H334 Master'!$B:$B,0),MATCH($B$5,'H334 Master'!$B$1:$XFD$1,0))+J$6*INDEX('H334 Master'!$B:$XFD,MATCH($A55,'H334 Master'!$B:$B,0),MATCH($B$6,'H334 Master'!$B$1:$XFD$1,0))+J$7*INDEX('H334 Master'!$B:$XFD,MATCH($A55,'H334 Master'!$B:$B,0),MATCH($B$7,'H334 Master'!$B$1:$XFD$1,0))+J$8*INDEX('H334 Master'!$B:$XFD,MATCH($A55,'H334 Master'!$B:$B,0),MATCH($B$8,'H334 Master'!$B$1:$XFD$1,0))+J$9*INDEX('H334 Master'!$B:$XFD,MATCH($A55,'H334 Master'!$B:$B,0),MATCH($B$9,'H334 Master'!$B$1:$XFD$1,0))+J$10*INDEX('H334 Master'!$B:$XFD,MATCH($A55,'H334 Master'!$B:$B,0),MATCH($B$10,'H334 Master'!$B$1:$XFD$1,0))+J$11*INDEX('H334 Master'!$B:$XFD,MATCH($A55,'H334 Master'!$B:$B,0),MATCH($B$11,'H334 Master'!$B$1:$XFD$1,0))+J$12*INDEX('H334 Master'!$B:$XFD,MATCH($A55,'H334 Master'!$B:$B,0),MATCH($B$12,'H334 Master'!$B$1:$XFD$1,0))+J$13*INDEX('H334 Master'!$B:$XFD,MATCH($A55,'H334 Master'!$B:$B,0),MATCH($B$13,'H334 Master'!$B$1:$XFD$1,0))+J$14*INDEX('H334 Master'!$B:$XFD,MATCH($A55,'H334 Master'!$B:$B,0),MATCH($B$14,'H334 Master'!$B$1:$XFD$1,0))+J$15*INDEX('H334 Master'!$B:$XFD,MATCH($A55,'H334 Master'!$B:$B,0),MATCH($B$15,'H334 Master'!$B$1:$XFD$1,0))</f>
        <v>4</v>
      </c>
      <c r="K55" s="1">
        <v>4</v>
      </c>
      <c r="L55" s="1">
        <v>4</v>
      </c>
      <c r="M55" s="1">
        <v>4</v>
      </c>
      <c r="N55" s="1">
        <v>4</v>
      </c>
      <c r="O55" s="1">
        <v>4</v>
      </c>
      <c r="P55" s="1">
        <v>4</v>
      </c>
      <c r="Q55" s="1">
        <v>4</v>
      </c>
      <c r="R55" s="1">
        <v>4</v>
      </c>
      <c r="S55" s="1">
        <v>4</v>
      </c>
      <c r="T55" s="1">
        <v>4</v>
      </c>
      <c r="U55" s="1">
        <v>4</v>
      </c>
      <c r="V55" s="1">
        <v>4</v>
      </c>
      <c r="W55" s="1">
        <v>4</v>
      </c>
      <c r="X55" s="1">
        <v>4</v>
      </c>
      <c r="Y55" s="1">
        <v>4</v>
      </c>
      <c r="Z55" s="1">
        <v>4</v>
      </c>
      <c r="AA55" s="1">
        <v>4</v>
      </c>
      <c r="AB55" s="1">
        <v>4</v>
      </c>
      <c r="AC55" s="1">
        <v>4</v>
      </c>
      <c r="AD55" s="1">
        <v>4</v>
      </c>
      <c r="AE55" s="1">
        <v>4</v>
      </c>
      <c r="AF55" s="1">
        <v>4</v>
      </c>
      <c r="AG55" s="1">
        <v>4</v>
      </c>
      <c r="AH55" s="1">
        <v>4</v>
      </c>
      <c r="AI55" s="1">
        <v>4</v>
      </c>
    </row>
    <row r="56" spans="1:35" x14ac:dyDescent="0.25">
      <c r="A56" t="s">
        <v>33</v>
      </c>
      <c r="B56">
        <v>9922</v>
      </c>
      <c r="C56" t="s">
        <v>34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3">
        <f>J$5*INDEX('H334 Master'!$B:$XFD,MATCH($A56,'H334 Master'!$B:$B,0),MATCH($B$5,'H334 Master'!$B$1:$XFD$1,0))+J$6*INDEX('H334 Master'!$B:$XFD,MATCH($A56,'H334 Master'!$B:$B,0),MATCH($B$6,'H334 Master'!$B$1:$XFD$1,0))+J$7*INDEX('H334 Master'!$B:$XFD,MATCH($A56,'H334 Master'!$B:$B,0),MATCH($B$7,'H334 Master'!$B$1:$XFD$1,0))+J$8*INDEX('H334 Master'!$B:$XFD,MATCH($A56,'H334 Master'!$B:$B,0),MATCH($B$8,'H334 Master'!$B$1:$XFD$1,0))+J$9*INDEX('H334 Master'!$B:$XFD,MATCH($A56,'H334 Master'!$B:$B,0),MATCH($B$9,'H334 Master'!$B$1:$XFD$1,0))+J$10*INDEX('H334 Master'!$B:$XFD,MATCH($A56,'H334 Master'!$B:$B,0),MATCH($B$10,'H334 Master'!$B$1:$XFD$1,0))+J$11*INDEX('H334 Master'!$B:$XFD,MATCH($A56,'H334 Master'!$B:$B,0),MATCH($B$11,'H334 Master'!$B$1:$XFD$1,0))+J$12*INDEX('H334 Master'!$B:$XFD,MATCH($A56,'H334 Master'!$B:$B,0),MATCH($B$12,'H334 Master'!$B$1:$XFD$1,0))+J$13*INDEX('H334 Master'!$B:$XFD,MATCH($A56,'H334 Master'!$B:$B,0),MATCH($B$13,'H334 Master'!$B$1:$XFD$1,0))+J$14*INDEX('H334 Master'!$B:$XFD,MATCH($A56,'H334 Master'!$B:$B,0),MATCH($B$14,'H334 Master'!$B$1:$XFD$1,0))+J$15*INDEX('H334 Master'!$B:$XFD,MATCH($A56,'H334 Master'!$B:$B,0),MATCH($B$15,'H334 Master'!$B$1:$XFD$1,0))</f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</row>
    <row r="57" spans="1:35" x14ac:dyDescent="0.25">
      <c r="A57" t="s">
        <v>304</v>
      </c>
      <c r="B57">
        <v>6678</v>
      </c>
      <c r="C57" t="s">
        <v>306</v>
      </c>
      <c r="D57" s="1"/>
      <c r="E57" s="1"/>
      <c r="F57" s="1"/>
      <c r="G57" s="1"/>
      <c r="H57" s="1"/>
      <c r="I57" s="1"/>
      <c r="J57" s="3">
        <f>J$5*INDEX('H334 Master'!$B:$XFD,MATCH($A57,'H334 Master'!$B:$B,0),MATCH($B$5,'H334 Master'!$B$1:$XFD$1,0))+J$6*INDEX('H334 Master'!$B:$XFD,MATCH($A57,'H334 Master'!$B:$B,0),MATCH($B$6,'H334 Master'!$B$1:$XFD$1,0))+J$7*INDEX('H334 Master'!$B:$XFD,MATCH($A57,'H334 Master'!$B:$B,0),MATCH($B$7,'H334 Master'!$B$1:$XFD$1,0))+J$8*INDEX('H334 Master'!$B:$XFD,MATCH($A57,'H334 Master'!$B:$B,0),MATCH($B$8,'H334 Master'!$B$1:$XFD$1,0))+J$9*INDEX('H334 Master'!$B:$XFD,MATCH($A57,'H334 Master'!$B:$B,0),MATCH($B$9,'H334 Master'!$B$1:$XFD$1,0))+J$10*INDEX('H334 Master'!$B:$XFD,MATCH($A57,'H334 Master'!$B:$B,0),MATCH($B$10,'H334 Master'!$B$1:$XFD$1,0))+J$11*INDEX('H334 Master'!$B:$XFD,MATCH($A57,'H334 Master'!$B:$B,0),MATCH($B$11,'H334 Master'!$B$1:$XFD$1,0))+J$12*INDEX('H334 Master'!$B:$XFD,MATCH($A57,'H334 Master'!$B:$B,0),MATCH($B$12,'H334 Master'!$B$1:$XFD$1,0))+J$13*INDEX('H334 Master'!$B:$XFD,MATCH($A57,'H334 Master'!$B:$B,0),MATCH($B$13,'H334 Master'!$B$1:$XFD$1,0))+J$14*INDEX('H334 Master'!$B:$XFD,MATCH($A57,'H334 Master'!$B:$B,0),MATCH($B$14,'H334 Master'!$B$1:$XFD$1,0))+J$15*INDEX('H334 Master'!$B:$XFD,MATCH($A57,'H334 Master'!$B:$B,0),MATCH($B$15,'H334 Master'!$B$1:$XFD$1,0))</f>
        <v>6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25">
      <c r="A58" t="s">
        <v>305</v>
      </c>
      <c r="B58">
        <v>5835</v>
      </c>
      <c r="C58" t="s">
        <v>307</v>
      </c>
      <c r="D58" s="1"/>
      <c r="E58" s="1"/>
      <c r="F58" s="1"/>
      <c r="G58" s="1"/>
      <c r="H58" s="1"/>
      <c r="I58" s="1"/>
      <c r="J58" s="3">
        <f>J$5*INDEX('H334 Master'!$B:$XFD,MATCH($A58,'H334 Master'!$B:$B,0),MATCH($B$5,'H334 Master'!$B$1:$XFD$1,0))+J$6*INDEX('H334 Master'!$B:$XFD,MATCH($A58,'H334 Master'!$B:$B,0),MATCH($B$6,'H334 Master'!$B$1:$XFD$1,0))+J$7*INDEX('H334 Master'!$B:$XFD,MATCH($A58,'H334 Master'!$B:$B,0),MATCH($B$7,'H334 Master'!$B$1:$XFD$1,0))+J$8*INDEX('H334 Master'!$B:$XFD,MATCH($A58,'H334 Master'!$B:$B,0),MATCH($B$8,'H334 Master'!$B$1:$XFD$1,0))+J$9*INDEX('H334 Master'!$B:$XFD,MATCH($A58,'H334 Master'!$B:$B,0),MATCH($B$9,'H334 Master'!$B$1:$XFD$1,0))+J$10*INDEX('H334 Master'!$B:$XFD,MATCH($A58,'H334 Master'!$B:$B,0),MATCH($B$10,'H334 Master'!$B$1:$XFD$1,0))+J$11*INDEX('H334 Master'!$B:$XFD,MATCH($A58,'H334 Master'!$B:$B,0),MATCH($B$11,'H334 Master'!$B$1:$XFD$1,0))+J$12*INDEX('H334 Master'!$B:$XFD,MATCH($A58,'H334 Master'!$B:$B,0),MATCH($B$12,'H334 Master'!$B$1:$XFD$1,0))+J$13*INDEX('H334 Master'!$B:$XFD,MATCH($A58,'H334 Master'!$B:$B,0),MATCH($B$13,'H334 Master'!$B$1:$XFD$1,0))+J$14*INDEX('H334 Master'!$B:$XFD,MATCH($A58,'H334 Master'!$B:$B,0),MATCH($B$14,'H334 Master'!$B$1:$XFD$1,0))+J$15*INDEX('H334 Master'!$B:$XFD,MATCH($A58,'H334 Master'!$B:$B,0),MATCH($B$15,'H334 Master'!$B$1:$XFD$1,0))</f>
        <v>2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25">
      <c r="A59" t="s">
        <v>264</v>
      </c>
      <c r="B59">
        <v>10194</v>
      </c>
      <c r="C59" t="s">
        <v>265</v>
      </c>
      <c r="D59" s="1"/>
      <c r="E59" s="1"/>
      <c r="F59" s="1"/>
      <c r="G59" s="1"/>
      <c r="H59" s="1"/>
      <c r="I59" s="1"/>
      <c r="J59" s="3">
        <f>J$5*INDEX('H334 Master'!$B:$XFD,MATCH($A59,'H334 Master'!$B:$B,0),MATCH($B$5,'H334 Master'!$B$1:$XFD$1,0))+J$6*INDEX('H334 Master'!$B:$XFD,MATCH($A59,'H334 Master'!$B:$B,0),MATCH($B$6,'H334 Master'!$B$1:$XFD$1,0))+J$7*INDEX('H334 Master'!$B:$XFD,MATCH($A59,'H334 Master'!$B:$B,0),MATCH($B$7,'H334 Master'!$B$1:$XFD$1,0))+J$8*INDEX('H334 Master'!$B:$XFD,MATCH($A59,'H334 Master'!$B:$B,0),MATCH($B$8,'H334 Master'!$B$1:$XFD$1,0))+J$9*INDEX('H334 Master'!$B:$XFD,MATCH($A59,'H334 Master'!$B:$B,0),MATCH($B$9,'H334 Master'!$B$1:$XFD$1,0))+J$10*INDEX('H334 Master'!$B:$XFD,MATCH($A59,'H334 Master'!$B:$B,0),MATCH($B$10,'H334 Master'!$B$1:$XFD$1,0))+J$11*INDEX('H334 Master'!$B:$XFD,MATCH($A59,'H334 Master'!$B:$B,0),MATCH($B$11,'H334 Master'!$B$1:$XFD$1,0))+J$12*INDEX('H334 Master'!$B:$XFD,MATCH($A59,'H334 Master'!$B:$B,0),MATCH($B$12,'H334 Master'!$B$1:$XFD$1,0))+J$13*INDEX('H334 Master'!$B:$XFD,MATCH($A59,'H334 Master'!$B:$B,0),MATCH($B$13,'H334 Master'!$B$1:$XFD$1,0))+J$14*INDEX('H334 Master'!$B:$XFD,MATCH($A59,'H334 Master'!$B:$B,0),MATCH($B$14,'H334 Master'!$B$1:$XFD$1,0))+J$15*INDEX('H334 Master'!$B:$XFD,MATCH($A59,'H334 Master'!$B:$B,0),MATCH($B$15,'H334 Master'!$B$1:$XFD$1,0))</f>
        <v>22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25">
      <c r="A60" t="s">
        <v>35</v>
      </c>
      <c r="B60">
        <v>9911</v>
      </c>
      <c r="C60" t="s">
        <v>36</v>
      </c>
      <c r="D60" s="1"/>
      <c r="E60" s="1"/>
      <c r="F60" s="1"/>
      <c r="G60" s="1"/>
      <c r="H60" s="1"/>
      <c r="I60" s="1"/>
      <c r="J60" s="3">
        <f>J$5*INDEX('H334 Master'!$B:$XFD,MATCH($A60,'H334 Master'!$B:$B,0),MATCH($B$5,'H334 Master'!$B$1:$XFD$1,0))+J$6*INDEX('H334 Master'!$B:$XFD,MATCH($A60,'H334 Master'!$B:$B,0),MATCH($B$6,'H334 Master'!$B$1:$XFD$1,0))+J$7*INDEX('H334 Master'!$B:$XFD,MATCH($A60,'H334 Master'!$B:$B,0),MATCH($B$7,'H334 Master'!$B$1:$XFD$1,0))+J$8*INDEX('H334 Master'!$B:$XFD,MATCH($A60,'H334 Master'!$B:$B,0),MATCH($B$8,'H334 Master'!$B$1:$XFD$1,0))+J$9*INDEX('H334 Master'!$B:$XFD,MATCH($A60,'H334 Master'!$B:$B,0),MATCH($B$9,'H334 Master'!$B$1:$XFD$1,0))+J$10*INDEX('H334 Master'!$B:$XFD,MATCH($A60,'H334 Master'!$B:$B,0),MATCH($B$10,'H334 Master'!$B$1:$XFD$1,0))+J$11*INDEX('H334 Master'!$B:$XFD,MATCH($A60,'H334 Master'!$B:$B,0),MATCH($B$11,'H334 Master'!$B$1:$XFD$1,0))+J$12*INDEX('H334 Master'!$B:$XFD,MATCH($A60,'H334 Master'!$B:$B,0),MATCH($B$12,'H334 Master'!$B$1:$XFD$1,0))+J$13*INDEX('H334 Master'!$B:$XFD,MATCH($A60,'H334 Master'!$B:$B,0),MATCH($B$13,'H334 Master'!$B$1:$XFD$1,0))+J$14*INDEX('H334 Master'!$B:$XFD,MATCH($A60,'H334 Master'!$B:$B,0),MATCH($B$14,'H334 Master'!$B$1:$XFD$1,0))+J$15*INDEX('H334 Master'!$B:$XFD,MATCH($A60,'H334 Master'!$B:$B,0),MATCH($B$15,'H334 Master'!$B$1:$XFD$1,0))</f>
        <v>188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25">
      <c r="A61" t="s">
        <v>37</v>
      </c>
      <c r="B61">
        <v>9915</v>
      </c>
      <c r="C61" t="s">
        <v>57</v>
      </c>
      <c r="D61" s="1"/>
      <c r="E61" s="1"/>
      <c r="F61" s="1"/>
      <c r="G61" s="1"/>
      <c r="H61" s="1"/>
      <c r="I61" s="1"/>
      <c r="J61" s="3">
        <f>J$5*INDEX('H334 Master'!$B:$XFD,MATCH($A61,'H334 Master'!$B:$B,0),MATCH($B$5,'H334 Master'!$B$1:$XFD$1,0))+J$6*INDEX('H334 Master'!$B:$XFD,MATCH($A61,'H334 Master'!$B:$B,0),MATCH($B$6,'H334 Master'!$B$1:$XFD$1,0))+J$7*INDEX('H334 Master'!$B:$XFD,MATCH($A61,'H334 Master'!$B:$B,0),MATCH($B$7,'H334 Master'!$B$1:$XFD$1,0))+J$8*INDEX('H334 Master'!$B:$XFD,MATCH($A61,'H334 Master'!$B:$B,0),MATCH($B$8,'H334 Master'!$B$1:$XFD$1,0))+J$9*INDEX('H334 Master'!$B:$XFD,MATCH($A61,'H334 Master'!$B:$B,0),MATCH($B$9,'H334 Master'!$B$1:$XFD$1,0))+J$10*INDEX('H334 Master'!$B:$XFD,MATCH($A61,'H334 Master'!$B:$B,0),MATCH($B$10,'H334 Master'!$B$1:$XFD$1,0))+J$11*INDEX('H334 Master'!$B:$XFD,MATCH($A61,'H334 Master'!$B:$B,0),MATCH($B$11,'H334 Master'!$B$1:$XFD$1,0))+J$12*INDEX('H334 Master'!$B:$XFD,MATCH($A61,'H334 Master'!$B:$B,0),MATCH($B$12,'H334 Master'!$B$1:$XFD$1,0))+J$13*INDEX('H334 Master'!$B:$XFD,MATCH($A61,'H334 Master'!$B:$B,0),MATCH($B$13,'H334 Master'!$B$1:$XFD$1,0))+J$14*INDEX('H334 Master'!$B:$XFD,MATCH($A61,'H334 Master'!$B:$B,0),MATCH($B$14,'H334 Master'!$B$1:$XFD$1,0))+J$15*INDEX('H334 Master'!$B:$XFD,MATCH($A61,'H334 Master'!$B:$B,0),MATCH($B$15,'H334 Master'!$B$1:$XFD$1,0))</f>
        <v>22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25">
      <c r="A64" t="s">
        <v>56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5" x14ac:dyDescent="0.25">
      <c r="A65" t="s">
        <v>304</v>
      </c>
      <c r="B65">
        <v>6678</v>
      </c>
      <c r="C65" t="s">
        <v>306</v>
      </c>
      <c r="D65" s="1">
        <v>1</v>
      </c>
      <c r="E65" s="1">
        <v>2</v>
      </c>
      <c r="F65" s="1">
        <v>3</v>
      </c>
      <c r="G65" s="1">
        <v>4</v>
      </c>
      <c r="H65" s="1">
        <v>5</v>
      </c>
      <c r="I65" s="1">
        <v>6</v>
      </c>
      <c r="J65" s="1"/>
      <c r="K65" s="1">
        <v>7</v>
      </c>
      <c r="L65" s="1">
        <v>8</v>
      </c>
      <c r="M65" s="1">
        <v>9</v>
      </c>
      <c r="N65" s="1">
        <v>10</v>
      </c>
      <c r="O65" s="1">
        <v>11</v>
      </c>
      <c r="P65" s="1">
        <v>12</v>
      </c>
      <c r="Q65" s="1">
        <v>13</v>
      </c>
      <c r="R65" s="1">
        <v>14</v>
      </c>
      <c r="S65" s="1">
        <v>15</v>
      </c>
      <c r="T65" s="1">
        <v>16</v>
      </c>
      <c r="U65" s="1">
        <v>17</v>
      </c>
      <c r="V65" s="1">
        <v>18</v>
      </c>
      <c r="W65" s="1">
        <v>19</v>
      </c>
      <c r="X65" s="1">
        <v>20</v>
      </c>
      <c r="Y65" s="1">
        <v>21</v>
      </c>
      <c r="Z65" s="1">
        <v>22</v>
      </c>
      <c r="AA65" s="1">
        <v>23</v>
      </c>
      <c r="AB65" s="1">
        <v>24</v>
      </c>
      <c r="AC65" s="1">
        <v>25</v>
      </c>
      <c r="AD65" s="1">
        <v>26</v>
      </c>
      <c r="AE65" s="1">
        <v>27</v>
      </c>
      <c r="AF65" s="1">
        <v>28</v>
      </c>
      <c r="AG65" s="1">
        <v>29</v>
      </c>
      <c r="AH65" s="1">
        <v>30</v>
      </c>
      <c r="AI65" s="1">
        <v>31</v>
      </c>
    </row>
    <row r="66" spans="1:35" x14ac:dyDescent="0.25">
      <c r="A66" t="s">
        <v>305</v>
      </c>
      <c r="B66">
        <v>5835</v>
      </c>
      <c r="C66" t="s">
        <v>307</v>
      </c>
      <c r="D66" s="1">
        <v>2</v>
      </c>
      <c r="E66" s="1">
        <v>2</v>
      </c>
      <c r="F66" s="1">
        <v>2</v>
      </c>
      <c r="G66" s="1">
        <v>2</v>
      </c>
      <c r="H66" s="1">
        <v>2</v>
      </c>
      <c r="I66" s="1">
        <v>2</v>
      </c>
      <c r="J66" s="1"/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  <c r="T66" s="1">
        <v>2</v>
      </c>
      <c r="U66" s="1">
        <v>2</v>
      </c>
      <c r="V66" s="1">
        <v>2</v>
      </c>
      <c r="W66" s="1">
        <v>2</v>
      </c>
      <c r="X66" s="1">
        <v>2</v>
      </c>
      <c r="Y66" s="1">
        <v>2</v>
      </c>
      <c r="Z66" s="1">
        <v>2</v>
      </c>
      <c r="AA66" s="1">
        <v>2</v>
      </c>
      <c r="AB66" s="1">
        <v>2</v>
      </c>
      <c r="AC66" s="1">
        <v>2</v>
      </c>
      <c r="AD66" s="1">
        <v>2</v>
      </c>
      <c r="AE66" s="1">
        <v>2</v>
      </c>
      <c r="AF66" s="1">
        <v>2</v>
      </c>
      <c r="AG66" s="1">
        <v>2</v>
      </c>
      <c r="AH66" s="1">
        <v>2</v>
      </c>
      <c r="AI66" s="1">
        <v>2</v>
      </c>
    </row>
    <row r="67" spans="1:35" x14ac:dyDescent="0.25">
      <c r="A67" t="s">
        <v>264</v>
      </c>
      <c r="B67">
        <v>10194</v>
      </c>
      <c r="C67" t="s">
        <v>265</v>
      </c>
      <c r="D67" s="1">
        <v>12</v>
      </c>
      <c r="E67" s="1">
        <v>14</v>
      </c>
      <c r="F67" s="1">
        <v>16</v>
      </c>
      <c r="G67" s="1">
        <v>18</v>
      </c>
      <c r="H67" s="1">
        <v>20</v>
      </c>
      <c r="I67" s="1">
        <v>22</v>
      </c>
      <c r="J67" s="1"/>
      <c r="K67" s="1">
        <v>24</v>
      </c>
      <c r="L67" s="1">
        <v>26</v>
      </c>
      <c r="M67" s="1">
        <v>28</v>
      </c>
      <c r="N67" s="1">
        <v>30</v>
      </c>
      <c r="O67" s="1">
        <v>32</v>
      </c>
      <c r="P67" s="1">
        <v>34</v>
      </c>
      <c r="Q67" s="1">
        <v>36</v>
      </c>
      <c r="R67" s="1">
        <v>38</v>
      </c>
      <c r="S67" s="1">
        <v>40</v>
      </c>
      <c r="T67" s="1">
        <v>42</v>
      </c>
      <c r="U67" s="1">
        <v>44</v>
      </c>
      <c r="V67" s="1">
        <v>46</v>
      </c>
      <c r="W67" s="1">
        <v>48</v>
      </c>
      <c r="X67" s="1">
        <v>50</v>
      </c>
      <c r="Y67" s="1">
        <v>52</v>
      </c>
      <c r="Z67" s="1">
        <v>54</v>
      </c>
      <c r="AA67" s="1">
        <v>56</v>
      </c>
      <c r="AB67" s="1">
        <v>58</v>
      </c>
      <c r="AC67" s="1">
        <v>60</v>
      </c>
      <c r="AD67" s="1">
        <v>62</v>
      </c>
      <c r="AE67" s="1">
        <v>64</v>
      </c>
      <c r="AF67" s="1">
        <v>66</v>
      </c>
      <c r="AG67" s="1">
        <v>68</v>
      </c>
      <c r="AH67" s="1">
        <v>70</v>
      </c>
      <c r="AI67" s="1">
        <v>72</v>
      </c>
    </row>
    <row r="68" spans="1:35" x14ac:dyDescent="0.25">
      <c r="A68" t="s">
        <v>35</v>
      </c>
      <c r="B68">
        <v>9911</v>
      </c>
      <c r="C68" t="s">
        <v>36</v>
      </c>
      <c r="D68" s="1">
        <v>88</v>
      </c>
      <c r="E68" s="1">
        <v>108</v>
      </c>
      <c r="F68" s="1">
        <v>128</v>
      </c>
      <c r="G68" s="1">
        <v>148</v>
      </c>
      <c r="H68" s="1">
        <v>168</v>
      </c>
      <c r="I68" s="1">
        <v>188</v>
      </c>
      <c r="J68" s="1"/>
      <c r="K68" s="1">
        <v>208</v>
      </c>
      <c r="L68" s="1">
        <v>228</v>
      </c>
      <c r="M68" s="1">
        <v>248</v>
      </c>
      <c r="N68" s="1">
        <v>268</v>
      </c>
      <c r="O68" s="1">
        <v>288</v>
      </c>
      <c r="P68" s="1">
        <v>308</v>
      </c>
      <c r="Q68" s="1">
        <v>328</v>
      </c>
      <c r="R68" s="1">
        <v>348</v>
      </c>
      <c r="S68" s="1">
        <v>368</v>
      </c>
      <c r="T68" s="1">
        <v>388</v>
      </c>
      <c r="U68" s="1">
        <v>408</v>
      </c>
      <c r="V68" s="1">
        <v>428</v>
      </c>
      <c r="W68" s="1">
        <v>448</v>
      </c>
      <c r="X68" s="1">
        <v>468</v>
      </c>
      <c r="Y68" s="1">
        <v>488</v>
      </c>
      <c r="Z68" s="1">
        <v>508</v>
      </c>
      <c r="AA68" s="1">
        <v>528</v>
      </c>
      <c r="AB68" s="1">
        <v>548</v>
      </c>
      <c r="AC68" s="1">
        <v>568</v>
      </c>
      <c r="AD68" s="1">
        <v>588</v>
      </c>
      <c r="AE68" s="1">
        <v>608</v>
      </c>
      <c r="AF68" s="1">
        <v>628</v>
      </c>
      <c r="AG68" s="1">
        <v>648</v>
      </c>
      <c r="AH68" s="1">
        <v>668</v>
      </c>
      <c r="AI68" s="1">
        <v>688</v>
      </c>
    </row>
    <row r="69" spans="1:35" x14ac:dyDescent="0.25">
      <c r="A69" t="s">
        <v>37</v>
      </c>
      <c r="B69">
        <v>9915</v>
      </c>
      <c r="C69" t="s">
        <v>57</v>
      </c>
      <c r="D69" s="1">
        <v>12</v>
      </c>
      <c r="E69" s="1">
        <v>14</v>
      </c>
      <c r="F69" s="1">
        <v>16</v>
      </c>
      <c r="G69" s="1">
        <v>18</v>
      </c>
      <c r="H69" s="1">
        <v>20</v>
      </c>
      <c r="I69" s="1">
        <v>22</v>
      </c>
      <c r="J69" s="1"/>
      <c r="K69" s="1">
        <v>24</v>
      </c>
      <c r="L69" s="1">
        <v>26</v>
      </c>
      <c r="M69" s="1">
        <v>28</v>
      </c>
      <c r="N69" s="1">
        <v>30</v>
      </c>
      <c r="O69" s="1">
        <v>32</v>
      </c>
      <c r="P69" s="1">
        <v>34</v>
      </c>
      <c r="Q69" s="1">
        <v>36</v>
      </c>
      <c r="R69" s="1">
        <v>38</v>
      </c>
      <c r="S69" s="1">
        <v>40</v>
      </c>
      <c r="T69" s="1">
        <v>42</v>
      </c>
      <c r="U69" s="1">
        <v>44</v>
      </c>
      <c r="V69" s="1">
        <v>46</v>
      </c>
      <c r="W69" s="1">
        <v>48</v>
      </c>
      <c r="X69" s="1">
        <v>50</v>
      </c>
      <c r="Y69" s="1">
        <v>52</v>
      </c>
      <c r="Z69" s="1">
        <v>54</v>
      </c>
      <c r="AA69" s="1">
        <v>56</v>
      </c>
      <c r="AB69" s="1">
        <v>58</v>
      </c>
      <c r="AC69" s="1">
        <v>60</v>
      </c>
      <c r="AD69" s="1">
        <v>62</v>
      </c>
      <c r="AE69" s="1">
        <v>64</v>
      </c>
      <c r="AF69" s="1">
        <v>66</v>
      </c>
      <c r="AG69" s="1">
        <v>68</v>
      </c>
      <c r="AH69" s="1">
        <v>70</v>
      </c>
      <c r="AI69" s="1">
        <v>72</v>
      </c>
    </row>
    <row r="70" spans="1:35" x14ac:dyDescent="0.25">
      <c r="A70" t="s">
        <v>39</v>
      </c>
      <c r="B70">
        <v>9912</v>
      </c>
      <c r="C70" t="s">
        <v>40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5" x14ac:dyDescent="0.25">
      <c r="A71" t="s">
        <v>41</v>
      </c>
      <c r="B71">
        <v>9916</v>
      </c>
      <c r="C71" t="s">
        <v>42</v>
      </c>
      <c r="D71" s="1"/>
      <c r="F71" s="1"/>
    </row>
    <row r="72" spans="1:35" x14ac:dyDescent="0.25">
      <c r="D72" s="1"/>
      <c r="F72" s="1"/>
    </row>
    <row r="73" spans="1:35" x14ac:dyDescent="0.25">
      <c r="D73" s="1"/>
      <c r="F73" s="1"/>
    </row>
    <row r="74" spans="1:35" x14ac:dyDescent="0.25">
      <c r="D74" s="1"/>
      <c r="F74" s="1"/>
    </row>
    <row r="75" spans="1:35" x14ac:dyDescent="0.25">
      <c r="A75">
        <v>5</v>
      </c>
      <c r="B75">
        <v>16</v>
      </c>
      <c r="D75" s="1" t="s">
        <v>563</v>
      </c>
      <c r="E75">
        <v>3486</v>
      </c>
      <c r="F75" t="s">
        <v>581</v>
      </c>
    </row>
    <row r="76" spans="1:35" x14ac:dyDescent="0.25">
      <c r="A76">
        <v>10</v>
      </c>
      <c r="B76">
        <v>33</v>
      </c>
      <c r="C76" s="5"/>
      <c r="D76" s="1" t="s">
        <v>564</v>
      </c>
      <c r="E76">
        <v>3487</v>
      </c>
      <c r="F76" t="s">
        <v>582</v>
      </c>
    </row>
    <row r="77" spans="1:35" x14ac:dyDescent="0.25">
      <c r="A77">
        <v>15</v>
      </c>
      <c r="B77">
        <v>50</v>
      </c>
      <c r="C77" s="5"/>
      <c r="D77" s="1" t="s">
        <v>565</v>
      </c>
      <c r="E77">
        <v>3488</v>
      </c>
      <c r="F77" t="s">
        <v>583</v>
      </c>
    </row>
    <row r="78" spans="1:35" x14ac:dyDescent="0.25">
      <c r="A78">
        <v>20</v>
      </c>
      <c r="B78">
        <v>66</v>
      </c>
      <c r="C78" s="5"/>
      <c r="D78" s="1" t="s">
        <v>566</v>
      </c>
      <c r="E78">
        <v>3489</v>
      </c>
      <c r="F78" t="s">
        <v>584</v>
      </c>
    </row>
    <row r="79" spans="1:35" x14ac:dyDescent="0.25">
      <c r="A79">
        <v>25</v>
      </c>
      <c r="B79">
        <v>82</v>
      </c>
      <c r="C79" s="5"/>
      <c r="D79" s="1" t="s">
        <v>567</v>
      </c>
      <c r="E79">
        <v>3490</v>
      </c>
      <c r="F79" t="s">
        <v>585</v>
      </c>
    </row>
    <row r="80" spans="1:35" x14ac:dyDescent="0.25">
      <c r="A80">
        <v>30</v>
      </c>
      <c r="B80">
        <v>100</v>
      </c>
      <c r="C80" s="5"/>
      <c r="D80" s="1" t="s">
        <v>568</v>
      </c>
      <c r="E80">
        <v>3491</v>
      </c>
      <c r="F80" t="s">
        <v>586</v>
      </c>
      <c r="I80" s="7"/>
      <c r="J80" s="7"/>
    </row>
    <row r="81" spans="1:10" x14ac:dyDescent="0.25">
      <c r="A81">
        <v>35</v>
      </c>
      <c r="B81">
        <v>116</v>
      </c>
      <c r="C81" s="5"/>
      <c r="D81" s="1" t="s">
        <v>569</v>
      </c>
      <c r="E81">
        <v>3492</v>
      </c>
      <c r="F81" t="s">
        <v>587</v>
      </c>
      <c r="I81" s="7"/>
      <c r="J81" s="7"/>
    </row>
    <row r="82" spans="1:10" x14ac:dyDescent="0.25">
      <c r="A82">
        <v>40</v>
      </c>
      <c r="B82">
        <v>132</v>
      </c>
      <c r="C82" s="5"/>
      <c r="D82" s="1" t="s">
        <v>570</v>
      </c>
      <c r="E82">
        <v>3493</v>
      </c>
      <c r="F82" t="s">
        <v>588</v>
      </c>
      <c r="I82" s="7"/>
      <c r="J82" s="7"/>
    </row>
    <row r="83" spans="1:10" x14ac:dyDescent="0.25">
      <c r="A83">
        <v>45</v>
      </c>
      <c r="B83">
        <v>150</v>
      </c>
      <c r="C83" s="5"/>
      <c r="D83" s="1" t="s">
        <v>571</v>
      </c>
      <c r="E83">
        <v>3494</v>
      </c>
      <c r="F83" t="s">
        <v>589</v>
      </c>
    </row>
    <row r="84" spans="1:10" x14ac:dyDescent="0.25">
      <c r="A84">
        <v>50</v>
      </c>
      <c r="B84">
        <v>166</v>
      </c>
      <c r="C84" s="5"/>
      <c r="D84" s="1" t="s">
        <v>572</v>
      </c>
      <c r="E84">
        <v>3495</v>
      </c>
      <c r="F84" t="s">
        <v>590</v>
      </c>
    </row>
    <row r="85" spans="1:10" x14ac:dyDescent="0.25">
      <c r="A85">
        <v>55</v>
      </c>
      <c r="B85">
        <v>182</v>
      </c>
      <c r="C85" s="5"/>
      <c r="D85" s="1" t="s">
        <v>573</v>
      </c>
      <c r="E85">
        <v>3496</v>
      </c>
      <c r="F85" t="s">
        <v>591</v>
      </c>
    </row>
    <row r="86" spans="1:10" x14ac:dyDescent="0.25">
      <c r="A86">
        <v>60</v>
      </c>
      <c r="B86">
        <v>200</v>
      </c>
      <c r="C86" s="5"/>
      <c r="D86" s="1" t="s">
        <v>574</v>
      </c>
      <c r="E86">
        <v>3497</v>
      </c>
      <c r="F86" t="s">
        <v>592</v>
      </c>
    </row>
    <row r="87" spans="1:10" x14ac:dyDescent="0.25">
      <c r="A87">
        <v>65</v>
      </c>
      <c r="B87">
        <v>216</v>
      </c>
      <c r="C87" s="5"/>
      <c r="D87" s="1" t="s">
        <v>575</v>
      </c>
      <c r="E87">
        <v>3498</v>
      </c>
      <c r="F87" t="s">
        <v>593</v>
      </c>
    </row>
    <row r="88" spans="1:10" x14ac:dyDescent="0.25">
      <c r="A88">
        <v>70</v>
      </c>
      <c r="B88">
        <v>233</v>
      </c>
      <c r="C88" s="5"/>
      <c r="D88" s="1" t="s">
        <v>576</v>
      </c>
      <c r="E88">
        <v>3499</v>
      </c>
      <c r="F88" t="s">
        <v>594</v>
      </c>
    </row>
    <row r="89" spans="1:10" x14ac:dyDescent="0.25">
      <c r="A89">
        <v>75</v>
      </c>
      <c r="B89">
        <v>250</v>
      </c>
      <c r="C89" s="5"/>
      <c r="D89" s="1" t="s">
        <v>577</v>
      </c>
      <c r="E89">
        <v>3500</v>
      </c>
      <c r="F89" t="s">
        <v>595</v>
      </c>
    </row>
    <row r="90" spans="1:10" x14ac:dyDescent="0.25">
      <c r="A90">
        <v>80</v>
      </c>
      <c r="B90">
        <v>263</v>
      </c>
      <c r="C90" s="5"/>
      <c r="D90" s="1" t="s">
        <v>578</v>
      </c>
      <c r="E90">
        <v>3501</v>
      </c>
      <c r="F90" t="s">
        <v>596</v>
      </c>
    </row>
    <row r="91" spans="1:10" x14ac:dyDescent="0.25">
      <c r="A91">
        <v>85</v>
      </c>
      <c r="B91">
        <v>279</v>
      </c>
      <c r="C91" s="5"/>
      <c r="D91" s="1" t="s">
        <v>579</v>
      </c>
      <c r="E91">
        <v>3502</v>
      </c>
      <c r="F91" t="s">
        <v>597</v>
      </c>
    </row>
    <row r="92" spans="1:10" x14ac:dyDescent="0.25">
      <c r="A92">
        <v>90</v>
      </c>
      <c r="B92">
        <v>296</v>
      </c>
      <c r="C92" s="5"/>
      <c r="D92" s="1" t="s">
        <v>580</v>
      </c>
      <c r="E92">
        <v>3503</v>
      </c>
      <c r="F92" t="s">
        <v>598</v>
      </c>
    </row>
    <row r="93" spans="1:10" x14ac:dyDescent="0.25">
      <c r="A93">
        <v>95</v>
      </c>
      <c r="B93">
        <v>311</v>
      </c>
      <c r="C93" s="5"/>
      <c r="F93" t="s">
        <v>599</v>
      </c>
      <c r="I93" t="s">
        <v>562</v>
      </c>
    </row>
    <row r="94" spans="1:10" x14ac:dyDescent="0.25">
      <c r="A94">
        <v>100</v>
      </c>
      <c r="B94">
        <v>328</v>
      </c>
      <c r="C94" s="5"/>
      <c r="F94" t="s">
        <v>600</v>
      </c>
      <c r="I94" t="s">
        <v>562</v>
      </c>
    </row>
    <row r="95" spans="1:10" x14ac:dyDescent="0.25">
      <c r="A95">
        <v>105</v>
      </c>
      <c r="B95">
        <v>345</v>
      </c>
      <c r="C95" s="5"/>
      <c r="F95" t="s">
        <v>601</v>
      </c>
      <c r="I95" t="s">
        <v>562</v>
      </c>
    </row>
    <row r="96" spans="1:10" x14ac:dyDescent="0.25">
      <c r="A96">
        <v>110</v>
      </c>
      <c r="B96">
        <v>361</v>
      </c>
      <c r="C96" s="5"/>
      <c r="F96" t="s">
        <v>602</v>
      </c>
      <c r="I96" t="s">
        <v>562</v>
      </c>
    </row>
    <row r="97" spans="1:9" x14ac:dyDescent="0.25">
      <c r="A97">
        <v>115</v>
      </c>
      <c r="B97">
        <v>377</v>
      </c>
      <c r="C97" s="5"/>
      <c r="F97" t="s">
        <v>603</v>
      </c>
      <c r="I97" t="s">
        <v>562</v>
      </c>
    </row>
    <row r="98" spans="1:9" x14ac:dyDescent="0.25">
      <c r="A98">
        <v>120</v>
      </c>
      <c r="B98">
        <v>394</v>
      </c>
      <c r="C98" s="5"/>
      <c r="F98" t="s">
        <v>604</v>
      </c>
      <c r="I98" t="s">
        <v>562</v>
      </c>
    </row>
    <row r="99" spans="1:9" x14ac:dyDescent="0.25">
      <c r="A99">
        <v>125</v>
      </c>
      <c r="B99">
        <v>410</v>
      </c>
      <c r="C99" s="5"/>
      <c r="F99" t="s">
        <v>605</v>
      </c>
      <c r="I99" t="s">
        <v>562</v>
      </c>
    </row>
    <row r="100" spans="1:9" x14ac:dyDescent="0.25">
      <c r="A100">
        <v>130</v>
      </c>
      <c r="B100">
        <v>427</v>
      </c>
      <c r="C100" s="5"/>
      <c r="F100" t="s">
        <v>606</v>
      </c>
      <c r="I100" t="s">
        <v>562</v>
      </c>
    </row>
    <row r="101" spans="1:9" x14ac:dyDescent="0.25">
      <c r="A101">
        <v>135</v>
      </c>
      <c r="B101">
        <v>443</v>
      </c>
      <c r="C101" s="5"/>
      <c r="F101" t="s">
        <v>607</v>
      </c>
      <c r="I101" t="s">
        <v>562</v>
      </c>
    </row>
    <row r="102" spans="1:9" x14ac:dyDescent="0.25">
      <c r="A102">
        <v>140</v>
      </c>
      <c r="B102">
        <v>459</v>
      </c>
      <c r="C102" s="5"/>
      <c r="F102" t="s">
        <v>608</v>
      </c>
      <c r="I102" t="s">
        <v>562</v>
      </c>
    </row>
    <row r="103" spans="1:9" x14ac:dyDescent="0.25">
      <c r="A103">
        <v>145</v>
      </c>
      <c r="B103">
        <v>476</v>
      </c>
      <c r="C103" s="5"/>
      <c r="F103" t="s">
        <v>609</v>
      </c>
      <c r="I103" t="s">
        <v>562</v>
      </c>
    </row>
    <row r="104" spans="1:9" x14ac:dyDescent="0.25">
      <c r="A104">
        <v>150</v>
      </c>
      <c r="B104">
        <v>492</v>
      </c>
      <c r="C104" s="5"/>
      <c r="F104" t="s">
        <v>610</v>
      </c>
      <c r="I104" t="s">
        <v>562</v>
      </c>
    </row>
    <row r="105" spans="1:9" x14ac:dyDescent="0.25">
      <c r="A105">
        <v>155</v>
      </c>
      <c r="B105">
        <v>509</v>
      </c>
      <c r="C105" s="5"/>
      <c r="F105" t="s">
        <v>611</v>
      </c>
      <c r="I105" t="s">
        <v>562</v>
      </c>
    </row>
    <row r="106" spans="1:9" x14ac:dyDescent="0.25">
      <c r="A106">
        <v>160</v>
      </c>
      <c r="B106">
        <v>525</v>
      </c>
      <c r="F106" t="s">
        <v>619</v>
      </c>
    </row>
    <row r="107" spans="1:9" x14ac:dyDescent="0.25">
      <c r="A107">
        <v>165</v>
      </c>
      <c r="B107">
        <v>541</v>
      </c>
      <c r="F107" t="s">
        <v>620</v>
      </c>
    </row>
    <row r="108" spans="1:9" x14ac:dyDescent="0.25">
      <c r="A108">
        <v>170</v>
      </c>
      <c r="B108">
        <v>558</v>
      </c>
      <c r="D108" s="1"/>
      <c r="F108" t="s">
        <v>621</v>
      </c>
    </row>
    <row r="109" spans="1:9" x14ac:dyDescent="0.25">
      <c r="A109">
        <v>175</v>
      </c>
      <c r="B109">
        <v>574</v>
      </c>
      <c r="D109" s="1"/>
      <c r="F109" t="s">
        <v>622</v>
      </c>
    </row>
    <row r="110" spans="1:9" x14ac:dyDescent="0.25">
      <c r="A110">
        <v>180</v>
      </c>
      <c r="B110">
        <v>590</v>
      </c>
      <c r="D110" s="1"/>
      <c r="F110" t="s">
        <v>623</v>
      </c>
    </row>
    <row r="111" spans="1:9" x14ac:dyDescent="0.25">
      <c r="A111">
        <v>185</v>
      </c>
      <c r="B111">
        <v>607</v>
      </c>
      <c r="F111" t="s">
        <v>624</v>
      </c>
    </row>
    <row r="112" spans="1:9" x14ac:dyDescent="0.25">
      <c r="A112">
        <v>190</v>
      </c>
      <c r="B112">
        <v>623</v>
      </c>
      <c r="D112" s="1"/>
      <c r="F112" t="s">
        <v>625</v>
      </c>
    </row>
    <row r="113" spans="1:6" x14ac:dyDescent="0.25">
      <c r="A113">
        <v>195</v>
      </c>
      <c r="B113">
        <v>640</v>
      </c>
      <c r="F113" t="s">
        <v>626</v>
      </c>
    </row>
    <row r="114" spans="1:6" x14ac:dyDescent="0.25">
      <c r="A114">
        <v>200</v>
      </c>
      <c r="B114">
        <v>656</v>
      </c>
      <c r="F114" t="s">
        <v>627</v>
      </c>
    </row>
    <row r="115" spans="1:6" x14ac:dyDescent="0.25">
      <c r="A115">
        <v>205</v>
      </c>
      <c r="B115">
        <v>673</v>
      </c>
      <c r="F115" t="s">
        <v>628</v>
      </c>
    </row>
    <row r="119" spans="1:6" x14ac:dyDescent="0.25">
      <c r="D119" t="s">
        <v>613</v>
      </c>
      <c r="E119">
        <v>5131</v>
      </c>
      <c r="F119" t="s">
        <v>614</v>
      </c>
    </row>
    <row r="120" spans="1:6" x14ac:dyDescent="0.25">
      <c r="D120" t="s">
        <v>615</v>
      </c>
      <c r="E120">
        <v>5129</v>
      </c>
      <c r="F120" t="s">
        <v>616</v>
      </c>
    </row>
    <row r="121" spans="1:6" x14ac:dyDescent="0.25">
      <c r="D121" t="s">
        <v>617</v>
      </c>
      <c r="E121">
        <v>5130</v>
      </c>
      <c r="F121" t="s">
        <v>618</v>
      </c>
    </row>
    <row r="122" spans="1:6" x14ac:dyDescent="0.25">
      <c r="D122" s="1"/>
    </row>
    <row r="123" spans="1:6" x14ac:dyDescent="0.25">
      <c r="D123" s="1"/>
      <c r="F123" s="1"/>
    </row>
    <row r="124" spans="1:6" x14ac:dyDescent="0.25">
      <c r="D124" s="1"/>
      <c r="F124" s="1"/>
    </row>
    <row r="125" spans="1:6" x14ac:dyDescent="0.25">
      <c r="D125" s="1"/>
      <c r="F125" s="1"/>
    </row>
    <row r="126" spans="1:6" x14ac:dyDescent="0.25">
      <c r="D126" s="1"/>
      <c r="F126" s="1"/>
    </row>
    <row r="127" spans="1:6" x14ac:dyDescent="0.25">
      <c r="D127" s="1"/>
      <c r="F127" s="1"/>
    </row>
    <row r="128" spans="1:6" x14ac:dyDescent="0.25">
      <c r="D128" s="1"/>
      <c r="F128" s="1"/>
    </row>
    <row r="129" spans="4:6" x14ac:dyDescent="0.25">
      <c r="D129" s="1"/>
      <c r="F129" s="1"/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5" spans="4:6" x14ac:dyDescent="0.25">
      <c r="D215" s="1"/>
      <c r="F215" s="1"/>
    </row>
    <row r="216" spans="4:6" x14ac:dyDescent="0.25">
      <c r="D216" s="1"/>
      <c r="F216" s="1"/>
    </row>
    <row r="217" spans="4:6" x14ac:dyDescent="0.25">
      <c r="D217" s="1"/>
      <c r="F217" s="1"/>
    </row>
    <row r="218" spans="4:6" x14ac:dyDescent="0.25">
      <c r="D218" s="1"/>
      <c r="F218" s="1"/>
    </row>
    <row r="219" spans="4:6" x14ac:dyDescent="0.25">
      <c r="D219" s="1"/>
      <c r="F219" s="1"/>
    </row>
    <row r="220" spans="4:6" x14ac:dyDescent="0.25">
      <c r="D220" s="1"/>
      <c r="F220" s="1"/>
    </row>
    <row r="221" spans="4:6" x14ac:dyDescent="0.25">
      <c r="D221" s="1"/>
      <c r="F221" s="1"/>
    </row>
    <row r="222" spans="4:6" x14ac:dyDescent="0.25">
      <c r="D222" s="1"/>
      <c r="F222" s="1"/>
    </row>
    <row r="224" spans="4:6" x14ac:dyDescent="0.25">
      <c r="D224" s="1"/>
    </row>
    <row r="225" spans="4:6" x14ac:dyDescent="0.25">
      <c r="D225" s="1"/>
    </row>
    <row r="226" spans="4:6" x14ac:dyDescent="0.25">
      <c r="D226" s="1"/>
    </row>
    <row r="227" spans="4:6" x14ac:dyDescent="0.25">
      <c r="D227" s="1"/>
    </row>
    <row r="228" spans="4:6" x14ac:dyDescent="0.25">
      <c r="D228" s="1"/>
    </row>
    <row r="229" spans="4:6" x14ac:dyDescent="0.25">
      <c r="D229" s="1"/>
    </row>
    <row r="230" spans="4:6" x14ac:dyDescent="0.25">
      <c r="D230" s="1"/>
    </row>
    <row r="235" spans="4:6" x14ac:dyDescent="0.25">
      <c r="F235" s="1"/>
    </row>
    <row r="236" spans="4:6" x14ac:dyDescent="0.25">
      <c r="F236" s="1"/>
    </row>
    <row r="237" spans="4:6" x14ac:dyDescent="0.25">
      <c r="F237" s="1"/>
    </row>
    <row r="238" spans="4:6" x14ac:dyDescent="0.25">
      <c r="F238" s="1"/>
    </row>
    <row r="242" spans="6:6" x14ac:dyDescent="0.25">
      <c r="F242" s="1"/>
    </row>
    <row r="243" spans="6:6" x14ac:dyDescent="0.25">
      <c r="F243" s="1"/>
    </row>
    <row r="244" spans="6:6" x14ac:dyDescent="0.25">
      <c r="F24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8442-A6A1-406E-8DFA-081EB6347F29}">
  <dimension ref="A1:AL244"/>
  <sheetViews>
    <sheetView zoomScale="80" zoomScaleNormal="80" workbookViewId="0">
      <pane xSplit="3" ySplit="20" topLeftCell="W39" activePane="bottomRight" state="frozen"/>
      <selection pane="topRight" activeCell="D1" sqref="D1"/>
      <selection pane="bottomLeft" activeCell="A9" sqref="A9"/>
      <selection pane="bottomRight" activeCell="W1" sqref="W1:AH1"/>
    </sheetView>
  </sheetViews>
  <sheetFormatPr defaultRowHeight="15" x14ac:dyDescent="0.25"/>
  <cols>
    <col min="1" max="1" width="18.85546875" bestFit="1" customWidth="1"/>
    <col min="2" max="2" width="6.5703125" bestFit="1" customWidth="1"/>
    <col min="3" max="3" width="45.140625" bestFit="1" customWidth="1"/>
    <col min="4" max="33" width="19.5703125" customWidth="1"/>
    <col min="34" max="39" width="17.28515625" customWidth="1"/>
    <col min="40" max="44" width="3" bestFit="1" customWidth="1"/>
  </cols>
  <sheetData>
    <row r="1" spans="2:38" x14ac:dyDescent="0.25">
      <c r="C1" t="s">
        <v>54</v>
      </c>
      <c r="D1" t="s">
        <v>630</v>
      </c>
      <c r="E1" t="s">
        <v>631</v>
      </c>
      <c r="F1" t="s">
        <v>632</v>
      </c>
      <c r="G1" t="s">
        <v>633</v>
      </c>
      <c r="H1" t="s">
        <v>634</v>
      </c>
      <c r="I1" t="s">
        <v>635</v>
      </c>
      <c r="K1" t="s">
        <v>636</v>
      </c>
      <c r="L1" t="s">
        <v>637</v>
      </c>
      <c r="M1" t="s">
        <v>638</v>
      </c>
      <c r="N1" t="s">
        <v>639</v>
      </c>
      <c r="O1" t="s">
        <v>640</v>
      </c>
      <c r="P1" t="s">
        <v>641</v>
      </c>
      <c r="Q1" t="s">
        <v>642</v>
      </c>
      <c r="R1" t="s">
        <v>643</v>
      </c>
      <c r="S1" t="s">
        <v>644</v>
      </c>
      <c r="T1" t="s">
        <v>645</v>
      </c>
      <c r="U1" t="s">
        <v>646</v>
      </c>
      <c r="V1" t="s">
        <v>647</v>
      </c>
      <c r="W1" t="s">
        <v>1408</v>
      </c>
      <c r="X1" t="s">
        <v>1409</v>
      </c>
      <c r="Y1" t="s">
        <v>1410</v>
      </c>
      <c r="Z1" t="s">
        <v>1411</v>
      </c>
      <c r="AA1" t="s">
        <v>1412</v>
      </c>
      <c r="AB1" t="s">
        <v>1413</v>
      </c>
      <c r="AC1" t="s">
        <v>1414</v>
      </c>
      <c r="AD1" t="s">
        <v>1415</v>
      </c>
      <c r="AE1" t="s">
        <v>1416</v>
      </c>
      <c r="AF1" t="s">
        <v>1417</v>
      </c>
      <c r="AG1" t="s">
        <v>1418</v>
      </c>
      <c r="AH1" t="s">
        <v>1419</v>
      </c>
    </row>
    <row r="2" spans="2:38" x14ac:dyDescent="0.25">
      <c r="C2" t="s">
        <v>13</v>
      </c>
      <c r="D2">
        <v>3504</v>
      </c>
      <c r="E2">
        <v>3505</v>
      </c>
      <c r="F2">
        <v>3506</v>
      </c>
      <c r="G2">
        <v>3507</v>
      </c>
      <c r="H2">
        <v>3508</v>
      </c>
      <c r="I2">
        <v>3509</v>
      </c>
      <c r="K2">
        <v>3510</v>
      </c>
      <c r="L2">
        <v>3511</v>
      </c>
      <c r="M2">
        <v>3512</v>
      </c>
      <c r="N2">
        <v>3513</v>
      </c>
      <c r="O2">
        <v>3514</v>
      </c>
      <c r="P2">
        <v>3515</v>
      </c>
      <c r="Q2">
        <v>3516</v>
      </c>
      <c r="R2">
        <v>3517</v>
      </c>
      <c r="S2">
        <v>3518</v>
      </c>
      <c r="T2">
        <v>3519</v>
      </c>
      <c r="U2">
        <v>3520</v>
      </c>
      <c r="V2">
        <v>3521</v>
      </c>
    </row>
    <row r="3" spans="2:38" ht="30" x14ac:dyDescent="0.25">
      <c r="C3" t="s">
        <v>55</v>
      </c>
      <c r="D3" s="5" t="s">
        <v>648</v>
      </c>
      <c r="E3" s="5" t="s">
        <v>649</v>
      </c>
      <c r="F3" s="5" t="s">
        <v>650</v>
      </c>
      <c r="G3" s="5" t="s">
        <v>651</v>
      </c>
      <c r="H3" s="5" t="s">
        <v>652</v>
      </c>
      <c r="I3" s="5" t="s">
        <v>653</v>
      </c>
      <c r="J3" s="5"/>
      <c r="K3" s="5" t="s">
        <v>654</v>
      </c>
      <c r="L3" s="5" t="s">
        <v>655</v>
      </c>
      <c r="M3" s="5" t="s">
        <v>656</v>
      </c>
      <c r="N3" s="5" t="s">
        <v>657</v>
      </c>
      <c r="O3" s="5" t="s">
        <v>658</v>
      </c>
      <c r="P3" s="5" t="s">
        <v>659</v>
      </c>
      <c r="Q3" s="5" t="s">
        <v>660</v>
      </c>
      <c r="R3" s="5" t="s">
        <v>661</v>
      </c>
      <c r="S3" s="5" t="s">
        <v>662</v>
      </c>
      <c r="T3" s="5" t="s">
        <v>663</v>
      </c>
      <c r="U3" s="5" t="s">
        <v>664</v>
      </c>
      <c r="V3" s="5" t="s">
        <v>665</v>
      </c>
      <c r="W3" s="5" t="s">
        <v>666</v>
      </c>
      <c r="X3" s="5" t="s">
        <v>667</v>
      </c>
      <c r="Y3" s="5" t="s">
        <v>668</v>
      </c>
      <c r="Z3" s="5" t="s">
        <v>669</v>
      </c>
      <c r="AA3" s="5" t="s">
        <v>670</v>
      </c>
      <c r="AB3" s="5" t="s">
        <v>671</v>
      </c>
      <c r="AC3" s="5" t="s">
        <v>672</v>
      </c>
      <c r="AD3" s="5" t="s">
        <v>673</v>
      </c>
      <c r="AE3" s="5" t="s">
        <v>674</v>
      </c>
      <c r="AF3" s="5" t="s">
        <v>675</v>
      </c>
      <c r="AG3" s="5" t="s">
        <v>676</v>
      </c>
      <c r="AH3" s="5" t="s">
        <v>677</v>
      </c>
      <c r="AI3" s="5" t="s">
        <v>678</v>
      </c>
      <c r="AJ3" s="5"/>
      <c r="AK3" s="5"/>
      <c r="AL3" s="5"/>
    </row>
    <row r="5" spans="2:38" x14ac:dyDescent="0.25">
      <c r="B5" s="13">
        <v>26001</v>
      </c>
      <c r="C5" s="13" t="s">
        <v>552</v>
      </c>
      <c r="D5" s="3">
        <v>2</v>
      </c>
      <c r="E5" s="3">
        <f>D5+1</f>
        <v>3</v>
      </c>
      <c r="F5" s="3">
        <f t="shared" ref="F5:AI5" si="0">E5+1</f>
        <v>4</v>
      </c>
      <c r="G5" s="3">
        <f t="shared" si="0"/>
        <v>5</v>
      </c>
      <c r="H5" s="3">
        <f t="shared" si="0"/>
        <v>6</v>
      </c>
      <c r="J5" s="3">
        <f>H5+1</f>
        <v>7</v>
      </c>
      <c r="K5" s="3">
        <f>J5+1</f>
        <v>8</v>
      </c>
      <c r="L5" s="3">
        <f t="shared" si="0"/>
        <v>9</v>
      </c>
      <c r="M5" s="3">
        <f t="shared" si="0"/>
        <v>10</v>
      </c>
      <c r="N5" s="3">
        <f t="shared" si="0"/>
        <v>11</v>
      </c>
      <c r="O5" s="3">
        <f t="shared" si="0"/>
        <v>12</v>
      </c>
      <c r="P5" s="3">
        <f t="shared" si="0"/>
        <v>13</v>
      </c>
      <c r="Q5" s="3">
        <f t="shared" si="0"/>
        <v>14</v>
      </c>
      <c r="R5" s="3">
        <f t="shared" si="0"/>
        <v>15</v>
      </c>
      <c r="S5" s="3">
        <f t="shared" si="0"/>
        <v>16</v>
      </c>
      <c r="T5" s="3">
        <f t="shared" si="0"/>
        <v>17</v>
      </c>
      <c r="U5" s="3">
        <f t="shared" si="0"/>
        <v>18</v>
      </c>
      <c r="V5" s="3">
        <f t="shared" si="0"/>
        <v>19</v>
      </c>
      <c r="W5" s="3">
        <f t="shared" si="0"/>
        <v>20</v>
      </c>
      <c r="X5" s="3">
        <f t="shared" si="0"/>
        <v>21</v>
      </c>
      <c r="Y5" s="3">
        <f t="shared" si="0"/>
        <v>22</v>
      </c>
      <c r="Z5" s="3">
        <f t="shared" si="0"/>
        <v>23</v>
      </c>
      <c r="AA5" s="3">
        <f t="shared" si="0"/>
        <v>24</v>
      </c>
      <c r="AB5" s="3">
        <f t="shared" si="0"/>
        <v>25</v>
      </c>
      <c r="AC5" s="3">
        <f t="shared" si="0"/>
        <v>26</v>
      </c>
      <c r="AD5" s="3">
        <f t="shared" si="0"/>
        <v>27</v>
      </c>
      <c r="AE5" s="3">
        <f t="shared" si="0"/>
        <v>28</v>
      </c>
      <c r="AF5" s="3">
        <f t="shared" si="0"/>
        <v>29</v>
      </c>
      <c r="AG5" s="3">
        <f t="shared" si="0"/>
        <v>30</v>
      </c>
      <c r="AH5" s="3">
        <f t="shared" si="0"/>
        <v>31</v>
      </c>
      <c r="AI5" s="3">
        <f t="shared" si="0"/>
        <v>32</v>
      </c>
    </row>
    <row r="6" spans="2:38" x14ac:dyDescent="0.25">
      <c r="B6" s="13">
        <v>26016</v>
      </c>
      <c r="C6" s="13" t="s">
        <v>553</v>
      </c>
      <c r="D6" s="3">
        <f>SUM(D$17:D$18)</f>
        <v>1</v>
      </c>
      <c r="E6" s="3">
        <f>SUM(E$17:E$18)</f>
        <v>2</v>
      </c>
      <c r="F6" s="3">
        <f t="shared" ref="F6:AI6" si="1">SUM(F$17:F$18)</f>
        <v>2</v>
      </c>
      <c r="G6" s="3">
        <f t="shared" si="1"/>
        <v>2</v>
      </c>
      <c r="H6" s="3">
        <f t="shared" si="1"/>
        <v>2</v>
      </c>
      <c r="J6" s="3">
        <f>SUM(I$17:I$18)</f>
        <v>2</v>
      </c>
      <c r="K6" s="3">
        <f t="shared" si="1"/>
        <v>2</v>
      </c>
      <c r="L6" s="3">
        <f t="shared" si="1"/>
        <v>3</v>
      </c>
      <c r="M6" s="3">
        <f t="shared" si="1"/>
        <v>3</v>
      </c>
      <c r="N6" s="3">
        <f t="shared" si="1"/>
        <v>3</v>
      </c>
      <c r="O6" s="3">
        <f t="shared" si="1"/>
        <v>3</v>
      </c>
      <c r="P6" s="3">
        <f t="shared" si="1"/>
        <v>3</v>
      </c>
      <c r="Q6" s="3">
        <f t="shared" si="1"/>
        <v>3</v>
      </c>
      <c r="R6" s="3">
        <f t="shared" si="1"/>
        <v>4</v>
      </c>
      <c r="S6" s="3">
        <f t="shared" si="1"/>
        <v>4</v>
      </c>
      <c r="T6" s="3">
        <f t="shared" si="1"/>
        <v>4</v>
      </c>
      <c r="U6" s="3">
        <f t="shared" si="1"/>
        <v>4</v>
      </c>
      <c r="V6" s="3">
        <f t="shared" si="1"/>
        <v>4</v>
      </c>
      <c r="W6" s="3">
        <f t="shared" si="1"/>
        <v>4</v>
      </c>
      <c r="X6" s="3">
        <f t="shared" si="1"/>
        <v>5</v>
      </c>
      <c r="Y6" s="3">
        <f t="shared" si="1"/>
        <v>5</v>
      </c>
      <c r="Z6" s="3">
        <f t="shared" si="1"/>
        <v>5</v>
      </c>
      <c r="AA6" s="3">
        <f t="shared" si="1"/>
        <v>5</v>
      </c>
      <c r="AB6" s="3">
        <f t="shared" si="1"/>
        <v>5</v>
      </c>
      <c r="AC6" s="3">
        <f t="shared" si="1"/>
        <v>5</v>
      </c>
      <c r="AD6" s="3">
        <f t="shared" si="1"/>
        <v>6</v>
      </c>
      <c r="AE6" s="3">
        <f t="shared" si="1"/>
        <v>6</v>
      </c>
      <c r="AF6" s="3">
        <f t="shared" si="1"/>
        <v>6</v>
      </c>
      <c r="AG6" s="3">
        <f t="shared" si="1"/>
        <v>6</v>
      </c>
      <c r="AH6" s="3">
        <f t="shared" si="1"/>
        <v>6</v>
      </c>
      <c r="AI6" s="3">
        <f t="shared" si="1"/>
        <v>6</v>
      </c>
    </row>
    <row r="7" spans="2:38" x14ac:dyDescent="0.25">
      <c r="B7" s="13">
        <v>26011</v>
      </c>
      <c r="C7" s="13" t="s">
        <v>629</v>
      </c>
      <c r="D7" s="3">
        <f>D$5-1</f>
        <v>1</v>
      </c>
      <c r="E7" s="3">
        <f t="shared" ref="E7:H7" si="2">E$5-1</f>
        <v>2</v>
      </c>
      <c r="F7" s="3">
        <f t="shared" si="2"/>
        <v>3</v>
      </c>
      <c r="G7" s="3">
        <f t="shared" si="2"/>
        <v>4</v>
      </c>
      <c r="H7" s="3">
        <f t="shared" si="2"/>
        <v>5</v>
      </c>
      <c r="J7" s="3">
        <f t="shared" ref="J7:AI7" si="3">J$5-1</f>
        <v>6</v>
      </c>
      <c r="K7" s="3">
        <f t="shared" si="3"/>
        <v>7</v>
      </c>
      <c r="L7" s="3">
        <f t="shared" si="3"/>
        <v>8</v>
      </c>
      <c r="M7" s="3">
        <f t="shared" si="3"/>
        <v>9</v>
      </c>
      <c r="N7" s="3">
        <f t="shared" si="3"/>
        <v>10</v>
      </c>
      <c r="O7" s="3">
        <f t="shared" si="3"/>
        <v>11</v>
      </c>
      <c r="P7" s="3">
        <f t="shared" si="3"/>
        <v>12</v>
      </c>
      <c r="Q7" s="3">
        <f t="shared" si="3"/>
        <v>13</v>
      </c>
      <c r="R7" s="3">
        <f t="shared" si="3"/>
        <v>14</v>
      </c>
      <c r="S7" s="3">
        <f t="shared" si="3"/>
        <v>15</v>
      </c>
      <c r="T7" s="3">
        <f t="shared" si="3"/>
        <v>16</v>
      </c>
      <c r="U7" s="3">
        <f t="shared" si="3"/>
        <v>17</v>
      </c>
      <c r="V7" s="3">
        <f t="shared" si="3"/>
        <v>18</v>
      </c>
      <c r="W7" s="3">
        <f t="shared" si="3"/>
        <v>19</v>
      </c>
      <c r="X7" s="3">
        <f t="shared" si="3"/>
        <v>20</v>
      </c>
      <c r="Y7" s="3">
        <f t="shared" si="3"/>
        <v>21</v>
      </c>
      <c r="Z7" s="3">
        <f t="shared" si="3"/>
        <v>22</v>
      </c>
      <c r="AA7" s="3">
        <f t="shared" si="3"/>
        <v>23</v>
      </c>
      <c r="AB7" s="3">
        <f t="shared" si="3"/>
        <v>24</v>
      </c>
      <c r="AC7" s="3">
        <f t="shared" si="3"/>
        <v>25</v>
      </c>
      <c r="AD7" s="3">
        <f t="shared" si="3"/>
        <v>26</v>
      </c>
      <c r="AE7" s="3">
        <f t="shared" si="3"/>
        <v>27</v>
      </c>
      <c r="AF7" s="3">
        <f t="shared" si="3"/>
        <v>28</v>
      </c>
      <c r="AG7" s="3">
        <f t="shared" si="3"/>
        <v>29</v>
      </c>
      <c r="AH7" s="3">
        <f t="shared" si="3"/>
        <v>30</v>
      </c>
      <c r="AI7" s="3">
        <f t="shared" si="3"/>
        <v>31</v>
      </c>
    </row>
    <row r="8" spans="2:38" x14ac:dyDescent="0.25">
      <c r="B8" s="13">
        <v>26039</v>
      </c>
      <c r="C8" s="13" t="s">
        <v>492</v>
      </c>
      <c r="D8" s="3">
        <f>(D$5*2)-(D$10*2)</f>
        <v>0</v>
      </c>
      <c r="E8" s="3">
        <f>(E$5*2)-(E$10*2)</f>
        <v>2</v>
      </c>
      <c r="F8" s="3">
        <f>(F$5*2)-(F$10*2)</f>
        <v>4</v>
      </c>
      <c r="G8" s="3">
        <f>(G$5*2)-(G$10*2)</f>
        <v>6</v>
      </c>
      <c r="H8" s="3">
        <f>(H$5*2)-(H$10*2)</f>
        <v>8</v>
      </c>
      <c r="J8" s="3">
        <f t="shared" ref="J8:AI8" si="4">(J$5*2)-(J$10*2)</f>
        <v>10</v>
      </c>
      <c r="K8" s="3">
        <f t="shared" si="4"/>
        <v>12</v>
      </c>
      <c r="L8" s="3">
        <f t="shared" si="4"/>
        <v>14</v>
      </c>
      <c r="M8" s="3">
        <f t="shared" si="4"/>
        <v>16</v>
      </c>
      <c r="N8" s="3">
        <f t="shared" si="4"/>
        <v>18</v>
      </c>
      <c r="O8" s="3">
        <f t="shared" si="4"/>
        <v>20</v>
      </c>
      <c r="P8" s="3">
        <f t="shared" si="4"/>
        <v>22</v>
      </c>
      <c r="Q8" s="3">
        <f t="shared" si="4"/>
        <v>24</v>
      </c>
      <c r="R8" s="3">
        <f t="shared" si="4"/>
        <v>26</v>
      </c>
      <c r="S8" s="3">
        <f t="shared" si="4"/>
        <v>28</v>
      </c>
      <c r="T8" s="3">
        <f t="shared" si="4"/>
        <v>30</v>
      </c>
      <c r="U8" s="3">
        <f t="shared" si="4"/>
        <v>32</v>
      </c>
      <c r="V8" s="3">
        <f t="shared" si="4"/>
        <v>34</v>
      </c>
      <c r="W8" s="3">
        <f t="shared" si="4"/>
        <v>36</v>
      </c>
      <c r="X8" s="3">
        <f t="shared" si="4"/>
        <v>38</v>
      </c>
      <c r="Y8" s="3">
        <f t="shared" si="4"/>
        <v>40</v>
      </c>
      <c r="Z8" s="3">
        <f t="shared" si="4"/>
        <v>42</v>
      </c>
      <c r="AA8" s="3">
        <f t="shared" si="4"/>
        <v>44</v>
      </c>
      <c r="AB8" s="3">
        <f t="shared" si="4"/>
        <v>46</v>
      </c>
      <c r="AC8" s="3">
        <f t="shared" si="4"/>
        <v>48</v>
      </c>
      <c r="AD8" s="3">
        <f t="shared" si="4"/>
        <v>50</v>
      </c>
      <c r="AE8" s="3">
        <f t="shared" si="4"/>
        <v>52</v>
      </c>
      <c r="AF8" s="3">
        <f t="shared" si="4"/>
        <v>54</v>
      </c>
      <c r="AG8" s="3">
        <f t="shared" si="4"/>
        <v>56</v>
      </c>
      <c r="AH8" s="3">
        <f t="shared" si="4"/>
        <v>58</v>
      </c>
      <c r="AI8" s="3">
        <f t="shared" si="4"/>
        <v>60</v>
      </c>
    </row>
    <row r="9" spans="2:38" x14ac:dyDescent="0.25">
      <c r="B9" s="13">
        <v>26022</v>
      </c>
      <c r="C9" s="13" t="s">
        <v>493</v>
      </c>
      <c r="D9" s="3">
        <f>SUM(D$17:D$18)</f>
        <v>1</v>
      </c>
      <c r="E9" s="3">
        <f>SUM(E$17:E$18)</f>
        <v>2</v>
      </c>
      <c r="F9" s="3">
        <f t="shared" ref="F9:AI9" si="5">SUM(F$17:F$18)</f>
        <v>2</v>
      </c>
      <c r="G9" s="3">
        <f t="shared" si="5"/>
        <v>2</v>
      </c>
      <c r="H9" s="3">
        <f t="shared" si="5"/>
        <v>2</v>
      </c>
      <c r="J9" s="3">
        <f>SUM(I$17:I$18)</f>
        <v>2</v>
      </c>
      <c r="K9" s="3">
        <f t="shared" si="5"/>
        <v>2</v>
      </c>
      <c r="L9" s="3">
        <f t="shared" si="5"/>
        <v>3</v>
      </c>
      <c r="M9" s="3">
        <f t="shared" si="5"/>
        <v>3</v>
      </c>
      <c r="N9" s="3">
        <f t="shared" si="5"/>
        <v>3</v>
      </c>
      <c r="O9" s="3">
        <f t="shared" si="5"/>
        <v>3</v>
      </c>
      <c r="P9" s="3">
        <f t="shared" si="5"/>
        <v>3</v>
      </c>
      <c r="Q9" s="3">
        <f t="shared" si="5"/>
        <v>3</v>
      </c>
      <c r="R9" s="3">
        <f t="shared" si="5"/>
        <v>4</v>
      </c>
      <c r="S9" s="3">
        <f t="shared" si="5"/>
        <v>4</v>
      </c>
      <c r="T9" s="3">
        <f t="shared" si="5"/>
        <v>4</v>
      </c>
      <c r="U9" s="3">
        <f t="shared" si="5"/>
        <v>4</v>
      </c>
      <c r="V9" s="3">
        <f t="shared" si="5"/>
        <v>4</v>
      </c>
      <c r="W9" s="3">
        <f t="shared" si="5"/>
        <v>4</v>
      </c>
      <c r="X9" s="3">
        <f t="shared" si="5"/>
        <v>5</v>
      </c>
      <c r="Y9" s="3">
        <f t="shared" si="5"/>
        <v>5</v>
      </c>
      <c r="Z9" s="3">
        <f t="shared" si="5"/>
        <v>5</v>
      </c>
      <c r="AA9" s="3">
        <f t="shared" si="5"/>
        <v>5</v>
      </c>
      <c r="AB9" s="3">
        <f t="shared" si="5"/>
        <v>5</v>
      </c>
      <c r="AC9" s="3">
        <f t="shared" si="5"/>
        <v>5</v>
      </c>
      <c r="AD9" s="3">
        <f t="shared" si="5"/>
        <v>6</v>
      </c>
      <c r="AE9" s="3">
        <f t="shared" si="5"/>
        <v>6</v>
      </c>
      <c r="AF9" s="3">
        <f t="shared" si="5"/>
        <v>6</v>
      </c>
      <c r="AG9" s="3">
        <f t="shared" si="5"/>
        <v>6</v>
      </c>
      <c r="AH9" s="3">
        <f t="shared" si="5"/>
        <v>6</v>
      </c>
      <c r="AI9" s="3">
        <f t="shared" si="5"/>
        <v>6</v>
      </c>
    </row>
    <row r="10" spans="2:38" x14ac:dyDescent="0.25">
      <c r="B10" s="13">
        <v>26045</v>
      </c>
      <c r="C10" s="13" t="s">
        <v>679</v>
      </c>
      <c r="D10" s="3">
        <f>D$12</f>
        <v>2</v>
      </c>
      <c r="E10" s="3">
        <f>E$12</f>
        <v>2</v>
      </c>
      <c r="F10" s="3">
        <f t="shared" ref="F10:AI10" si="6">F$12</f>
        <v>2</v>
      </c>
      <c r="G10" s="3">
        <f t="shared" si="6"/>
        <v>2</v>
      </c>
      <c r="H10" s="3">
        <f t="shared" si="6"/>
        <v>2</v>
      </c>
      <c r="J10" s="3">
        <f>J$12</f>
        <v>2</v>
      </c>
      <c r="K10" s="3">
        <f t="shared" si="6"/>
        <v>2</v>
      </c>
      <c r="L10" s="3">
        <f t="shared" si="6"/>
        <v>2</v>
      </c>
      <c r="M10" s="3">
        <f t="shared" si="6"/>
        <v>2</v>
      </c>
      <c r="N10" s="3">
        <f t="shared" si="6"/>
        <v>2</v>
      </c>
      <c r="O10" s="3">
        <f t="shared" si="6"/>
        <v>2</v>
      </c>
      <c r="P10" s="3">
        <f t="shared" si="6"/>
        <v>2</v>
      </c>
      <c r="Q10" s="3">
        <f t="shared" si="6"/>
        <v>2</v>
      </c>
      <c r="R10" s="3">
        <f t="shared" si="6"/>
        <v>2</v>
      </c>
      <c r="S10" s="3">
        <f t="shared" si="6"/>
        <v>2</v>
      </c>
      <c r="T10" s="3">
        <f t="shared" si="6"/>
        <v>2</v>
      </c>
      <c r="U10" s="3">
        <f t="shared" si="6"/>
        <v>2</v>
      </c>
      <c r="V10" s="3">
        <f t="shared" si="6"/>
        <v>2</v>
      </c>
      <c r="W10" s="3">
        <f t="shared" si="6"/>
        <v>2</v>
      </c>
      <c r="X10" s="3">
        <f t="shared" si="6"/>
        <v>2</v>
      </c>
      <c r="Y10" s="3">
        <f t="shared" si="6"/>
        <v>2</v>
      </c>
      <c r="Z10" s="3">
        <f t="shared" si="6"/>
        <v>2</v>
      </c>
      <c r="AA10" s="3">
        <f t="shared" si="6"/>
        <v>2</v>
      </c>
      <c r="AB10" s="3">
        <f t="shared" si="6"/>
        <v>2</v>
      </c>
      <c r="AC10" s="3">
        <f t="shared" si="6"/>
        <v>2</v>
      </c>
      <c r="AD10" s="3">
        <f t="shared" si="6"/>
        <v>2</v>
      </c>
      <c r="AE10" s="3">
        <f t="shared" si="6"/>
        <v>2</v>
      </c>
      <c r="AF10" s="3">
        <f t="shared" si="6"/>
        <v>2</v>
      </c>
      <c r="AG10" s="3">
        <f t="shared" si="6"/>
        <v>2</v>
      </c>
      <c r="AH10" s="3">
        <f t="shared" si="6"/>
        <v>2</v>
      </c>
      <c r="AI10" s="3">
        <f t="shared" si="6"/>
        <v>2</v>
      </c>
    </row>
    <row r="11" spans="2:38" x14ac:dyDescent="0.25">
      <c r="B11" s="13">
        <v>26025</v>
      </c>
      <c r="C11" s="13" t="s">
        <v>370</v>
      </c>
      <c r="D11" s="3">
        <f>D5-1</f>
        <v>1</v>
      </c>
      <c r="E11" s="3">
        <f>E5-1</f>
        <v>2</v>
      </c>
      <c r="F11" s="3">
        <f>F5-1</f>
        <v>3</v>
      </c>
      <c r="G11" s="3">
        <f>G5-1</f>
        <v>4</v>
      </c>
      <c r="H11" s="3">
        <f>H5-1</f>
        <v>5</v>
      </c>
      <c r="J11" s="3">
        <f t="shared" ref="J11:AI11" si="7">J5-1</f>
        <v>6</v>
      </c>
      <c r="K11" s="3">
        <f t="shared" si="7"/>
        <v>7</v>
      </c>
      <c r="L11" s="3">
        <f t="shared" si="7"/>
        <v>8</v>
      </c>
      <c r="M11" s="3">
        <f t="shared" si="7"/>
        <v>9</v>
      </c>
      <c r="N11" s="3">
        <f t="shared" si="7"/>
        <v>10</v>
      </c>
      <c r="O11" s="3">
        <f t="shared" si="7"/>
        <v>11</v>
      </c>
      <c r="P11" s="3">
        <f t="shared" si="7"/>
        <v>12</v>
      </c>
      <c r="Q11" s="3">
        <f t="shared" si="7"/>
        <v>13</v>
      </c>
      <c r="R11" s="3">
        <f t="shared" si="7"/>
        <v>14</v>
      </c>
      <c r="S11" s="3">
        <f t="shared" si="7"/>
        <v>15</v>
      </c>
      <c r="T11" s="3">
        <f t="shared" si="7"/>
        <v>16</v>
      </c>
      <c r="U11" s="3">
        <f t="shared" si="7"/>
        <v>17</v>
      </c>
      <c r="V11" s="3">
        <f t="shared" si="7"/>
        <v>18</v>
      </c>
      <c r="W11" s="3">
        <f t="shared" si="7"/>
        <v>19</v>
      </c>
      <c r="X11" s="3">
        <f t="shared" si="7"/>
        <v>20</v>
      </c>
      <c r="Y11" s="3">
        <f t="shared" si="7"/>
        <v>21</v>
      </c>
      <c r="Z11" s="3">
        <f t="shared" si="7"/>
        <v>22</v>
      </c>
      <c r="AA11" s="3">
        <f t="shared" si="7"/>
        <v>23</v>
      </c>
      <c r="AB11" s="3">
        <f t="shared" si="7"/>
        <v>24</v>
      </c>
      <c r="AC11" s="3">
        <f t="shared" si="7"/>
        <v>25</v>
      </c>
      <c r="AD11" s="3">
        <f t="shared" si="7"/>
        <v>26</v>
      </c>
      <c r="AE11" s="3">
        <f t="shared" si="7"/>
        <v>27</v>
      </c>
      <c r="AF11" s="3">
        <f t="shared" si="7"/>
        <v>28</v>
      </c>
      <c r="AG11" s="3">
        <f t="shared" si="7"/>
        <v>29</v>
      </c>
      <c r="AH11" s="3">
        <f t="shared" si="7"/>
        <v>30</v>
      </c>
      <c r="AI11" s="3">
        <f t="shared" si="7"/>
        <v>31</v>
      </c>
    </row>
    <row r="12" spans="2:38" x14ac:dyDescent="0.25">
      <c r="B12" s="13">
        <v>26030</v>
      </c>
      <c r="C12" s="13" t="s">
        <v>371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  <c r="J12" s="3">
        <v>2</v>
      </c>
      <c r="K12" s="3">
        <v>2</v>
      </c>
      <c r="L12" s="3">
        <v>2</v>
      </c>
      <c r="M12" s="3">
        <v>2</v>
      </c>
      <c r="N12" s="3">
        <v>2</v>
      </c>
      <c r="O12" s="3">
        <v>2</v>
      </c>
      <c r="P12" s="3">
        <v>2</v>
      </c>
      <c r="Q12" s="3">
        <v>2</v>
      </c>
      <c r="R12" s="3">
        <v>2</v>
      </c>
      <c r="S12" s="3">
        <v>2</v>
      </c>
      <c r="T12" s="3">
        <v>2</v>
      </c>
      <c r="U12" s="3">
        <v>2</v>
      </c>
      <c r="V12" s="3">
        <v>2</v>
      </c>
      <c r="W12" s="3">
        <v>2</v>
      </c>
      <c r="X12" s="3">
        <v>2</v>
      </c>
      <c r="Y12" s="3">
        <v>2</v>
      </c>
      <c r="Z12" s="3">
        <v>2</v>
      </c>
      <c r="AA12" s="3">
        <v>2</v>
      </c>
      <c r="AB12" s="3">
        <v>2</v>
      </c>
      <c r="AC12" s="3">
        <v>2</v>
      </c>
      <c r="AD12" s="3">
        <v>2</v>
      </c>
      <c r="AE12" s="3">
        <v>2</v>
      </c>
      <c r="AF12" s="3">
        <v>2</v>
      </c>
      <c r="AG12" s="3">
        <v>2</v>
      </c>
      <c r="AH12" s="3">
        <v>2</v>
      </c>
      <c r="AI12" s="3">
        <v>2</v>
      </c>
    </row>
    <row r="13" spans="2:38" x14ac:dyDescent="0.25">
      <c r="B13" s="13">
        <v>26059</v>
      </c>
      <c r="C13" s="13" t="s">
        <v>494</v>
      </c>
      <c r="D13" s="3">
        <f>D$11*2+D$12*3</f>
        <v>8</v>
      </c>
      <c r="E13" s="3">
        <f t="shared" ref="E13:H13" si="8">E$11*2+E$12*3</f>
        <v>10</v>
      </c>
      <c r="F13" s="3">
        <f t="shared" si="8"/>
        <v>12</v>
      </c>
      <c r="G13" s="3">
        <f t="shared" si="8"/>
        <v>14</v>
      </c>
      <c r="H13" s="3">
        <f t="shared" si="8"/>
        <v>16</v>
      </c>
      <c r="J13" s="3">
        <f t="shared" ref="J13:AI13" si="9">J$11*2+J$12*3</f>
        <v>18</v>
      </c>
      <c r="K13" s="3">
        <f t="shared" si="9"/>
        <v>20</v>
      </c>
      <c r="L13" s="3">
        <f t="shared" si="9"/>
        <v>22</v>
      </c>
      <c r="M13" s="3">
        <f t="shared" si="9"/>
        <v>24</v>
      </c>
      <c r="N13" s="3">
        <f t="shared" si="9"/>
        <v>26</v>
      </c>
      <c r="O13" s="3">
        <f t="shared" si="9"/>
        <v>28</v>
      </c>
      <c r="P13" s="3">
        <f t="shared" si="9"/>
        <v>30</v>
      </c>
      <c r="Q13" s="3">
        <f t="shared" si="9"/>
        <v>32</v>
      </c>
      <c r="R13" s="3">
        <f t="shared" si="9"/>
        <v>34</v>
      </c>
      <c r="S13" s="3">
        <f t="shared" si="9"/>
        <v>36</v>
      </c>
      <c r="T13" s="3">
        <f t="shared" si="9"/>
        <v>38</v>
      </c>
      <c r="U13" s="3">
        <f t="shared" si="9"/>
        <v>40</v>
      </c>
      <c r="V13" s="3">
        <f t="shared" si="9"/>
        <v>42</v>
      </c>
      <c r="W13" s="3">
        <f t="shared" si="9"/>
        <v>44</v>
      </c>
      <c r="X13" s="3">
        <f t="shared" si="9"/>
        <v>46</v>
      </c>
      <c r="Y13" s="3">
        <f t="shared" si="9"/>
        <v>48</v>
      </c>
      <c r="Z13" s="3">
        <f t="shared" si="9"/>
        <v>50</v>
      </c>
      <c r="AA13" s="3">
        <f t="shared" si="9"/>
        <v>52</v>
      </c>
      <c r="AB13" s="3">
        <f t="shared" si="9"/>
        <v>54</v>
      </c>
      <c r="AC13" s="3">
        <f t="shared" si="9"/>
        <v>56</v>
      </c>
      <c r="AD13" s="3">
        <f t="shared" si="9"/>
        <v>58</v>
      </c>
      <c r="AE13" s="3">
        <f t="shared" si="9"/>
        <v>60</v>
      </c>
      <c r="AF13" s="3">
        <f t="shared" si="9"/>
        <v>62</v>
      </c>
      <c r="AG13" s="3">
        <f t="shared" si="9"/>
        <v>64</v>
      </c>
      <c r="AH13" s="3">
        <f t="shared" si="9"/>
        <v>66</v>
      </c>
      <c r="AI13" s="3">
        <f t="shared" si="9"/>
        <v>68</v>
      </c>
    </row>
    <row r="14" spans="2:38" x14ac:dyDescent="0.25">
      <c r="B14" s="13">
        <v>26068</v>
      </c>
      <c r="C14" s="13" t="s">
        <v>495</v>
      </c>
      <c r="D14" s="3">
        <f>2*D$12</f>
        <v>4</v>
      </c>
      <c r="E14" s="3">
        <f>2*E$12</f>
        <v>4</v>
      </c>
      <c r="F14" s="3">
        <f t="shared" ref="F14:AI14" si="10">2*F$12</f>
        <v>4</v>
      </c>
      <c r="G14" s="3">
        <f t="shared" si="10"/>
        <v>4</v>
      </c>
      <c r="H14" s="3">
        <f t="shared" si="10"/>
        <v>4</v>
      </c>
      <c r="J14" s="3">
        <f>2*J$12</f>
        <v>4</v>
      </c>
      <c r="K14" s="3">
        <f t="shared" si="10"/>
        <v>4</v>
      </c>
      <c r="L14" s="3">
        <f t="shared" si="10"/>
        <v>4</v>
      </c>
      <c r="M14" s="3">
        <f t="shared" si="10"/>
        <v>4</v>
      </c>
      <c r="N14" s="3">
        <f t="shared" si="10"/>
        <v>4</v>
      </c>
      <c r="O14" s="3">
        <f t="shared" si="10"/>
        <v>4</v>
      </c>
      <c r="P14" s="3">
        <f t="shared" si="10"/>
        <v>4</v>
      </c>
      <c r="Q14" s="3">
        <f t="shared" si="10"/>
        <v>4</v>
      </c>
      <c r="R14" s="3">
        <f t="shared" si="10"/>
        <v>4</v>
      </c>
      <c r="S14" s="3">
        <f t="shared" si="10"/>
        <v>4</v>
      </c>
      <c r="T14" s="3">
        <f t="shared" si="10"/>
        <v>4</v>
      </c>
      <c r="U14" s="3">
        <f t="shared" si="10"/>
        <v>4</v>
      </c>
      <c r="V14" s="3">
        <f t="shared" si="10"/>
        <v>4</v>
      </c>
      <c r="W14" s="3">
        <f t="shared" si="10"/>
        <v>4</v>
      </c>
      <c r="X14" s="3">
        <f t="shared" si="10"/>
        <v>4</v>
      </c>
      <c r="Y14" s="3">
        <f t="shared" si="10"/>
        <v>4</v>
      </c>
      <c r="Z14" s="3">
        <f t="shared" si="10"/>
        <v>4</v>
      </c>
      <c r="AA14" s="3">
        <f t="shared" si="10"/>
        <v>4</v>
      </c>
      <c r="AB14" s="3">
        <f t="shared" si="10"/>
        <v>4</v>
      </c>
      <c r="AC14" s="3">
        <f t="shared" si="10"/>
        <v>4</v>
      </c>
      <c r="AD14" s="3">
        <f t="shared" si="10"/>
        <v>4</v>
      </c>
      <c r="AE14" s="3">
        <f t="shared" si="10"/>
        <v>4</v>
      </c>
      <c r="AF14" s="3">
        <f t="shared" si="10"/>
        <v>4</v>
      </c>
      <c r="AG14" s="3">
        <f t="shared" si="10"/>
        <v>4</v>
      </c>
      <c r="AH14" s="3">
        <f t="shared" si="10"/>
        <v>4</v>
      </c>
      <c r="AI14" s="3">
        <f t="shared" si="10"/>
        <v>4</v>
      </c>
    </row>
    <row r="15" spans="2:38" x14ac:dyDescent="0.25">
      <c r="B15" s="13">
        <v>20082</v>
      </c>
      <c r="C15" s="13" t="s">
        <v>10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</row>
    <row r="17" spans="1:38" x14ac:dyDescent="0.25">
      <c r="A17" t="s">
        <v>680</v>
      </c>
      <c r="B17">
        <v>5134</v>
      </c>
      <c r="C17" t="s">
        <v>681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/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/>
      <c r="AL17" s="1"/>
    </row>
    <row r="18" spans="1:38" x14ac:dyDescent="0.25">
      <c r="A18" t="s">
        <v>682</v>
      </c>
      <c r="B18">
        <v>5132</v>
      </c>
      <c r="C18" t="s">
        <v>683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/>
      <c r="K18" s="1">
        <v>1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4</v>
      </c>
      <c r="Y18" s="1">
        <v>4</v>
      </c>
      <c r="Z18" s="1">
        <v>4</v>
      </c>
      <c r="AA18" s="1">
        <v>4</v>
      </c>
      <c r="AB18" s="1">
        <v>4</v>
      </c>
      <c r="AC18" s="1">
        <v>4</v>
      </c>
      <c r="AD18" s="1">
        <v>5</v>
      </c>
      <c r="AE18" s="1">
        <v>5</v>
      </c>
      <c r="AF18" s="1">
        <v>5</v>
      </c>
      <c r="AG18" s="1">
        <v>5</v>
      </c>
      <c r="AH18" s="1">
        <v>5</v>
      </c>
      <c r="AI18" s="1">
        <v>5</v>
      </c>
      <c r="AJ18" s="1">
        <v>6</v>
      </c>
      <c r="AK18" s="1"/>
      <c r="AL18" s="1"/>
    </row>
    <row r="19" spans="1:38" x14ac:dyDescent="0.25">
      <c r="A19" t="s">
        <v>684</v>
      </c>
      <c r="B19">
        <v>5133</v>
      </c>
      <c r="C19" t="s">
        <v>685</v>
      </c>
      <c r="E19" s="1"/>
      <c r="F19" s="1">
        <v>1</v>
      </c>
      <c r="G19" s="1">
        <v>2</v>
      </c>
      <c r="H19" s="1">
        <v>3</v>
      </c>
      <c r="I19" s="1">
        <v>4</v>
      </c>
      <c r="J19" s="1"/>
      <c r="K19" s="1">
        <v>5</v>
      </c>
      <c r="L19" s="1">
        <v>5</v>
      </c>
      <c r="M19" s="1">
        <v>6</v>
      </c>
      <c r="N19" s="1">
        <v>7</v>
      </c>
      <c r="O19" s="1">
        <v>8</v>
      </c>
      <c r="P19" s="1">
        <v>9</v>
      </c>
      <c r="Q19" s="1">
        <v>10</v>
      </c>
      <c r="R19" s="1">
        <v>10</v>
      </c>
      <c r="S19" s="1">
        <v>11</v>
      </c>
      <c r="T19" s="1">
        <v>12</v>
      </c>
      <c r="U19" s="1">
        <v>13</v>
      </c>
      <c r="V19" s="1">
        <v>14</v>
      </c>
      <c r="W19" s="1">
        <v>15</v>
      </c>
      <c r="X19" s="1">
        <v>15</v>
      </c>
      <c r="Y19" s="1">
        <v>16</v>
      </c>
      <c r="Z19" s="1">
        <v>17</v>
      </c>
      <c r="AA19" s="1">
        <v>18</v>
      </c>
      <c r="AB19" s="1">
        <v>19</v>
      </c>
      <c r="AC19" s="1">
        <v>20</v>
      </c>
      <c r="AD19" s="1">
        <v>20</v>
      </c>
      <c r="AE19" s="1">
        <v>21</v>
      </c>
      <c r="AF19" s="1">
        <v>22</v>
      </c>
      <c r="AG19" s="1">
        <v>23</v>
      </c>
      <c r="AH19" s="1">
        <v>24</v>
      </c>
      <c r="AI19" s="1">
        <v>25</v>
      </c>
      <c r="AJ19" s="1">
        <v>26</v>
      </c>
      <c r="AK19" s="1"/>
      <c r="AL19" s="1"/>
    </row>
    <row r="20" spans="1:38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38" x14ac:dyDescent="0.25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25">
      <c r="A22" t="s">
        <v>127</v>
      </c>
      <c r="B22">
        <v>6138</v>
      </c>
      <c r="C22" t="s">
        <v>128</v>
      </c>
      <c r="D22" s="1">
        <v>16</v>
      </c>
      <c r="E22" s="1">
        <v>24</v>
      </c>
      <c r="F22" s="1">
        <v>32</v>
      </c>
      <c r="G22" s="1">
        <v>40</v>
      </c>
      <c r="H22" s="1">
        <v>48</v>
      </c>
      <c r="I22" s="1">
        <v>56</v>
      </c>
      <c r="J22" s="3">
        <f>J$5*INDEX('H334 Master'!$B:$XFD,MATCH($A22,'H334 Master'!$B:$B,0),MATCH($B$5,'H334 Master'!$B$1:$XFD$1,0))+J$6*INDEX('H334 Master'!$B:$XFD,MATCH($A22,'H334 Master'!$B:$B,0),MATCH($B$6,'H334 Master'!$B$1:$XFD$1,0))+J$7*INDEX('H334 Master'!$B:$XFD,MATCH($A22,'H334 Master'!$B:$B,0),MATCH($B$7,'H334 Master'!$B$1:$XFD$1,0))+J$8*INDEX('H334 Master'!$B:$XFD,MATCH($A22,'H334 Master'!$B:$B,0),MATCH($B$8,'H334 Master'!$B$1:$XFD$1,0))+J$9*INDEX('H334 Master'!$B:$XFD,MATCH($A22,'H334 Master'!$B:$B,0),MATCH($B$9,'H334 Master'!$B$1:$XFD$1,0))+J$10*INDEX('H334 Master'!$B:$XFD,MATCH($A22,'H334 Master'!$B:$B,0),MATCH($B$10,'H334 Master'!$B$1:$XFD$1,0))+J$11*INDEX('H334 Master'!$B:$XFD,MATCH($A22,'H334 Master'!$B:$B,0),MATCH($B$11,'H334 Master'!$B$1:$XFD$1,0))+J$12*INDEX('H334 Master'!$B:$XFD,MATCH($A22,'H334 Master'!$B:$B,0),MATCH($B$12,'H334 Master'!$B$1:$XFD$1,0))+J$13*INDEX('H334 Master'!$B:$XFD,MATCH($A22,'H334 Master'!$B:$B,0),MATCH($B$13,'H334 Master'!$B$1:$XFD$1,0))+J$14*INDEX('H334 Master'!$B:$XFD,MATCH($A22,'H334 Master'!$B:$B,0),MATCH($B$14,'H334 Master'!$B$1:$XFD$1,0))+J$15*INDEX('H334 Master'!$B:$XFD,MATCH($A22,'H334 Master'!$B:$B,0),MATCH($B$15,'H334 Master'!$B$1:$XFD$1,0))</f>
        <v>56</v>
      </c>
      <c r="K22" s="1">
        <v>64</v>
      </c>
      <c r="L22" s="1">
        <v>72</v>
      </c>
      <c r="M22" s="1">
        <v>80</v>
      </c>
      <c r="N22" s="1">
        <v>88</v>
      </c>
      <c r="O22" s="1">
        <v>96</v>
      </c>
      <c r="P22" s="1">
        <v>104</v>
      </c>
      <c r="Q22" s="1">
        <v>112</v>
      </c>
      <c r="R22" s="1">
        <v>120</v>
      </c>
      <c r="S22" s="1">
        <v>128</v>
      </c>
      <c r="T22" s="1">
        <v>136</v>
      </c>
      <c r="U22" s="1">
        <v>144</v>
      </c>
      <c r="V22" s="1">
        <v>152</v>
      </c>
      <c r="W22" s="1">
        <v>160</v>
      </c>
      <c r="X22" s="1">
        <v>168</v>
      </c>
      <c r="Y22" s="1">
        <v>176</v>
      </c>
      <c r="Z22" s="1">
        <v>184</v>
      </c>
      <c r="AA22" s="1">
        <v>192</v>
      </c>
      <c r="AB22" s="1">
        <v>200</v>
      </c>
      <c r="AC22" s="1">
        <v>208</v>
      </c>
      <c r="AD22" s="1">
        <v>216</v>
      </c>
      <c r="AE22" s="1">
        <v>224</v>
      </c>
      <c r="AF22" s="1">
        <v>232</v>
      </c>
      <c r="AG22" s="1">
        <v>240</v>
      </c>
      <c r="AH22" s="1">
        <v>248</v>
      </c>
      <c r="AI22" s="1">
        <v>256</v>
      </c>
      <c r="AJ22" s="1"/>
      <c r="AK22" s="1"/>
      <c r="AL22" s="1"/>
    </row>
    <row r="23" spans="1:38" x14ac:dyDescent="0.25">
      <c r="A23" t="s">
        <v>222</v>
      </c>
      <c r="B23">
        <v>6949</v>
      </c>
      <c r="C23" t="s">
        <v>223</v>
      </c>
      <c r="D23" s="1"/>
      <c r="E23" s="1"/>
      <c r="F23" s="1"/>
      <c r="G23" s="1"/>
      <c r="H23" s="1"/>
      <c r="I23" s="1"/>
      <c r="J23" s="3">
        <f>J$5*INDEX('H334 Master'!$B:$XFD,MATCH($A23,'H334 Master'!$B:$B,0),MATCH($B$5,'H334 Master'!$B$1:$XFD$1,0))+J$6*INDEX('H334 Master'!$B:$XFD,MATCH($A23,'H334 Master'!$B:$B,0),MATCH($B$6,'H334 Master'!$B$1:$XFD$1,0))+J$7*INDEX('H334 Master'!$B:$XFD,MATCH($A23,'H334 Master'!$B:$B,0),MATCH($B$7,'H334 Master'!$B$1:$XFD$1,0))+J$8*INDEX('H334 Master'!$B:$XFD,MATCH($A23,'H334 Master'!$B:$B,0),MATCH($B$8,'H334 Master'!$B$1:$XFD$1,0))+J$9*INDEX('H334 Master'!$B:$XFD,MATCH($A23,'H334 Master'!$B:$B,0),MATCH($B$9,'H334 Master'!$B$1:$XFD$1,0))+J$10*INDEX('H334 Master'!$B:$XFD,MATCH($A23,'H334 Master'!$B:$B,0),MATCH($B$10,'H334 Master'!$B$1:$XFD$1,0))+J$11*INDEX('H334 Master'!$B:$XFD,MATCH($A23,'H334 Master'!$B:$B,0),MATCH($B$11,'H334 Master'!$B$1:$XFD$1,0))+J$12*INDEX('H334 Master'!$B:$XFD,MATCH($A23,'H334 Master'!$B:$B,0),MATCH($B$12,'H334 Master'!$B$1:$XFD$1,0))+J$13*INDEX('H334 Master'!$B:$XFD,MATCH($A23,'H334 Master'!$B:$B,0),MATCH($B$13,'H334 Master'!$B$1:$XFD$1,0))+J$14*INDEX('H334 Master'!$B:$XFD,MATCH($A23,'H334 Master'!$B:$B,0),MATCH($B$14,'H334 Master'!$B$1:$XFD$1,0))+J$15*INDEX('H334 Master'!$B:$XFD,MATCH($A23,'H334 Master'!$B:$B,0),MATCH($B$15,'H334 Master'!$B$1:$XFD$1,0))</f>
        <v>20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A24" t="s">
        <v>129</v>
      </c>
      <c r="B24">
        <v>6124</v>
      </c>
      <c r="C24" t="s">
        <v>130</v>
      </c>
      <c r="D24" s="1">
        <v>4</v>
      </c>
      <c r="E24" s="1">
        <v>6</v>
      </c>
      <c r="F24" s="1">
        <v>8</v>
      </c>
      <c r="G24" s="1">
        <v>10</v>
      </c>
      <c r="H24" s="1">
        <v>12</v>
      </c>
      <c r="I24" s="1">
        <v>14</v>
      </c>
      <c r="J24" s="3">
        <f>J$5*INDEX('H334 Master'!$B:$XFD,MATCH($A24,'H334 Master'!$B:$B,0),MATCH($B$5,'H334 Master'!$B$1:$XFD$1,0))+J$6*INDEX('H334 Master'!$B:$XFD,MATCH($A24,'H334 Master'!$B:$B,0),MATCH($B$6,'H334 Master'!$B$1:$XFD$1,0))+J$7*INDEX('H334 Master'!$B:$XFD,MATCH($A24,'H334 Master'!$B:$B,0),MATCH($B$7,'H334 Master'!$B$1:$XFD$1,0))+J$8*INDEX('H334 Master'!$B:$XFD,MATCH($A24,'H334 Master'!$B:$B,0),MATCH($B$8,'H334 Master'!$B$1:$XFD$1,0))+J$9*INDEX('H334 Master'!$B:$XFD,MATCH($A24,'H334 Master'!$B:$B,0),MATCH($B$9,'H334 Master'!$B$1:$XFD$1,0))+J$10*INDEX('H334 Master'!$B:$XFD,MATCH($A24,'H334 Master'!$B:$B,0),MATCH($B$10,'H334 Master'!$B$1:$XFD$1,0))+J$11*INDEX('H334 Master'!$B:$XFD,MATCH($A24,'H334 Master'!$B:$B,0),MATCH($B$11,'H334 Master'!$B$1:$XFD$1,0))+J$12*INDEX('H334 Master'!$B:$XFD,MATCH($A24,'H334 Master'!$B:$B,0),MATCH($B$12,'H334 Master'!$B$1:$XFD$1,0))+J$13*INDEX('H334 Master'!$B:$XFD,MATCH($A24,'H334 Master'!$B:$B,0),MATCH($B$13,'H334 Master'!$B$1:$XFD$1,0))+J$14*INDEX('H334 Master'!$B:$XFD,MATCH($A24,'H334 Master'!$B:$B,0),MATCH($B$14,'H334 Master'!$B$1:$XFD$1,0))+J$15*INDEX('H334 Master'!$B:$XFD,MATCH($A24,'H334 Master'!$B:$B,0),MATCH($B$15,'H334 Master'!$B$1:$XFD$1,0))</f>
        <v>14</v>
      </c>
      <c r="K24" s="1">
        <v>16</v>
      </c>
      <c r="L24" s="1">
        <v>18</v>
      </c>
      <c r="M24" s="1">
        <v>20</v>
      </c>
      <c r="N24" s="1">
        <v>22</v>
      </c>
      <c r="O24" s="1">
        <v>24</v>
      </c>
      <c r="P24" s="1">
        <v>26</v>
      </c>
      <c r="Q24" s="1">
        <v>28</v>
      </c>
      <c r="R24" s="1">
        <v>30</v>
      </c>
      <c r="S24" s="1">
        <v>32</v>
      </c>
      <c r="T24" s="1">
        <v>34</v>
      </c>
      <c r="U24" s="1">
        <v>36</v>
      </c>
      <c r="V24" s="1">
        <v>38</v>
      </c>
      <c r="W24" s="1">
        <v>40</v>
      </c>
      <c r="X24" s="1">
        <v>42</v>
      </c>
      <c r="Y24" s="1">
        <v>44</v>
      </c>
      <c r="Z24" s="1">
        <v>46</v>
      </c>
      <c r="AA24" s="1">
        <v>48</v>
      </c>
      <c r="AB24" s="1">
        <v>50</v>
      </c>
      <c r="AC24" s="1">
        <v>52</v>
      </c>
      <c r="AD24" s="1">
        <v>54</v>
      </c>
      <c r="AE24" s="1">
        <v>56</v>
      </c>
      <c r="AF24" s="1">
        <v>58</v>
      </c>
      <c r="AG24" s="1">
        <v>60</v>
      </c>
      <c r="AH24" s="1">
        <v>62</v>
      </c>
      <c r="AI24" s="1">
        <v>64</v>
      </c>
      <c r="AJ24" s="1"/>
      <c r="AK24" s="1"/>
      <c r="AL24" s="1"/>
    </row>
    <row r="25" spans="1:38" x14ac:dyDescent="0.25">
      <c r="A25" t="s">
        <v>131</v>
      </c>
      <c r="B25">
        <v>6094</v>
      </c>
      <c r="C25" t="s">
        <v>132</v>
      </c>
      <c r="D25" s="1">
        <v>4</v>
      </c>
      <c r="E25" s="1">
        <v>6</v>
      </c>
      <c r="F25" s="1">
        <v>8</v>
      </c>
      <c r="G25" s="1">
        <v>10</v>
      </c>
      <c r="H25" s="1">
        <v>12</v>
      </c>
      <c r="I25" s="1">
        <v>14</v>
      </c>
      <c r="J25" s="3">
        <f>J$5*INDEX('H334 Master'!$B:$XFD,MATCH($A25,'H334 Master'!$B:$B,0),MATCH($B$5,'H334 Master'!$B$1:$XFD$1,0))+J$6*INDEX('H334 Master'!$B:$XFD,MATCH($A25,'H334 Master'!$B:$B,0),MATCH($B$6,'H334 Master'!$B$1:$XFD$1,0))+J$7*INDEX('H334 Master'!$B:$XFD,MATCH($A25,'H334 Master'!$B:$B,0),MATCH($B$7,'H334 Master'!$B$1:$XFD$1,0))+J$8*INDEX('H334 Master'!$B:$XFD,MATCH($A25,'H334 Master'!$B:$B,0),MATCH($B$8,'H334 Master'!$B$1:$XFD$1,0))+J$9*INDEX('H334 Master'!$B:$XFD,MATCH($A25,'H334 Master'!$B:$B,0),MATCH($B$9,'H334 Master'!$B$1:$XFD$1,0))+J$10*INDEX('H334 Master'!$B:$XFD,MATCH($A25,'H334 Master'!$B:$B,0),MATCH($B$10,'H334 Master'!$B$1:$XFD$1,0))+J$11*INDEX('H334 Master'!$B:$XFD,MATCH($A25,'H334 Master'!$B:$B,0),MATCH($B$11,'H334 Master'!$B$1:$XFD$1,0))+J$12*INDEX('H334 Master'!$B:$XFD,MATCH($A25,'H334 Master'!$B:$B,0),MATCH($B$12,'H334 Master'!$B$1:$XFD$1,0))+J$13*INDEX('H334 Master'!$B:$XFD,MATCH($A25,'H334 Master'!$B:$B,0),MATCH($B$13,'H334 Master'!$B$1:$XFD$1,0))+J$14*INDEX('H334 Master'!$B:$XFD,MATCH($A25,'H334 Master'!$B:$B,0),MATCH($B$14,'H334 Master'!$B$1:$XFD$1,0))+J$15*INDEX('H334 Master'!$B:$XFD,MATCH($A25,'H334 Master'!$B:$B,0),MATCH($B$15,'H334 Master'!$B$1:$XFD$1,0))</f>
        <v>14</v>
      </c>
      <c r="K25" s="1">
        <v>16</v>
      </c>
      <c r="L25" s="1">
        <v>18</v>
      </c>
      <c r="M25" s="1">
        <v>20</v>
      </c>
      <c r="N25" s="1">
        <v>22</v>
      </c>
      <c r="O25" s="1">
        <v>24</v>
      </c>
      <c r="P25" s="1">
        <v>26</v>
      </c>
      <c r="Q25" s="1">
        <v>28</v>
      </c>
      <c r="R25" s="1">
        <v>30</v>
      </c>
      <c r="S25" s="1">
        <v>32</v>
      </c>
      <c r="T25" s="1">
        <v>34</v>
      </c>
      <c r="U25" s="1">
        <v>36</v>
      </c>
      <c r="V25" s="1">
        <v>38</v>
      </c>
      <c r="W25" s="1">
        <v>40</v>
      </c>
      <c r="X25" s="1">
        <v>42</v>
      </c>
      <c r="Y25" s="1">
        <v>44</v>
      </c>
      <c r="Z25" s="1">
        <v>46</v>
      </c>
      <c r="AA25" s="1">
        <v>48</v>
      </c>
      <c r="AB25" s="1">
        <v>50</v>
      </c>
      <c r="AC25" s="1">
        <v>52</v>
      </c>
      <c r="AD25" s="1">
        <v>54</v>
      </c>
      <c r="AE25" s="1">
        <v>56</v>
      </c>
      <c r="AF25" s="1">
        <v>58</v>
      </c>
      <c r="AG25" s="1">
        <v>60</v>
      </c>
      <c r="AH25" s="1">
        <v>62</v>
      </c>
      <c r="AI25" s="1">
        <v>64</v>
      </c>
      <c r="AJ25" s="1"/>
      <c r="AK25" s="1"/>
      <c r="AL25" s="1"/>
    </row>
    <row r="26" spans="1:38" x14ac:dyDescent="0.25">
      <c r="A26" t="s">
        <v>133</v>
      </c>
      <c r="B26">
        <v>6126</v>
      </c>
      <c r="C26" t="s">
        <v>134</v>
      </c>
      <c r="D26" s="1">
        <v>8</v>
      </c>
      <c r="E26" s="1">
        <v>8</v>
      </c>
      <c r="F26" s="1">
        <v>8</v>
      </c>
      <c r="G26" s="1">
        <v>8</v>
      </c>
      <c r="H26" s="1">
        <v>8</v>
      </c>
      <c r="I26" s="1">
        <v>8</v>
      </c>
      <c r="J26" s="3">
        <f>J$5*INDEX('H334 Master'!$B:$XFD,MATCH($A26,'H334 Master'!$B:$B,0),MATCH($B$5,'H334 Master'!$B$1:$XFD$1,0))+J$6*INDEX('H334 Master'!$B:$XFD,MATCH($A26,'H334 Master'!$B:$B,0),MATCH($B$6,'H334 Master'!$B$1:$XFD$1,0))+J$7*INDEX('H334 Master'!$B:$XFD,MATCH($A26,'H334 Master'!$B:$B,0),MATCH($B$7,'H334 Master'!$B$1:$XFD$1,0))+J$8*INDEX('H334 Master'!$B:$XFD,MATCH($A26,'H334 Master'!$B:$B,0),MATCH($B$8,'H334 Master'!$B$1:$XFD$1,0))+J$9*INDEX('H334 Master'!$B:$XFD,MATCH($A26,'H334 Master'!$B:$B,0),MATCH($B$9,'H334 Master'!$B$1:$XFD$1,0))+J$10*INDEX('H334 Master'!$B:$XFD,MATCH($A26,'H334 Master'!$B:$B,0),MATCH($B$10,'H334 Master'!$B$1:$XFD$1,0))+J$11*INDEX('H334 Master'!$B:$XFD,MATCH($A26,'H334 Master'!$B:$B,0),MATCH($B$11,'H334 Master'!$B$1:$XFD$1,0))+J$12*INDEX('H334 Master'!$B:$XFD,MATCH($A26,'H334 Master'!$B:$B,0),MATCH($B$12,'H334 Master'!$B$1:$XFD$1,0))+J$13*INDEX('H334 Master'!$B:$XFD,MATCH($A26,'H334 Master'!$B:$B,0),MATCH($B$13,'H334 Master'!$B$1:$XFD$1,0))+J$14*INDEX('H334 Master'!$B:$XFD,MATCH($A26,'H334 Master'!$B:$B,0),MATCH($B$14,'H334 Master'!$B$1:$XFD$1,0))+J$15*INDEX('H334 Master'!$B:$XFD,MATCH($A26,'H334 Master'!$B:$B,0),MATCH($B$15,'H334 Master'!$B$1:$XFD$1,0))</f>
        <v>8</v>
      </c>
      <c r="K26" s="1">
        <v>8</v>
      </c>
      <c r="L26" s="1">
        <v>8</v>
      </c>
      <c r="M26" s="1">
        <v>8</v>
      </c>
      <c r="N26" s="1">
        <v>8</v>
      </c>
      <c r="O26" s="1">
        <v>8</v>
      </c>
      <c r="P26" s="1">
        <v>8</v>
      </c>
      <c r="Q26" s="1">
        <v>8</v>
      </c>
      <c r="R26" s="1">
        <v>8</v>
      </c>
      <c r="S26" s="1">
        <v>8</v>
      </c>
      <c r="T26" s="1">
        <v>8</v>
      </c>
      <c r="U26" s="1">
        <v>8</v>
      </c>
      <c r="V26" s="1">
        <v>8</v>
      </c>
      <c r="W26" s="1">
        <v>8</v>
      </c>
      <c r="X26" s="1">
        <v>8</v>
      </c>
      <c r="Y26" s="1">
        <v>8</v>
      </c>
      <c r="Z26" s="1">
        <v>8</v>
      </c>
      <c r="AA26" s="1">
        <v>8</v>
      </c>
      <c r="AB26" s="1">
        <v>8</v>
      </c>
      <c r="AC26" s="1">
        <v>8</v>
      </c>
      <c r="AD26" s="1">
        <v>8</v>
      </c>
      <c r="AE26" s="1">
        <v>8</v>
      </c>
      <c r="AF26" s="1">
        <v>8</v>
      </c>
      <c r="AG26" s="1">
        <v>8</v>
      </c>
      <c r="AH26" s="1">
        <v>8</v>
      </c>
      <c r="AI26" s="1">
        <v>8</v>
      </c>
      <c r="AJ26" s="1"/>
      <c r="AK26" s="1"/>
      <c r="AL26" s="1"/>
    </row>
    <row r="27" spans="1:38" x14ac:dyDescent="0.25">
      <c r="A27" t="s">
        <v>135</v>
      </c>
      <c r="B27">
        <v>6135</v>
      </c>
      <c r="C27" t="s">
        <v>136</v>
      </c>
      <c r="D27" s="1">
        <v>8</v>
      </c>
      <c r="E27" s="1">
        <v>8</v>
      </c>
      <c r="F27" s="1">
        <v>8</v>
      </c>
      <c r="G27" s="1">
        <v>8</v>
      </c>
      <c r="H27" s="1">
        <v>8</v>
      </c>
      <c r="I27" s="1">
        <v>8</v>
      </c>
      <c r="J27" s="3">
        <f>J$5*INDEX('H334 Master'!$B:$XFD,MATCH($A27,'H334 Master'!$B:$B,0),MATCH($B$5,'H334 Master'!$B$1:$XFD$1,0))+J$6*INDEX('H334 Master'!$B:$XFD,MATCH($A27,'H334 Master'!$B:$B,0),MATCH($B$6,'H334 Master'!$B$1:$XFD$1,0))+J$7*INDEX('H334 Master'!$B:$XFD,MATCH($A27,'H334 Master'!$B:$B,0),MATCH($B$7,'H334 Master'!$B$1:$XFD$1,0))+J$8*INDEX('H334 Master'!$B:$XFD,MATCH($A27,'H334 Master'!$B:$B,0),MATCH($B$8,'H334 Master'!$B$1:$XFD$1,0))+J$9*INDEX('H334 Master'!$B:$XFD,MATCH($A27,'H334 Master'!$B:$B,0),MATCH($B$9,'H334 Master'!$B$1:$XFD$1,0))+J$10*INDEX('H334 Master'!$B:$XFD,MATCH($A27,'H334 Master'!$B:$B,0),MATCH($B$10,'H334 Master'!$B$1:$XFD$1,0))+J$11*INDEX('H334 Master'!$B:$XFD,MATCH($A27,'H334 Master'!$B:$B,0),MATCH($B$11,'H334 Master'!$B$1:$XFD$1,0))+J$12*INDEX('H334 Master'!$B:$XFD,MATCH($A27,'H334 Master'!$B:$B,0),MATCH($B$12,'H334 Master'!$B$1:$XFD$1,0))+J$13*INDEX('H334 Master'!$B:$XFD,MATCH($A27,'H334 Master'!$B:$B,0),MATCH($B$13,'H334 Master'!$B$1:$XFD$1,0))+J$14*INDEX('H334 Master'!$B:$XFD,MATCH($A27,'H334 Master'!$B:$B,0),MATCH($B$14,'H334 Master'!$B$1:$XFD$1,0))+J$15*INDEX('H334 Master'!$B:$XFD,MATCH($A27,'H334 Master'!$B:$B,0),MATCH($B$15,'H334 Master'!$B$1:$XFD$1,0))</f>
        <v>8</v>
      </c>
      <c r="K27" s="1">
        <v>8</v>
      </c>
      <c r="L27" s="1">
        <v>8</v>
      </c>
      <c r="M27" s="1">
        <v>8</v>
      </c>
      <c r="N27" s="1">
        <v>8</v>
      </c>
      <c r="O27" s="1">
        <v>8</v>
      </c>
      <c r="P27" s="1">
        <v>8</v>
      </c>
      <c r="Q27" s="1">
        <v>8</v>
      </c>
      <c r="R27" s="1">
        <v>8</v>
      </c>
      <c r="S27" s="1">
        <v>8</v>
      </c>
      <c r="T27" s="1">
        <v>8</v>
      </c>
      <c r="U27" s="1">
        <v>8</v>
      </c>
      <c r="V27" s="1">
        <v>8</v>
      </c>
      <c r="W27" s="1">
        <v>8</v>
      </c>
      <c r="X27" s="1">
        <v>8</v>
      </c>
      <c r="Y27" s="1">
        <v>8</v>
      </c>
      <c r="Z27" s="1">
        <v>8</v>
      </c>
      <c r="AA27" s="1">
        <v>8</v>
      </c>
      <c r="AB27" s="1">
        <v>8</v>
      </c>
      <c r="AC27" s="1">
        <v>8</v>
      </c>
      <c r="AD27" s="1">
        <v>8</v>
      </c>
      <c r="AE27" s="1">
        <v>8</v>
      </c>
      <c r="AF27" s="1">
        <v>8</v>
      </c>
      <c r="AG27" s="1">
        <v>8</v>
      </c>
      <c r="AH27" s="1">
        <v>8</v>
      </c>
      <c r="AI27" s="1">
        <v>8</v>
      </c>
      <c r="AJ27" s="1"/>
      <c r="AK27" s="1"/>
      <c r="AL27" s="1"/>
    </row>
    <row r="28" spans="1:38" x14ac:dyDescent="0.25">
      <c r="A28" t="s">
        <v>137</v>
      </c>
      <c r="B28">
        <v>6139</v>
      </c>
      <c r="C28" t="s">
        <v>138</v>
      </c>
      <c r="D28" s="1">
        <v>16</v>
      </c>
      <c r="E28" s="1">
        <v>24</v>
      </c>
      <c r="F28" s="1">
        <v>32</v>
      </c>
      <c r="G28" s="1">
        <v>40</v>
      </c>
      <c r="H28" s="1">
        <v>48</v>
      </c>
      <c r="I28" s="1">
        <v>56</v>
      </c>
      <c r="J28" s="3">
        <f>J$5*INDEX('H334 Master'!$B:$XFD,MATCH($A28,'H334 Master'!$B:$B,0),MATCH($B$5,'H334 Master'!$B$1:$XFD$1,0))+J$6*INDEX('H334 Master'!$B:$XFD,MATCH($A28,'H334 Master'!$B:$B,0),MATCH($B$6,'H334 Master'!$B$1:$XFD$1,0))+J$7*INDEX('H334 Master'!$B:$XFD,MATCH($A28,'H334 Master'!$B:$B,0),MATCH($B$7,'H334 Master'!$B$1:$XFD$1,0))+J$8*INDEX('H334 Master'!$B:$XFD,MATCH($A28,'H334 Master'!$B:$B,0),MATCH($B$8,'H334 Master'!$B$1:$XFD$1,0))+J$9*INDEX('H334 Master'!$B:$XFD,MATCH($A28,'H334 Master'!$B:$B,0),MATCH($B$9,'H334 Master'!$B$1:$XFD$1,0))+J$10*INDEX('H334 Master'!$B:$XFD,MATCH($A28,'H334 Master'!$B:$B,0),MATCH($B$10,'H334 Master'!$B$1:$XFD$1,0))+J$11*INDEX('H334 Master'!$B:$XFD,MATCH($A28,'H334 Master'!$B:$B,0),MATCH($B$11,'H334 Master'!$B$1:$XFD$1,0))+J$12*INDEX('H334 Master'!$B:$XFD,MATCH($A28,'H334 Master'!$B:$B,0),MATCH($B$12,'H334 Master'!$B$1:$XFD$1,0))+J$13*INDEX('H334 Master'!$B:$XFD,MATCH($A28,'H334 Master'!$B:$B,0),MATCH($B$13,'H334 Master'!$B$1:$XFD$1,0))+J$14*INDEX('H334 Master'!$B:$XFD,MATCH($A28,'H334 Master'!$B:$B,0),MATCH($B$14,'H334 Master'!$B$1:$XFD$1,0))+J$15*INDEX('H334 Master'!$B:$XFD,MATCH($A28,'H334 Master'!$B:$B,0),MATCH($B$15,'H334 Master'!$B$1:$XFD$1,0))</f>
        <v>56</v>
      </c>
      <c r="K28" s="1">
        <v>64</v>
      </c>
      <c r="L28" s="1">
        <v>72</v>
      </c>
      <c r="M28" s="1">
        <v>80</v>
      </c>
      <c r="N28" s="1">
        <v>88</v>
      </c>
      <c r="O28" s="1">
        <v>96</v>
      </c>
      <c r="P28" s="1">
        <v>104</v>
      </c>
      <c r="Q28" s="1">
        <v>112</v>
      </c>
      <c r="R28" s="1">
        <v>120</v>
      </c>
      <c r="S28" s="1">
        <v>128</v>
      </c>
      <c r="T28" s="1">
        <v>136</v>
      </c>
      <c r="U28" s="1">
        <v>144</v>
      </c>
      <c r="V28" s="1">
        <v>152</v>
      </c>
      <c r="W28" s="1">
        <v>160</v>
      </c>
      <c r="X28" s="1">
        <v>168</v>
      </c>
      <c r="Y28" s="1">
        <v>176</v>
      </c>
      <c r="Z28" s="1">
        <v>184</v>
      </c>
      <c r="AA28" s="1">
        <v>192</v>
      </c>
      <c r="AB28" s="1">
        <v>200</v>
      </c>
      <c r="AC28" s="1">
        <v>208</v>
      </c>
      <c r="AD28" s="1">
        <v>216</v>
      </c>
      <c r="AE28" s="1">
        <v>224</v>
      </c>
      <c r="AF28" s="1">
        <v>232</v>
      </c>
      <c r="AG28" s="1">
        <v>240</v>
      </c>
      <c r="AH28" s="1">
        <v>248</v>
      </c>
      <c r="AI28" s="1">
        <v>256</v>
      </c>
      <c r="AJ28" s="1"/>
      <c r="AK28" s="1"/>
      <c r="AL28" s="1"/>
    </row>
    <row r="29" spans="1:38" x14ac:dyDescent="0.25">
      <c r="A29" t="s">
        <v>139</v>
      </c>
      <c r="B29">
        <v>6106</v>
      </c>
      <c r="C29" t="s">
        <v>140</v>
      </c>
      <c r="D29" s="1">
        <v>12</v>
      </c>
      <c r="E29" s="1">
        <v>12</v>
      </c>
      <c r="F29" s="1">
        <v>12</v>
      </c>
      <c r="G29" s="1">
        <v>12</v>
      </c>
      <c r="H29" s="1">
        <v>12</v>
      </c>
      <c r="I29" s="1">
        <v>12</v>
      </c>
      <c r="J29" s="3">
        <f>J$5*INDEX('H334 Master'!$B:$XFD,MATCH($A29,'H334 Master'!$B:$B,0),MATCH($B$5,'H334 Master'!$B$1:$XFD$1,0))+J$6*INDEX('H334 Master'!$B:$XFD,MATCH($A29,'H334 Master'!$B:$B,0),MATCH($B$6,'H334 Master'!$B$1:$XFD$1,0))+J$7*INDEX('H334 Master'!$B:$XFD,MATCH($A29,'H334 Master'!$B:$B,0),MATCH($B$7,'H334 Master'!$B$1:$XFD$1,0))+J$8*INDEX('H334 Master'!$B:$XFD,MATCH($A29,'H334 Master'!$B:$B,0),MATCH($B$8,'H334 Master'!$B$1:$XFD$1,0))+J$9*INDEX('H334 Master'!$B:$XFD,MATCH($A29,'H334 Master'!$B:$B,0),MATCH($B$9,'H334 Master'!$B$1:$XFD$1,0))+J$10*INDEX('H334 Master'!$B:$XFD,MATCH($A29,'H334 Master'!$B:$B,0),MATCH($B$10,'H334 Master'!$B$1:$XFD$1,0))+J$11*INDEX('H334 Master'!$B:$XFD,MATCH($A29,'H334 Master'!$B:$B,0),MATCH($B$11,'H334 Master'!$B$1:$XFD$1,0))+J$12*INDEX('H334 Master'!$B:$XFD,MATCH($A29,'H334 Master'!$B:$B,0),MATCH($B$12,'H334 Master'!$B$1:$XFD$1,0))+J$13*INDEX('H334 Master'!$B:$XFD,MATCH($A29,'H334 Master'!$B:$B,0),MATCH($B$13,'H334 Master'!$B$1:$XFD$1,0))+J$14*INDEX('H334 Master'!$B:$XFD,MATCH($A29,'H334 Master'!$B:$B,0),MATCH($B$14,'H334 Master'!$B$1:$XFD$1,0))+J$15*INDEX('H334 Master'!$B:$XFD,MATCH($A29,'H334 Master'!$B:$B,0),MATCH($B$15,'H334 Master'!$B$1:$XFD$1,0))</f>
        <v>12</v>
      </c>
      <c r="K29" s="1">
        <v>12</v>
      </c>
      <c r="L29" s="1">
        <v>12</v>
      </c>
      <c r="M29" s="1">
        <v>12</v>
      </c>
      <c r="N29" s="1">
        <v>12</v>
      </c>
      <c r="O29" s="1">
        <v>12</v>
      </c>
      <c r="P29" s="1">
        <v>12</v>
      </c>
      <c r="Q29" s="1">
        <v>12</v>
      </c>
      <c r="R29" s="1">
        <v>12</v>
      </c>
      <c r="S29" s="1">
        <v>12</v>
      </c>
      <c r="T29" s="1">
        <v>12</v>
      </c>
      <c r="U29" s="1">
        <v>12</v>
      </c>
      <c r="V29" s="1">
        <v>12</v>
      </c>
      <c r="W29" s="1">
        <v>12</v>
      </c>
      <c r="X29" s="1">
        <v>12</v>
      </c>
      <c r="Y29" s="1">
        <v>12</v>
      </c>
      <c r="Z29" s="1">
        <v>12</v>
      </c>
      <c r="AA29" s="1">
        <v>12</v>
      </c>
      <c r="AB29" s="1">
        <v>12</v>
      </c>
      <c r="AC29" s="1">
        <v>12</v>
      </c>
      <c r="AD29" s="1">
        <v>12</v>
      </c>
      <c r="AE29" s="1">
        <v>12</v>
      </c>
      <c r="AF29" s="1">
        <v>12</v>
      </c>
      <c r="AG29" s="1">
        <v>12</v>
      </c>
      <c r="AH29" s="1">
        <v>12</v>
      </c>
      <c r="AI29" s="1">
        <v>12</v>
      </c>
      <c r="AJ29" s="1"/>
      <c r="AK29" s="1"/>
      <c r="AL29" s="1"/>
    </row>
    <row r="30" spans="1:38" x14ac:dyDescent="0.25">
      <c r="A30" t="s">
        <v>31</v>
      </c>
      <c r="B30">
        <v>5946</v>
      </c>
      <c r="C30" t="s">
        <v>32</v>
      </c>
      <c r="D30" s="1">
        <v>32</v>
      </c>
      <c r="E30" s="1">
        <v>36</v>
      </c>
      <c r="F30" s="1">
        <v>40</v>
      </c>
      <c r="G30" s="1">
        <v>44</v>
      </c>
      <c r="H30" s="1">
        <v>48</v>
      </c>
      <c r="I30" s="1">
        <v>52</v>
      </c>
      <c r="J30" s="3">
        <f>J$5*INDEX('H334 Master'!$B:$XFD,MATCH($A30,'H334 Master'!$B:$B,0),MATCH($B$5,'H334 Master'!$B$1:$XFD$1,0))+J$6*INDEX('H334 Master'!$B:$XFD,MATCH($A30,'H334 Master'!$B:$B,0),MATCH($B$6,'H334 Master'!$B$1:$XFD$1,0))+J$7*INDEX('H334 Master'!$B:$XFD,MATCH($A30,'H334 Master'!$B:$B,0),MATCH($B$7,'H334 Master'!$B$1:$XFD$1,0))+J$8*INDEX('H334 Master'!$B:$XFD,MATCH($A30,'H334 Master'!$B:$B,0),MATCH($B$8,'H334 Master'!$B$1:$XFD$1,0))+J$9*INDEX('H334 Master'!$B:$XFD,MATCH($A30,'H334 Master'!$B:$B,0),MATCH($B$9,'H334 Master'!$B$1:$XFD$1,0))+J$10*INDEX('H334 Master'!$B:$XFD,MATCH($A30,'H334 Master'!$B:$B,0),MATCH($B$10,'H334 Master'!$B$1:$XFD$1,0))+J$11*INDEX('H334 Master'!$B:$XFD,MATCH($A30,'H334 Master'!$B:$B,0),MATCH($B$11,'H334 Master'!$B$1:$XFD$1,0))+J$12*INDEX('H334 Master'!$B:$XFD,MATCH($A30,'H334 Master'!$B:$B,0),MATCH($B$12,'H334 Master'!$B$1:$XFD$1,0))+J$13*INDEX('H334 Master'!$B:$XFD,MATCH($A30,'H334 Master'!$B:$B,0),MATCH($B$13,'H334 Master'!$B$1:$XFD$1,0))+J$14*INDEX('H334 Master'!$B:$XFD,MATCH($A30,'H334 Master'!$B:$B,0),MATCH($B$14,'H334 Master'!$B$1:$XFD$1,0))+J$15*INDEX('H334 Master'!$B:$XFD,MATCH($A30,'H334 Master'!$B:$B,0),MATCH($B$15,'H334 Master'!$B$1:$XFD$1,0))</f>
        <v>52</v>
      </c>
      <c r="K30" s="1">
        <v>56</v>
      </c>
      <c r="L30" s="1">
        <v>60</v>
      </c>
      <c r="M30" s="1">
        <v>64</v>
      </c>
      <c r="N30" s="1">
        <v>68</v>
      </c>
      <c r="O30" s="1">
        <v>72</v>
      </c>
      <c r="P30" s="1">
        <v>76</v>
      </c>
      <c r="Q30" s="1">
        <v>80</v>
      </c>
      <c r="R30" s="1">
        <v>84</v>
      </c>
      <c r="S30" s="1">
        <v>88</v>
      </c>
      <c r="T30" s="1">
        <v>92</v>
      </c>
      <c r="U30" s="1">
        <v>96</v>
      </c>
      <c r="V30" s="1">
        <v>100</v>
      </c>
      <c r="W30" s="1">
        <v>104</v>
      </c>
      <c r="X30" s="1">
        <v>108</v>
      </c>
      <c r="Y30" s="1">
        <v>112</v>
      </c>
      <c r="Z30" s="1">
        <v>116</v>
      </c>
      <c r="AA30" s="1">
        <v>120</v>
      </c>
      <c r="AB30" s="1">
        <v>124</v>
      </c>
      <c r="AC30" s="1">
        <v>128</v>
      </c>
      <c r="AD30" s="1">
        <v>132</v>
      </c>
      <c r="AE30" s="1">
        <v>136</v>
      </c>
      <c r="AF30" s="1">
        <v>140</v>
      </c>
      <c r="AG30" s="1">
        <v>144</v>
      </c>
      <c r="AH30" s="1">
        <v>148</v>
      </c>
      <c r="AI30" s="1">
        <v>152</v>
      </c>
      <c r="AJ30" s="1"/>
      <c r="AK30" s="1"/>
      <c r="AL30" s="1"/>
    </row>
    <row r="31" spans="1:38" x14ac:dyDescent="0.25">
      <c r="A31" t="s">
        <v>141</v>
      </c>
      <c r="B31">
        <v>6133</v>
      </c>
      <c r="C31" t="s">
        <v>699</v>
      </c>
      <c r="D31" s="1">
        <v>4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3">
        <f>J$5*INDEX('H334 Master'!$B:$XFD,MATCH($A31,'H334 Master'!$B:$B,0),MATCH($B$5,'H334 Master'!$B$1:$XFD$1,0))+J$6*INDEX('H334 Master'!$B:$XFD,MATCH($A31,'H334 Master'!$B:$B,0),MATCH($B$6,'H334 Master'!$B$1:$XFD$1,0))+J$7*INDEX('H334 Master'!$B:$XFD,MATCH($A31,'H334 Master'!$B:$B,0),MATCH($B$7,'H334 Master'!$B$1:$XFD$1,0))+J$8*INDEX('H334 Master'!$B:$XFD,MATCH($A31,'H334 Master'!$B:$B,0),MATCH($B$8,'H334 Master'!$B$1:$XFD$1,0))+J$9*INDEX('H334 Master'!$B:$XFD,MATCH($A31,'H334 Master'!$B:$B,0),MATCH($B$9,'H334 Master'!$B$1:$XFD$1,0))+J$10*INDEX('H334 Master'!$B:$XFD,MATCH($A31,'H334 Master'!$B:$B,0),MATCH($B$10,'H334 Master'!$B$1:$XFD$1,0))+J$11*INDEX('H334 Master'!$B:$XFD,MATCH($A31,'H334 Master'!$B:$B,0),MATCH($B$11,'H334 Master'!$B$1:$XFD$1,0))+J$12*INDEX('H334 Master'!$B:$XFD,MATCH($A31,'H334 Master'!$B:$B,0),MATCH($B$12,'H334 Master'!$B$1:$XFD$1,0))+J$13*INDEX('H334 Master'!$B:$XFD,MATCH($A31,'H334 Master'!$B:$B,0),MATCH($B$13,'H334 Master'!$B$1:$XFD$1,0))+J$14*INDEX('H334 Master'!$B:$XFD,MATCH($A31,'H334 Master'!$B:$B,0),MATCH($B$14,'H334 Master'!$B$1:$XFD$1,0))+J$15*INDEX('H334 Master'!$B:$XFD,MATCH($A31,'H334 Master'!$B:$B,0),MATCH($B$15,'H334 Master'!$B$1:$XFD$1,0))</f>
        <v>8</v>
      </c>
      <c r="K31" s="1">
        <v>8</v>
      </c>
      <c r="L31" s="1">
        <v>12</v>
      </c>
      <c r="M31" s="1">
        <v>12</v>
      </c>
      <c r="N31" s="1">
        <v>12</v>
      </c>
      <c r="O31" s="1">
        <v>12</v>
      </c>
      <c r="P31" s="1">
        <v>12</v>
      </c>
      <c r="Q31" s="1">
        <v>12</v>
      </c>
      <c r="R31" s="1">
        <v>16</v>
      </c>
      <c r="S31" s="1">
        <v>16</v>
      </c>
      <c r="T31" s="1">
        <v>16</v>
      </c>
      <c r="U31" s="1">
        <v>16</v>
      </c>
      <c r="V31" s="1">
        <v>16</v>
      </c>
      <c r="W31" s="1">
        <v>16</v>
      </c>
      <c r="X31" s="1">
        <v>20</v>
      </c>
      <c r="Y31" s="1">
        <v>20</v>
      </c>
      <c r="Z31" s="1">
        <v>20</v>
      </c>
      <c r="AA31" s="1">
        <v>20</v>
      </c>
      <c r="AB31" s="1">
        <v>20</v>
      </c>
      <c r="AC31" s="1">
        <v>20</v>
      </c>
      <c r="AD31" s="1">
        <v>24</v>
      </c>
      <c r="AE31" s="1">
        <v>24</v>
      </c>
      <c r="AF31" s="1">
        <v>24</v>
      </c>
      <c r="AG31" s="1">
        <v>24</v>
      </c>
      <c r="AH31" s="1">
        <v>24</v>
      </c>
      <c r="AI31" s="1">
        <v>24</v>
      </c>
      <c r="AJ31" s="1"/>
      <c r="AK31" s="1"/>
      <c r="AL31" s="1"/>
    </row>
    <row r="32" spans="1:38" x14ac:dyDescent="0.25">
      <c r="A32" t="s">
        <v>143</v>
      </c>
      <c r="B32">
        <v>6125</v>
      </c>
      <c r="C32" t="s">
        <v>144</v>
      </c>
      <c r="D32" s="1">
        <v>4</v>
      </c>
      <c r="E32" s="1">
        <v>8</v>
      </c>
      <c r="F32" s="1">
        <v>8</v>
      </c>
      <c r="G32" s="1">
        <v>8</v>
      </c>
      <c r="H32" s="1">
        <v>8</v>
      </c>
      <c r="I32" s="1">
        <v>8</v>
      </c>
      <c r="J32" s="3">
        <f>J$5*INDEX('H334 Master'!$B:$XFD,MATCH($A32,'H334 Master'!$B:$B,0),MATCH($B$5,'H334 Master'!$B$1:$XFD$1,0))+J$6*INDEX('H334 Master'!$B:$XFD,MATCH($A32,'H334 Master'!$B:$B,0),MATCH($B$6,'H334 Master'!$B$1:$XFD$1,0))+J$7*INDEX('H334 Master'!$B:$XFD,MATCH($A32,'H334 Master'!$B:$B,0),MATCH($B$7,'H334 Master'!$B$1:$XFD$1,0))+J$8*INDEX('H334 Master'!$B:$XFD,MATCH($A32,'H334 Master'!$B:$B,0),MATCH($B$8,'H334 Master'!$B$1:$XFD$1,0))+J$9*INDEX('H334 Master'!$B:$XFD,MATCH($A32,'H334 Master'!$B:$B,0),MATCH($B$9,'H334 Master'!$B$1:$XFD$1,0))+J$10*INDEX('H334 Master'!$B:$XFD,MATCH($A32,'H334 Master'!$B:$B,0),MATCH($B$10,'H334 Master'!$B$1:$XFD$1,0))+J$11*INDEX('H334 Master'!$B:$XFD,MATCH($A32,'H334 Master'!$B:$B,0),MATCH($B$11,'H334 Master'!$B$1:$XFD$1,0))+J$12*INDEX('H334 Master'!$B:$XFD,MATCH($A32,'H334 Master'!$B:$B,0),MATCH($B$12,'H334 Master'!$B$1:$XFD$1,0))+J$13*INDEX('H334 Master'!$B:$XFD,MATCH($A32,'H334 Master'!$B:$B,0),MATCH($B$13,'H334 Master'!$B$1:$XFD$1,0))+J$14*INDEX('H334 Master'!$B:$XFD,MATCH($A32,'H334 Master'!$B:$B,0),MATCH($B$14,'H334 Master'!$B$1:$XFD$1,0))+J$15*INDEX('H334 Master'!$B:$XFD,MATCH($A32,'H334 Master'!$B:$B,0),MATCH($B$15,'H334 Master'!$B$1:$XFD$1,0))</f>
        <v>8</v>
      </c>
      <c r="K32" s="1">
        <v>8</v>
      </c>
      <c r="L32" s="1">
        <v>12</v>
      </c>
      <c r="M32" s="1">
        <v>12</v>
      </c>
      <c r="N32" s="1">
        <v>12</v>
      </c>
      <c r="O32" s="1">
        <v>12</v>
      </c>
      <c r="P32" s="1">
        <v>12</v>
      </c>
      <c r="Q32" s="1">
        <v>12</v>
      </c>
      <c r="R32" s="1">
        <v>16</v>
      </c>
      <c r="S32" s="1">
        <v>16</v>
      </c>
      <c r="T32" s="1">
        <v>16</v>
      </c>
      <c r="U32" s="1">
        <v>16</v>
      </c>
      <c r="V32" s="1">
        <v>16</v>
      </c>
      <c r="W32" s="1">
        <v>16</v>
      </c>
      <c r="X32" s="1">
        <v>20</v>
      </c>
      <c r="Y32" s="1">
        <v>20</v>
      </c>
      <c r="Z32" s="1">
        <v>20</v>
      </c>
      <c r="AA32" s="1">
        <v>20</v>
      </c>
      <c r="AB32" s="1">
        <v>20</v>
      </c>
      <c r="AC32" s="1">
        <v>20</v>
      </c>
      <c r="AD32" s="1">
        <v>24</v>
      </c>
      <c r="AE32" s="1">
        <v>24</v>
      </c>
      <c r="AF32" s="1">
        <v>24</v>
      </c>
      <c r="AG32" s="1">
        <v>24</v>
      </c>
      <c r="AH32" s="1">
        <v>24</v>
      </c>
      <c r="AI32" s="1">
        <v>24</v>
      </c>
      <c r="AJ32" s="1"/>
      <c r="AK32" s="1"/>
      <c r="AL32" s="1"/>
    </row>
    <row r="33" spans="1:38" x14ac:dyDescent="0.25">
      <c r="A33" t="s">
        <v>145</v>
      </c>
      <c r="B33">
        <v>6113</v>
      </c>
      <c r="C33" t="s">
        <v>146</v>
      </c>
      <c r="D33" s="1">
        <v>4</v>
      </c>
      <c r="E33" s="1">
        <v>8</v>
      </c>
      <c r="F33" s="1">
        <v>8</v>
      </c>
      <c r="G33" s="1">
        <v>8</v>
      </c>
      <c r="H33" s="1">
        <v>8</v>
      </c>
      <c r="I33" s="1">
        <v>8</v>
      </c>
      <c r="J33" s="3">
        <f>J$5*INDEX('H334 Master'!$B:$XFD,MATCH($A33,'H334 Master'!$B:$B,0),MATCH($B$5,'H334 Master'!$B$1:$XFD$1,0))+J$6*INDEX('H334 Master'!$B:$XFD,MATCH($A33,'H334 Master'!$B:$B,0),MATCH($B$6,'H334 Master'!$B$1:$XFD$1,0))+J$7*INDEX('H334 Master'!$B:$XFD,MATCH($A33,'H334 Master'!$B:$B,0),MATCH($B$7,'H334 Master'!$B$1:$XFD$1,0))+J$8*INDEX('H334 Master'!$B:$XFD,MATCH($A33,'H334 Master'!$B:$B,0),MATCH($B$8,'H334 Master'!$B$1:$XFD$1,0))+J$9*INDEX('H334 Master'!$B:$XFD,MATCH($A33,'H334 Master'!$B:$B,0),MATCH($B$9,'H334 Master'!$B$1:$XFD$1,0))+J$10*INDEX('H334 Master'!$B:$XFD,MATCH($A33,'H334 Master'!$B:$B,0),MATCH($B$10,'H334 Master'!$B$1:$XFD$1,0))+J$11*INDEX('H334 Master'!$B:$XFD,MATCH($A33,'H334 Master'!$B:$B,0),MATCH($B$11,'H334 Master'!$B$1:$XFD$1,0))+J$12*INDEX('H334 Master'!$B:$XFD,MATCH($A33,'H334 Master'!$B:$B,0),MATCH($B$12,'H334 Master'!$B$1:$XFD$1,0))+J$13*INDEX('H334 Master'!$B:$XFD,MATCH($A33,'H334 Master'!$B:$B,0),MATCH($B$13,'H334 Master'!$B$1:$XFD$1,0))+J$14*INDEX('H334 Master'!$B:$XFD,MATCH($A33,'H334 Master'!$B:$B,0),MATCH($B$14,'H334 Master'!$B$1:$XFD$1,0))+J$15*INDEX('H334 Master'!$B:$XFD,MATCH($A33,'H334 Master'!$B:$B,0),MATCH($B$15,'H334 Master'!$B$1:$XFD$1,0))</f>
        <v>4</v>
      </c>
      <c r="K33" s="1">
        <v>8</v>
      </c>
      <c r="L33" s="1">
        <v>12</v>
      </c>
      <c r="M33" s="1">
        <v>12</v>
      </c>
      <c r="N33" s="1">
        <v>12</v>
      </c>
      <c r="O33" s="1">
        <v>12</v>
      </c>
      <c r="P33" s="1">
        <v>12</v>
      </c>
      <c r="Q33" s="1">
        <v>12</v>
      </c>
      <c r="R33" s="1">
        <v>16</v>
      </c>
      <c r="S33" s="1">
        <v>16</v>
      </c>
      <c r="T33" s="1">
        <v>16</v>
      </c>
      <c r="U33" s="1">
        <v>16</v>
      </c>
      <c r="V33" s="1">
        <v>16</v>
      </c>
      <c r="W33" s="1">
        <v>16</v>
      </c>
      <c r="X33" s="1">
        <v>20</v>
      </c>
      <c r="Y33" s="1">
        <v>20</v>
      </c>
      <c r="Z33" s="1">
        <v>20</v>
      </c>
      <c r="AA33" s="1">
        <v>20</v>
      </c>
      <c r="AB33" s="1">
        <v>20</v>
      </c>
      <c r="AC33" s="1">
        <v>20</v>
      </c>
      <c r="AD33" s="1">
        <v>24</v>
      </c>
      <c r="AE33" s="1">
        <v>24</v>
      </c>
      <c r="AF33" s="1">
        <v>24</v>
      </c>
      <c r="AG33" s="1">
        <v>24</v>
      </c>
      <c r="AH33" s="1">
        <v>24</v>
      </c>
      <c r="AI33" s="1">
        <v>24</v>
      </c>
      <c r="AJ33" s="1"/>
      <c r="AK33" s="1"/>
      <c r="AL33" s="1"/>
    </row>
    <row r="34" spans="1:38" x14ac:dyDescent="0.25">
      <c r="A34" t="s">
        <v>243</v>
      </c>
      <c r="B34">
        <v>5993</v>
      </c>
      <c r="C34" t="s">
        <v>696</v>
      </c>
      <c r="D34" s="1">
        <v>4</v>
      </c>
      <c r="E34" s="1">
        <v>8</v>
      </c>
      <c r="F34" s="1">
        <v>8</v>
      </c>
      <c r="G34" s="1">
        <v>8</v>
      </c>
      <c r="H34" s="1">
        <v>8</v>
      </c>
      <c r="I34" s="1">
        <v>8</v>
      </c>
      <c r="J34" s="3">
        <f>J$5*INDEX('H334 Master'!$B:$XFD,MATCH($A34,'H334 Master'!$B:$B,0),MATCH($B$5,'H334 Master'!$B$1:$XFD$1,0))+J$6*INDEX('H334 Master'!$B:$XFD,MATCH($A34,'H334 Master'!$B:$B,0),MATCH($B$6,'H334 Master'!$B$1:$XFD$1,0))+J$7*INDEX('H334 Master'!$B:$XFD,MATCH($A34,'H334 Master'!$B:$B,0),MATCH($B$7,'H334 Master'!$B$1:$XFD$1,0))+J$8*INDEX('H334 Master'!$B:$XFD,MATCH($A34,'H334 Master'!$B:$B,0),MATCH($B$8,'H334 Master'!$B$1:$XFD$1,0))+J$9*INDEX('H334 Master'!$B:$XFD,MATCH($A34,'H334 Master'!$B:$B,0),MATCH($B$9,'H334 Master'!$B$1:$XFD$1,0))+J$10*INDEX('H334 Master'!$B:$XFD,MATCH($A34,'H334 Master'!$B:$B,0),MATCH($B$10,'H334 Master'!$B$1:$XFD$1,0))+J$11*INDEX('H334 Master'!$B:$XFD,MATCH($A34,'H334 Master'!$B:$B,0),MATCH($B$11,'H334 Master'!$B$1:$XFD$1,0))+J$12*INDEX('H334 Master'!$B:$XFD,MATCH($A34,'H334 Master'!$B:$B,0),MATCH($B$12,'H334 Master'!$B$1:$XFD$1,0))+J$13*INDEX('H334 Master'!$B:$XFD,MATCH($A34,'H334 Master'!$B:$B,0),MATCH($B$13,'H334 Master'!$B$1:$XFD$1,0))+J$14*INDEX('H334 Master'!$B:$XFD,MATCH($A34,'H334 Master'!$B:$B,0),MATCH($B$14,'H334 Master'!$B$1:$XFD$1,0))+J$15*INDEX('H334 Master'!$B:$XFD,MATCH($A34,'H334 Master'!$B:$B,0),MATCH($B$15,'H334 Master'!$B$1:$XFD$1,0))</f>
        <v>8</v>
      </c>
      <c r="K34" s="1">
        <v>8</v>
      </c>
      <c r="L34" s="1">
        <v>12</v>
      </c>
      <c r="M34" s="1">
        <v>12</v>
      </c>
      <c r="N34" s="1">
        <v>12</v>
      </c>
      <c r="O34" s="1">
        <v>12</v>
      </c>
      <c r="P34" s="1">
        <v>12</v>
      </c>
      <c r="Q34" s="1">
        <v>12</v>
      </c>
      <c r="R34" s="1">
        <v>16</v>
      </c>
      <c r="S34" s="1">
        <v>16</v>
      </c>
      <c r="T34" s="1">
        <v>16</v>
      </c>
      <c r="U34" s="1">
        <v>16</v>
      </c>
      <c r="V34" s="1">
        <v>16</v>
      </c>
      <c r="W34" s="1">
        <v>16</v>
      </c>
      <c r="X34" s="1">
        <v>20</v>
      </c>
      <c r="Y34" s="1">
        <v>20</v>
      </c>
      <c r="Z34" s="1">
        <v>20</v>
      </c>
      <c r="AA34" s="1">
        <v>20</v>
      </c>
      <c r="AB34" s="1">
        <v>20</v>
      </c>
      <c r="AC34" s="1">
        <v>20</v>
      </c>
      <c r="AD34" s="1">
        <v>24</v>
      </c>
      <c r="AE34" s="1">
        <v>24</v>
      </c>
      <c r="AF34" s="1">
        <v>24</v>
      </c>
      <c r="AG34" s="1">
        <v>24</v>
      </c>
      <c r="AH34" s="1">
        <v>24</v>
      </c>
      <c r="AI34" s="1">
        <v>24</v>
      </c>
      <c r="AJ34" s="1"/>
      <c r="AK34" s="1"/>
      <c r="AL34" s="1"/>
    </row>
    <row r="35" spans="1:38" x14ac:dyDescent="0.25">
      <c r="A35" t="s">
        <v>213</v>
      </c>
      <c r="B35">
        <v>8105</v>
      </c>
      <c r="C35" t="s">
        <v>214</v>
      </c>
      <c r="D35" s="1">
        <v>4</v>
      </c>
      <c r="E35" s="1">
        <v>8</v>
      </c>
      <c r="F35" s="1">
        <v>8</v>
      </c>
      <c r="G35" s="1">
        <v>8</v>
      </c>
      <c r="H35" s="1">
        <v>8</v>
      </c>
      <c r="I35" s="1">
        <v>8</v>
      </c>
      <c r="J35" s="3">
        <f>J$5*INDEX('H334 Master'!$B:$XFD,MATCH($A35,'H334 Master'!$B:$B,0),MATCH($B$5,'H334 Master'!$B$1:$XFD$1,0))+J$6*INDEX('H334 Master'!$B:$XFD,MATCH($A35,'H334 Master'!$B:$B,0),MATCH($B$6,'H334 Master'!$B$1:$XFD$1,0))+J$7*INDEX('H334 Master'!$B:$XFD,MATCH($A35,'H334 Master'!$B:$B,0),MATCH($B$7,'H334 Master'!$B$1:$XFD$1,0))+J$8*INDEX('H334 Master'!$B:$XFD,MATCH($A35,'H334 Master'!$B:$B,0),MATCH($B$8,'H334 Master'!$B$1:$XFD$1,0))+J$9*INDEX('H334 Master'!$B:$XFD,MATCH($A35,'H334 Master'!$B:$B,0),MATCH($B$9,'H334 Master'!$B$1:$XFD$1,0))+J$10*INDEX('H334 Master'!$B:$XFD,MATCH($A35,'H334 Master'!$B:$B,0),MATCH($B$10,'H334 Master'!$B$1:$XFD$1,0))+J$11*INDEX('H334 Master'!$B:$XFD,MATCH($A35,'H334 Master'!$B:$B,0),MATCH($B$11,'H334 Master'!$B$1:$XFD$1,0))+J$12*INDEX('H334 Master'!$B:$XFD,MATCH($A35,'H334 Master'!$B:$B,0),MATCH($B$12,'H334 Master'!$B$1:$XFD$1,0))+J$13*INDEX('H334 Master'!$B:$XFD,MATCH($A35,'H334 Master'!$B:$B,0),MATCH($B$13,'H334 Master'!$B$1:$XFD$1,0))+J$14*INDEX('H334 Master'!$B:$XFD,MATCH($A35,'H334 Master'!$B:$B,0),MATCH($B$14,'H334 Master'!$B$1:$XFD$1,0))+J$15*INDEX('H334 Master'!$B:$XFD,MATCH($A35,'H334 Master'!$B:$B,0),MATCH($B$15,'H334 Master'!$B$1:$XFD$1,0))</f>
        <v>8</v>
      </c>
      <c r="K35" s="1">
        <v>8</v>
      </c>
      <c r="L35" s="1">
        <v>12</v>
      </c>
      <c r="M35" s="1">
        <v>12</v>
      </c>
      <c r="N35" s="1">
        <v>12</v>
      </c>
      <c r="O35" s="1">
        <v>12</v>
      </c>
      <c r="P35" s="1">
        <v>12</v>
      </c>
      <c r="Q35" s="1">
        <v>12</v>
      </c>
      <c r="R35" s="1">
        <v>16</v>
      </c>
      <c r="S35" s="1">
        <v>16</v>
      </c>
      <c r="T35" s="1">
        <v>16</v>
      </c>
      <c r="U35" s="1">
        <v>16</v>
      </c>
      <c r="V35" s="1">
        <v>16</v>
      </c>
      <c r="W35" s="1">
        <v>16</v>
      </c>
      <c r="X35" s="1">
        <v>20</v>
      </c>
      <c r="Y35" s="1">
        <v>20</v>
      </c>
      <c r="Z35" s="1">
        <v>20</v>
      </c>
      <c r="AA35" s="1">
        <v>20</v>
      </c>
      <c r="AB35" s="1">
        <v>20</v>
      </c>
      <c r="AC35" s="1">
        <v>20</v>
      </c>
      <c r="AD35" s="1">
        <v>24</v>
      </c>
      <c r="AE35" s="1">
        <v>24</v>
      </c>
      <c r="AF35" s="1">
        <v>24</v>
      </c>
      <c r="AG35" s="1">
        <v>24</v>
      </c>
      <c r="AH35" s="1">
        <v>24</v>
      </c>
      <c r="AI35" s="1">
        <v>24</v>
      </c>
    </row>
    <row r="36" spans="1:38" x14ac:dyDescent="0.25">
      <c r="A36" t="s">
        <v>151</v>
      </c>
      <c r="B36">
        <v>6128</v>
      </c>
      <c r="C36" t="s">
        <v>152</v>
      </c>
      <c r="D36" s="1">
        <v>4</v>
      </c>
      <c r="E36" s="1">
        <v>8</v>
      </c>
      <c r="F36" s="1">
        <v>8</v>
      </c>
      <c r="G36" s="1">
        <v>8</v>
      </c>
      <c r="H36" s="1">
        <v>8</v>
      </c>
      <c r="I36" s="1">
        <v>8</v>
      </c>
      <c r="J36" s="3">
        <f>J$5*INDEX('H334 Master'!$B:$XFD,MATCH($A36,'H334 Master'!$B:$B,0),MATCH($B$5,'H334 Master'!$B$1:$XFD$1,0))+J$6*INDEX('H334 Master'!$B:$XFD,MATCH($A36,'H334 Master'!$B:$B,0),MATCH($B$6,'H334 Master'!$B$1:$XFD$1,0))+J$7*INDEX('H334 Master'!$B:$XFD,MATCH($A36,'H334 Master'!$B:$B,0),MATCH($B$7,'H334 Master'!$B$1:$XFD$1,0))+J$8*INDEX('H334 Master'!$B:$XFD,MATCH($A36,'H334 Master'!$B:$B,0),MATCH($B$8,'H334 Master'!$B$1:$XFD$1,0))+J$9*INDEX('H334 Master'!$B:$XFD,MATCH($A36,'H334 Master'!$B:$B,0),MATCH($B$9,'H334 Master'!$B$1:$XFD$1,0))+J$10*INDEX('H334 Master'!$B:$XFD,MATCH($A36,'H334 Master'!$B:$B,0),MATCH($B$10,'H334 Master'!$B$1:$XFD$1,0))+J$11*INDEX('H334 Master'!$B:$XFD,MATCH($A36,'H334 Master'!$B:$B,0),MATCH($B$11,'H334 Master'!$B$1:$XFD$1,0))+J$12*INDEX('H334 Master'!$B:$XFD,MATCH($A36,'H334 Master'!$B:$B,0),MATCH($B$12,'H334 Master'!$B$1:$XFD$1,0))+J$13*INDEX('H334 Master'!$B:$XFD,MATCH($A36,'H334 Master'!$B:$B,0),MATCH($B$13,'H334 Master'!$B$1:$XFD$1,0))+J$14*INDEX('H334 Master'!$B:$XFD,MATCH($A36,'H334 Master'!$B:$B,0),MATCH($B$14,'H334 Master'!$B$1:$XFD$1,0))+J$15*INDEX('H334 Master'!$B:$XFD,MATCH($A36,'H334 Master'!$B:$B,0),MATCH($B$15,'H334 Master'!$B$1:$XFD$1,0))</f>
        <v>8</v>
      </c>
      <c r="K36" s="1">
        <v>8</v>
      </c>
      <c r="L36" s="1">
        <v>12</v>
      </c>
      <c r="M36" s="1">
        <v>12</v>
      </c>
      <c r="N36" s="1">
        <v>12</v>
      </c>
      <c r="O36" s="1">
        <v>12</v>
      </c>
      <c r="P36" s="1">
        <v>12</v>
      </c>
      <c r="Q36" s="1">
        <v>12</v>
      </c>
      <c r="R36" s="1">
        <v>16</v>
      </c>
      <c r="S36" s="1">
        <v>16</v>
      </c>
      <c r="T36" s="1">
        <v>16</v>
      </c>
      <c r="U36" s="1">
        <v>16</v>
      </c>
      <c r="V36" s="1">
        <v>16</v>
      </c>
      <c r="W36" s="1">
        <v>16</v>
      </c>
      <c r="X36" s="1">
        <v>20</v>
      </c>
      <c r="Y36" s="1">
        <v>20</v>
      </c>
      <c r="Z36" s="1">
        <v>20</v>
      </c>
      <c r="AA36" s="1">
        <v>20</v>
      </c>
      <c r="AB36" s="1">
        <v>20</v>
      </c>
      <c r="AC36" s="1">
        <v>20</v>
      </c>
      <c r="AD36" s="1">
        <v>24</v>
      </c>
      <c r="AE36" s="1">
        <v>24</v>
      </c>
      <c r="AF36" s="1">
        <v>24</v>
      </c>
      <c r="AG36" s="1">
        <v>24</v>
      </c>
      <c r="AH36" s="1">
        <v>24</v>
      </c>
      <c r="AI36" s="1">
        <v>24</v>
      </c>
    </row>
    <row r="37" spans="1:38" x14ac:dyDescent="0.25">
      <c r="A37" t="s">
        <v>153</v>
      </c>
      <c r="B37">
        <v>6093</v>
      </c>
      <c r="C37" t="s">
        <v>154</v>
      </c>
      <c r="D37" s="1">
        <v>4</v>
      </c>
      <c r="E37" s="1">
        <v>6</v>
      </c>
      <c r="F37" s="1">
        <v>8</v>
      </c>
      <c r="G37" s="1">
        <v>10</v>
      </c>
      <c r="H37" s="1">
        <v>12</v>
      </c>
      <c r="I37" s="1">
        <v>14</v>
      </c>
      <c r="J37" s="3">
        <f>J$5*INDEX('H334 Master'!$B:$XFD,MATCH($A37,'H334 Master'!$B:$B,0),MATCH($B$5,'H334 Master'!$B$1:$XFD$1,0))+J$6*INDEX('H334 Master'!$B:$XFD,MATCH($A37,'H334 Master'!$B:$B,0),MATCH($B$6,'H334 Master'!$B$1:$XFD$1,0))+J$7*INDEX('H334 Master'!$B:$XFD,MATCH($A37,'H334 Master'!$B:$B,0),MATCH($B$7,'H334 Master'!$B$1:$XFD$1,0))+J$8*INDEX('H334 Master'!$B:$XFD,MATCH($A37,'H334 Master'!$B:$B,0),MATCH($B$8,'H334 Master'!$B$1:$XFD$1,0))+J$9*INDEX('H334 Master'!$B:$XFD,MATCH($A37,'H334 Master'!$B:$B,0),MATCH($B$9,'H334 Master'!$B$1:$XFD$1,0))+J$10*INDEX('H334 Master'!$B:$XFD,MATCH($A37,'H334 Master'!$B:$B,0),MATCH($B$10,'H334 Master'!$B$1:$XFD$1,0))+J$11*INDEX('H334 Master'!$B:$XFD,MATCH($A37,'H334 Master'!$B:$B,0),MATCH($B$11,'H334 Master'!$B$1:$XFD$1,0))+J$12*INDEX('H334 Master'!$B:$XFD,MATCH($A37,'H334 Master'!$B:$B,0),MATCH($B$12,'H334 Master'!$B$1:$XFD$1,0))+J$13*INDEX('H334 Master'!$B:$XFD,MATCH($A37,'H334 Master'!$B:$B,0),MATCH($B$13,'H334 Master'!$B$1:$XFD$1,0))+J$14*INDEX('H334 Master'!$B:$XFD,MATCH($A37,'H334 Master'!$B:$B,0),MATCH($B$14,'H334 Master'!$B$1:$XFD$1,0))+J$15*INDEX('H334 Master'!$B:$XFD,MATCH($A37,'H334 Master'!$B:$B,0),MATCH($B$15,'H334 Master'!$B$1:$XFD$1,0))</f>
        <v>14</v>
      </c>
      <c r="K37" s="1">
        <v>16</v>
      </c>
      <c r="L37" s="1">
        <v>18</v>
      </c>
      <c r="M37" s="1">
        <v>20</v>
      </c>
      <c r="N37" s="1">
        <v>22</v>
      </c>
      <c r="O37" s="1">
        <v>24</v>
      </c>
      <c r="P37" s="1">
        <v>26</v>
      </c>
      <c r="Q37" s="1">
        <v>28</v>
      </c>
      <c r="R37" s="1">
        <v>30</v>
      </c>
      <c r="S37" s="1">
        <v>32</v>
      </c>
      <c r="T37" s="1">
        <v>34</v>
      </c>
      <c r="U37" s="1">
        <v>36</v>
      </c>
      <c r="V37" s="1">
        <v>38</v>
      </c>
      <c r="W37" s="1">
        <v>40</v>
      </c>
      <c r="X37" s="1">
        <v>42</v>
      </c>
      <c r="Y37" s="1">
        <v>44</v>
      </c>
      <c r="Z37" s="1">
        <v>46</v>
      </c>
      <c r="AA37" s="1">
        <v>48</v>
      </c>
      <c r="AB37" s="1">
        <v>50</v>
      </c>
      <c r="AC37" s="1">
        <v>52</v>
      </c>
      <c r="AD37" s="1">
        <v>54</v>
      </c>
      <c r="AE37" s="1">
        <v>56</v>
      </c>
      <c r="AF37" s="1">
        <v>58</v>
      </c>
      <c r="AG37" s="1">
        <v>60</v>
      </c>
      <c r="AH37" s="1">
        <v>62</v>
      </c>
      <c r="AI37" s="1">
        <v>64</v>
      </c>
    </row>
    <row r="38" spans="1:38" x14ac:dyDescent="0.25">
      <c r="A38" t="s">
        <v>155</v>
      </c>
      <c r="B38">
        <v>6092</v>
      </c>
      <c r="C38" t="s">
        <v>156</v>
      </c>
      <c r="D38" s="1">
        <v>8</v>
      </c>
      <c r="E38" s="1">
        <v>8</v>
      </c>
      <c r="F38" s="1">
        <v>8</v>
      </c>
      <c r="G38" s="1">
        <v>8</v>
      </c>
      <c r="H38" s="1">
        <v>8</v>
      </c>
      <c r="I38" s="1">
        <v>8</v>
      </c>
      <c r="J38" s="3">
        <f>J$5*INDEX('H334 Master'!$B:$XFD,MATCH($A38,'H334 Master'!$B:$B,0),MATCH($B$5,'H334 Master'!$B$1:$XFD$1,0))+J$6*INDEX('H334 Master'!$B:$XFD,MATCH($A38,'H334 Master'!$B:$B,0),MATCH($B$6,'H334 Master'!$B$1:$XFD$1,0))+J$7*INDEX('H334 Master'!$B:$XFD,MATCH($A38,'H334 Master'!$B:$B,0),MATCH($B$7,'H334 Master'!$B$1:$XFD$1,0))+J$8*INDEX('H334 Master'!$B:$XFD,MATCH($A38,'H334 Master'!$B:$B,0),MATCH($B$8,'H334 Master'!$B$1:$XFD$1,0))+J$9*INDEX('H334 Master'!$B:$XFD,MATCH($A38,'H334 Master'!$B:$B,0),MATCH($B$9,'H334 Master'!$B$1:$XFD$1,0))+J$10*INDEX('H334 Master'!$B:$XFD,MATCH($A38,'H334 Master'!$B:$B,0),MATCH($B$10,'H334 Master'!$B$1:$XFD$1,0))+J$11*INDEX('H334 Master'!$B:$XFD,MATCH($A38,'H334 Master'!$B:$B,0),MATCH($B$11,'H334 Master'!$B$1:$XFD$1,0))+J$12*INDEX('H334 Master'!$B:$XFD,MATCH($A38,'H334 Master'!$B:$B,0),MATCH($B$12,'H334 Master'!$B$1:$XFD$1,0))+J$13*INDEX('H334 Master'!$B:$XFD,MATCH($A38,'H334 Master'!$B:$B,0),MATCH($B$13,'H334 Master'!$B$1:$XFD$1,0))+J$14*INDEX('H334 Master'!$B:$XFD,MATCH($A38,'H334 Master'!$B:$B,0),MATCH($B$14,'H334 Master'!$B$1:$XFD$1,0))+J$15*INDEX('H334 Master'!$B:$XFD,MATCH($A38,'H334 Master'!$B:$B,0),MATCH($B$15,'H334 Master'!$B$1:$XFD$1,0))</f>
        <v>8</v>
      </c>
      <c r="K38" s="1">
        <v>8</v>
      </c>
      <c r="L38" s="1">
        <v>8</v>
      </c>
      <c r="M38" s="1">
        <v>8</v>
      </c>
      <c r="N38" s="1">
        <v>8</v>
      </c>
      <c r="O38" s="1">
        <v>8</v>
      </c>
      <c r="P38" s="1">
        <v>8</v>
      </c>
      <c r="Q38" s="1">
        <v>8</v>
      </c>
      <c r="R38" s="1">
        <v>8</v>
      </c>
      <c r="S38" s="1">
        <v>8</v>
      </c>
      <c r="T38" s="1">
        <v>8</v>
      </c>
      <c r="U38" s="1">
        <v>8</v>
      </c>
      <c r="V38" s="1">
        <v>8</v>
      </c>
      <c r="W38" s="1">
        <v>8</v>
      </c>
      <c r="X38" s="1">
        <v>8</v>
      </c>
      <c r="Y38" s="1">
        <v>8</v>
      </c>
      <c r="Z38" s="1">
        <v>8</v>
      </c>
      <c r="AA38" s="1">
        <v>8</v>
      </c>
      <c r="AB38" s="1">
        <v>8</v>
      </c>
      <c r="AC38" s="1">
        <v>8</v>
      </c>
      <c r="AD38" s="1">
        <v>8</v>
      </c>
      <c r="AE38" s="1">
        <v>8</v>
      </c>
      <c r="AF38" s="1">
        <v>8</v>
      </c>
      <c r="AG38" s="1">
        <v>8</v>
      </c>
      <c r="AH38" s="1">
        <v>8</v>
      </c>
      <c r="AI38" s="1">
        <v>8</v>
      </c>
    </row>
    <row r="39" spans="1:38" x14ac:dyDescent="0.25">
      <c r="A39" t="s">
        <v>157</v>
      </c>
      <c r="B39">
        <v>6108</v>
      </c>
      <c r="C39" t="s">
        <v>158</v>
      </c>
      <c r="D39" s="1">
        <v>8</v>
      </c>
      <c r="E39" s="1">
        <v>16</v>
      </c>
      <c r="F39" s="1">
        <v>24</v>
      </c>
      <c r="G39" s="1">
        <v>32</v>
      </c>
      <c r="H39" s="1">
        <v>40</v>
      </c>
      <c r="I39" s="1">
        <v>48</v>
      </c>
      <c r="J39" s="3">
        <f>J$5*INDEX('H334 Master'!$B:$XFD,MATCH($A39,'H334 Master'!$B:$B,0),MATCH($B$5,'H334 Master'!$B$1:$XFD$1,0))+J$6*INDEX('H334 Master'!$B:$XFD,MATCH($A39,'H334 Master'!$B:$B,0),MATCH($B$6,'H334 Master'!$B$1:$XFD$1,0))+J$7*INDEX('H334 Master'!$B:$XFD,MATCH($A39,'H334 Master'!$B:$B,0),MATCH($B$7,'H334 Master'!$B$1:$XFD$1,0))+J$8*INDEX('H334 Master'!$B:$XFD,MATCH($A39,'H334 Master'!$B:$B,0),MATCH($B$8,'H334 Master'!$B$1:$XFD$1,0))+J$9*INDEX('H334 Master'!$B:$XFD,MATCH($A39,'H334 Master'!$B:$B,0),MATCH($B$9,'H334 Master'!$B$1:$XFD$1,0))+J$10*INDEX('H334 Master'!$B:$XFD,MATCH($A39,'H334 Master'!$B:$B,0),MATCH($B$10,'H334 Master'!$B$1:$XFD$1,0))+J$11*INDEX('H334 Master'!$B:$XFD,MATCH($A39,'H334 Master'!$B:$B,0),MATCH($B$11,'H334 Master'!$B$1:$XFD$1,0))+J$12*INDEX('H334 Master'!$B:$XFD,MATCH($A39,'H334 Master'!$B:$B,0),MATCH($B$12,'H334 Master'!$B$1:$XFD$1,0))+J$13*INDEX('H334 Master'!$B:$XFD,MATCH($A39,'H334 Master'!$B:$B,0),MATCH($B$13,'H334 Master'!$B$1:$XFD$1,0))+J$14*INDEX('H334 Master'!$B:$XFD,MATCH($A39,'H334 Master'!$B:$B,0),MATCH($B$14,'H334 Master'!$B$1:$XFD$1,0))+J$15*INDEX('H334 Master'!$B:$XFD,MATCH($A39,'H334 Master'!$B:$B,0),MATCH($B$15,'H334 Master'!$B$1:$XFD$1,0))</f>
        <v>48</v>
      </c>
      <c r="K39" s="1">
        <v>56</v>
      </c>
      <c r="L39" s="1">
        <v>64</v>
      </c>
      <c r="M39" s="1">
        <v>72</v>
      </c>
      <c r="N39" s="1">
        <v>80</v>
      </c>
      <c r="O39" s="1">
        <v>88</v>
      </c>
      <c r="P39" s="1">
        <v>96</v>
      </c>
      <c r="Q39" s="1">
        <v>104</v>
      </c>
      <c r="R39" s="1">
        <v>112</v>
      </c>
      <c r="S39" s="1">
        <v>120</v>
      </c>
      <c r="T39" s="1">
        <v>128</v>
      </c>
      <c r="U39" s="1">
        <v>136</v>
      </c>
      <c r="V39" s="1">
        <v>144</v>
      </c>
      <c r="W39" s="1">
        <v>152</v>
      </c>
      <c r="X39" s="1">
        <v>160</v>
      </c>
      <c r="Y39" s="1">
        <v>168</v>
      </c>
      <c r="Z39" s="1">
        <v>176</v>
      </c>
      <c r="AA39" s="1">
        <v>184</v>
      </c>
      <c r="AB39" s="1">
        <v>192</v>
      </c>
      <c r="AC39" s="1">
        <v>200</v>
      </c>
      <c r="AD39" s="1">
        <v>208</v>
      </c>
      <c r="AE39" s="1">
        <v>216</v>
      </c>
      <c r="AF39" s="1">
        <v>224</v>
      </c>
      <c r="AG39" s="1">
        <v>232</v>
      </c>
      <c r="AH39" s="1">
        <v>240</v>
      </c>
      <c r="AI39" s="1">
        <v>248</v>
      </c>
    </row>
    <row r="40" spans="1:38" x14ac:dyDescent="0.25">
      <c r="A40" t="s">
        <v>159</v>
      </c>
      <c r="B40">
        <v>6109</v>
      </c>
      <c r="C40" t="s">
        <v>160</v>
      </c>
      <c r="D40" s="1">
        <v>2</v>
      </c>
      <c r="E40" s="1">
        <v>4</v>
      </c>
      <c r="F40" s="1">
        <v>6</v>
      </c>
      <c r="G40" s="1">
        <v>8</v>
      </c>
      <c r="H40" s="1">
        <v>10</v>
      </c>
      <c r="I40" s="1">
        <v>12</v>
      </c>
      <c r="J40" s="3">
        <f>J$5*INDEX('H334 Master'!$B:$XFD,MATCH($A40,'H334 Master'!$B:$B,0),MATCH($B$5,'H334 Master'!$B$1:$XFD$1,0))+J$6*INDEX('H334 Master'!$B:$XFD,MATCH($A40,'H334 Master'!$B:$B,0),MATCH($B$6,'H334 Master'!$B$1:$XFD$1,0))+J$7*INDEX('H334 Master'!$B:$XFD,MATCH($A40,'H334 Master'!$B:$B,0),MATCH($B$7,'H334 Master'!$B$1:$XFD$1,0))+J$8*INDEX('H334 Master'!$B:$XFD,MATCH($A40,'H334 Master'!$B:$B,0),MATCH($B$8,'H334 Master'!$B$1:$XFD$1,0))+J$9*INDEX('H334 Master'!$B:$XFD,MATCH($A40,'H334 Master'!$B:$B,0),MATCH($B$9,'H334 Master'!$B$1:$XFD$1,0))+J$10*INDEX('H334 Master'!$B:$XFD,MATCH($A40,'H334 Master'!$B:$B,0),MATCH($B$10,'H334 Master'!$B$1:$XFD$1,0))+J$11*INDEX('H334 Master'!$B:$XFD,MATCH($A40,'H334 Master'!$B:$B,0),MATCH($B$11,'H334 Master'!$B$1:$XFD$1,0))+J$12*INDEX('H334 Master'!$B:$XFD,MATCH($A40,'H334 Master'!$B:$B,0),MATCH($B$12,'H334 Master'!$B$1:$XFD$1,0))+J$13*INDEX('H334 Master'!$B:$XFD,MATCH($A40,'H334 Master'!$B:$B,0),MATCH($B$13,'H334 Master'!$B$1:$XFD$1,0))+J$14*INDEX('H334 Master'!$B:$XFD,MATCH($A40,'H334 Master'!$B:$B,0),MATCH($B$14,'H334 Master'!$B$1:$XFD$1,0))+J$15*INDEX('H334 Master'!$B:$XFD,MATCH($A40,'H334 Master'!$B:$B,0),MATCH($B$15,'H334 Master'!$B$1:$XFD$1,0))</f>
        <v>12</v>
      </c>
      <c r="K40" s="1">
        <v>14</v>
      </c>
      <c r="L40" s="1">
        <v>16</v>
      </c>
      <c r="M40" s="1">
        <v>18</v>
      </c>
      <c r="N40" s="1">
        <v>20</v>
      </c>
      <c r="O40" s="1">
        <v>22</v>
      </c>
      <c r="P40" s="1">
        <v>24</v>
      </c>
      <c r="Q40" s="1">
        <v>26</v>
      </c>
      <c r="R40" s="1">
        <v>28</v>
      </c>
      <c r="S40" s="1">
        <v>30</v>
      </c>
      <c r="T40" s="1">
        <v>32</v>
      </c>
      <c r="U40" s="1">
        <v>34</v>
      </c>
      <c r="V40" s="1">
        <v>36</v>
      </c>
      <c r="W40" s="1">
        <v>38</v>
      </c>
      <c r="X40" s="1">
        <v>40</v>
      </c>
      <c r="Y40" s="1">
        <v>42</v>
      </c>
      <c r="Z40" s="1">
        <v>44</v>
      </c>
      <c r="AA40" s="1">
        <v>46</v>
      </c>
      <c r="AB40" s="1">
        <v>48</v>
      </c>
      <c r="AC40" s="1">
        <v>50</v>
      </c>
      <c r="AD40" s="1">
        <v>52</v>
      </c>
      <c r="AE40" s="1">
        <v>54</v>
      </c>
      <c r="AF40" s="1">
        <v>56</v>
      </c>
      <c r="AG40" s="1">
        <v>58</v>
      </c>
      <c r="AH40" s="1">
        <v>60</v>
      </c>
      <c r="AI40" s="1">
        <v>62</v>
      </c>
    </row>
    <row r="41" spans="1:38" x14ac:dyDescent="0.25">
      <c r="A41" t="s">
        <v>161</v>
      </c>
      <c r="B41">
        <v>6119</v>
      </c>
      <c r="C41" t="s">
        <v>162</v>
      </c>
      <c r="D41" s="1">
        <v>16</v>
      </c>
      <c r="E41" s="1">
        <v>20</v>
      </c>
      <c r="F41" s="1">
        <v>24</v>
      </c>
      <c r="G41" s="1">
        <v>28</v>
      </c>
      <c r="H41" s="1">
        <v>32</v>
      </c>
      <c r="I41" s="1">
        <v>36</v>
      </c>
      <c r="J41" s="3">
        <f>J$5*INDEX('H334 Master'!$B:$XFD,MATCH($A41,'H334 Master'!$B:$B,0),MATCH($B$5,'H334 Master'!$B$1:$XFD$1,0))+J$6*INDEX('H334 Master'!$B:$XFD,MATCH($A41,'H334 Master'!$B:$B,0),MATCH($B$6,'H334 Master'!$B$1:$XFD$1,0))+J$7*INDEX('H334 Master'!$B:$XFD,MATCH($A41,'H334 Master'!$B:$B,0),MATCH($B$7,'H334 Master'!$B$1:$XFD$1,0))+J$8*INDEX('H334 Master'!$B:$XFD,MATCH($A41,'H334 Master'!$B:$B,0),MATCH($B$8,'H334 Master'!$B$1:$XFD$1,0))+J$9*INDEX('H334 Master'!$B:$XFD,MATCH($A41,'H334 Master'!$B:$B,0),MATCH($B$9,'H334 Master'!$B$1:$XFD$1,0))+J$10*INDEX('H334 Master'!$B:$XFD,MATCH($A41,'H334 Master'!$B:$B,0),MATCH($B$10,'H334 Master'!$B$1:$XFD$1,0))+J$11*INDEX('H334 Master'!$B:$XFD,MATCH($A41,'H334 Master'!$B:$B,0),MATCH($B$11,'H334 Master'!$B$1:$XFD$1,0))+J$12*INDEX('H334 Master'!$B:$XFD,MATCH($A41,'H334 Master'!$B:$B,0),MATCH($B$12,'H334 Master'!$B$1:$XFD$1,0))+J$13*INDEX('H334 Master'!$B:$XFD,MATCH($A41,'H334 Master'!$B:$B,0),MATCH($B$13,'H334 Master'!$B$1:$XFD$1,0))+J$14*INDEX('H334 Master'!$B:$XFD,MATCH($A41,'H334 Master'!$B:$B,0),MATCH($B$14,'H334 Master'!$B$1:$XFD$1,0))+J$15*INDEX('H334 Master'!$B:$XFD,MATCH($A41,'H334 Master'!$B:$B,0),MATCH($B$15,'H334 Master'!$B$1:$XFD$1,0))</f>
        <v>36</v>
      </c>
      <c r="K41" s="1">
        <v>40</v>
      </c>
      <c r="L41" s="1">
        <v>44</v>
      </c>
      <c r="M41" s="1">
        <v>48</v>
      </c>
      <c r="N41" s="1">
        <v>52</v>
      </c>
      <c r="O41" s="1">
        <v>56</v>
      </c>
      <c r="P41" s="1">
        <v>60</v>
      </c>
      <c r="Q41" s="1">
        <v>64</v>
      </c>
      <c r="R41" s="1">
        <v>68</v>
      </c>
      <c r="S41" s="1">
        <v>72</v>
      </c>
      <c r="T41" s="1">
        <v>76</v>
      </c>
      <c r="U41" s="1">
        <v>80</v>
      </c>
      <c r="V41" s="1">
        <v>84</v>
      </c>
      <c r="W41" s="1">
        <v>88</v>
      </c>
      <c r="X41" s="1">
        <v>92</v>
      </c>
      <c r="Y41" s="1">
        <v>96</v>
      </c>
      <c r="Z41" s="1">
        <v>100</v>
      </c>
      <c r="AA41" s="1">
        <v>104</v>
      </c>
      <c r="AB41" s="1">
        <v>108</v>
      </c>
      <c r="AC41" s="1">
        <v>112</v>
      </c>
      <c r="AD41" s="1">
        <v>116</v>
      </c>
      <c r="AE41" s="1">
        <v>120</v>
      </c>
      <c r="AF41" s="1">
        <v>124</v>
      </c>
      <c r="AG41" s="1">
        <v>128</v>
      </c>
      <c r="AH41" s="1">
        <v>132</v>
      </c>
      <c r="AI41" s="1">
        <v>136</v>
      </c>
    </row>
    <row r="42" spans="1:38" x14ac:dyDescent="0.25">
      <c r="A42" t="s">
        <v>163</v>
      </c>
      <c r="B42">
        <v>6098</v>
      </c>
      <c r="C42" t="s">
        <v>164</v>
      </c>
      <c r="D42" s="1">
        <v>1</v>
      </c>
      <c r="E42" s="1">
        <v>2</v>
      </c>
      <c r="F42" s="1">
        <v>3</v>
      </c>
      <c r="G42" s="1">
        <v>4</v>
      </c>
      <c r="H42" s="1">
        <v>5</v>
      </c>
      <c r="I42" s="1">
        <v>6</v>
      </c>
      <c r="J42" s="3">
        <f>J$5*INDEX('H334 Master'!$B:$XFD,MATCH($A42,'H334 Master'!$B:$B,0),MATCH($B$5,'H334 Master'!$B$1:$XFD$1,0))+J$6*INDEX('H334 Master'!$B:$XFD,MATCH($A42,'H334 Master'!$B:$B,0),MATCH($B$6,'H334 Master'!$B$1:$XFD$1,0))+J$7*INDEX('H334 Master'!$B:$XFD,MATCH($A42,'H334 Master'!$B:$B,0),MATCH($B$7,'H334 Master'!$B$1:$XFD$1,0))+J$8*INDEX('H334 Master'!$B:$XFD,MATCH($A42,'H334 Master'!$B:$B,0),MATCH($B$8,'H334 Master'!$B$1:$XFD$1,0))+J$9*INDEX('H334 Master'!$B:$XFD,MATCH($A42,'H334 Master'!$B:$B,0),MATCH($B$9,'H334 Master'!$B$1:$XFD$1,0))+J$10*INDEX('H334 Master'!$B:$XFD,MATCH($A42,'H334 Master'!$B:$B,0),MATCH($B$10,'H334 Master'!$B$1:$XFD$1,0))+J$11*INDEX('H334 Master'!$B:$XFD,MATCH($A42,'H334 Master'!$B:$B,0),MATCH($B$11,'H334 Master'!$B$1:$XFD$1,0))+J$12*INDEX('H334 Master'!$B:$XFD,MATCH($A42,'H334 Master'!$B:$B,0),MATCH($B$12,'H334 Master'!$B$1:$XFD$1,0))+J$13*INDEX('H334 Master'!$B:$XFD,MATCH($A42,'H334 Master'!$B:$B,0),MATCH($B$13,'H334 Master'!$B$1:$XFD$1,0))+J$14*INDEX('H334 Master'!$B:$XFD,MATCH($A42,'H334 Master'!$B:$B,0),MATCH($B$14,'H334 Master'!$B$1:$XFD$1,0))+J$15*INDEX('H334 Master'!$B:$XFD,MATCH($A42,'H334 Master'!$B:$B,0),MATCH($B$15,'H334 Master'!$B$1:$XFD$1,0))</f>
        <v>6</v>
      </c>
      <c r="K42" s="1">
        <v>7</v>
      </c>
      <c r="L42" s="1">
        <v>8</v>
      </c>
      <c r="M42" s="1">
        <v>9</v>
      </c>
      <c r="N42" s="1">
        <v>10</v>
      </c>
      <c r="O42" s="1">
        <v>11</v>
      </c>
      <c r="P42" s="1">
        <v>12</v>
      </c>
      <c r="Q42" s="1">
        <v>13</v>
      </c>
      <c r="R42" s="1">
        <v>14</v>
      </c>
      <c r="S42" s="1">
        <v>15</v>
      </c>
      <c r="T42" s="1">
        <v>16</v>
      </c>
      <c r="U42" s="1">
        <v>17</v>
      </c>
      <c r="V42" s="1">
        <v>18</v>
      </c>
      <c r="W42" s="1">
        <v>19</v>
      </c>
      <c r="X42" s="1">
        <v>20</v>
      </c>
      <c r="Y42" s="1">
        <v>21</v>
      </c>
      <c r="Z42" s="1">
        <v>22</v>
      </c>
      <c r="AA42" s="1">
        <v>23</v>
      </c>
      <c r="AB42" s="1">
        <v>24</v>
      </c>
      <c r="AC42" s="1">
        <v>25</v>
      </c>
      <c r="AD42" s="1">
        <v>26</v>
      </c>
      <c r="AE42" s="1">
        <v>27</v>
      </c>
      <c r="AF42" s="1">
        <v>28</v>
      </c>
      <c r="AG42" s="1">
        <v>29</v>
      </c>
      <c r="AH42" s="1">
        <v>30</v>
      </c>
      <c r="AI42" s="1">
        <v>31</v>
      </c>
    </row>
    <row r="43" spans="1:38" x14ac:dyDescent="0.25">
      <c r="A43" t="s">
        <v>165</v>
      </c>
      <c r="B43">
        <v>6110</v>
      </c>
      <c r="C43" t="s">
        <v>166</v>
      </c>
      <c r="D43" s="1">
        <v>24</v>
      </c>
      <c r="E43" s="1">
        <v>28</v>
      </c>
      <c r="F43" s="1">
        <v>32</v>
      </c>
      <c r="G43" s="1">
        <v>36</v>
      </c>
      <c r="H43" s="1">
        <v>40</v>
      </c>
      <c r="I43" s="1">
        <v>44</v>
      </c>
      <c r="J43" s="3">
        <f>J$5*INDEX('H334 Master'!$B:$XFD,MATCH($A43,'H334 Master'!$B:$B,0),MATCH($B$5,'H334 Master'!$B$1:$XFD$1,0))+J$6*INDEX('H334 Master'!$B:$XFD,MATCH($A43,'H334 Master'!$B:$B,0),MATCH($B$6,'H334 Master'!$B$1:$XFD$1,0))+J$7*INDEX('H334 Master'!$B:$XFD,MATCH($A43,'H334 Master'!$B:$B,0),MATCH($B$7,'H334 Master'!$B$1:$XFD$1,0))+J$8*INDEX('H334 Master'!$B:$XFD,MATCH($A43,'H334 Master'!$B:$B,0),MATCH($B$8,'H334 Master'!$B$1:$XFD$1,0))+J$9*INDEX('H334 Master'!$B:$XFD,MATCH($A43,'H334 Master'!$B:$B,0),MATCH($B$9,'H334 Master'!$B$1:$XFD$1,0))+J$10*INDEX('H334 Master'!$B:$XFD,MATCH($A43,'H334 Master'!$B:$B,0),MATCH($B$10,'H334 Master'!$B$1:$XFD$1,0))+J$11*INDEX('H334 Master'!$B:$XFD,MATCH($A43,'H334 Master'!$B:$B,0),MATCH($B$11,'H334 Master'!$B$1:$XFD$1,0))+J$12*INDEX('H334 Master'!$B:$XFD,MATCH($A43,'H334 Master'!$B:$B,0),MATCH($B$12,'H334 Master'!$B$1:$XFD$1,0))+J$13*INDEX('H334 Master'!$B:$XFD,MATCH($A43,'H334 Master'!$B:$B,0),MATCH($B$13,'H334 Master'!$B$1:$XFD$1,0))+J$14*INDEX('H334 Master'!$B:$XFD,MATCH($A43,'H334 Master'!$B:$B,0),MATCH($B$14,'H334 Master'!$B$1:$XFD$1,0))+J$15*INDEX('H334 Master'!$B:$XFD,MATCH($A43,'H334 Master'!$B:$B,0),MATCH($B$15,'H334 Master'!$B$1:$XFD$1,0))</f>
        <v>44</v>
      </c>
      <c r="K43" s="1">
        <v>48</v>
      </c>
      <c r="L43" s="1">
        <v>52</v>
      </c>
      <c r="M43" s="1">
        <v>56</v>
      </c>
      <c r="N43" s="1">
        <v>60</v>
      </c>
      <c r="O43" s="1">
        <v>64</v>
      </c>
      <c r="P43" s="1">
        <v>68</v>
      </c>
      <c r="Q43" s="1">
        <v>72</v>
      </c>
      <c r="R43" s="1">
        <v>76</v>
      </c>
      <c r="S43" s="1">
        <v>80</v>
      </c>
      <c r="T43" s="1">
        <v>84</v>
      </c>
      <c r="U43" s="1">
        <v>88</v>
      </c>
      <c r="V43" s="1">
        <v>92</v>
      </c>
      <c r="W43" s="1">
        <v>96</v>
      </c>
      <c r="X43" s="1">
        <v>100</v>
      </c>
      <c r="Y43" s="1">
        <v>104</v>
      </c>
      <c r="Z43" s="1">
        <v>108</v>
      </c>
      <c r="AA43" s="1">
        <v>112</v>
      </c>
      <c r="AB43" s="1">
        <v>116</v>
      </c>
      <c r="AC43" s="1">
        <v>120</v>
      </c>
      <c r="AD43" s="1">
        <v>124</v>
      </c>
      <c r="AE43" s="1">
        <v>128</v>
      </c>
      <c r="AF43" s="1">
        <v>132</v>
      </c>
      <c r="AG43" s="1">
        <v>136</v>
      </c>
      <c r="AH43" s="1">
        <v>140</v>
      </c>
      <c r="AI43" s="1">
        <v>144</v>
      </c>
    </row>
    <row r="44" spans="1:38" x14ac:dyDescent="0.25">
      <c r="A44" t="s">
        <v>167</v>
      </c>
      <c r="B44">
        <v>6107</v>
      </c>
      <c r="C44" t="s">
        <v>168</v>
      </c>
      <c r="D44" s="1">
        <v>12</v>
      </c>
      <c r="E44" s="1">
        <v>14</v>
      </c>
      <c r="F44" s="1">
        <v>16</v>
      </c>
      <c r="G44" s="1">
        <v>18</v>
      </c>
      <c r="H44" s="1">
        <v>20</v>
      </c>
      <c r="I44" s="1">
        <v>22</v>
      </c>
      <c r="J44" s="3">
        <f>J$5*INDEX('H334 Master'!$B:$XFD,MATCH($A44,'H334 Master'!$B:$B,0),MATCH($B$5,'H334 Master'!$B$1:$XFD$1,0))+J$6*INDEX('H334 Master'!$B:$XFD,MATCH($A44,'H334 Master'!$B:$B,0),MATCH($B$6,'H334 Master'!$B$1:$XFD$1,0))+J$7*INDEX('H334 Master'!$B:$XFD,MATCH($A44,'H334 Master'!$B:$B,0),MATCH($B$7,'H334 Master'!$B$1:$XFD$1,0))+J$8*INDEX('H334 Master'!$B:$XFD,MATCH($A44,'H334 Master'!$B:$B,0),MATCH($B$8,'H334 Master'!$B$1:$XFD$1,0))+J$9*INDEX('H334 Master'!$B:$XFD,MATCH($A44,'H334 Master'!$B:$B,0),MATCH($B$9,'H334 Master'!$B$1:$XFD$1,0))+J$10*INDEX('H334 Master'!$B:$XFD,MATCH($A44,'H334 Master'!$B:$B,0),MATCH($B$10,'H334 Master'!$B$1:$XFD$1,0))+J$11*INDEX('H334 Master'!$B:$XFD,MATCH($A44,'H334 Master'!$B:$B,0),MATCH($B$11,'H334 Master'!$B$1:$XFD$1,0))+J$12*INDEX('H334 Master'!$B:$XFD,MATCH($A44,'H334 Master'!$B:$B,0),MATCH($B$12,'H334 Master'!$B$1:$XFD$1,0))+J$13*INDEX('H334 Master'!$B:$XFD,MATCH($A44,'H334 Master'!$B:$B,0),MATCH($B$13,'H334 Master'!$B$1:$XFD$1,0))+J$14*INDEX('H334 Master'!$B:$XFD,MATCH($A44,'H334 Master'!$B:$B,0),MATCH($B$14,'H334 Master'!$B$1:$XFD$1,0))+J$15*INDEX('H334 Master'!$B:$XFD,MATCH($A44,'H334 Master'!$B:$B,0),MATCH($B$15,'H334 Master'!$B$1:$XFD$1,0))</f>
        <v>22</v>
      </c>
      <c r="K44" s="1">
        <v>24</v>
      </c>
      <c r="L44" s="1">
        <v>26</v>
      </c>
      <c r="M44" s="1">
        <v>28</v>
      </c>
      <c r="N44" s="1">
        <v>30</v>
      </c>
      <c r="O44" s="1">
        <v>32</v>
      </c>
      <c r="P44" s="1">
        <v>34</v>
      </c>
      <c r="Q44" s="1">
        <v>36</v>
      </c>
      <c r="R44" s="1">
        <v>38</v>
      </c>
      <c r="S44" s="1">
        <v>40</v>
      </c>
      <c r="T44" s="1">
        <v>42</v>
      </c>
      <c r="U44" s="1">
        <v>44</v>
      </c>
      <c r="V44" s="1">
        <v>46</v>
      </c>
      <c r="W44" s="1">
        <v>48</v>
      </c>
      <c r="X44" s="1">
        <v>50</v>
      </c>
      <c r="Y44" s="1">
        <v>52</v>
      </c>
      <c r="Z44" s="1">
        <v>54</v>
      </c>
      <c r="AA44" s="1">
        <v>56</v>
      </c>
      <c r="AB44" s="1">
        <v>58</v>
      </c>
      <c r="AC44" s="1">
        <v>60</v>
      </c>
      <c r="AD44" s="1">
        <v>62</v>
      </c>
      <c r="AE44" s="1">
        <v>64</v>
      </c>
      <c r="AF44" s="1">
        <v>66</v>
      </c>
      <c r="AG44" s="1">
        <v>68</v>
      </c>
      <c r="AH44" s="1">
        <v>70</v>
      </c>
      <c r="AI44" s="1">
        <v>72</v>
      </c>
    </row>
    <row r="45" spans="1:38" x14ac:dyDescent="0.25">
      <c r="A45" t="s">
        <v>199</v>
      </c>
      <c r="B45">
        <v>6151</v>
      </c>
      <c r="C45" t="s">
        <v>200</v>
      </c>
      <c r="D45" s="1">
        <v>4</v>
      </c>
      <c r="E45" s="1">
        <v>4</v>
      </c>
      <c r="F45" s="1">
        <v>4</v>
      </c>
      <c r="G45" s="1">
        <v>4</v>
      </c>
      <c r="H45" s="1">
        <v>4</v>
      </c>
      <c r="I45" s="1">
        <v>4</v>
      </c>
      <c r="J45" s="3">
        <f>J$5*INDEX('H334 Master'!$B:$XFD,MATCH($A45,'H334 Master'!$B:$B,0),MATCH($B$5,'H334 Master'!$B$1:$XFD$1,0))+J$6*INDEX('H334 Master'!$B:$XFD,MATCH($A45,'H334 Master'!$B:$B,0),MATCH($B$6,'H334 Master'!$B$1:$XFD$1,0))+J$7*INDEX('H334 Master'!$B:$XFD,MATCH($A45,'H334 Master'!$B:$B,0),MATCH($B$7,'H334 Master'!$B$1:$XFD$1,0))+J$8*INDEX('H334 Master'!$B:$XFD,MATCH($A45,'H334 Master'!$B:$B,0),MATCH($B$8,'H334 Master'!$B$1:$XFD$1,0))+J$9*INDEX('H334 Master'!$B:$XFD,MATCH($A45,'H334 Master'!$B:$B,0),MATCH($B$9,'H334 Master'!$B$1:$XFD$1,0))+J$10*INDEX('H334 Master'!$B:$XFD,MATCH($A45,'H334 Master'!$B:$B,0),MATCH($B$10,'H334 Master'!$B$1:$XFD$1,0))+J$11*INDEX('H334 Master'!$B:$XFD,MATCH($A45,'H334 Master'!$B:$B,0),MATCH($B$11,'H334 Master'!$B$1:$XFD$1,0))+J$12*INDEX('H334 Master'!$B:$XFD,MATCH($A45,'H334 Master'!$B:$B,0),MATCH($B$12,'H334 Master'!$B$1:$XFD$1,0))+J$13*INDEX('H334 Master'!$B:$XFD,MATCH($A45,'H334 Master'!$B:$B,0),MATCH($B$13,'H334 Master'!$B$1:$XFD$1,0))+J$14*INDEX('H334 Master'!$B:$XFD,MATCH($A45,'H334 Master'!$B:$B,0),MATCH($B$14,'H334 Master'!$B$1:$XFD$1,0))+J$15*INDEX('H334 Master'!$B:$XFD,MATCH($A45,'H334 Master'!$B:$B,0),MATCH($B$15,'H334 Master'!$B$1:$XFD$1,0))</f>
        <v>4</v>
      </c>
      <c r="K45" s="1">
        <v>4</v>
      </c>
      <c r="L45" s="1">
        <v>4</v>
      </c>
      <c r="M45" s="1">
        <v>4</v>
      </c>
      <c r="N45" s="1">
        <v>4</v>
      </c>
      <c r="O45" s="1">
        <v>4</v>
      </c>
      <c r="P45" s="1">
        <v>4</v>
      </c>
      <c r="Q45" s="1">
        <v>4</v>
      </c>
      <c r="R45" s="1">
        <v>4</v>
      </c>
      <c r="S45" s="1">
        <v>4</v>
      </c>
      <c r="T45" s="1">
        <v>4</v>
      </c>
      <c r="U45" s="1">
        <v>4</v>
      </c>
      <c r="V45" s="1">
        <v>4</v>
      </c>
      <c r="W45" s="1">
        <v>4</v>
      </c>
      <c r="X45" s="1">
        <v>4</v>
      </c>
      <c r="Y45" s="1">
        <v>4</v>
      </c>
      <c r="Z45" s="1">
        <v>4</v>
      </c>
      <c r="AA45" s="1">
        <v>4</v>
      </c>
      <c r="AB45" s="1">
        <v>4</v>
      </c>
      <c r="AC45" s="1">
        <v>4</v>
      </c>
      <c r="AD45" s="1">
        <v>4</v>
      </c>
      <c r="AE45" s="1">
        <v>4</v>
      </c>
      <c r="AF45" s="1">
        <v>4</v>
      </c>
      <c r="AG45" s="1">
        <v>4</v>
      </c>
      <c r="AH45" s="1">
        <v>4</v>
      </c>
      <c r="AI45" s="1">
        <v>4</v>
      </c>
    </row>
    <row r="46" spans="1:38" x14ac:dyDescent="0.25">
      <c r="A46" t="s">
        <v>201</v>
      </c>
      <c r="B46">
        <v>6152</v>
      </c>
      <c r="C46" t="s">
        <v>202</v>
      </c>
      <c r="D46" s="1">
        <v>0</v>
      </c>
      <c r="E46" s="1">
        <v>2</v>
      </c>
      <c r="F46" s="1">
        <v>4</v>
      </c>
      <c r="G46" s="1">
        <v>6</v>
      </c>
      <c r="H46" s="1">
        <v>8</v>
      </c>
      <c r="I46" s="1">
        <v>10</v>
      </c>
      <c r="J46" s="3">
        <f>J$5*INDEX('H334 Master'!$B:$XFD,MATCH($A46,'H334 Master'!$B:$B,0),MATCH($B$5,'H334 Master'!$B$1:$XFD$1,0))+J$6*INDEX('H334 Master'!$B:$XFD,MATCH($A46,'H334 Master'!$B:$B,0),MATCH($B$6,'H334 Master'!$B$1:$XFD$1,0))+J$7*INDEX('H334 Master'!$B:$XFD,MATCH($A46,'H334 Master'!$B:$B,0),MATCH($B$7,'H334 Master'!$B$1:$XFD$1,0))+J$8*INDEX('H334 Master'!$B:$XFD,MATCH($A46,'H334 Master'!$B:$B,0),MATCH($B$8,'H334 Master'!$B$1:$XFD$1,0))+J$9*INDEX('H334 Master'!$B:$XFD,MATCH($A46,'H334 Master'!$B:$B,0),MATCH($B$9,'H334 Master'!$B$1:$XFD$1,0))+J$10*INDEX('H334 Master'!$B:$XFD,MATCH($A46,'H334 Master'!$B:$B,0),MATCH($B$10,'H334 Master'!$B$1:$XFD$1,0))+J$11*INDEX('H334 Master'!$B:$XFD,MATCH($A46,'H334 Master'!$B:$B,0),MATCH($B$11,'H334 Master'!$B$1:$XFD$1,0))+J$12*INDEX('H334 Master'!$B:$XFD,MATCH($A46,'H334 Master'!$B:$B,0),MATCH($B$12,'H334 Master'!$B$1:$XFD$1,0))+J$13*INDEX('H334 Master'!$B:$XFD,MATCH($A46,'H334 Master'!$B:$B,0),MATCH($B$13,'H334 Master'!$B$1:$XFD$1,0))+J$14*INDEX('H334 Master'!$B:$XFD,MATCH($A46,'H334 Master'!$B:$B,0),MATCH($B$14,'H334 Master'!$B$1:$XFD$1,0))+J$15*INDEX('H334 Master'!$B:$XFD,MATCH($A46,'H334 Master'!$B:$B,0),MATCH($B$15,'H334 Master'!$B$1:$XFD$1,0))</f>
        <v>10</v>
      </c>
      <c r="K46" s="1">
        <v>12</v>
      </c>
      <c r="L46" s="1">
        <v>14</v>
      </c>
      <c r="M46" s="1">
        <v>16</v>
      </c>
      <c r="N46" s="1">
        <v>18</v>
      </c>
      <c r="O46" s="1">
        <v>20</v>
      </c>
      <c r="P46" s="1">
        <v>22</v>
      </c>
      <c r="Q46" s="1">
        <v>24</v>
      </c>
      <c r="R46" s="1">
        <v>26</v>
      </c>
      <c r="S46" s="1">
        <v>28</v>
      </c>
      <c r="T46" s="1">
        <v>30</v>
      </c>
      <c r="U46" s="1">
        <v>32</v>
      </c>
      <c r="V46" s="1">
        <v>34</v>
      </c>
      <c r="W46" s="1">
        <v>36</v>
      </c>
      <c r="X46" s="1">
        <v>38</v>
      </c>
      <c r="Y46" s="1">
        <v>40</v>
      </c>
      <c r="Z46" s="1">
        <v>42</v>
      </c>
      <c r="AA46" s="1">
        <v>44</v>
      </c>
      <c r="AB46" s="1">
        <v>46</v>
      </c>
      <c r="AC46" s="1">
        <v>48</v>
      </c>
      <c r="AD46" s="1">
        <v>50</v>
      </c>
      <c r="AE46" s="1">
        <v>52</v>
      </c>
      <c r="AF46" s="1">
        <v>54</v>
      </c>
      <c r="AG46" s="1">
        <v>56</v>
      </c>
      <c r="AH46" s="1">
        <v>58</v>
      </c>
      <c r="AI46" s="1">
        <v>60</v>
      </c>
    </row>
    <row r="47" spans="1:38" x14ac:dyDescent="0.25">
      <c r="A47" s="11" t="s">
        <v>173</v>
      </c>
      <c r="B47">
        <v>6086</v>
      </c>
      <c r="C47" t="s">
        <v>174</v>
      </c>
      <c r="D47" s="1">
        <v>4</v>
      </c>
      <c r="E47" s="1">
        <v>6</v>
      </c>
      <c r="F47" s="1">
        <v>8</v>
      </c>
      <c r="G47" s="1">
        <v>10</v>
      </c>
      <c r="H47" s="1">
        <v>12</v>
      </c>
      <c r="I47" s="1">
        <v>14</v>
      </c>
      <c r="J47" s="3">
        <f>J$5*INDEX('H334 Master'!$B:$XFD,MATCH($A47,'H334 Master'!$B:$B,0),MATCH($B$5,'H334 Master'!$B$1:$XFD$1,0))+J$6*INDEX('H334 Master'!$B:$XFD,MATCH($A47,'H334 Master'!$B:$B,0),MATCH($B$6,'H334 Master'!$B$1:$XFD$1,0))+J$7*INDEX('H334 Master'!$B:$XFD,MATCH($A47,'H334 Master'!$B:$B,0),MATCH($B$7,'H334 Master'!$B$1:$XFD$1,0))+J$8*INDEX('H334 Master'!$B:$XFD,MATCH($A47,'H334 Master'!$B:$B,0),MATCH($B$8,'H334 Master'!$B$1:$XFD$1,0))+J$9*INDEX('H334 Master'!$B:$XFD,MATCH($A47,'H334 Master'!$B:$B,0),MATCH($B$9,'H334 Master'!$B$1:$XFD$1,0))+J$10*INDEX('H334 Master'!$B:$XFD,MATCH($A47,'H334 Master'!$B:$B,0),MATCH($B$10,'H334 Master'!$B$1:$XFD$1,0))+J$11*INDEX('H334 Master'!$B:$XFD,MATCH($A47,'H334 Master'!$B:$B,0),MATCH($B$11,'H334 Master'!$B$1:$XFD$1,0))+J$12*INDEX('H334 Master'!$B:$XFD,MATCH($A47,'H334 Master'!$B:$B,0),MATCH($B$12,'H334 Master'!$B$1:$XFD$1,0))+J$13*INDEX('H334 Master'!$B:$XFD,MATCH($A47,'H334 Master'!$B:$B,0),MATCH($B$13,'H334 Master'!$B$1:$XFD$1,0))+J$14*INDEX('H334 Master'!$B:$XFD,MATCH($A47,'H334 Master'!$B:$B,0),MATCH($B$14,'H334 Master'!$B$1:$XFD$1,0))+J$15*INDEX('H334 Master'!$B:$XFD,MATCH($A47,'H334 Master'!$B:$B,0),MATCH($B$15,'H334 Master'!$B$1:$XFD$1,0))</f>
        <v>14</v>
      </c>
      <c r="K47" s="1">
        <v>16</v>
      </c>
      <c r="L47" s="1">
        <v>18</v>
      </c>
      <c r="M47" s="1">
        <v>20</v>
      </c>
      <c r="N47" s="1">
        <v>22</v>
      </c>
      <c r="O47" s="1">
        <v>24</v>
      </c>
      <c r="P47" s="1">
        <v>26</v>
      </c>
      <c r="Q47" s="1">
        <v>28</v>
      </c>
      <c r="R47" s="1">
        <v>30</v>
      </c>
      <c r="S47" s="1">
        <v>32</v>
      </c>
      <c r="T47" s="1">
        <v>34</v>
      </c>
      <c r="U47" s="1">
        <v>36</v>
      </c>
      <c r="V47" s="1">
        <v>38</v>
      </c>
      <c r="W47" s="1">
        <v>40</v>
      </c>
      <c r="X47" s="1">
        <v>42</v>
      </c>
      <c r="Y47" s="1">
        <v>44</v>
      </c>
      <c r="Z47" s="1">
        <v>46</v>
      </c>
      <c r="AA47" s="1">
        <v>48</v>
      </c>
      <c r="AB47" s="1">
        <v>50</v>
      </c>
      <c r="AC47" s="1">
        <v>52</v>
      </c>
      <c r="AD47" s="1">
        <v>54</v>
      </c>
      <c r="AE47" s="1">
        <v>56</v>
      </c>
      <c r="AF47" s="1">
        <v>58</v>
      </c>
      <c r="AG47" s="1">
        <v>60</v>
      </c>
      <c r="AH47" s="1">
        <v>62</v>
      </c>
      <c r="AI47" s="1">
        <v>64</v>
      </c>
    </row>
    <row r="48" spans="1:38" x14ac:dyDescent="0.25">
      <c r="A48" s="12" t="s">
        <v>215</v>
      </c>
      <c r="B48">
        <v>9603</v>
      </c>
      <c r="C48" t="s">
        <v>216</v>
      </c>
      <c r="D48" s="1">
        <v>4</v>
      </c>
      <c r="E48" s="1">
        <v>6</v>
      </c>
      <c r="F48" s="1">
        <v>8</v>
      </c>
      <c r="G48" s="1">
        <v>10</v>
      </c>
      <c r="H48" s="1">
        <v>12</v>
      </c>
      <c r="I48" s="1">
        <v>14</v>
      </c>
      <c r="J48" s="3">
        <f>J$5*INDEX('H334 Master'!$B:$XFD,MATCH($A48,'H334 Master'!$B:$B,0),MATCH($B$5,'H334 Master'!$B$1:$XFD$1,0))+J$6*INDEX('H334 Master'!$B:$XFD,MATCH($A48,'H334 Master'!$B:$B,0),MATCH($B$6,'H334 Master'!$B$1:$XFD$1,0))+J$7*INDEX('H334 Master'!$B:$XFD,MATCH($A48,'H334 Master'!$B:$B,0),MATCH($B$7,'H334 Master'!$B$1:$XFD$1,0))+J$8*INDEX('H334 Master'!$B:$XFD,MATCH($A48,'H334 Master'!$B:$B,0),MATCH($B$8,'H334 Master'!$B$1:$XFD$1,0))+J$9*INDEX('H334 Master'!$B:$XFD,MATCH($A48,'H334 Master'!$B:$B,0),MATCH($B$9,'H334 Master'!$B$1:$XFD$1,0))+J$10*INDEX('H334 Master'!$B:$XFD,MATCH($A48,'H334 Master'!$B:$B,0),MATCH($B$10,'H334 Master'!$B$1:$XFD$1,0))+J$11*INDEX('H334 Master'!$B:$XFD,MATCH($A48,'H334 Master'!$B:$B,0),MATCH($B$11,'H334 Master'!$B$1:$XFD$1,0))+J$12*INDEX('H334 Master'!$B:$XFD,MATCH($A48,'H334 Master'!$B:$B,0),MATCH($B$12,'H334 Master'!$B$1:$XFD$1,0))+J$13*INDEX('H334 Master'!$B:$XFD,MATCH($A48,'H334 Master'!$B:$B,0),MATCH($B$13,'H334 Master'!$B$1:$XFD$1,0))+J$14*INDEX('H334 Master'!$B:$XFD,MATCH($A48,'H334 Master'!$B:$B,0),MATCH($B$14,'H334 Master'!$B$1:$XFD$1,0))+J$15*INDEX('H334 Master'!$B:$XFD,MATCH($A48,'H334 Master'!$B:$B,0),MATCH($B$15,'H334 Master'!$B$1:$XFD$1,0))</f>
        <v>14</v>
      </c>
      <c r="K48" s="1">
        <v>16</v>
      </c>
      <c r="L48" s="1">
        <v>18</v>
      </c>
      <c r="M48" s="1">
        <v>20</v>
      </c>
      <c r="N48" s="1">
        <v>22</v>
      </c>
      <c r="O48" s="1">
        <v>24</v>
      </c>
      <c r="P48" s="1">
        <v>26</v>
      </c>
      <c r="Q48" s="1">
        <v>28</v>
      </c>
      <c r="R48" s="1">
        <v>30</v>
      </c>
      <c r="S48" s="1">
        <v>32</v>
      </c>
      <c r="T48" s="1">
        <v>34</v>
      </c>
      <c r="U48" s="1">
        <v>36</v>
      </c>
      <c r="V48" s="1">
        <v>38</v>
      </c>
      <c r="W48" s="1">
        <v>40</v>
      </c>
      <c r="X48" s="1">
        <v>42</v>
      </c>
      <c r="Y48" s="1">
        <v>44</v>
      </c>
      <c r="Z48" s="1">
        <v>46</v>
      </c>
      <c r="AA48" s="1">
        <v>48</v>
      </c>
      <c r="AB48" s="1">
        <v>50</v>
      </c>
      <c r="AC48" s="1">
        <v>52</v>
      </c>
      <c r="AD48" s="1">
        <v>54</v>
      </c>
      <c r="AE48" s="1">
        <v>56</v>
      </c>
      <c r="AF48" s="1">
        <v>58</v>
      </c>
      <c r="AG48" s="1">
        <v>60</v>
      </c>
      <c r="AH48" s="1">
        <v>62</v>
      </c>
      <c r="AI48" s="1">
        <v>64</v>
      </c>
    </row>
    <row r="49" spans="1:35" x14ac:dyDescent="0.25">
      <c r="A49" t="s">
        <v>175</v>
      </c>
      <c r="B49">
        <v>6099</v>
      </c>
      <c r="C49" t="s">
        <v>176</v>
      </c>
      <c r="D49" s="1">
        <v>2</v>
      </c>
      <c r="E49" s="1">
        <v>3</v>
      </c>
      <c r="F49" s="1">
        <v>4</v>
      </c>
      <c r="G49" s="1">
        <v>5</v>
      </c>
      <c r="H49" s="1">
        <v>6</v>
      </c>
      <c r="I49" s="1">
        <v>7</v>
      </c>
      <c r="J49" s="3">
        <f>J$5*INDEX('H334 Master'!$B:$XFD,MATCH($A49,'H334 Master'!$B:$B,0),MATCH($B$5,'H334 Master'!$B$1:$XFD$1,0))+J$6*INDEX('H334 Master'!$B:$XFD,MATCH($A49,'H334 Master'!$B:$B,0),MATCH($B$6,'H334 Master'!$B$1:$XFD$1,0))+J$7*INDEX('H334 Master'!$B:$XFD,MATCH($A49,'H334 Master'!$B:$B,0),MATCH($B$7,'H334 Master'!$B$1:$XFD$1,0))+J$8*INDEX('H334 Master'!$B:$XFD,MATCH($A49,'H334 Master'!$B:$B,0),MATCH($B$8,'H334 Master'!$B$1:$XFD$1,0))+J$9*INDEX('H334 Master'!$B:$XFD,MATCH($A49,'H334 Master'!$B:$B,0),MATCH($B$9,'H334 Master'!$B$1:$XFD$1,0))+J$10*INDEX('H334 Master'!$B:$XFD,MATCH($A49,'H334 Master'!$B:$B,0),MATCH($B$10,'H334 Master'!$B$1:$XFD$1,0))+J$11*INDEX('H334 Master'!$B:$XFD,MATCH($A49,'H334 Master'!$B:$B,0),MATCH($B$11,'H334 Master'!$B$1:$XFD$1,0))+J$12*INDEX('H334 Master'!$B:$XFD,MATCH($A49,'H334 Master'!$B:$B,0),MATCH($B$12,'H334 Master'!$B$1:$XFD$1,0))+J$13*INDEX('H334 Master'!$B:$XFD,MATCH($A49,'H334 Master'!$B:$B,0),MATCH($B$13,'H334 Master'!$B$1:$XFD$1,0))+J$14*INDEX('H334 Master'!$B:$XFD,MATCH($A49,'H334 Master'!$B:$B,0),MATCH($B$14,'H334 Master'!$B$1:$XFD$1,0))+J$15*INDEX('H334 Master'!$B:$XFD,MATCH($A49,'H334 Master'!$B:$B,0),MATCH($B$15,'H334 Master'!$B$1:$XFD$1,0))</f>
        <v>7</v>
      </c>
      <c r="K49" s="1">
        <v>8</v>
      </c>
      <c r="L49" s="1">
        <v>9</v>
      </c>
      <c r="M49" s="1">
        <v>10</v>
      </c>
      <c r="N49" s="1">
        <v>11</v>
      </c>
      <c r="O49" s="1">
        <v>12</v>
      </c>
      <c r="P49" s="1">
        <v>13</v>
      </c>
      <c r="Q49" s="1">
        <v>14</v>
      </c>
      <c r="R49" s="1">
        <v>15</v>
      </c>
      <c r="S49" s="1">
        <v>16</v>
      </c>
      <c r="T49" s="1">
        <v>17</v>
      </c>
      <c r="U49" s="1">
        <v>18</v>
      </c>
      <c r="V49" s="1">
        <v>19</v>
      </c>
      <c r="W49" s="1">
        <v>20</v>
      </c>
      <c r="X49" s="1">
        <v>21</v>
      </c>
      <c r="Y49" s="1">
        <v>22</v>
      </c>
      <c r="Z49" s="1">
        <v>23</v>
      </c>
      <c r="AA49" s="1">
        <v>24</v>
      </c>
      <c r="AB49" s="1">
        <v>25</v>
      </c>
      <c r="AC49" s="1">
        <v>26</v>
      </c>
      <c r="AD49" s="1">
        <v>27</v>
      </c>
      <c r="AE49" s="1">
        <v>28</v>
      </c>
      <c r="AF49" s="1">
        <v>29</v>
      </c>
      <c r="AG49" s="1">
        <v>30</v>
      </c>
      <c r="AH49" s="1">
        <v>31</v>
      </c>
      <c r="AI49" s="1">
        <v>32</v>
      </c>
    </row>
    <row r="50" spans="1:35" x14ac:dyDescent="0.25">
      <c r="A50" t="s">
        <v>177</v>
      </c>
      <c r="B50">
        <v>6095</v>
      </c>
      <c r="C50" t="s">
        <v>178</v>
      </c>
      <c r="D50" s="1">
        <v>4</v>
      </c>
      <c r="E50" s="1">
        <v>4</v>
      </c>
      <c r="F50" s="1">
        <v>4</v>
      </c>
      <c r="G50" s="1">
        <v>4</v>
      </c>
      <c r="H50" s="1">
        <v>4</v>
      </c>
      <c r="I50" s="1">
        <v>4</v>
      </c>
      <c r="J50" s="3">
        <f>J$5*INDEX('H334 Master'!$B:$XFD,MATCH($A50,'H334 Master'!$B:$B,0),MATCH($B$5,'H334 Master'!$B$1:$XFD$1,0))+J$6*INDEX('H334 Master'!$B:$XFD,MATCH($A50,'H334 Master'!$B:$B,0),MATCH($B$6,'H334 Master'!$B$1:$XFD$1,0))+J$7*INDEX('H334 Master'!$B:$XFD,MATCH($A50,'H334 Master'!$B:$B,0),MATCH($B$7,'H334 Master'!$B$1:$XFD$1,0))+J$8*INDEX('H334 Master'!$B:$XFD,MATCH($A50,'H334 Master'!$B:$B,0),MATCH($B$8,'H334 Master'!$B$1:$XFD$1,0))+J$9*INDEX('H334 Master'!$B:$XFD,MATCH($A50,'H334 Master'!$B:$B,0),MATCH($B$9,'H334 Master'!$B$1:$XFD$1,0))+J$10*INDEX('H334 Master'!$B:$XFD,MATCH($A50,'H334 Master'!$B:$B,0),MATCH($B$10,'H334 Master'!$B$1:$XFD$1,0))+J$11*INDEX('H334 Master'!$B:$XFD,MATCH($A50,'H334 Master'!$B:$B,0),MATCH($B$11,'H334 Master'!$B$1:$XFD$1,0))+J$12*INDEX('H334 Master'!$B:$XFD,MATCH($A50,'H334 Master'!$B:$B,0),MATCH($B$12,'H334 Master'!$B$1:$XFD$1,0))+J$13*INDEX('H334 Master'!$B:$XFD,MATCH($A50,'H334 Master'!$B:$B,0),MATCH($B$13,'H334 Master'!$B$1:$XFD$1,0))+J$14*INDEX('H334 Master'!$B:$XFD,MATCH($A50,'H334 Master'!$B:$B,0),MATCH($B$14,'H334 Master'!$B$1:$XFD$1,0))+J$15*INDEX('H334 Master'!$B:$XFD,MATCH($A50,'H334 Master'!$B:$B,0),MATCH($B$15,'H334 Master'!$B$1:$XFD$1,0))</f>
        <v>4</v>
      </c>
      <c r="K50" s="1">
        <v>4</v>
      </c>
      <c r="L50" s="1">
        <v>4</v>
      </c>
      <c r="M50" s="1">
        <v>4</v>
      </c>
      <c r="N50" s="1">
        <v>4</v>
      </c>
      <c r="O50" s="1">
        <v>4</v>
      </c>
      <c r="P50" s="1">
        <v>4</v>
      </c>
      <c r="Q50" s="1">
        <v>4</v>
      </c>
      <c r="R50" s="1">
        <v>4</v>
      </c>
      <c r="S50" s="1">
        <v>4</v>
      </c>
      <c r="T50" s="1">
        <v>4</v>
      </c>
      <c r="U50" s="1">
        <v>4</v>
      </c>
      <c r="V50" s="1">
        <v>4</v>
      </c>
      <c r="W50" s="1">
        <v>4</v>
      </c>
      <c r="X50" s="1">
        <v>4</v>
      </c>
      <c r="Y50" s="1">
        <v>4</v>
      </c>
      <c r="Z50" s="1">
        <v>4</v>
      </c>
      <c r="AA50" s="1">
        <v>4</v>
      </c>
      <c r="AB50" s="1">
        <v>4</v>
      </c>
      <c r="AC50" s="1">
        <v>4</v>
      </c>
      <c r="AD50" s="1">
        <v>4</v>
      </c>
      <c r="AE50" s="1">
        <v>4</v>
      </c>
      <c r="AF50" s="1">
        <v>4</v>
      </c>
      <c r="AG50" s="1">
        <v>4</v>
      </c>
      <c r="AH50" s="1">
        <v>4</v>
      </c>
      <c r="AI50" s="1">
        <v>4</v>
      </c>
    </row>
    <row r="51" spans="1:35" x14ac:dyDescent="0.25">
      <c r="A51" t="s">
        <v>179</v>
      </c>
      <c r="B51">
        <v>6096</v>
      </c>
      <c r="C51" t="s">
        <v>180</v>
      </c>
      <c r="D51" s="1">
        <v>0</v>
      </c>
      <c r="E51" s="1">
        <v>2</v>
      </c>
      <c r="F51" s="1">
        <v>4</v>
      </c>
      <c r="G51" s="1">
        <v>6</v>
      </c>
      <c r="H51" s="1">
        <v>8</v>
      </c>
      <c r="I51" s="1">
        <v>10</v>
      </c>
      <c r="J51" s="3">
        <f>J$5*INDEX('H334 Master'!$B:$XFD,MATCH($A51,'H334 Master'!$B:$B,0),MATCH($B$5,'H334 Master'!$B$1:$XFD$1,0))+J$6*INDEX('H334 Master'!$B:$XFD,MATCH($A51,'H334 Master'!$B:$B,0),MATCH($B$6,'H334 Master'!$B$1:$XFD$1,0))+J$7*INDEX('H334 Master'!$B:$XFD,MATCH($A51,'H334 Master'!$B:$B,0),MATCH($B$7,'H334 Master'!$B$1:$XFD$1,0))+J$8*INDEX('H334 Master'!$B:$XFD,MATCH($A51,'H334 Master'!$B:$B,0),MATCH($B$8,'H334 Master'!$B$1:$XFD$1,0))+J$9*INDEX('H334 Master'!$B:$XFD,MATCH($A51,'H334 Master'!$B:$B,0),MATCH($B$9,'H334 Master'!$B$1:$XFD$1,0))+J$10*INDEX('H334 Master'!$B:$XFD,MATCH($A51,'H334 Master'!$B:$B,0),MATCH($B$10,'H334 Master'!$B$1:$XFD$1,0))+J$11*INDEX('H334 Master'!$B:$XFD,MATCH($A51,'H334 Master'!$B:$B,0),MATCH($B$11,'H334 Master'!$B$1:$XFD$1,0))+J$12*INDEX('H334 Master'!$B:$XFD,MATCH($A51,'H334 Master'!$B:$B,0),MATCH($B$12,'H334 Master'!$B$1:$XFD$1,0))+J$13*INDEX('H334 Master'!$B:$XFD,MATCH($A51,'H334 Master'!$B:$B,0),MATCH($B$13,'H334 Master'!$B$1:$XFD$1,0))+J$14*INDEX('H334 Master'!$B:$XFD,MATCH($A51,'H334 Master'!$B:$B,0),MATCH($B$14,'H334 Master'!$B$1:$XFD$1,0))+J$15*INDEX('H334 Master'!$B:$XFD,MATCH($A51,'H334 Master'!$B:$B,0),MATCH($B$15,'H334 Master'!$B$1:$XFD$1,0))</f>
        <v>10</v>
      </c>
      <c r="K51" s="1">
        <v>12</v>
      </c>
      <c r="L51" s="1">
        <v>14</v>
      </c>
      <c r="M51" s="1">
        <v>16</v>
      </c>
      <c r="N51" s="1">
        <v>18</v>
      </c>
      <c r="O51" s="1">
        <v>20</v>
      </c>
      <c r="P51" s="1">
        <v>22</v>
      </c>
      <c r="Q51" s="1">
        <v>24</v>
      </c>
      <c r="R51" s="1">
        <v>26</v>
      </c>
      <c r="S51" s="1">
        <v>28</v>
      </c>
      <c r="T51" s="1">
        <v>30</v>
      </c>
      <c r="U51" s="1">
        <v>32</v>
      </c>
      <c r="V51" s="1">
        <v>34</v>
      </c>
      <c r="W51" s="1">
        <v>36</v>
      </c>
      <c r="X51" s="1">
        <v>38</v>
      </c>
      <c r="Y51" s="1">
        <v>40</v>
      </c>
      <c r="Z51" s="1">
        <v>42</v>
      </c>
      <c r="AA51" s="1">
        <v>44</v>
      </c>
      <c r="AB51" s="1">
        <v>46</v>
      </c>
      <c r="AC51" s="1">
        <v>48</v>
      </c>
      <c r="AD51" s="1">
        <v>50</v>
      </c>
      <c r="AE51" s="1">
        <v>52</v>
      </c>
      <c r="AF51" s="1">
        <v>54</v>
      </c>
      <c r="AG51" s="1">
        <v>56</v>
      </c>
      <c r="AH51" s="1">
        <v>58</v>
      </c>
      <c r="AI51" s="1">
        <v>60</v>
      </c>
    </row>
    <row r="52" spans="1:35" x14ac:dyDescent="0.25">
      <c r="A52" t="s">
        <v>193</v>
      </c>
      <c r="B52">
        <v>6123</v>
      </c>
      <c r="C52" t="s">
        <v>194</v>
      </c>
      <c r="D52" s="1">
        <v>4</v>
      </c>
      <c r="E52" s="1">
        <v>4</v>
      </c>
      <c r="F52" s="1">
        <v>4</v>
      </c>
      <c r="G52" s="1">
        <v>4</v>
      </c>
      <c r="H52" s="1">
        <v>4</v>
      </c>
      <c r="I52" s="1">
        <v>4</v>
      </c>
      <c r="J52" s="3">
        <f>J$5*INDEX('H334 Master'!$B:$XFD,MATCH($A52,'H334 Master'!$B:$B,0),MATCH($B$5,'H334 Master'!$B$1:$XFD$1,0))+J$6*INDEX('H334 Master'!$B:$XFD,MATCH($A52,'H334 Master'!$B:$B,0),MATCH($B$6,'H334 Master'!$B$1:$XFD$1,0))+J$7*INDEX('H334 Master'!$B:$XFD,MATCH($A52,'H334 Master'!$B:$B,0),MATCH($B$7,'H334 Master'!$B$1:$XFD$1,0))+J$8*INDEX('H334 Master'!$B:$XFD,MATCH($A52,'H334 Master'!$B:$B,0),MATCH($B$8,'H334 Master'!$B$1:$XFD$1,0))+J$9*INDEX('H334 Master'!$B:$XFD,MATCH($A52,'H334 Master'!$B:$B,0),MATCH($B$9,'H334 Master'!$B$1:$XFD$1,0))+J$10*INDEX('H334 Master'!$B:$XFD,MATCH($A52,'H334 Master'!$B:$B,0),MATCH($B$10,'H334 Master'!$B$1:$XFD$1,0))+J$11*INDEX('H334 Master'!$B:$XFD,MATCH($A52,'H334 Master'!$B:$B,0),MATCH($B$11,'H334 Master'!$B$1:$XFD$1,0))+J$12*INDEX('H334 Master'!$B:$XFD,MATCH($A52,'H334 Master'!$B:$B,0),MATCH($B$12,'H334 Master'!$B$1:$XFD$1,0))+J$13*INDEX('H334 Master'!$B:$XFD,MATCH($A52,'H334 Master'!$B:$B,0),MATCH($B$13,'H334 Master'!$B$1:$XFD$1,0))+J$14*INDEX('H334 Master'!$B:$XFD,MATCH($A52,'H334 Master'!$B:$B,0),MATCH($B$14,'H334 Master'!$B$1:$XFD$1,0))+J$15*INDEX('H334 Master'!$B:$XFD,MATCH($A52,'H334 Master'!$B:$B,0),MATCH($B$15,'H334 Master'!$B$1:$XFD$1,0))</f>
        <v>4</v>
      </c>
      <c r="K52" s="1">
        <v>4</v>
      </c>
      <c r="L52" s="1">
        <v>4</v>
      </c>
      <c r="M52" s="1">
        <v>4</v>
      </c>
      <c r="N52" s="1">
        <v>4</v>
      </c>
      <c r="O52" s="1">
        <v>4</v>
      </c>
      <c r="P52" s="1">
        <v>4</v>
      </c>
      <c r="Q52" s="1">
        <v>4</v>
      </c>
      <c r="R52" s="1">
        <v>4</v>
      </c>
      <c r="S52" s="1">
        <v>4</v>
      </c>
      <c r="T52" s="1">
        <v>4</v>
      </c>
      <c r="U52" s="1">
        <v>4</v>
      </c>
      <c r="V52" s="1">
        <v>4</v>
      </c>
      <c r="W52" s="1">
        <v>4</v>
      </c>
      <c r="X52" s="1">
        <v>4</v>
      </c>
      <c r="Y52" s="1">
        <v>4</v>
      </c>
      <c r="Z52" s="1">
        <v>4</v>
      </c>
      <c r="AA52" s="1">
        <v>4</v>
      </c>
      <c r="AB52" s="1">
        <v>4</v>
      </c>
      <c r="AC52" s="1">
        <v>4</v>
      </c>
      <c r="AD52" s="1">
        <v>4</v>
      </c>
      <c r="AE52" s="1">
        <v>4</v>
      </c>
      <c r="AF52" s="1">
        <v>4</v>
      </c>
      <c r="AG52" s="1">
        <v>4</v>
      </c>
      <c r="AH52" s="1">
        <v>4</v>
      </c>
      <c r="AI52" s="1">
        <v>4</v>
      </c>
    </row>
    <row r="53" spans="1:35" x14ac:dyDescent="0.25">
      <c r="A53" t="s">
        <v>181</v>
      </c>
      <c r="B53">
        <v>6100</v>
      </c>
      <c r="C53" t="s">
        <v>182</v>
      </c>
      <c r="D53" s="1">
        <v>4</v>
      </c>
      <c r="E53" s="1">
        <v>4</v>
      </c>
      <c r="F53" s="1">
        <v>4</v>
      </c>
      <c r="G53" s="1">
        <v>4</v>
      </c>
      <c r="H53" s="1">
        <v>4</v>
      </c>
      <c r="I53" s="1">
        <v>4</v>
      </c>
      <c r="J53" s="3">
        <f>J$5*INDEX('H334 Master'!$B:$XFD,MATCH($A53,'H334 Master'!$B:$B,0),MATCH($B$5,'H334 Master'!$B$1:$XFD$1,0))+J$6*INDEX('H334 Master'!$B:$XFD,MATCH($A53,'H334 Master'!$B:$B,0),MATCH($B$6,'H334 Master'!$B$1:$XFD$1,0))+J$7*INDEX('H334 Master'!$B:$XFD,MATCH($A53,'H334 Master'!$B:$B,0),MATCH($B$7,'H334 Master'!$B$1:$XFD$1,0))+J$8*INDEX('H334 Master'!$B:$XFD,MATCH($A53,'H334 Master'!$B:$B,0),MATCH($B$8,'H334 Master'!$B$1:$XFD$1,0))+J$9*INDEX('H334 Master'!$B:$XFD,MATCH($A53,'H334 Master'!$B:$B,0),MATCH($B$9,'H334 Master'!$B$1:$XFD$1,0))+J$10*INDEX('H334 Master'!$B:$XFD,MATCH($A53,'H334 Master'!$B:$B,0),MATCH($B$10,'H334 Master'!$B$1:$XFD$1,0))+J$11*INDEX('H334 Master'!$B:$XFD,MATCH($A53,'H334 Master'!$B:$B,0),MATCH($B$11,'H334 Master'!$B$1:$XFD$1,0))+J$12*INDEX('H334 Master'!$B:$XFD,MATCH($A53,'H334 Master'!$B:$B,0),MATCH($B$12,'H334 Master'!$B$1:$XFD$1,0))+J$13*INDEX('H334 Master'!$B:$XFD,MATCH($A53,'H334 Master'!$B:$B,0),MATCH($B$13,'H334 Master'!$B$1:$XFD$1,0))+J$14*INDEX('H334 Master'!$B:$XFD,MATCH($A53,'H334 Master'!$B:$B,0),MATCH($B$14,'H334 Master'!$B$1:$XFD$1,0))+J$15*INDEX('H334 Master'!$B:$XFD,MATCH($A53,'H334 Master'!$B:$B,0),MATCH($B$15,'H334 Master'!$B$1:$XFD$1,0))</f>
        <v>4</v>
      </c>
      <c r="K53" s="1">
        <v>4</v>
      </c>
      <c r="L53" s="1">
        <v>4</v>
      </c>
      <c r="M53" s="1">
        <v>4</v>
      </c>
      <c r="N53" s="1">
        <v>4</v>
      </c>
      <c r="O53" s="1">
        <v>4</v>
      </c>
      <c r="P53" s="1">
        <v>4</v>
      </c>
      <c r="Q53" s="1">
        <v>4</v>
      </c>
      <c r="R53" s="1">
        <v>4</v>
      </c>
      <c r="S53" s="1">
        <v>4</v>
      </c>
      <c r="T53" s="1">
        <v>4</v>
      </c>
      <c r="U53" s="1">
        <v>4</v>
      </c>
      <c r="V53" s="1">
        <v>4</v>
      </c>
      <c r="W53" s="1">
        <v>4</v>
      </c>
      <c r="X53" s="1">
        <v>4</v>
      </c>
      <c r="Y53" s="1">
        <v>4</v>
      </c>
      <c r="Z53" s="1">
        <v>4</v>
      </c>
      <c r="AA53" s="1">
        <v>4</v>
      </c>
      <c r="AB53" s="1">
        <v>4</v>
      </c>
      <c r="AC53" s="1">
        <v>4</v>
      </c>
      <c r="AD53" s="1">
        <v>4</v>
      </c>
      <c r="AE53" s="1">
        <v>4</v>
      </c>
      <c r="AF53" s="1">
        <v>4</v>
      </c>
      <c r="AG53" s="1">
        <v>4</v>
      </c>
      <c r="AH53" s="1">
        <v>4</v>
      </c>
      <c r="AI53" s="1">
        <v>4</v>
      </c>
    </row>
    <row r="54" spans="1:35" x14ac:dyDescent="0.25">
      <c r="A54" t="s">
        <v>205</v>
      </c>
      <c r="B54">
        <v>6146</v>
      </c>
      <c r="C54" t="s">
        <v>206</v>
      </c>
      <c r="D54" s="1">
        <v>4</v>
      </c>
      <c r="E54" s="1">
        <v>4</v>
      </c>
      <c r="F54" s="1">
        <v>4</v>
      </c>
      <c r="G54" s="1">
        <v>4</v>
      </c>
      <c r="H54" s="1">
        <v>4</v>
      </c>
      <c r="I54" s="1">
        <v>4</v>
      </c>
      <c r="J54" s="3">
        <f>J$5*INDEX('H334 Master'!$B:$XFD,MATCH($A54,'H334 Master'!$B:$B,0),MATCH($B$5,'H334 Master'!$B$1:$XFD$1,0))+J$6*INDEX('H334 Master'!$B:$XFD,MATCH($A54,'H334 Master'!$B:$B,0),MATCH($B$6,'H334 Master'!$B$1:$XFD$1,0))+J$7*INDEX('H334 Master'!$B:$XFD,MATCH($A54,'H334 Master'!$B:$B,0),MATCH($B$7,'H334 Master'!$B$1:$XFD$1,0))+J$8*INDEX('H334 Master'!$B:$XFD,MATCH($A54,'H334 Master'!$B:$B,0),MATCH($B$8,'H334 Master'!$B$1:$XFD$1,0))+J$9*INDEX('H334 Master'!$B:$XFD,MATCH($A54,'H334 Master'!$B:$B,0),MATCH($B$9,'H334 Master'!$B$1:$XFD$1,0))+J$10*INDEX('H334 Master'!$B:$XFD,MATCH($A54,'H334 Master'!$B:$B,0),MATCH($B$10,'H334 Master'!$B$1:$XFD$1,0))+J$11*INDEX('H334 Master'!$B:$XFD,MATCH($A54,'H334 Master'!$B:$B,0),MATCH($B$11,'H334 Master'!$B$1:$XFD$1,0))+J$12*INDEX('H334 Master'!$B:$XFD,MATCH($A54,'H334 Master'!$B:$B,0),MATCH($B$12,'H334 Master'!$B$1:$XFD$1,0))+J$13*INDEX('H334 Master'!$B:$XFD,MATCH($A54,'H334 Master'!$B:$B,0),MATCH($B$13,'H334 Master'!$B$1:$XFD$1,0))+J$14*INDEX('H334 Master'!$B:$XFD,MATCH($A54,'H334 Master'!$B:$B,0),MATCH($B$14,'H334 Master'!$B$1:$XFD$1,0))+J$15*INDEX('H334 Master'!$B:$XFD,MATCH($A54,'H334 Master'!$B:$B,0),MATCH($B$15,'H334 Master'!$B$1:$XFD$1,0))</f>
        <v>4</v>
      </c>
      <c r="K54" s="1">
        <v>4</v>
      </c>
      <c r="L54" s="1">
        <v>4</v>
      </c>
      <c r="M54" s="1">
        <v>4</v>
      </c>
      <c r="N54" s="1">
        <v>4</v>
      </c>
      <c r="O54" s="1">
        <v>4</v>
      </c>
      <c r="P54" s="1">
        <v>4</v>
      </c>
      <c r="Q54" s="1">
        <v>4</v>
      </c>
      <c r="R54" s="1">
        <v>4</v>
      </c>
      <c r="S54" s="1">
        <v>4</v>
      </c>
      <c r="T54" s="1">
        <v>4</v>
      </c>
      <c r="U54" s="1">
        <v>4</v>
      </c>
      <c r="V54" s="1">
        <v>4</v>
      </c>
      <c r="W54" s="1">
        <v>4</v>
      </c>
      <c r="X54" s="1">
        <v>4</v>
      </c>
      <c r="Y54" s="1">
        <v>4</v>
      </c>
      <c r="Z54" s="1">
        <v>4</v>
      </c>
      <c r="AA54" s="1">
        <v>4</v>
      </c>
      <c r="AB54" s="1">
        <v>4</v>
      </c>
      <c r="AC54" s="1">
        <v>4</v>
      </c>
      <c r="AD54" s="1">
        <v>4</v>
      </c>
      <c r="AE54" s="1">
        <v>4</v>
      </c>
      <c r="AF54" s="1">
        <v>4</v>
      </c>
      <c r="AG54" s="1">
        <v>4</v>
      </c>
      <c r="AH54" s="1">
        <v>4</v>
      </c>
      <c r="AI54" s="1">
        <v>4</v>
      </c>
    </row>
    <row r="55" spans="1:35" x14ac:dyDescent="0.25">
      <c r="A55" t="s">
        <v>207</v>
      </c>
      <c r="B55">
        <v>6147</v>
      </c>
      <c r="C55" t="s">
        <v>208</v>
      </c>
      <c r="D55" s="1">
        <v>4</v>
      </c>
      <c r="E55" s="1">
        <v>4</v>
      </c>
      <c r="F55" s="1">
        <v>4</v>
      </c>
      <c r="G55" s="1">
        <v>4</v>
      </c>
      <c r="H55" s="1">
        <v>4</v>
      </c>
      <c r="I55" s="1">
        <v>4</v>
      </c>
      <c r="J55" s="3">
        <f>J$5*INDEX('H334 Master'!$B:$XFD,MATCH($A55,'H334 Master'!$B:$B,0),MATCH($B$5,'H334 Master'!$B$1:$XFD$1,0))+J$6*INDEX('H334 Master'!$B:$XFD,MATCH($A55,'H334 Master'!$B:$B,0),MATCH($B$6,'H334 Master'!$B$1:$XFD$1,0))+J$7*INDEX('H334 Master'!$B:$XFD,MATCH($A55,'H334 Master'!$B:$B,0),MATCH($B$7,'H334 Master'!$B$1:$XFD$1,0))+J$8*INDEX('H334 Master'!$B:$XFD,MATCH($A55,'H334 Master'!$B:$B,0),MATCH($B$8,'H334 Master'!$B$1:$XFD$1,0))+J$9*INDEX('H334 Master'!$B:$XFD,MATCH($A55,'H334 Master'!$B:$B,0),MATCH($B$9,'H334 Master'!$B$1:$XFD$1,0))+J$10*INDEX('H334 Master'!$B:$XFD,MATCH($A55,'H334 Master'!$B:$B,0),MATCH($B$10,'H334 Master'!$B$1:$XFD$1,0))+J$11*INDEX('H334 Master'!$B:$XFD,MATCH($A55,'H334 Master'!$B:$B,0),MATCH($B$11,'H334 Master'!$B$1:$XFD$1,0))+J$12*INDEX('H334 Master'!$B:$XFD,MATCH($A55,'H334 Master'!$B:$B,0),MATCH($B$12,'H334 Master'!$B$1:$XFD$1,0))+J$13*INDEX('H334 Master'!$B:$XFD,MATCH($A55,'H334 Master'!$B:$B,0),MATCH($B$13,'H334 Master'!$B$1:$XFD$1,0))+J$14*INDEX('H334 Master'!$B:$XFD,MATCH($A55,'H334 Master'!$B:$B,0),MATCH($B$14,'H334 Master'!$B$1:$XFD$1,0))+J$15*INDEX('H334 Master'!$B:$XFD,MATCH($A55,'H334 Master'!$B:$B,0),MATCH($B$15,'H334 Master'!$B$1:$XFD$1,0))</f>
        <v>4</v>
      </c>
      <c r="K55" s="1">
        <v>4</v>
      </c>
      <c r="L55" s="1">
        <v>4</v>
      </c>
      <c r="M55" s="1">
        <v>4</v>
      </c>
      <c r="N55" s="1">
        <v>4</v>
      </c>
      <c r="O55" s="1">
        <v>4</v>
      </c>
      <c r="P55" s="1">
        <v>4</v>
      </c>
      <c r="Q55" s="1">
        <v>4</v>
      </c>
      <c r="R55" s="1">
        <v>4</v>
      </c>
      <c r="S55" s="1">
        <v>4</v>
      </c>
      <c r="T55" s="1">
        <v>4</v>
      </c>
      <c r="U55" s="1">
        <v>4</v>
      </c>
      <c r="V55" s="1">
        <v>4</v>
      </c>
      <c r="W55" s="1">
        <v>4</v>
      </c>
      <c r="X55" s="1">
        <v>4</v>
      </c>
      <c r="Y55" s="1">
        <v>4</v>
      </c>
      <c r="Z55" s="1">
        <v>4</v>
      </c>
      <c r="AA55" s="1">
        <v>4</v>
      </c>
      <c r="AB55" s="1">
        <v>4</v>
      </c>
      <c r="AC55" s="1">
        <v>4</v>
      </c>
      <c r="AD55" s="1">
        <v>4</v>
      </c>
      <c r="AE55" s="1">
        <v>4</v>
      </c>
      <c r="AF55" s="1">
        <v>4</v>
      </c>
      <c r="AG55" s="1">
        <v>4</v>
      </c>
      <c r="AH55" s="1">
        <v>4</v>
      </c>
      <c r="AI55" s="1">
        <v>4</v>
      </c>
    </row>
    <row r="56" spans="1:35" x14ac:dyDescent="0.25">
      <c r="A56" t="s">
        <v>33</v>
      </c>
      <c r="B56">
        <v>9922</v>
      </c>
      <c r="C56" t="s">
        <v>34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3">
        <f>J$5*INDEX('H334 Master'!$B:$XFD,MATCH($A56,'H334 Master'!$B:$B,0),MATCH($B$5,'H334 Master'!$B$1:$XFD$1,0))+J$6*INDEX('H334 Master'!$B:$XFD,MATCH($A56,'H334 Master'!$B:$B,0),MATCH($B$6,'H334 Master'!$B$1:$XFD$1,0))+J$7*INDEX('H334 Master'!$B:$XFD,MATCH($A56,'H334 Master'!$B:$B,0),MATCH($B$7,'H334 Master'!$B$1:$XFD$1,0))+J$8*INDEX('H334 Master'!$B:$XFD,MATCH($A56,'H334 Master'!$B:$B,0),MATCH($B$8,'H334 Master'!$B$1:$XFD$1,0))+J$9*INDEX('H334 Master'!$B:$XFD,MATCH($A56,'H334 Master'!$B:$B,0),MATCH($B$9,'H334 Master'!$B$1:$XFD$1,0))+J$10*INDEX('H334 Master'!$B:$XFD,MATCH($A56,'H334 Master'!$B:$B,0),MATCH($B$10,'H334 Master'!$B$1:$XFD$1,0))+J$11*INDEX('H334 Master'!$B:$XFD,MATCH($A56,'H334 Master'!$B:$B,0),MATCH($B$11,'H334 Master'!$B$1:$XFD$1,0))+J$12*INDEX('H334 Master'!$B:$XFD,MATCH($A56,'H334 Master'!$B:$B,0),MATCH($B$12,'H334 Master'!$B$1:$XFD$1,0))+J$13*INDEX('H334 Master'!$B:$XFD,MATCH($A56,'H334 Master'!$B:$B,0),MATCH($B$13,'H334 Master'!$B$1:$XFD$1,0))+J$14*INDEX('H334 Master'!$B:$XFD,MATCH($A56,'H334 Master'!$B:$B,0),MATCH($B$14,'H334 Master'!$B$1:$XFD$1,0))+J$15*INDEX('H334 Master'!$B:$XFD,MATCH($A56,'H334 Master'!$B:$B,0),MATCH($B$15,'H334 Master'!$B$1:$XFD$1,0))</f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</row>
    <row r="57" spans="1:35" x14ac:dyDescent="0.25">
      <c r="A57" t="s">
        <v>304</v>
      </c>
      <c r="B57">
        <v>6678</v>
      </c>
      <c r="C57" t="s">
        <v>306</v>
      </c>
      <c r="D57" s="1"/>
      <c r="E57" s="1"/>
      <c r="F57" s="1"/>
      <c r="G57" s="1"/>
      <c r="H57" s="1"/>
      <c r="I57" s="1"/>
      <c r="J57" s="3">
        <f>J$5*INDEX('H334 Master'!$B:$XFD,MATCH($A57,'H334 Master'!$B:$B,0),MATCH($B$5,'H334 Master'!$B$1:$XFD$1,0))+J$6*INDEX('H334 Master'!$B:$XFD,MATCH($A57,'H334 Master'!$B:$B,0),MATCH($B$6,'H334 Master'!$B$1:$XFD$1,0))+J$7*INDEX('H334 Master'!$B:$XFD,MATCH($A57,'H334 Master'!$B:$B,0),MATCH($B$7,'H334 Master'!$B$1:$XFD$1,0))+J$8*INDEX('H334 Master'!$B:$XFD,MATCH($A57,'H334 Master'!$B:$B,0),MATCH($B$8,'H334 Master'!$B$1:$XFD$1,0))+J$9*INDEX('H334 Master'!$B:$XFD,MATCH($A57,'H334 Master'!$B:$B,0),MATCH($B$9,'H334 Master'!$B$1:$XFD$1,0))+J$10*INDEX('H334 Master'!$B:$XFD,MATCH($A57,'H334 Master'!$B:$B,0),MATCH($B$10,'H334 Master'!$B$1:$XFD$1,0))+J$11*INDEX('H334 Master'!$B:$XFD,MATCH($A57,'H334 Master'!$B:$B,0),MATCH($B$11,'H334 Master'!$B$1:$XFD$1,0))+J$12*INDEX('H334 Master'!$B:$XFD,MATCH($A57,'H334 Master'!$B:$B,0),MATCH($B$12,'H334 Master'!$B$1:$XFD$1,0))+J$13*INDEX('H334 Master'!$B:$XFD,MATCH($A57,'H334 Master'!$B:$B,0),MATCH($B$13,'H334 Master'!$B$1:$XFD$1,0))+J$14*INDEX('H334 Master'!$B:$XFD,MATCH($A57,'H334 Master'!$B:$B,0),MATCH($B$14,'H334 Master'!$B$1:$XFD$1,0))+J$15*INDEX('H334 Master'!$B:$XFD,MATCH($A57,'H334 Master'!$B:$B,0),MATCH($B$15,'H334 Master'!$B$1:$XFD$1,0))</f>
        <v>6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25">
      <c r="A58" t="s">
        <v>305</v>
      </c>
      <c r="B58">
        <v>5835</v>
      </c>
      <c r="C58" t="s">
        <v>307</v>
      </c>
      <c r="D58" s="1"/>
      <c r="E58" s="1"/>
      <c r="F58" s="1"/>
      <c r="G58" s="1"/>
      <c r="H58" s="1"/>
      <c r="I58" s="1"/>
      <c r="J58" s="3">
        <f>J$5*INDEX('H334 Master'!$B:$XFD,MATCH($A58,'H334 Master'!$B:$B,0),MATCH($B$5,'H334 Master'!$B$1:$XFD$1,0))+J$6*INDEX('H334 Master'!$B:$XFD,MATCH($A58,'H334 Master'!$B:$B,0),MATCH($B$6,'H334 Master'!$B$1:$XFD$1,0))+J$7*INDEX('H334 Master'!$B:$XFD,MATCH($A58,'H334 Master'!$B:$B,0),MATCH($B$7,'H334 Master'!$B$1:$XFD$1,0))+J$8*INDEX('H334 Master'!$B:$XFD,MATCH($A58,'H334 Master'!$B:$B,0),MATCH($B$8,'H334 Master'!$B$1:$XFD$1,0))+J$9*INDEX('H334 Master'!$B:$XFD,MATCH($A58,'H334 Master'!$B:$B,0),MATCH($B$9,'H334 Master'!$B$1:$XFD$1,0))+J$10*INDEX('H334 Master'!$B:$XFD,MATCH($A58,'H334 Master'!$B:$B,0),MATCH($B$10,'H334 Master'!$B$1:$XFD$1,0))+J$11*INDEX('H334 Master'!$B:$XFD,MATCH($A58,'H334 Master'!$B:$B,0),MATCH($B$11,'H334 Master'!$B$1:$XFD$1,0))+J$12*INDEX('H334 Master'!$B:$XFD,MATCH($A58,'H334 Master'!$B:$B,0),MATCH($B$12,'H334 Master'!$B$1:$XFD$1,0))+J$13*INDEX('H334 Master'!$B:$XFD,MATCH($A58,'H334 Master'!$B:$B,0),MATCH($B$13,'H334 Master'!$B$1:$XFD$1,0))+J$14*INDEX('H334 Master'!$B:$XFD,MATCH($A58,'H334 Master'!$B:$B,0),MATCH($B$14,'H334 Master'!$B$1:$XFD$1,0))+J$15*INDEX('H334 Master'!$B:$XFD,MATCH($A58,'H334 Master'!$B:$B,0),MATCH($B$15,'H334 Master'!$B$1:$XFD$1,0))</f>
        <v>2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25">
      <c r="A59" t="s">
        <v>266</v>
      </c>
      <c r="B59">
        <v>10195</v>
      </c>
      <c r="C59" t="s">
        <v>267</v>
      </c>
      <c r="D59" s="1"/>
      <c r="E59" s="1"/>
      <c r="F59" s="1"/>
      <c r="G59" s="1"/>
      <c r="H59" s="1"/>
      <c r="I59" s="1"/>
      <c r="J59" s="3">
        <f>J$5*INDEX('H334 Master'!$B:$XFD,MATCH($A59,'H334 Master'!$B:$B,0),MATCH($B$5,'H334 Master'!$B$1:$XFD$1,0))+J$6*INDEX('H334 Master'!$B:$XFD,MATCH($A59,'H334 Master'!$B:$B,0),MATCH($B$6,'H334 Master'!$B$1:$XFD$1,0))+J$7*INDEX('H334 Master'!$B:$XFD,MATCH($A59,'H334 Master'!$B:$B,0),MATCH($B$7,'H334 Master'!$B$1:$XFD$1,0))+J$8*INDEX('H334 Master'!$B:$XFD,MATCH($A59,'H334 Master'!$B:$B,0),MATCH($B$8,'H334 Master'!$B$1:$XFD$1,0))+J$9*INDEX('H334 Master'!$B:$XFD,MATCH($A59,'H334 Master'!$B:$B,0),MATCH($B$9,'H334 Master'!$B$1:$XFD$1,0))+J$10*INDEX('H334 Master'!$B:$XFD,MATCH($A59,'H334 Master'!$B:$B,0),MATCH($B$10,'H334 Master'!$B$1:$XFD$1,0))+J$11*INDEX('H334 Master'!$B:$XFD,MATCH($A59,'H334 Master'!$B:$B,0),MATCH($B$11,'H334 Master'!$B$1:$XFD$1,0))+J$12*INDEX('H334 Master'!$B:$XFD,MATCH($A59,'H334 Master'!$B:$B,0),MATCH($B$12,'H334 Master'!$B$1:$XFD$1,0))+J$13*INDEX('H334 Master'!$B:$XFD,MATCH($A59,'H334 Master'!$B:$B,0),MATCH($B$13,'H334 Master'!$B$1:$XFD$1,0))+J$14*INDEX('H334 Master'!$B:$XFD,MATCH($A59,'H334 Master'!$B:$B,0),MATCH($B$14,'H334 Master'!$B$1:$XFD$1,0))+J$15*INDEX('H334 Master'!$B:$XFD,MATCH($A59,'H334 Master'!$B:$B,0),MATCH($B$15,'H334 Master'!$B$1:$XFD$1,0))</f>
        <v>22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25">
      <c r="A60" t="s">
        <v>35</v>
      </c>
      <c r="B60">
        <v>9911</v>
      </c>
      <c r="C60" t="s">
        <v>36</v>
      </c>
      <c r="D60" s="1"/>
      <c r="E60" s="1"/>
      <c r="F60" s="1"/>
      <c r="G60" s="1"/>
      <c r="H60" s="1"/>
      <c r="I60" s="1"/>
      <c r="J60" s="3">
        <f>J$5*INDEX('H334 Master'!$B:$XFD,MATCH($A60,'H334 Master'!$B:$B,0),MATCH($B$5,'H334 Master'!$B$1:$XFD$1,0))+J$6*INDEX('H334 Master'!$B:$XFD,MATCH($A60,'H334 Master'!$B:$B,0),MATCH($B$6,'H334 Master'!$B$1:$XFD$1,0))+J$7*INDEX('H334 Master'!$B:$XFD,MATCH($A60,'H334 Master'!$B:$B,0),MATCH($B$7,'H334 Master'!$B$1:$XFD$1,0))+J$8*INDEX('H334 Master'!$B:$XFD,MATCH($A60,'H334 Master'!$B:$B,0),MATCH($B$8,'H334 Master'!$B$1:$XFD$1,0))+J$9*INDEX('H334 Master'!$B:$XFD,MATCH($A60,'H334 Master'!$B:$B,0),MATCH($B$9,'H334 Master'!$B$1:$XFD$1,0))+J$10*INDEX('H334 Master'!$B:$XFD,MATCH($A60,'H334 Master'!$B:$B,0),MATCH($B$10,'H334 Master'!$B$1:$XFD$1,0))+J$11*INDEX('H334 Master'!$B:$XFD,MATCH($A60,'H334 Master'!$B:$B,0),MATCH($B$11,'H334 Master'!$B$1:$XFD$1,0))+J$12*INDEX('H334 Master'!$B:$XFD,MATCH($A60,'H334 Master'!$B:$B,0),MATCH($B$12,'H334 Master'!$B$1:$XFD$1,0))+J$13*INDEX('H334 Master'!$B:$XFD,MATCH($A60,'H334 Master'!$B:$B,0),MATCH($B$13,'H334 Master'!$B$1:$XFD$1,0))+J$14*INDEX('H334 Master'!$B:$XFD,MATCH($A60,'H334 Master'!$B:$B,0),MATCH($B$14,'H334 Master'!$B$1:$XFD$1,0))+J$15*INDEX('H334 Master'!$B:$XFD,MATCH($A60,'H334 Master'!$B:$B,0),MATCH($B$15,'H334 Master'!$B$1:$XFD$1,0))</f>
        <v>188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25">
      <c r="A61" t="s">
        <v>37</v>
      </c>
      <c r="B61">
        <v>9915</v>
      </c>
      <c r="C61" t="s">
        <v>57</v>
      </c>
      <c r="D61" s="1"/>
      <c r="E61" s="1"/>
      <c r="F61" s="1"/>
      <c r="G61" s="1"/>
      <c r="H61" s="1"/>
      <c r="I61" s="1"/>
      <c r="J61" s="3">
        <f>J$5*INDEX('H334 Master'!$B:$XFD,MATCH($A61,'H334 Master'!$B:$B,0),MATCH($B$5,'H334 Master'!$B$1:$XFD$1,0))+J$6*INDEX('H334 Master'!$B:$XFD,MATCH($A61,'H334 Master'!$B:$B,0),MATCH($B$6,'H334 Master'!$B$1:$XFD$1,0))+J$7*INDEX('H334 Master'!$B:$XFD,MATCH($A61,'H334 Master'!$B:$B,0),MATCH($B$7,'H334 Master'!$B$1:$XFD$1,0))+J$8*INDEX('H334 Master'!$B:$XFD,MATCH($A61,'H334 Master'!$B:$B,0),MATCH($B$8,'H334 Master'!$B$1:$XFD$1,0))+J$9*INDEX('H334 Master'!$B:$XFD,MATCH($A61,'H334 Master'!$B:$B,0),MATCH($B$9,'H334 Master'!$B$1:$XFD$1,0))+J$10*INDEX('H334 Master'!$B:$XFD,MATCH($A61,'H334 Master'!$B:$B,0),MATCH($B$10,'H334 Master'!$B$1:$XFD$1,0))+J$11*INDEX('H334 Master'!$B:$XFD,MATCH($A61,'H334 Master'!$B:$B,0),MATCH($B$11,'H334 Master'!$B$1:$XFD$1,0))+J$12*INDEX('H334 Master'!$B:$XFD,MATCH($A61,'H334 Master'!$B:$B,0),MATCH($B$12,'H334 Master'!$B$1:$XFD$1,0))+J$13*INDEX('H334 Master'!$B:$XFD,MATCH($A61,'H334 Master'!$B:$B,0),MATCH($B$13,'H334 Master'!$B$1:$XFD$1,0))+J$14*INDEX('H334 Master'!$B:$XFD,MATCH($A61,'H334 Master'!$B:$B,0),MATCH($B$14,'H334 Master'!$B$1:$XFD$1,0))+J$15*INDEX('H334 Master'!$B:$XFD,MATCH($A61,'H334 Master'!$B:$B,0),MATCH($B$15,'H334 Master'!$B$1:$XFD$1,0))</f>
        <v>22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25">
      <c r="A64" t="s">
        <v>56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25">
      <c r="A65" t="s">
        <v>304</v>
      </c>
      <c r="B65">
        <v>6678</v>
      </c>
      <c r="C65" t="s">
        <v>306</v>
      </c>
      <c r="D65" s="1">
        <v>1</v>
      </c>
      <c r="E65" s="1">
        <v>2</v>
      </c>
      <c r="F65" s="1">
        <v>3</v>
      </c>
      <c r="G65" s="1">
        <v>4</v>
      </c>
      <c r="H65" s="1">
        <v>5</v>
      </c>
      <c r="I65" s="1">
        <v>6</v>
      </c>
      <c r="J65" s="1"/>
      <c r="K65" s="1">
        <v>7</v>
      </c>
      <c r="L65" s="1">
        <v>8</v>
      </c>
      <c r="M65" s="1">
        <v>9</v>
      </c>
      <c r="N65" s="1">
        <v>10</v>
      </c>
      <c r="O65" s="1">
        <v>11</v>
      </c>
      <c r="P65" s="1">
        <v>12</v>
      </c>
      <c r="Q65" s="1">
        <v>13</v>
      </c>
      <c r="R65" s="1">
        <v>14</v>
      </c>
      <c r="S65" s="1">
        <v>15</v>
      </c>
      <c r="T65" s="1">
        <v>16</v>
      </c>
      <c r="U65" s="1">
        <v>17</v>
      </c>
      <c r="V65" s="1">
        <v>18</v>
      </c>
      <c r="W65" s="1">
        <v>19</v>
      </c>
      <c r="X65" s="1">
        <v>20</v>
      </c>
      <c r="Y65" s="1">
        <v>21</v>
      </c>
      <c r="Z65" s="1">
        <v>22</v>
      </c>
      <c r="AA65" s="1">
        <v>23</v>
      </c>
      <c r="AB65" s="1">
        <v>24</v>
      </c>
      <c r="AC65" s="1">
        <v>25</v>
      </c>
      <c r="AD65" s="1">
        <v>26</v>
      </c>
      <c r="AE65" s="1">
        <v>27</v>
      </c>
      <c r="AF65" s="1">
        <v>28</v>
      </c>
      <c r="AG65" s="1">
        <v>29</v>
      </c>
      <c r="AH65" s="1">
        <v>30</v>
      </c>
      <c r="AI65" s="1">
        <v>31</v>
      </c>
    </row>
    <row r="66" spans="1:35" x14ac:dyDescent="0.25">
      <c r="A66" t="s">
        <v>305</v>
      </c>
      <c r="B66">
        <v>5835</v>
      </c>
      <c r="C66" t="s">
        <v>307</v>
      </c>
      <c r="D66" s="1">
        <v>2</v>
      </c>
      <c r="E66" s="1">
        <v>2</v>
      </c>
      <c r="F66" s="1">
        <v>2</v>
      </c>
      <c r="G66" s="1">
        <v>2</v>
      </c>
      <c r="H66" s="1">
        <v>2</v>
      </c>
      <c r="I66" s="1">
        <v>2</v>
      </c>
      <c r="J66" s="1"/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  <c r="T66" s="1">
        <v>2</v>
      </c>
      <c r="U66" s="1">
        <v>2</v>
      </c>
      <c r="V66" s="1">
        <v>2</v>
      </c>
      <c r="W66" s="1">
        <v>2</v>
      </c>
      <c r="X66" s="1">
        <v>2</v>
      </c>
      <c r="Y66" s="1">
        <v>2</v>
      </c>
      <c r="Z66" s="1">
        <v>2</v>
      </c>
      <c r="AA66" s="1">
        <v>2</v>
      </c>
      <c r="AB66" s="1">
        <v>2</v>
      </c>
      <c r="AC66" s="1">
        <v>2</v>
      </c>
      <c r="AD66" s="1">
        <v>2</v>
      </c>
      <c r="AE66" s="1">
        <v>2</v>
      </c>
      <c r="AF66" s="1">
        <v>2</v>
      </c>
      <c r="AG66" s="1">
        <v>2</v>
      </c>
      <c r="AH66" s="1">
        <v>2</v>
      </c>
      <c r="AI66" s="1">
        <v>2</v>
      </c>
    </row>
    <row r="67" spans="1:35" x14ac:dyDescent="0.25">
      <c r="A67" t="s">
        <v>266</v>
      </c>
      <c r="B67">
        <v>10195</v>
      </c>
      <c r="C67" t="s">
        <v>267</v>
      </c>
      <c r="D67" s="1">
        <v>12</v>
      </c>
      <c r="E67" s="1">
        <v>14</v>
      </c>
      <c r="F67" s="1">
        <v>16</v>
      </c>
      <c r="G67" s="1">
        <v>18</v>
      </c>
      <c r="H67" s="1">
        <v>20</v>
      </c>
      <c r="I67" s="1">
        <v>22</v>
      </c>
      <c r="J67" s="1"/>
      <c r="K67" s="1">
        <v>24</v>
      </c>
      <c r="L67" s="1">
        <v>26</v>
      </c>
      <c r="M67" s="1">
        <v>28</v>
      </c>
      <c r="N67" s="1">
        <v>30</v>
      </c>
      <c r="O67" s="1">
        <v>32</v>
      </c>
      <c r="P67" s="1">
        <v>34</v>
      </c>
      <c r="Q67" s="1">
        <v>36</v>
      </c>
      <c r="R67" s="1">
        <v>38</v>
      </c>
      <c r="S67" s="1">
        <v>40</v>
      </c>
      <c r="T67" s="1">
        <v>42</v>
      </c>
      <c r="U67" s="1">
        <v>44</v>
      </c>
      <c r="V67" s="1">
        <v>46</v>
      </c>
      <c r="W67" s="1">
        <v>48</v>
      </c>
      <c r="X67" s="1">
        <v>50</v>
      </c>
      <c r="Y67" s="1">
        <v>52</v>
      </c>
      <c r="Z67" s="1">
        <v>54</v>
      </c>
      <c r="AA67" s="1">
        <v>56</v>
      </c>
      <c r="AB67" s="1">
        <v>58</v>
      </c>
      <c r="AC67" s="1">
        <v>60</v>
      </c>
      <c r="AD67" s="1">
        <v>62</v>
      </c>
      <c r="AE67" s="1">
        <v>64</v>
      </c>
      <c r="AF67" s="1">
        <v>66</v>
      </c>
      <c r="AG67" s="1">
        <v>68</v>
      </c>
      <c r="AH67" s="1">
        <v>70</v>
      </c>
      <c r="AI67" s="1">
        <v>72</v>
      </c>
    </row>
    <row r="68" spans="1:35" x14ac:dyDescent="0.25">
      <c r="A68" t="s">
        <v>35</v>
      </c>
      <c r="B68">
        <v>9911</v>
      </c>
      <c r="C68" t="s">
        <v>36</v>
      </c>
      <c r="D68" s="1">
        <v>88</v>
      </c>
      <c r="E68" s="1">
        <v>108</v>
      </c>
      <c r="F68" s="1">
        <v>128</v>
      </c>
      <c r="G68" s="1">
        <v>148</v>
      </c>
      <c r="H68" s="1">
        <v>168</v>
      </c>
      <c r="I68" s="1">
        <v>188</v>
      </c>
      <c r="J68" s="1"/>
      <c r="K68" s="1">
        <v>208</v>
      </c>
      <c r="L68" s="1">
        <v>228</v>
      </c>
      <c r="M68" s="1">
        <v>248</v>
      </c>
      <c r="N68" s="1">
        <v>268</v>
      </c>
      <c r="O68" s="1">
        <v>288</v>
      </c>
      <c r="P68" s="1">
        <v>308</v>
      </c>
      <c r="Q68" s="1">
        <v>328</v>
      </c>
      <c r="R68" s="1">
        <v>348</v>
      </c>
      <c r="S68" s="1">
        <v>368</v>
      </c>
      <c r="T68" s="1">
        <v>388</v>
      </c>
      <c r="U68" s="1">
        <v>408</v>
      </c>
      <c r="V68" s="1">
        <v>428</v>
      </c>
      <c r="W68" s="1">
        <v>448</v>
      </c>
      <c r="X68" s="1">
        <v>468</v>
      </c>
      <c r="Y68" s="1">
        <v>488</v>
      </c>
      <c r="Z68" s="1">
        <v>508</v>
      </c>
      <c r="AA68" s="1">
        <v>528</v>
      </c>
      <c r="AB68" s="1">
        <v>548</v>
      </c>
      <c r="AC68" s="1">
        <v>568</v>
      </c>
      <c r="AD68" s="1">
        <v>588</v>
      </c>
      <c r="AE68" s="1">
        <v>608</v>
      </c>
      <c r="AF68" s="1">
        <v>628</v>
      </c>
      <c r="AG68" s="1">
        <v>648</v>
      </c>
      <c r="AH68" s="1">
        <v>668</v>
      </c>
      <c r="AI68" s="1">
        <v>688</v>
      </c>
    </row>
    <row r="69" spans="1:35" x14ac:dyDescent="0.25">
      <c r="A69" t="s">
        <v>37</v>
      </c>
      <c r="B69">
        <v>9915</v>
      </c>
      <c r="C69" t="s">
        <v>57</v>
      </c>
      <c r="D69" s="1">
        <v>12</v>
      </c>
      <c r="E69" s="1">
        <v>14</v>
      </c>
      <c r="F69" s="1">
        <v>16</v>
      </c>
      <c r="G69" s="1">
        <v>18</v>
      </c>
      <c r="H69" s="1">
        <v>20</v>
      </c>
      <c r="I69" s="1">
        <v>22</v>
      </c>
      <c r="J69" s="1"/>
      <c r="K69" s="1">
        <v>24</v>
      </c>
      <c r="L69" s="1">
        <v>26</v>
      </c>
      <c r="M69" s="1">
        <v>28</v>
      </c>
      <c r="N69" s="1">
        <v>30</v>
      </c>
      <c r="O69" s="1">
        <v>32</v>
      </c>
      <c r="P69" s="1">
        <v>34</v>
      </c>
      <c r="Q69" s="1">
        <v>36</v>
      </c>
      <c r="R69" s="1">
        <v>38</v>
      </c>
      <c r="S69" s="1">
        <v>40</v>
      </c>
      <c r="T69" s="1">
        <v>42</v>
      </c>
      <c r="U69" s="1">
        <v>44</v>
      </c>
      <c r="V69" s="1">
        <v>46</v>
      </c>
      <c r="W69" s="1">
        <v>48</v>
      </c>
      <c r="X69" s="1">
        <v>50</v>
      </c>
      <c r="Y69" s="1">
        <v>52</v>
      </c>
      <c r="Z69" s="1">
        <v>54</v>
      </c>
      <c r="AA69" s="1">
        <v>56</v>
      </c>
      <c r="AB69" s="1">
        <v>58</v>
      </c>
      <c r="AC69" s="1">
        <v>60</v>
      </c>
      <c r="AD69" s="1">
        <v>62</v>
      </c>
      <c r="AE69" s="1">
        <v>64</v>
      </c>
      <c r="AF69" s="1">
        <v>66</v>
      </c>
      <c r="AG69" s="1">
        <v>68</v>
      </c>
      <c r="AH69" s="1">
        <v>70</v>
      </c>
      <c r="AI69" s="1">
        <v>72</v>
      </c>
    </row>
    <row r="70" spans="1:35" x14ac:dyDescent="0.25">
      <c r="A70" t="s">
        <v>39</v>
      </c>
      <c r="B70">
        <v>9912</v>
      </c>
      <c r="C70" t="s">
        <v>40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25">
      <c r="A71" t="s">
        <v>41</v>
      </c>
      <c r="B71">
        <v>9916</v>
      </c>
      <c r="C71" t="s">
        <v>42</v>
      </c>
      <c r="D71" s="1"/>
      <c r="F71" s="1"/>
    </row>
    <row r="72" spans="1:35" x14ac:dyDescent="0.25">
      <c r="D72" s="1"/>
      <c r="F72" s="1"/>
    </row>
    <row r="73" spans="1:35" x14ac:dyDescent="0.25">
      <c r="D73" s="1"/>
      <c r="F73" s="1"/>
    </row>
    <row r="74" spans="1:35" x14ac:dyDescent="0.25">
      <c r="D74" s="1"/>
      <c r="F74" s="1"/>
    </row>
    <row r="75" spans="1:35" x14ac:dyDescent="0.25">
      <c r="A75">
        <v>5</v>
      </c>
      <c r="B75">
        <v>16</v>
      </c>
      <c r="D75" s="1" t="s">
        <v>630</v>
      </c>
      <c r="E75">
        <v>3504</v>
      </c>
      <c r="F75" t="s">
        <v>648</v>
      </c>
    </row>
    <row r="76" spans="1:35" x14ac:dyDescent="0.25">
      <c r="A76">
        <v>10</v>
      </c>
      <c r="B76">
        <v>33</v>
      </c>
      <c r="C76" s="5"/>
      <c r="D76" s="1" t="s">
        <v>631</v>
      </c>
      <c r="E76">
        <v>3505</v>
      </c>
      <c r="F76" t="s">
        <v>649</v>
      </c>
    </row>
    <row r="77" spans="1:35" x14ac:dyDescent="0.25">
      <c r="A77">
        <v>15</v>
      </c>
      <c r="B77">
        <v>50</v>
      </c>
      <c r="C77" s="5"/>
      <c r="D77" s="1" t="s">
        <v>632</v>
      </c>
      <c r="E77">
        <v>3506</v>
      </c>
      <c r="F77" t="s">
        <v>650</v>
      </c>
    </row>
    <row r="78" spans="1:35" x14ac:dyDescent="0.25">
      <c r="A78">
        <v>20</v>
      </c>
      <c r="B78">
        <v>66</v>
      </c>
      <c r="C78" s="5"/>
      <c r="D78" s="1" t="s">
        <v>633</v>
      </c>
      <c r="E78">
        <v>3507</v>
      </c>
      <c r="F78" t="s">
        <v>651</v>
      </c>
    </row>
    <row r="79" spans="1:35" x14ac:dyDescent="0.25">
      <c r="A79">
        <v>25</v>
      </c>
      <c r="B79">
        <v>82</v>
      </c>
      <c r="C79" s="5"/>
      <c r="D79" s="1" t="s">
        <v>634</v>
      </c>
      <c r="E79">
        <v>3508</v>
      </c>
      <c r="F79" t="s">
        <v>652</v>
      </c>
    </row>
    <row r="80" spans="1:35" x14ac:dyDescent="0.25">
      <c r="A80">
        <v>30</v>
      </c>
      <c r="B80">
        <v>100</v>
      </c>
      <c r="C80" s="5"/>
      <c r="D80" s="1" t="s">
        <v>635</v>
      </c>
      <c r="E80">
        <v>3509</v>
      </c>
      <c r="F80" t="s">
        <v>653</v>
      </c>
      <c r="I80" s="7"/>
      <c r="J80" s="7"/>
    </row>
    <row r="81" spans="1:10" x14ac:dyDescent="0.25">
      <c r="A81">
        <v>35</v>
      </c>
      <c r="B81">
        <v>116</v>
      </c>
      <c r="C81" s="5"/>
      <c r="D81" s="1" t="s">
        <v>636</v>
      </c>
      <c r="E81">
        <v>3510</v>
      </c>
      <c r="F81" t="s">
        <v>654</v>
      </c>
      <c r="I81" s="7"/>
      <c r="J81" s="7"/>
    </row>
    <row r="82" spans="1:10" x14ac:dyDescent="0.25">
      <c r="A82">
        <v>40</v>
      </c>
      <c r="B82">
        <v>132</v>
      </c>
      <c r="C82" s="5"/>
      <c r="D82" s="1" t="s">
        <v>637</v>
      </c>
      <c r="E82">
        <v>3511</v>
      </c>
      <c r="F82" t="s">
        <v>655</v>
      </c>
      <c r="I82" s="7"/>
      <c r="J82" s="7"/>
    </row>
    <row r="83" spans="1:10" x14ac:dyDescent="0.25">
      <c r="A83">
        <v>45</v>
      </c>
      <c r="B83">
        <v>150</v>
      </c>
      <c r="C83" s="5"/>
      <c r="D83" s="1" t="s">
        <v>638</v>
      </c>
      <c r="E83">
        <v>3512</v>
      </c>
      <c r="F83" t="s">
        <v>656</v>
      </c>
    </row>
    <row r="84" spans="1:10" x14ac:dyDescent="0.25">
      <c r="A84">
        <v>50</v>
      </c>
      <c r="B84">
        <v>166</v>
      </c>
      <c r="C84" s="5"/>
      <c r="D84" s="1" t="s">
        <v>639</v>
      </c>
      <c r="E84">
        <v>3513</v>
      </c>
      <c r="F84" t="s">
        <v>657</v>
      </c>
    </row>
    <row r="85" spans="1:10" x14ac:dyDescent="0.25">
      <c r="A85">
        <v>55</v>
      </c>
      <c r="B85">
        <v>182</v>
      </c>
      <c r="C85" s="5"/>
      <c r="D85" s="1" t="s">
        <v>640</v>
      </c>
      <c r="E85">
        <v>3514</v>
      </c>
      <c r="F85" t="s">
        <v>658</v>
      </c>
    </row>
    <row r="86" spans="1:10" x14ac:dyDescent="0.25">
      <c r="A86">
        <v>60</v>
      </c>
      <c r="B86">
        <v>200</v>
      </c>
      <c r="C86" s="5"/>
      <c r="D86" s="1" t="s">
        <v>641</v>
      </c>
      <c r="E86">
        <v>3515</v>
      </c>
      <c r="F86" t="s">
        <v>659</v>
      </c>
    </row>
    <row r="87" spans="1:10" x14ac:dyDescent="0.25">
      <c r="A87">
        <v>65</v>
      </c>
      <c r="B87">
        <v>216</v>
      </c>
      <c r="C87" s="5"/>
      <c r="D87" s="1" t="s">
        <v>642</v>
      </c>
      <c r="E87">
        <v>3516</v>
      </c>
      <c r="F87" t="s">
        <v>660</v>
      </c>
    </row>
    <row r="88" spans="1:10" x14ac:dyDescent="0.25">
      <c r="A88">
        <v>70</v>
      </c>
      <c r="B88">
        <v>233</v>
      </c>
      <c r="C88" s="5"/>
      <c r="D88" s="1" t="s">
        <v>643</v>
      </c>
      <c r="E88">
        <v>3517</v>
      </c>
      <c r="F88" t="s">
        <v>661</v>
      </c>
    </row>
    <row r="89" spans="1:10" x14ac:dyDescent="0.25">
      <c r="A89">
        <v>75</v>
      </c>
      <c r="B89">
        <v>250</v>
      </c>
      <c r="C89" s="5"/>
      <c r="D89" s="1" t="s">
        <v>644</v>
      </c>
      <c r="E89">
        <v>3518</v>
      </c>
      <c r="F89" t="s">
        <v>662</v>
      </c>
    </row>
    <row r="90" spans="1:10" x14ac:dyDescent="0.25">
      <c r="A90">
        <v>80</v>
      </c>
      <c r="B90">
        <v>263</v>
      </c>
      <c r="C90" s="5"/>
      <c r="D90" s="1" t="s">
        <v>645</v>
      </c>
      <c r="E90">
        <v>3519</v>
      </c>
      <c r="F90" t="s">
        <v>663</v>
      </c>
    </row>
    <row r="91" spans="1:10" x14ac:dyDescent="0.25">
      <c r="A91">
        <v>85</v>
      </c>
      <c r="B91">
        <v>279</v>
      </c>
      <c r="C91" s="5"/>
      <c r="D91" s="1" t="s">
        <v>646</v>
      </c>
      <c r="E91">
        <v>3520</v>
      </c>
      <c r="F91" t="s">
        <v>664</v>
      </c>
    </row>
    <row r="92" spans="1:10" x14ac:dyDescent="0.25">
      <c r="A92">
        <v>90</v>
      </c>
      <c r="B92">
        <v>296</v>
      </c>
      <c r="C92" s="5"/>
      <c r="D92" s="1" t="s">
        <v>647</v>
      </c>
      <c r="E92">
        <v>3521</v>
      </c>
      <c r="F92" t="s">
        <v>665</v>
      </c>
    </row>
    <row r="93" spans="1:10" x14ac:dyDescent="0.25">
      <c r="A93">
        <v>95</v>
      </c>
      <c r="B93">
        <v>311</v>
      </c>
      <c r="C93" s="5"/>
      <c r="F93" t="s">
        <v>666</v>
      </c>
      <c r="I93" t="s">
        <v>562</v>
      </c>
    </row>
    <row r="94" spans="1:10" x14ac:dyDescent="0.25">
      <c r="A94">
        <v>100</v>
      </c>
      <c r="B94">
        <v>328</v>
      </c>
      <c r="C94" s="5"/>
      <c r="F94" t="s">
        <v>667</v>
      </c>
      <c r="I94" t="s">
        <v>562</v>
      </c>
    </row>
    <row r="95" spans="1:10" x14ac:dyDescent="0.25">
      <c r="A95">
        <v>105</v>
      </c>
      <c r="B95">
        <v>345</v>
      </c>
      <c r="C95" s="5"/>
      <c r="F95" t="s">
        <v>668</v>
      </c>
      <c r="I95" t="s">
        <v>562</v>
      </c>
    </row>
    <row r="96" spans="1:10" x14ac:dyDescent="0.25">
      <c r="A96">
        <v>110</v>
      </c>
      <c r="B96">
        <v>361</v>
      </c>
      <c r="C96" s="5"/>
      <c r="F96" t="s">
        <v>669</v>
      </c>
      <c r="I96" t="s">
        <v>562</v>
      </c>
    </row>
    <row r="97" spans="1:9" x14ac:dyDescent="0.25">
      <c r="A97">
        <v>115</v>
      </c>
      <c r="B97">
        <v>377</v>
      </c>
      <c r="C97" s="5"/>
      <c r="F97" t="s">
        <v>670</v>
      </c>
      <c r="I97" t="s">
        <v>562</v>
      </c>
    </row>
    <row r="98" spans="1:9" x14ac:dyDescent="0.25">
      <c r="A98">
        <v>120</v>
      </c>
      <c r="B98">
        <v>394</v>
      </c>
      <c r="C98" s="5"/>
      <c r="F98" t="s">
        <v>671</v>
      </c>
      <c r="I98" t="s">
        <v>562</v>
      </c>
    </row>
    <row r="99" spans="1:9" x14ac:dyDescent="0.25">
      <c r="A99">
        <v>125</v>
      </c>
      <c r="B99">
        <v>410</v>
      </c>
      <c r="C99" s="5"/>
      <c r="F99" t="s">
        <v>672</v>
      </c>
      <c r="I99" t="s">
        <v>562</v>
      </c>
    </row>
    <row r="100" spans="1:9" x14ac:dyDescent="0.25">
      <c r="A100">
        <v>130</v>
      </c>
      <c r="B100">
        <v>427</v>
      </c>
      <c r="C100" s="5"/>
      <c r="F100" t="s">
        <v>673</v>
      </c>
      <c r="I100" t="s">
        <v>562</v>
      </c>
    </row>
    <row r="101" spans="1:9" x14ac:dyDescent="0.25">
      <c r="A101">
        <v>135</v>
      </c>
      <c r="B101">
        <v>443</v>
      </c>
      <c r="C101" s="5"/>
      <c r="F101" t="s">
        <v>674</v>
      </c>
      <c r="I101" t="s">
        <v>562</v>
      </c>
    </row>
    <row r="102" spans="1:9" x14ac:dyDescent="0.25">
      <c r="A102">
        <v>140</v>
      </c>
      <c r="B102">
        <v>459</v>
      </c>
      <c r="C102" s="5"/>
      <c r="F102" t="s">
        <v>675</v>
      </c>
      <c r="I102" t="s">
        <v>562</v>
      </c>
    </row>
    <row r="103" spans="1:9" x14ac:dyDescent="0.25">
      <c r="A103">
        <v>145</v>
      </c>
      <c r="B103">
        <v>476</v>
      </c>
      <c r="C103" s="5"/>
      <c r="F103" t="s">
        <v>676</v>
      </c>
      <c r="I103" t="s">
        <v>562</v>
      </c>
    </row>
    <row r="104" spans="1:9" x14ac:dyDescent="0.25">
      <c r="A104">
        <v>150</v>
      </c>
      <c r="B104">
        <v>492</v>
      </c>
      <c r="C104" s="5"/>
      <c r="F104" t="s">
        <v>677</v>
      </c>
      <c r="I104" t="s">
        <v>562</v>
      </c>
    </row>
    <row r="105" spans="1:9" x14ac:dyDescent="0.25">
      <c r="A105">
        <v>155</v>
      </c>
      <c r="B105">
        <v>509</v>
      </c>
      <c r="C105" s="5"/>
      <c r="F105" t="s">
        <v>678</v>
      </c>
      <c r="I105" t="s">
        <v>562</v>
      </c>
    </row>
    <row r="106" spans="1:9" x14ac:dyDescent="0.25">
      <c r="A106">
        <v>160</v>
      </c>
      <c r="B106">
        <v>525</v>
      </c>
      <c r="F106" t="s">
        <v>686</v>
      </c>
    </row>
    <row r="107" spans="1:9" x14ac:dyDescent="0.25">
      <c r="A107">
        <v>165</v>
      </c>
      <c r="B107">
        <v>541</v>
      </c>
      <c r="F107" t="s">
        <v>687</v>
      </c>
    </row>
    <row r="108" spans="1:9" x14ac:dyDescent="0.25">
      <c r="A108">
        <v>170</v>
      </c>
      <c r="B108">
        <v>558</v>
      </c>
      <c r="D108" s="1"/>
      <c r="F108" t="s">
        <v>688</v>
      </c>
    </row>
    <row r="109" spans="1:9" x14ac:dyDescent="0.25">
      <c r="A109">
        <v>175</v>
      </c>
      <c r="B109">
        <v>574</v>
      </c>
      <c r="D109" s="1"/>
      <c r="F109" t="s">
        <v>689</v>
      </c>
    </row>
    <row r="110" spans="1:9" x14ac:dyDescent="0.25">
      <c r="A110">
        <v>180</v>
      </c>
      <c r="B110">
        <v>590</v>
      </c>
      <c r="D110" s="1"/>
      <c r="F110" t="s">
        <v>690</v>
      </c>
    </row>
    <row r="111" spans="1:9" x14ac:dyDescent="0.25">
      <c r="A111">
        <v>185</v>
      </c>
      <c r="B111">
        <v>607</v>
      </c>
      <c r="F111" t="s">
        <v>691</v>
      </c>
    </row>
    <row r="112" spans="1:9" x14ac:dyDescent="0.25">
      <c r="A112">
        <v>190</v>
      </c>
      <c r="B112">
        <v>623</v>
      </c>
      <c r="D112" s="1"/>
      <c r="F112" t="s">
        <v>692</v>
      </c>
    </row>
    <row r="113" spans="1:6" x14ac:dyDescent="0.25">
      <c r="A113">
        <v>195</v>
      </c>
      <c r="B113">
        <v>640</v>
      </c>
      <c r="F113" t="s">
        <v>693</v>
      </c>
    </row>
    <row r="114" spans="1:6" x14ac:dyDescent="0.25">
      <c r="A114">
        <v>200</v>
      </c>
      <c r="B114">
        <v>656</v>
      </c>
      <c r="F114" t="s">
        <v>694</v>
      </c>
    </row>
    <row r="115" spans="1:6" x14ac:dyDescent="0.25">
      <c r="A115">
        <v>205</v>
      </c>
      <c r="B115">
        <v>673</v>
      </c>
      <c r="F115" t="s">
        <v>695</v>
      </c>
    </row>
    <row r="119" spans="1:6" x14ac:dyDescent="0.25">
      <c r="D119" t="s">
        <v>680</v>
      </c>
      <c r="E119">
        <v>5134</v>
      </c>
      <c r="F119" t="s">
        <v>681</v>
      </c>
    </row>
    <row r="120" spans="1:6" x14ac:dyDescent="0.25">
      <c r="D120" t="s">
        <v>682</v>
      </c>
      <c r="E120">
        <v>5132</v>
      </c>
      <c r="F120" t="s">
        <v>683</v>
      </c>
    </row>
    <row r="121" spans="1:6" x14ac:dyDescent="0.25">
      <c r="D121" t="s">
        <v>684</v>
      </c>
      <c r="E121">
        <v>5133</v>
      </c>
      <c r="F121" t="s">
        <v>685</v>
      </c>
    </row>
    <row r="122" spans="1:6" x14ac:dyDescent="0.25">
      <c r="D122" s="1"/>
    </row>
    <row r="123" spans="1:6" x14ac:dyDescent="0.25">
      <c r="D123" s="1"/>
      <c r="F123" s="1"/>
    </row>
    <row r="124" spans="1:6" x14ac:dyDescent="0.25">
      <c r="D124" s="1"/>
      <c r="F124" s="1"/>
    </row>
    <row r="125" spans="1:6" x14ac:dyDescent="0.25">
      <c r="D125" s="1"/>
      <c r="F125" s="1"/>
    </row>
    <row r="126" spans="1:6" x14ac:dyDescent="0.25">
      <c r="D126" s="1"/>
      <c r="F126" s="1"/>
    </row>
    <row r="127" spans="1:6" x14ac:dyDescent="0.25">
      <c r="D127" s="1"/>
      <c r="F127" s="1"/>
    </row>
    <row r="128" spans="1:6" x14ac:dyDescent="0.25">
      <c r="D128" s="1"/>
      <c r="F128" s="1"/>
    </row>
    <row r="129" spans="4:6" x14ac:dyDescent="0.25">
      <c r="D129" s="1"/>
      <c r="F129" s="1"/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5" spans="4:6" x14ac:dyDescent="0.25">
      <c r="D215" s="1"/>
      <c r="F215" s="1"/>
    </row>
    <row r="216" spans="4:6" x14ac:dyDescent="0.25">
      <c r="D216" s="1"/>
      <c r="F216" s="1"/>
    </row>
    <row r="217" spans="4:6" x14ac:dyDescent="0.25">
      <c r="D217" s="1"/>
      <c r="F217" s="1"/>
    </row>
    <row r="218" spans="4:6" x14ac:dyDescent="0.25">
      <c r="D218" s="1"/>
      <c r="F218" s="1"/>
    </row>
    <row r="219" spans="4:6" x14ac:dyDescent="0.25">
      <c r="D219" s="1"/>
      <c r="F219" s="1"/>
    </row>
    <row r="220" spans="4:6" x14ac:dyDescent="0.25">
      <c r="D220" s="1"/>
      <c r="F220" s="1"/>
    </row>
    <row r="221" spans="4:6" x14ac:dyDescent="0.25">
      <c r="D221" s="1"/>
      <c r="F221" s="1"/>
    </row>
    <row r="222" spans="4:6" x14ac:dyDescent="0.25">
      <c r="D222" s="1"/>
      <c r="F222" s="1"/>
    </row>
    <row r="224" spans="4:6" x14ac:dyDescent="0.25">
      <c r="D224" s="1"/>
    </row>
    <row r="225" spans="4:6" x14ac:dyDescent="0.25">
      <c r="D225" s="1"/>
    </row>
    <row r="226" spans="4:6" x14ac:dyDescent="0.25">
      <c r="D226" s="1"/>
    </row>
    <row r="227" spans="4:6" x14ac:dyDescent="0.25">
      <c r="D227" s="1"/>
    </row>
    <row r="228" spans="4:6" x14ac:dyDescent="0.25">
      <c r="D228" s="1"/>
    </row>
    <row r="229" spans="4:6" x14ac:dyDescent="0.25">
      <c r="D229" s="1"/>
    </row>
    <row r="230" spans="4:6" x14ac:dyDescent="0.25">
      <c r="D230" s="1"/>
    </row>
    <row r="235" spans="4:6" x14ac:dyDescent="0.25">
      <c r="F235" s="1"/>
    </row>
    <row r="236" spans="4:6" x14ac:dyDescent="0.25">
      <c r="F236" s="1"/>
    </row>
    <row r="237" spans="4:6" x14ac:dyDescent="0.25">
      <c r="F237" s="1"/>
    </row>
    <row r="238" spans="4:6" x14ac:dyDescent="0.25">
      <c r="F238" s="1"/>
    </row>
    <row r="242" spans="6:6" x14ac:dyDescent="0.25">
      <c r="F242" s="1"/>
    </row>
    <row r="243" spans="6:6" x14ac:dyDescent="0.25">
      <c r="F243" s="1"/>
    </row>
    <row r="244" spans="6:6" x14ac:dyDescent="0.25">
      <c r="F24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82CF-99BC-4D0B-A2A6-9B47CCFDA246}">
  <dimension ref="A1:AL240"/>
  <sheetViews>
    <sheetView zoomScale="80" zoomScaleNormal="80" workbookViewId="0">
      <pane xSplit="3" ySplit="18" topLeftCell="W19" activePane="bottomRight" state="frozen"/>
      <selection pane="topRight" activeCell="D1" sqref="D1"/>
      <selection pane="bottomLeft" activeCell="A20" sqref="A20"/>
      <selection pane="bottomRight" activeCell="V1" sqref="V1:AG1"/>
    </sheetView>
  </sheetViews>
  <sheetFormatPr defaultRowHeight="15" x14ac:dyDescent="0.25"/>
  <cols>
    <col min="1" max="1" width="18.85546875" bestFit="1" customWidth="1"/>
    <col min="2" max="2" width="8.85546875" bestFit="1" customWidth="1"/>
    <col min="3" max="3" width="45.140625" bestFit="1" customWidth="1"/>
    <col min="4" max="33" width="19.5703125" customWidth="1"/>
    <col min="34" max="39" width="17.28515625" customWidth="1"/>
    <col min="40" max="44" width="3" bestFit="1" customWidth="1"/>
  </cols>
  <sheetData>
    <row r="1" spans="2:38" x14ac:dyDescent="0.25">
      <c r="C1" t="s">
        <v>54</v>
      </c>
      <c r="D1" t="s">
        <v>704</v>
      </c>
      <c r="E1" t="s">
        <v>705</v>
      </c>
      <c r="F1" t="s">
        <v>706</v>
      </c>
      <c r="G1" t="s">
        <v>707</v>
      </c>
      <c r="H1" t="s">
        <v>708</v>
      </c>
      <c r="J1" t="s">
        <v>709</v>
      </c>
      <c r="K1" t="s">
        <v>710</v>
      </c>
      <c r="L1" t="s">
        <v>711</v>
      </c>
      <c r="M1" t="s">
        <v>712</v>
      </c>
      <c r="N1" t="s">
        <v>713</v>
      </c>
      <c r="O1" t="s">
        <v>714</v>
      </c>
      <c r="P1" t="s">
        <v>715</v>
      </c>
      <c r="Q1" t="s">
        <v>716</v>
      </c>
      <c r="R1" t="s">
        <v>717</v>
      </c>
      <c r="S1" t="s">
        <v>718</v>
      </c>
      <c r="T1" t="s">
        <v>719</v>
      </c>
      <c r="U1" t="s">
        <v>720</v>
      </c>
      <c r="V1" t="s">
        <v>1420</v>
      </c>
      <c r="W1" t="s">
        <v>1421</v>
      </c>
      <c r="X1" t="s">
        <v>1422</v>
      </c>
      <c r="Y1" t="s">
        <v>1423</v>
      </c>
      <c r="Z1" t="s">
        <v>1424</v>
      </c>
      <c r="AA1" t="s">
        <v>1425</v>
      </c>
      <c r="AB1" t="s">
        <v>1426</v>
      </c>
      <c r="AC1" t="s">
        <v>1427</v>
      </c>
      <c r="AD1" t="s">
        <v>1428</v>
      </c>
      <c r="AE1" t="s">
        <v>1429</v>
      </c>
      <c r="AF1" t="s">
        <v>1430</v>
      </c>
      <c r="AG1" t="s">
        <v>1431</v>
      </c>
    </row>
    <row r="2" spans="2:38" x14ac:dyDescent="0.25">
      <c r="C2" t="s">
        <v>13</v>
      </c>
      <c r="D2">
        <v>3632</v>
      </c>
      <c r="E2">
        <v>3635</v>
      </c>
      <c r="F2">
        <v>3638</v>
      </c>
      <c r="G2">
        <v>3641</v>
      </c>
      <c r="H2">
        <v>3644</v>
      </c>
      <c r="J2">
        <v>3647</v>
      </c>
      <c r="K2">
        <v>3650</v>
      </c>
      <c r="L2">
        <v>3653</v>
      </c>
      <c r="M2">
        <v>3656</v>
      </c>
      <c r="N2">
        <v>3659</v>
      </c>
      <c r="O2">
        <v>3662</v>
      </c>
      <c r="P2">
        <v>3665</v>
      </c>
      <c r="Q2">
        <v>3668</v>
      </c>
      <c r="R2">
        <v>3671</v>
      </c>
      <c r="S2">
        <v>3674</v>
      </c>
      <c r="T2">
        <v>3677</v>
      </c>
      <c r="U2">
        <v>3680</v>
      </c>
    </row>
    <row r="3" spans="2:38" ht="30" x14ac:dyDescent="0.25">
      <c r="C3" t="s">
        <v>55</v>
      </c>
      <c r="D3" s="5" t="s">
        <v>721</v>
      </c>
      <c r="E3" s="5" t="s">
        <v>722</v>
      </c>
      <c r="F3" s="5" t="s">
        <v>723</v>
      </c>
      <c r="G3" s="5" t="s">
        <v>724</v>
      </c>
      <c r="H3" s="5" t="s">
        <v>725</v>
      </c>
      <c r="I3" s="5"/>
      <c r="J3" s="5" t="s">
        <v>726</v>
      </c>
      <c r="K3" s="5" t="s">
        <v>727</v>
      </c>
      <c r="L3" s="5" t="s">
        <v>728</v>
      </c>
      <c r="M3" s="5" t="s">
        <v>729</v>
      </c>
      <c r="N3" s="5" t="s">
        <v>730</v>
      </c>
      <c r="O3" s="5" t="s">
        <v>731</v>
      </c>
      <c r="P3" s="5" t="s">
        <v>732</v>
      </c>
      <c r="Q3" s="5" t="s">
        <v>733</v>
      </c>
      <c r="R3" s="5" t="s">
        <v>734</v>
      </c>
      <c r="S3" s="5" t="s">
        <v>735</v>
      </c>
      <c r="T3" s="5" t="s">
        <v>736</v>
      </c>
      <c r="U3" s="5" t="s">
        <v>737</v>
      </c>
      <c r="V3" s="5" t="s">
        <v>738</v>
      </c>
      <c r="W3" s="5" t="s">
        <v>739</v>
      </c>
      <c r="X3" s="5" t="s">
        <v>740</v>
      </c>
      <c r="Y3" s="5" t="s">
        <v>741</v>
      </c>
      <c r="Z3" s="5" t="s">
        <v>742</v>
      </c>
      <c r="AA3" s="5" t="s">
        <v>743</v>
      </c>
      <c r="AB3" s="5" t="s">
        <v>744</v>
      </c>
      <c r="AC3" s="5" t="s">
        <v>745</v>
      </c>
      <c r="AD3" s="5" t="s">
        <v>746</v>
      </c>
      <c r="AE3" s="5" t="s">
        <v>747</v>
      </c>
      <c r="AF3" s="5" t="s">
        <v>748</v>
      </c>
      <c r="AG3" s="5" t="s">
        <v>749</v>
      </c>
      <c r="AH3" s="5" t="s">
        <v>750</v>
      </c>
      <c r="AI3" s="5"/>
      <c r="AJ3" s="5"/>
      <c r="AK3" s="5"/>
      <c r="AL3" s="5"/>
    </row>
    <row r="5" spans="2:38" x14ac:dyDescent="0.25">
      <c r="B5" s="13">
        <v>26002</v>
      </c>
      <c r="C5" s="13" t="s">
        <v>769</v>
      </c>
      <c r="D5" s="3">
        <v>3</v>
      </c>
      <c r="E5" s="3">
        <f>D5+1</f>
        <v>4</v>
      </c>
      <c r="F5" s="3">
        <f t="shared" ref="F5:AH5" si="0">E5+1</f>
        <v>5</v>
      </c>
      <c r="G5" s="3">
        <f t="shared" si="0"/>
        <v>6</v>
      </c>
      <c r="I5" s="3">
        <f>G5+1</f>
        <v>7</v>
      </c>
      <c r="J5" s="3">
        <f>I5+1</f>
        <v>8</v>
      </c>
      <c r="K5" s="3">
        <f t="shared" si="0"/>
        <v>9</v>
      </c>
      <c r="L5" s="3">
        <f t="shared" si="0"/>
        <v>10</v>
      </c>
      <c r="M5" s="3">
        <f t="shared" si="0"/>
        <v>11</v>
      </c>
      <c r="N5" s="3">
        <f t="shared" si="0"/>
        <v>12</v>
      </c>
      <c r="O5" s="3">
        <f t="shared" si="0"/>
        <v>13</v>
      </c>
      <c r="P5" s="3">
        <f t="shared" si="0"/>
        <v>14</v>
      </c>
      <c r="Q5" s="3">
        <f t="shared" si="0"/>
        <v>15</v>
      </c>
      <c r="R5" s="3">
        <f t="shared" si="0"/>
        <v>16</v>
      </c>
      <c r="S5" s="3">
        <f t="shared" si="0"/>
        <v>17</v>
      </c>
      <c r="T5" s="3">
        <f t="shared" si="0"/>
        <v>18</v>
      </c>
      <c r="U5" s="3">
        <f t="shared" si="0"/>
        <v>19</v>
      </c>
      <c r="V5" s="3">
        <f t="shared" si="0"/>
        <v>20</v>
      </c>
      <c r="W5" s="3">
        <f t="shared" si="0"/>
        <v>21</v>
      </c>
      <c r="X5" s="3">
        <f t="shared" si="0"/>
        <v>22</v>
      </c>
      <c r="Y5" s="3">
        <f t="shared" si="0"/>
        <v>23</v>
      </c>
      <c r="Z5" s="3">
        <f t="shared" si="0"/>
        <v>24</v>
      </c>
      <c r="AA5" s="3">
        <f t="shared" si="0"/>
        <v>25</v>
      </c>
      <c r="AB5" s="3">
        <f t="shared" si="0"/>
        <v>26</v>
      </c>
      <c r="AC5" s="3">
        <f t="shared" si="0"/>
        <v>27</v>
      </c>
      <c r="AD5" s="3">
        <f t="shared" si="0"/>
        <v>28</v>
      </c>
      <c r="AE5" s="3">
        <f t="shared" si="0"/>
        <v>29</v>
      </c>
      <c r="AF5" s="3">
        <f t="shared" si="0"/>
        <v>30</v>
      </c>
      <c r="AG5" s="3">
        <f t="shared" si="0"/>
        <v>31</v>
      </c>
      <c r="AH5" s="3">
        <f t="shared" si="0"/>
        <v>32</v>
      </c>
    </row>
    <row r="6" spans="2:38" x14ac:dyDescent="0.25">
      <c r="B6" s="13">
        <v>26079</v>
      </c>
      <c r="C6" s="13" t="s">
        <v>751</v>
      </c>
      <c r="D6" s="3">
        <f>SUM(D$19:D$20)</f>
        <v>1</v>
      </c>
      <c r="E6" s="3">
        <f>SUM(E$19:E$20)</f>
        <v>1</v>
      </c>
      <c r="F6" s="3">
        <f t="shared" ref="F6:AH6" si="1">SUM(F$19:F$20)</f>
        <v>2</v>
      </c>
      <c r="G6" s="3">
        <f t="shared" si="1"/>
        <v>2</v>
      </c>
      <c r="I6" s="3">
        <f>SUM(H$19:H$20)</f>
        <v>2</v>
      </c>
      <c r="J6" s="3">
        <f t="shared" si="1"/>
        <v>2</v>
      </c>
      <c r="K6" s="3">
        <f t="shared" si="1"/>
        <v>2</v>
      </c>
      <c r="L6" s="3">
        <f t="shared" si="1"/>
        <v>2</v>
      </c>
      <c r="M6" s="3">
        <f t="shared" si="1"/>
        <v>2</v>
      </c>
      <c r="N6" s="3">
        <f t="shared" si="1"/>
        <v>2</v>
      </c>
      <c r="O6" s="3">
        <f t="shared" si="1"/>
        <v>2</v>
      </c>
      <c r="P6" s="3">
        <f t="shared" si="1"/>
        <v>2</v>
      </c>
      <c r="Q6" s="3">
        <f t="shared" si="1"/>
        <v>2</v>
      </c>
      <c r="R6" s="3">
        <f t="shared" si="1"/>
        <v>2</v>
      </c>
      <c r="S6" s="3">
        <f t="shared" si="1"/>
        <v>2</v>
      </c>
      <c r="T6" s="3">
        <f t="shared" si="1"/>
        <v>2</v>
      </c>
      <c r="U6" s="3">
        <f t="shared" si="1"/>
        <v>2</v>
      </c>
      <c r="V6" s="3">
        <f t="shared" si="1"/>
        <v>2</v>
      </c>
      <c r="W6" s="3">
        <f t="shared" si="1"/>
        <v>2</v>
      </c>
      <c r="X6" s="3">
        <f t="shared" si="1"/>
        <v>2</v>
      </c>
      <c r="Y6" s="3">
        <f t="shared" si="1"/>
        <v>2</v>
      </c>
      <c r="Z6" s="3">
        <f t="shared" si="1"/>
        <v>2</v>
      </c>
      <c r="AA6" s="3">
        <f t="shared" si="1"/>
        <v>2</v>
      </c>
      <c r="AB6" s="3">
        <f t="shared" si="1"/>
        <v>2</v>
      </c>
      <c r="AC6" s="3">
        <f t="shared" si="1"/>
        <v>2</v>
      </c>
      <c r="AD6" s="3">
        <f t="shared" si="1"/>
        <v>2</v>
      </c>
      <c r="AE6" s="3">
        <f t="shared" si="1"/>
        <v>2</v>
      </c>
      <c r="AF6" s="3">
        <f t="shared" si="1"/>
        <v>2</v>
      </c>
      <c r="AG6" s="3">
        <f t="shared" si="1"/>
        <v>2</v>
      </c>
      <c r="AH6" s="3">
        <f t="shared" si="1"/>
        <v>2</v>
      </c>
    </row>
    <row r="7" spans="2:38" x14ac:dyDescent="0.25">
      <c r="B7" s="13">
        <v>26017</v>
      </c>
      <c r="C7" s="13" t="s">
        <v>752</v>
      </c>
      <c r="D7" s="3">
        <f>D$21</f>
        <v>0</v>
      </c>
      <c r="E7" s="3">
        <f>E$21</f>
        <v>1</v>
      </c>
      <c r="F7" s="3">
        <f t="shared" ref="F7:AH7" si="2">F$21</f>
        <v>0</v>
      </c>
      <c r="G7" s="3">
        <f t="shared" si="2"/>
        <v>0</v>
      </c>
      <c r="I7" s="3">
        <f>H$21</f>
        <v>0</v>
      </c>
      <c r="J7" s="3">
        <f t="shared" si="2"/>
        <v>0</v>
      </c>
      <c r="K7" s="3">
        <f t="shared" si="2"/>
        <v>0</v>
      </c>
      <c r="L7" s="3">
        <f t="shared" si="2"/>
        <v>0</v>
      </c>
      <c r="M7" s="3">
        <f t="shared" si="2"/>
        <v>1</v>
      </c>
      <c r="N7" s="3">
        <f t="shared" si="2"/>
        <v>1</v>
      </c>
      <c r="O7" s="3">
        <f t="shared" si="2"/>
        <v>1</v>
      </c>
      <c r="P7" s="3">
        <f t="shared" si="2"/>
        <v>1</v>
      </c>
      <c r="Q7" s="3">
        <f t="shared" si="2"/>
        <v>1</v>
      </c>
      <c r="R7" s="3">
        <f t="shared" si="2"/>
        <v>1</v>
      </c>
      <c r="S7" s="3">
        <f t="shared" si="2"/>
        <v>2</v>
      </c>
      <c r="T7" s="3">
        <f t="shared" si="2"/>
        <v>2</v>
      </c>
      <c r="U7" s="3">
        <f t="shared" si="2"/>
        <v>2</v>
      </c>
      <c r="V7" s="3">
        <f t="shared" si="2"/>
        <v>2</v>
      </c>
      <c r="W7" s="3">
        <f t="shared" si="2"/>
        <v>2</v>
      </c>
      <c r="X7" s="3">
        <f t="shared" si="2"/>
        <v>2</v>
      </c>
      <c r="Y7" s="3">
        <f t="shared" si="2"/>
        <v>3</v>
      </c>
      <c r="Z7" s="3">
        <f t="shared" si="2"/>
        <v>3</v>
      </c>
      <c r="AA7" s="3">
        <f t="shared" si="2"/>
        <v>3</v>
      </c>
      <c r="AB7" s="3">
        <f t="shared" si="2"/>
        <v>3</v>
      </c>
      <c r="AC7" s="3">
        <f t="shared" si="2"/>
        <v>3</v>
      </c>
      <c r="AD7" s="3">
        <f t="shared" si="2"/>
        <v>3</v>
      </c>
      <c r="AE7" s="3">
        <f t="shared" si="2"/>
        <v>4</v>
      </c>
      <c r="AF7" s="3">
        <f t="shared" si="2"/>
        <v>4</v>
      </c>
      <c r="AG7" s="3">
        <f t="shared" si="2"/>
        <v>4</v>
      </c>
      <c r="AH7" s="3">
        <f t="shared" si="2"/>
        <v>4</v>
      </c>
    </row>
    <row r="8" spans="2:38" x14ac:dyDescent="0.25">
      <c r="B8" s="13">
        <v>26007</v>
      </c>
      <c r="C8" s="13" t="s">
        <v>753</v>
      </c>
      <c r="D8" s="3">
        <f>D$5-1</f>
        <v>2</v>
      </c>
      <c r="E8" s="3">
        <f t="shared" ref="E8:G8" si="3">E$5-1</f>
        <v>3</v>
      </c>
      <c r="F8" s="3">
        <f t="shared" si="3"/>
        <v>4</v>
      </c>
      <c r="G8" s="3">
        <f t="shared" si="3"/>
        <v>5</v>
      </c>
      <c r="I8" s="3">
        <f t="shared" ref="I8:AH8" si="4">I$5-1</f>
        <v>6</v>
      </c>
      <c r="J8" s="3">
        <f t="shared" si="4"/>
        <v>7</v>
      </c>
      <c r="K8" s="3">
        <f t="shared" si="4"/>
        <v>8</v>
      </c>
      <c r="L8" s="3">
        <f t="shared" si="4"/>
        <v>9</v>
      </c>
      <c r="M8" s="3">
        <f t="shared" si="4"/>
        <v>10</v>
      </c>
      <c r="N8" s="3">
        <f t="shared" si="4"/>
        <v>11</v>
      </c>
      <c r="O8" s="3">
        <f t="shared" si="4"/>
        <v>12</v>
      </c>
      <c r="P8" s="3">
        <f t="shared" si="4"/>
        <v>13</v>
      </c>
      <c r="Q8" s="3">
        <f t="shared" si="4"/>
        <v>14</v>
      </c>
      <c r="R8" s="3">
        <f t="shared" si="4"/>
        <v>15</v>
      </c>
      <c r="S8" s="3">
        <f t="shared" si="4"/>
        <v>16</v>
      </c>
      <c r="T8" s="3">
        <f t="shared" si="4"/>
        <v>17</v>
      </c>
      <c r="U8" s="3">
        <f t="shared" si="4"/>
        <v>18</v>
      </c>
      <c r="V8" s="3">
        <f t="shared" si="4"/>
        <v>19</v>
      </c>
      <c r="W8" s="3">
        <f t="shared" si="4"/>
        <v>20</v>
      </c>
      <c r="X8" s="3">
        <f t="shared" si="4"/>
        <v>21</v>
      </c>
      <c r="Y8" s="3">
        <f t="shared" si="4"/>
        <v>22</v>
      </c>
      <c r="Z8" s="3">
        <f t="shared" si="4"/>
        <v>23</v>
      </c>
      <c r="AA8" s="3">
        <f t="shared" si="4"/>
        <v>24</v>
      </c>
      <c r="AB8" s="3">
        <f t="shared" si="4"/>
        <v>25</v>
      </c>
      <c r="AC8" s="3">
        <f t="shared" si="4"/>
        <v>26</v>
      </c>
      <c r="AD8" s="3">
        <f t="shared" si="4"/>
        <v>27</v>
      </c>
      <c r="AE8" s="3">
        <f t="shared" si="4"/>
        <v>28</v>
      </c>
      <c r="AF8" s="3">
        <f t="shared" si="4"/>
        <v>29</v>
      </c>
      <c r="AG8" s="3">
        <f t="shared" si="4"/>
        <v>30</v>
      </c>
      <c r="AH8" s="3">
        <f t="shared" si="4"/>
        <v>31</v>
      </c>
    </row>
    <row r="9" spans="2:38" x14ac:dyDescent="0.25">
      <c r="B9" s="13">
        <v>26037</v>
      </c>
      <c r="C9" s="13" t="s">
        <v>367</v>
      </c>
      <c r="D9" s="3">
        <f>(D$5*2)-(D$12*2)</f>
        <v>2</v>
      </c>
      <c r="E9" s="3">
        <f>(E$5*2)-(E$12*2)</f>
        <v>4</v>
      </c>
      <c r="F9" s="3">
        <f>(F$5*2)-(F$12*2)</f>
        <v>6</v>
      </c>
      <c r="G9" s="3">
        <f>(G$5*2)-(G$12*2)</f>
        <v>8</v>
      </c>
      <c r="I9" s="3">
        <f t="shared" ref="I9:AH9" si="5">(I$5*2)-(I$12*2)</f>
        <v>10</v>
      </c>
      <c r="J9" s="3">
        <f t="shared" si="5"/>
        <v>12</v>
      </c>
      <c r="K9" s="3">
        <f t="shared" si="5"/>
        <v>14</v>
      </c>
      <c r="L9" s="3">
        <f t="shared" si="5"/>
        <v>16</v>
      </c>
      <c r="M9" s="3">
        <f t="shared" si="5"/>
        <v>18</v>
      </c>
      <c r="N9" s="3">
        <f t="shared" si="5"/>
        <v>20</v>
      </c>
      <c r="O9" s="3">
        <f t="shared" si="5"/>
        <v>22</v>
      </c>
      <c r="P9" s="3">
        <f t="shared" si="5"/>
        <v>24</v>
      </c>
      <c r="Q9" s="3">
        <f t="shared" si="5"/>
        <v>26</v>
      </c>
      <c r="R9" s="3">
        <f t="shared" si="5"/>
        <v>28</v>
      </c>
      <c r="S9" s="3">
        <f t="shared" si="5"/>
        <v>30</v>
      </c>
      <c r="T9" s="3">
        <f t="shared" si="5"/>
        <v>32</v>
      </c>
      <c r="U9" s="3">
        <f t="shared" si="5"/>
        <v>34</v>
      </c>
      <c r="V9" s="3">
        <f t="shared" si="5"/>
        <v>36</v>
      </c>
      <c r="W9" s="3">
        <f t="shared" si="5"/>
        <v>38</v>
      </c>
      <c r="X9" s="3">
        <f t="shared" si="5"/>
        <v>40</v>
      </c>
      <c r="Y9" s="3">
        <f t="shared" si="5"/>
        <v>42</v>
      </c>
      <c r="Z9" s="3">
        <f t="shared" si="5"/>
        <v>44</v>
      </c>
      <c r="AA9" s="3">
        <f t="shared" si="5"/>
        <v>46</v>
      </c>
      <c r="AB9" s="3">
        <f t="shared" si="5"/>
        <v>48</v>
      </c>
      <c r="AC9" s="3">
        <f t="shared" si="5"/>
        <v>50</v>
      </c>
      <c r="AD9" s="3">
        <f t="shared" si="5"/>
        <v>52</v>
      </c>
      <c r="AE9" s="3">
        <f t="shared" si="5"/>
        <v>54</v>
      </c>
      <c r="AF9" s="3">
        <f t="shared" si="5"/>
        <v>56</v>
      </c>
      <c r="AG9" s="3">
        <f t="shared" si="5"/>
        <v>58</v>
      </c>
      <c r="AH9" s="3">
        <f t="shared" si="5"/>
        <v>60</v>
      </c>
    </row>
    <row r="10" spans="2:38" x14ac:dyDescent="0.25">
      <c r="B10" s="13">
        <v>26087</v>
      </c>
      <c r="C10" s="13" t="s">
        <v>754</v>
      </c>
      <c r="D10" s="3">
        <f>SUM(D$19:D$20)</f>
        <v>1</v>
      </c>
      <c r="E10" s="3">
        <f>SUM(E$19:E$20)</f>
        <v>1</v>
      </c>
      <c r="F10" s="3">
        <f t="shared" ref="F10:AH10" si="6">SUM(F$19:F$20)</f>
        <v>2</v>
      </c>
      <c r="G10" s="3">
        <f t="shared" si="6"/>
        <v>2</v>
      </c>
      <c r="I10" s="3">
        <v>2</v>
      </c>
      <c r="J10" s="3">
        <f t="shared" si="6"/>
        <v>2</v>
      </c>
      <c r="K10" s="3">
        <f t="shared" si="6"/>
        <v>2</v>
      </c>
      <c r="L10" s="3">
        <f t="shared" si="6"/>
        <v>2</v>
      </c>
      <c r="M10" s="3">
        <f t="shared" si="6"/>
        <v>2</v>
      </c>
      <c r="N10" s="3">
        <f t="shared" si="6"/>
        <v>2</v>
      </c>
      <c r="O10" s="3">
        <f t="shared" si="6"/>
        <v>2</v>
      </c>
      <c r="P10" s="3">
        <f t="shared" si="6"/>
        <v>2</v>
      </c>
      <c r="Q10" s="3">
        <f t="shared" si="6"/>
        <v>2</v>
      </c>
      <c r="R10" s="3">
        <f t="shared" si="6"/>
        <v>2</v>
      </c>
      <c r="S10" s="3">
        <f t="shared" si="6"/>
        <v>2</v>
      </c>
      <c r="T10" s="3">
        <f t="shared" si="6"/>
        <v>2</v>
      </c>
      <c r="U10" s="3">
        <f t="shared" si="6"/>
        <v>2</v>
      </c>
      <c r="V10" s="3">
        <f t="shared" si="6"/>
        <v>2</v>
      </c>
      <c r="W10" s="3">
        <f t="shared" si="6"/>
        <v>2</v>
      </c>
      <c r="X10" s="3">
        <f t="shared" si="6"/>
        <v>2</v>
      </c>
      <c r="Y10" s="3">
        <f t="shared" si="6"/>
        <v>2</v>
      </c>
      <c r="Z10" s="3">
        <f t="shared" si="6"/>
        <v>2</v>
      </c>
      <c r="AA10" s="3">
        <f t="shared" si="6"/>
        <v>2</v>
      </c>
      <c r="AB10" s="3">
        <f t="shared" si="6"/>
        <v>2</v>
      </c>
      <c r="AC10" s="3">
        <f t="shared" si="6"/>
        <v>2</v>
      </c>
      <c r="AD10" s="3">
        <f t="shared" si="6"/>
        <v>2</v>
      </c>
      <c r="AE10" s="3">
        <f t="shared" si="6"/>
        <v>2</v>
      </c>
      <c r="AF10" s="3">
        <f t="shared" si="6"/>
        <v>2</v>
      </c>
      <c r="AG10" s="3">
        <f t="shared" si="6"/>
        <v>2</v>
      </c>
      <c r="AH10" s="3">
        <f t="shared" si="6"/>
        <v>2</v>
      </c>
    </row>
    <row r="11" spans="2:38" x14ac:dyDescent="0.25">
      <c r="B11" s="13">
        <v>26020</v>
      </c>
      <c r="C11" s="13" t="s">
        <v>755</v>
      </c>
      <c r="D11" s="3">
        <f>D$21</f>
        <v>0</v>
      </c>
      <c r="E11" s="3">
        <f>E$21</f>
        <v>1</v>
      </c>
      <c r="F11" s="3">
        <f t="shared" ref="F11:AH11" si="7">F$21</f>
        <v>0</v>
      </c>
      <c r="G11" s="3">
        <f t="shared" si="7"/>
        <v>0</v>
      </c>
      <c r="I11" s="3">
        <f>H$21</f>
        <v>0</v>
      </c>
      <c r="J11" s="3">
        <f t="shared" si="7"/>
        <v>0</v>
      </c>
      <c r="K11" s="3">
        <f t="shared" si="7"/>
        <v>0</v>
      </c>
      <c r="L11" s="3">
        <f t="shared" si="7"/>
        <v>0</v>
      </c>
      <c r="M11" s="3">
        <f t="shared" si="7"/>
        <v>1</v>
      </c>
      <c r="N11" s="3">
        <f t="shared" si="7"/>
        <v>1</v>
      </c>
      <c r="O11" s="3">
        <f t="shared" si="7"/>
        <v>1</v>
      </c>
      <c r="P11" s="3">
        <f t="shared" si="7"/>
        <v>1</v>
      </c>
      <c r="Q11" s="3">
        <f t="shared" si="7"/>
        <v>1</v>
      </c>
      <c r="R11" s="3">
        <f t="shared" si="7"/>
        <v>1</v>
      </c>
      <c r="S11" s="3">
        <f t="shared" si="7"/>
        <v>2</v>
      </c>
      <c r="T11" s="3">
        <f t="shared" si="7"/>
        <v>2</v>
      </c>
      <c r="U11" s="3">
        <f t="shared" si="7"/>
        <v>2</v>
      </c>
      <c r="V11" s="3">
        <f t="shared" si="7"/>
        <v>2</v>
      </c>
      <c r="W11" s="3">
        <f t="shared" si="7"/>
        <v>2</v>
      </c>
      <c r="X11" s="3">
        <f t="shared" si="7"/>
        <v>2</v>
      </c>
      <c r="Y11" s="3">
        <f t="shared" si="7"/>
        <v>3</v>
      </c>
      <c r="Z11" s="3">
        <f t="shared" si="7"/>
        <v>3</v>
      </c>
      <c r="AA11" s="3">
        <f t="shared" si="7"/>
        <v>3</v>
      </c>
      <c r="AB11" s="3">
        <f t="shared" si="7"/>
        <v>3</v>
      </c>
      <c r="AC11" s="3">
        <f t="shared" si="7"/>
        <v>3</v>
      </c>
      <c r="AD11" s="3">
        <f t="shared" si="7"/>
        <v>3</v>
      </c>
      <c r="AE11" s="3">
        <f t="shared" si="7"/>
        <v>4</v>
      </c>
      <c r="AF11" s="3">
        <f t="shared" si="7"/>
        <v>4</v>
      </c>
      <c r="AG11" s="3">
        <f t="shared" si="7"/>
        <v>4</v>
      </c>
      <c r="AH11" s="3">
        <f t="shared" si="7"/>
        <v>4</v>
      </c>
    </row>
    <row r="12" spans="2:38" x14ac:dyDescent="0.25">
      <c r="B12" s="13">
        <v>26046</v>
      </c>
      <c r="C12" s="13" t="s">
        <v>756</v>
      </c>
      <c r="D12" s="3">
        <f>D$14</f>
        <v>2</v>
      </c>
      <c r="E12" s="3">
        <f>E$14</f>
        <v>2</v>
      </c>
      <c r="F12" s="3">
        <f t="shared" ref="F12:AH12" si="8">F$14</f>
        <v>2</v>
      </c>
      <c r="G12" s="3">
        <f t="shared" si="8"/>
        <v>2</v>
      </c>
      <c r="I12" s="3">
        <f>I$14</f>
        <v>2</v>
      </c>
      <c r="J12" s="3">
        <f t="shared" si="8"/>
        <v>2</v>
      </c>
      <c r="K12" s="3">
        <f t="shared" si="8"/>
        <v>2</v>
      </c>
      <c r="L12" s="3">
        <f t="shared" si="8"/>
        <v>2</v>
      </c>
      <c r="M12" s="3">
        <f t="shared" si="8"/>
        <v>2</v>
      </c>
      <c r="N12" s="3">
        <f t="shared" si="8"/>
        <v>2</v>
      </c>
      <c r="O12" s="3">
        <f t="shared" si="8"/>
        <v>2</v>
      </c>
      <c r="P12" s="3">
        <f t="shared" si="8"/>
        <v>2</v>
      </c>
      <c r="Q12" s="3">
        <f t="shared" si="8"/>
        <v>2</v>
      </c>
      <c r="R12" s="3">
        <f t="shared" si="8"/>
        <v>2</v>
      </c>
      <c r="S12" s="3">
        <f t="shared" si="8"/>
        <v>2</v>
      </c>
      <c r="T12" s="3">
        <f t="shared" si="8"/>
        <v>2</v>
      </c>
      <c r="U12" s="3">
        <f t="shared" si="8"/>
        <v>2</v>
      </c>
      <c r="V12" s="3">
        <f t="shared" si="8"/>
        <v>2</v>
      </c>
      <c r="W12" s="3">
        <f t="shared" si="8"/>
        <v>2</v>
      </c>
      <c r="X12" s="3">
        <f t="shared" si="8"/>
        <v>2</v>
      </c>
      <c r="Y12" s="3">
        <f t="shared" si="8"/>
        <v>2</v>
      </c>
      <c r="Z12" s="3">
        <f t="shared" si="8"/>
        <v>2</v>
      </c>
      <c r="AA12" s="3">
        <f t="shared" si="8"/>
        <v>2</v>
      </c>
      <c r="AB12" s="3">
        <f t="shared" si="8"/>
        <v>2</v>
      </c>
      <c r="AC12" s="3">
        <f t="shared" si="8"/>
        <v>2</v>
      </c>
      <c r="AD12" s="3">
        <f t="shared" si="8"/>
        <v>2</v>
      </c>
      <c r="AE12" s="3">
        <f t="shared" si="8"/>
        <v>2</v>
      </c>
      <c r="AF12" s="3">
        <f t="shared" si="8"/>
        <v>2</v>
      </c>
      <c r="AG12" s="3">
        <f t="shared" si="8"/>
        <v>2</v>
      </c>
      <c r="AH12" s="3">
        <f t="shared" si="8"/>
        <v>2</v>
      </c>
    </row>
    <row r="13" spans="2:38" x14ac:dyDescent="0.25">
      <c r="B13" s="13">
        <v>26026</v>
      </c>
      <c r="C13" s="13" t="s">
        <v>757</v>
      </c>
      <c r="D13" s="3">
        <f>D$5-1</f>
        <v>2</v>
      </c>
      <c r="E13" s="3">
        <f>E$5-1</f>
        <v>3</v>
      </c>
      <c r="F13" s="3">
        <f t="shared" ref="F13:AH13" si="9">F$5-1</f>
        <v>4</v>
      </c>
      <c r="G13" s="3">
        <f t="shared" si="9"/>
        <v>5</v>
      </c>
      <c r="I13" s="3">
        <f>I$5-1</f>
        <v>6</v>
      </c>
      <c r="J13" s="3">
        <f t="shared" si="9"/>
        <v>7</v>
      </c>
      <c r="K13" s="3">
        <f t="shared" si="9"/>
        <v>8</v>
      </c>
      <c r="L13" s="3">
        <f t="shared" si="9"/>
        <v>9</v>
      </c>
      <c r="M13" s="3">
        <f t="shared" si="9"/>
        <v>10</v>
      </c>
      <c r="N13" s="3">
        <f t="shared" si="9"/>
        <v>11</v>
      </c>
      <c r="O13" s="3">
        <f t="shared" si="9"/>
        <v>12</v>
      </c>
      <c r="P13" s="3">
        <f t="shared" si="9"/>
        <v>13</v>
      </c>
      <c r="Q13" s="3">
        <f t="shared" si="9"/>
        <v>14</v>
      </c>
      <c r="R13" s="3">
        <f t="shared" si="9"/>
        <v>15</v>
      </c>
      <c r="S13" s="3">
        <f t="shared" si="9"/>
        <v>16</v>
      </c>
      <c r="T13" s="3">
        <f t="shared" si="9"/>
        <v>17</v>
      </c>
      <c r="U13" s="3">
        <f t="shared" si="9"/>
        <v>18</v>
      </c>
      <c r="V13" s="3">
        <f t="shared" si="9"/>
        <v>19</v>
      </c>
      <c r="W13" s="3">
        <f t="shared" si="9"/>
        <v>20</v>
      </c>
      <c r="X13" s="3">
        <f t="shared" si="9"/>
        <v>21</v>
      </c>
      <c r="Y13" s="3">
        <f t="shared" si="9"/>
        <v>22</v>
      </c>
      <c r="Z13" s="3">
        <f t="shared" si="9"/>
        <v>23</v>
      </c>
      <c r="AA13" s="3">
        <f t="shared" si="9"/>
        <v>24</v>
      </c>
      <c r="AB13" s="3">
        <f t="shared" si="9"/>
        <v>25</v>
      </c>
      <c r="AC13" s="3">
        <f t="shared" si="9"/>
        <v>26</v>
      </c>
      <c r="AD13" s="3">
        <f t="shared" si="9"/>
        <v>27</v>
      </c>
      <c r="AE13" s="3">
        <f t="shared" si="9"/>
        <v>28</v>
      </c>
      <c r="AF13" s="3">
        <f t="shared" si="9"/>
        <v>29</v>
      </c>
      <c r="AG13" s="3">
        <f t="shared" si="9"/>
        <v>30</v>
      </c>
      <c r="AH13" s="3">
        <f t="shared" si="9"/>
        <v>31</v>
      </c>
    </row>
    <row r="14" spans="2:38" x14ac:dyDescent="0.25">
      <c r="B14" s="13">
        <v>26031</v>
      </c>
      <c r="C14" s="13" t="s">
        <v>758</v>
      </c>
      <c r="D14" s="3">
        <v>2</v>
      </c>
      <c r="E14" s="3">
        <v>2</v>
      </c>
      <c r="F14" s="3">
        <v>2</v>
      </c>
      <c r="G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</row>
    <row r="15" spans="2:38" x14ac:dyDescent="0.25">
      <c r="B15" s="13">
        <v>26057</v>
      </c>
      <c r="C15" s="13" t="s">
        <v>372</v>
      </c>
      <c r="D15" s="3">
        <f>(D$13*2)+(D$14*4)</f>
        <v>12</v>
      </c>
      <c r="E15" s="3">
        <f>(E$13*2)+(E$14*4)</f>
        <v>14</v>
      </c>
      <c r="F15" s="3">
        <f t="shared" ref="F15:AH15" si="10">(F$13*2)+(F$14*4)</f>
        <v>16</v>
      </c>
      <c r="G15" s="3">
        <f t="shared" si="10"/>
        <v>18</v>
      </c>
      <c r="I15" s="3">
        <f>(I$13*2)+(I$14*4)</f>
        <v>20</v>
      </c>
      <c r="J15" s="3">
        <f t="shared" si="10"/>
        <v>22</v>
      </c>
      <c r="K15" s="3">
        <f t="shared" si="10"/>
        <v>24</v>
      </c>
      <c r="L15" s="3">
        <f t="shared" si="10"/>
        <v>26</v>
      </c>
      <c r="M15" s="3">
        <f t="shared" si="10"/>
        <v>28</v>
      </c>
      <c r="N15" s="3">
        <f t="shared" si="10"/>
        <v>30</v>
      </c>
      <c r="O15" s="3">
        <f t="shared" si="10"/>
        <v>32</v>
      </c>
      <c r="P15" s="3">
        <f t="shared" si="10"/>
        <v>34</v>
      </c>
      <c r="Q15" s="3">
        <f t="shared" si="10"/>
        <v>36</v>
      </c>
      <c r="R15" s="3">
        <f t="shared" si="10"/>
        <v>38</v>
      </c>
      <c r="S15" s="3">
        <f t="shared" si="10"/>
        <v>40</v>
      </c>
      <c r="T15" s="3">
        <f t="shared" si="10"/>
        <v>42</v>
      </c>
      <c r="U15" s="3">
        <f t="shared" si="10"/>
        <v>44</v>
      </c>
      <c r="V15" s="3">
        <f t="shared" si="10"/>
        <v>46</v>
      </c>
      <c r="W15" s="3">
        <f t="shared" si="10"/>
        <v>48</v>
      </c>
      <c r="X15" s="3">
        <f t="shared" si="10"/>
        <v>50</v>
      </c>
      <c r="Y15" s="3">
        <f t="shared" si="10"/>
        <v>52</v>
      </c>
      <c r="Z15" s="3">
        <f t="shared" si="10"/>
        <v>54</v>
      </c>
      <c r="AA15" s="3">
        <f t="shared" si="10"/>
        <v>56</v>
      </c>
      <c r="AB15" s="3">
        <f t="shared" si="10"/>
        <v>58</v>
      </c>
      <c r="AC15" s="3">
        <f t="shared" si="10"/>
        <v>60</v>
      </c>
      <c r="AD15" s="3">
        <f t="shared" si="10"/>
        <v>62</v>
      </c>
      <c r="AE15" s="3">
        <f t="shared" si="10"/>
        <v>64</v>
      </c>
      <c r="AF15" s="3">
        <f t="shared" si="10"/>
        <v>66</v>
      </c>
      <c r="AG15" s="3">
        <f t="shared" si="10"/>
        <v>68</v>
      </c>
      <c r="AH15" s="3">
        <f t="shared" si="10"/>
        <v>70</v>
      </c>
    </row>
    <row r="16" spans="2:38" x14ac:dyDescent="0.25">
      <c r="B16" s="13">
        <v>26066</v>
      </c>
      <c r="C16" s="13" t="s">
        <v>373</v>
      </c>
      <c r="D16" s="3">
        <f>D$14*2</f>
        <v>4</v>
      </c>
      <c r="E16" s="3">
        <f>E$14*2</f>
        <v>4</v>
      </c>
      <c r="F16" s="3">
        <f t="shared" ref="F16:AH16" si="11">F$14*2</f>
        <v>4</v>
      </c>
      <c r="G16" s="3">
        <f t="shared" si="11"/>
        <v>4</v>
      </c>
      <c r="I16" s="3">
        <f>I$14*2</f>
        <v>4</v>
      </c>
      <c r="J16" s="3">
        <f t="shared" si="11"/>
        <v>4</v>
      </c>
      <c r="K16" s="3">
        <f t="shared" si="11"/>
        <v>4</v>
      </c>
      <c r="L16" s="3">
        <f t="shared" si="11"/>
        <v>4</v>
      </c>
      <c r="M16" s="3">
        <f t="shared" si="11"/>
        <v>4</v>
      </c>
      <c r="N16" s="3">
        <f t="shared" si="11"/>
        <v>4</v>
      </c>
      <c r="O16" s="3">
        <f t="shared" si="11"/>
        <v>4</v>
      </c>
      <c r="P16" s="3">
        <f t="shared" si="11"/>
        <v>4</v>
      </c>
      <c r="Q16" s="3">
        <f t="shared" si="11"/>
        <v>4</v>
      </c>
      <c r="R16" s="3">
        <f t="shared" si="11"/>
        <v>4</v>
      </c>
      <c r="S16" s="3">
        <f t="shared" si="11"/>
        <v>4</v>
      </c>
      <c r="T16" s="3">
        <f t="shared" si="11"/>
        <v>4</v>
      </c>
      <c r="U16" s="3">
        <f t="shared" si="11"/>
        <v>4</v>
      </c>
      <c r="V16" s="3">
        <f t="shared" si="11"/>
        <v>4</v>
      </c>
      <c r="W16" s="3">
        <f t="shared" si="11"/>
        <v>4</v>
      </c>
      <c r="X16" s="3">
        <f t="shared" si="11"/>
        <v>4</v>
      </c>
      <c r="Y16" s="3">
        <f t="shared" si="11"/>
        <v>4</v>
      </c>
      <c r="Z16" s="3">
        <f t="shared" si="11"/>
        <v>4</v>
      </c>
      <c r="AA16" s="3">
        <f t="shared" si="11"/>
        <v>4</v>
      </c>
      <c r="AB16" s="3">
        <f t="shared" si="11"/>
        <v>4</v>
      </c>
      <c r="AC16" s="3">
        <f t="shared" si="11"/>
        <v>4</v>
      </c>
      <c r="AD16" s="3">
        <f t="shared" si="11"/>
        <v>4</v>
      </c>
      <c r="AE16" s="3">
        <f t="shared" si="11"/>
        <v>4</v>
      </c>
      <c r="AF16" s="3">
        <f t="shared" si="11"/>
        <v>4</v>
      </c>
      <c r="AG16" s="3">
        <f t="shared" si="11"/>
        <v>4</v>
      </c>
      <c r="AH16" s="3">
        <f t="shared" si="11"/>
        <v>4</v>
      </c>
    </row>
    <row r="17" spans="1:38" x14ac:dyDescent="0.25">
      <c r="B17" s="13">
        <v>20082</v>
      </c>
      <c r="C17" s="13" t="s">
        <v>10</v>
      </c>
      <c r="D17" s="3">
        <v>1</v>
      </c>
      <c r="E17" s="3">
        <v>1</v>
      </c>
      <c r="F17" s="3">
        <v>1</v>
      </c>
      <c r="G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</row>
    <row r="19" spans="1:38" x14ac:dyDescent="0.25">
      <c r="A19" t="s">
        <v>759</v>
      </c>
      <c r="B19">
        <v>5161</v>
      </c>
      <c r="C19" t="s">
        <v>760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/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/>
      <c r="AJ19" s="1"/>
      <c r="AK19" s="1"/>
      <c r="AL19" s="1"/>
    </row>
    <row r="20" spans="1:38" x14ac:dyDescent="0.25">
      <c r="A20" t="s">
        <v>761</v>
      </c>
      <c r="B20">
        <v>9839</v>
      </c>
      <c r="C20" t="s">
        <v>762</v>
      </c>
      <c r="D20" s="1"/>
      <c r="E20" s="1"/>
      <c r="F20" s="1">
        <v>1</v>
      </c>
      <c r="G20" s="1">
        <v>1</v>
      </c>
      <c r="H20" s="1">
        <v>1</v>
      </c>
      <c r="I20" s="1"/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/>
      <c r="AJ20" s="1"/>
      <c r="AK20" s="1"/>
      <c r="AL20" s="1"/>
    </row>
    <row r="21" spans="1:38" x14ac:dyDescent="0.25">
      <c r="A21" t="s">
        <v>763</v>
      </c>
      <c r="B21">
        <v>5159</v>
      </c>
      <c r="C21" t="s">
        <v>764</v>
      </c>
      <c r="D21" s="1"/>
      <c r="E21" s="1">
        <v>1</v>
      </c>
      <c r="F21" s="1"/>
      <c r="G21" s="1"/>
      <c r="H21" s="1"/>
      <c r="I21" s="1"/>
      <c r="J21" s="1"/>
      <c r="K21" s="1"/>
      <c r="L21" s="1"/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3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4</v>
      </c>
      <c r="AF21" s="1">
        <v>4</v>
      </c>
      <c r="AG21" s="1">
        <v>4</v>
      </c>
      <c r="AH21" s="1">
        <v>4</v>
      </c>
      <c r="AI21" s="1"/>
      <c r="AJ21" s="1"/>
      <c r="AK21" s="1"/>
      <c r="AL21" s="1"/>
    </row>
    <row r="22" spans="1:38" x14ac:dyDescent="0.25">
      <c r="A22" t="s">
        <v>765</v>
      </c>
      <c r="B22">
        <v>5160</v>
      </c>
      <c r="C22" t="s">
        <v>766</v>
      </c>
      <c r="D22" s="1"/>
      <c r="E22" s="1"/>
      <c r="F22" s="1"/>
      <c r="G22" s="1">
        <v>1</v>
      </c>
      <c r="H22" s="1">
        <v>2</v>
      </c>
      <c r="I22" s="1"/>
      <c r="J22" s="1">
        <v>3</v>
      </c>
      <c r="K22" s="1">
        <v>4</v>
      </c>
      <c r="L22" s="1">
        <v>5</v>
      </c>
      <c r="M22" s="1">
        <v>5</v>
      </c>
      <c r="N22" s="1">
        <v>6</v>
      </c>
      <c r="O22" s="1">
        <v>7</v>
      </c>
      <c r="P22" s="1">
        <v>8</v>
      </c>
      <c r="Q22" s="1">
        <v>9</v>
      </c>
      <c r="R22" s="1">
        <v>10</v>
      </c>
      <c r="S22" s="1">
        <v>10</v>
      </c>
      <c r="T22" s="1">
        <v>11</v>
      </c>
      <c r="U22" s="1">
        <v>12</v>
      </c>
      <c r="V22" s="1">
        <v>13</v>
      </c>
      <c r="W22" s="1">
        <v>14</v>
      </c>
      <c r="X22" s="1">
        <v>15</v>
      </c>
      <c r="Y22" s="1">
        <v>15</v>
      </c>
      <c r="Z22" s="1">
        <v>16</v>
      </c>
      <c r="AA22" s="1">
        <v>17</v>
      </c>
      <c r="AB22" s="1">
        <v>18</v>
      </c>
      <c r="AC22" s="1">
        <v>19</v>
      </c>
      <c r="AD22" s="1">
        <v>20</v>
      </c>
      <c r="AE22" s="1">
        <v>20</v>
      </c>
      <c r="AF22" s="1">
        <v>21</v>
      </c>
      <c r="AG22" s="1">
        <v>22</v>
      </c>
      <c r="AH22" s="1">
        <v>23</v>
      </c>
      <c r="AI22" s="1"/>
      <c r="AJ22" s="1"/>
      <c r="AK22" s="1"/>
      <c r="AL22" s="1"/>
    </row>
    <row r="23" spans="1:38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38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25">
      <c r="A25" t="s">
        <v>127</v>
      </c>
      <c r="B25">
        <v>6138</v>
      </c>
      <c r="C25" t="s">
        <v>128</v>
      </c>
      <c r="D25" s="1">
        <v>24</v>
      </c>
      <c r="E25" s="1">
        <v>32</v>
      </c>
      <c r="F25" s="1">
        <v>40</v>
      </c>
      <c r="G25" s="1">
        <v>48</v>
      </c>
      <c r="H25" s="1">
        <v>56</v>
      </c>
      <c r="I25" s="3">
        <f>I$5*INDEX('H334 Master'!$B:$XFD,MATCH($A25,'H334 Master'!$B:$B,0),MATCH($B$5,'H334 Master'!$B$1:$XFD$1,0))+I$6*INDEX('H334 Master'!$B:$XFD,MATCH($A25,'H334 Master'!$B:$B,0),MATCH($B$6,'H334 Master'!$B$1:$XFD$1,0))+I$7*INDEX('H334 Master'!$B:$XFD,MATCH($A25,'H334 Master'!$B:$B,0),MATCH($B$7,'H334 Master'!$B$1:$XFD$1,0))+I$8*INDEX('H334 Master'!$B:$XFD,MATCH($A25,'H334 Master'!$B:$B,0),MATCH($B$8,'H334 Master'!$B$1:$XFD$1,0))+I$9*INDEX('H334 Master'!$B:$XFD,MATCH($A25,'H334 Master'!$B:$B,0),MATCH($B$9,'H334 Master'!$B$1:$XFD$1,0))+I$10*INDEX('H334 Master'!$B:$XFD,MATCH($A25,'H334 Master'!$B:$B,0),MATCH($B$10,'H334 Master'!$B$1:$XFD$1,0))+I$11*INDEX('H334 Master'!$B:$XFD,MATCH($A25,'H334 Master'!$B:$B,0),MATCH($B$11,'H334 Master'!$B$1:$XFD$1,0))+I$12*INDEX('H334 Master'!$B:$XFD,MATCH($A25,'H334 Master'!$B:$B,0),MATCH($B$12,'H334 Master'!$B$1:$XFD$1,0))+I$13*INDEX('H334 Master'!$B:$XFD,MATCH($A25,'H334 Master'!$B:$B,0),MATCH($B$13,'H334 Master'!$B$1:$XFD$1,0))+I$14*INDEX('H334 Master'!$B:$XFD,MATCH($A25,'H334 Master'!$B:$B,0),MATCH($B$14,'H334 Master'!$B$1:$XFD$1,0))+I$15*INDEX('H334 Master'!$B:$XFD,MATCH($A25,'H334 Master'!$B:$B,0),MATCH($B$15,'H334 Master'!$B$1:$XFD$1,0))+I$16*INDEX('H334 Master'!$B:$XFD,MATCH($A25,'H334 Master'!$B:$B,0),MATCH($B$16,'H334 Master'!$B$1:$XFD$1,0))+I$17*INDEX('H334 Master'!$B:$XFD,MATCH($A25,'H334 Master'!$B:$B,0),MATCH($B$17,'H334 Master'!$B$1:$XFD$1,0))</f>
        <v>56</v>
      </c>
      <c r="J25" s="1">
        <v>64</v>
      </c>
      <c r="K25" s="1">
        <v>72</v>
      </c>
      <c r="L25" s="1">
        <v>80</v>
      </c>
      <c r="M25" s="1">
        <v>88</v>
      </c>
      <c r="N25" s="1">
        <v>96</v>
      </c>
      <c r="O25" s="1">
        <v>104</v>
      </c>
      <c r="P25" s="1">
        <v>112</v>
      </c>
      <c r="Q25" s="1">
        <v>120</v>
      </c>
      <c r="R25" s="1">
        <v>128</v>
      </c>
      <c r="S25" s="1">
        <v>136</v>
      </c>
      <c r="T25" s="1">
        <v>144</v>
      </c>
      <c r="U25" s="1">
        <v>152</v>
      </c>
      <c r="V25" s="1">
        <v>160</v>
      </c>
      <c r="W25" s="1">
        <v>168</v>
      </c>
      <c r="X25" s="1">
        <v>176</v>
      </c>
      <c r="Y25" s="1">
        <v>184</v>
      </c>
      <c r="Z25" s="1">
        <v>192</v>
      </c>
      <c r="AA25" s="1">
        <v>200</v>
      </c>
      <c r="AB25" s="1">
        <v>208</v>
      </c>
      <c r="AC25" s="1">
        <v>216</v>
      </c>
      <c r="AD25" s="1">
        <v>224</v>
      </c>
      <c r="AE25" s="1">
        <v>232</v>
      </c>
      <c r="AF25" s="1">
        <v>240</v>
      </c>
      <c r="AG25" s="1">
        <v>248</v>
      </c>
      <c r="AH25" s="1">
        <v>256</v>
      </c>
      <c r="AI25" s="1"/>
      <c r="AJ25" s="1"/>
      <c r="AK25" s="1"/>
      <c r="AL25" s="1"/>
    </row>
    <row r="26" spans="1:38" x14ac:dyDescent="0.25">
      <c r="A26" t="s">
        <v>222</v>
      </c>
      <c r="B26">
        <v>6949</v>
      </c>
      <c r="C26" t="s">
        <v>223</v>
      </c>
      <c r="D26" s="1">
        <v>10</v>
      </c>
      <c r="E26" s="1">
        <v>10</v>
      </c>
      <c r="F26" s="1">
        <v>20</v>
      </c>
      <c r="G26" s="1">
        <v>20</v>
      </c>
      <c r="H26" s="1">
        <v>20</v>
      </c>
      <c r="I26" s="3">
        <f>I$5*INDEX('H334 Master'!$B:$XFD,MATCH($A26,'H334 Master'!$B:$B,0),MATCH($B$5,'H334 Master'!$B$1:$XFD$1,0))+I$6*INDEX('H334 Master'!$B:$XFD,MATCH($A26,'H334 Master'!$B:$B,0),MATCH($B$6,'H334 Master'!$B$1:$XFD$1,0))+I$7*INDEX('H334 Master'!$B:$XFD,MATCH($A26,'H334 Master'!$B:$B,0),MATCH($B$7,'H334 Master'!$B$1:$XFD$1,0))+I$8*INDEX('H334 Master'!$B:$XFD,MATCH($A26,'H334 Master'!$B:$B,0),MATCH($B$8,'H334 Master'!$B$1:$XFD$1,0))+I$9*INDEX('H334 Master'!$B:$XFD,MATCH($A26,'H334 Master'!$B:$B,0),MATCH($B$9,'H334 Master'!$B$1:$XFD$1,0))+I$10*INDEX('H334 Master'!$B:$XFD,MATCH($A26,'H334 Master'!$B:$B,0),MATCH($B$10,'H334 Master'!$B$1:$XFD$1,0))+I$11*INDEX('H334 Master'!$B:$XFD,MATCH($A26,'H334 Master'!$B:$B,0),MATCH($B$11,'H334 Master'!$B$1:$XFD$1,0))+I$12*INDEX('H334 Master'!$B:$XFD,MATCH($A26,'H334 Master'!$B:$B,0),MATCH($B$12,'H334 Master'!$B$1:$XFD$1,0))+I$13*INDEX('H334 Master'!$B:$XFD,MATCH($A26,'H334 Master'!$B:$B,0),MATCH($B$13,'H334 Master'!$B$1:$XFD$1,0))+I$14*INDEX('H334 Master'!$B:$XFD,MATCH($A26,'H334 Master'!$B:$B,0),MATCH($B$14,'H334 Master'!$B$1:$XFD$1,0))+I$15*INDEX('H334 Master'!$B:$XFD,MATCH($A26,'H334 Master'!$B:$B,0),MATCH($B$15,'H334 Master'!$B$1:$XFD$1,0))+I$16*INDEX('H334 Master'!$B:$XFD,MATCH($A26,'H334 Master'!$B:$B,0),MATCH($B$16,'H334 Master'!$B$1:$XFD$1,0))+I$17*INDEX('H334 Master'!$B:$XFD,MATCH($A26,'H334 Master'!$B:$B,0),MATCH($B$17,'H334 Master'!$B$1:$XFD$1,0))</f>
        <v>72</v>
      </c>
      <c r="J26" s="1">
        <v>20</v>
      </c>
      <c r="K26" s="1">
        <v>20</v>
      </c>
      <c r="L26" s="1">
        <v>20</v>
      </c>
      <c r="M26" s="1">
        <v>20</v>
      </c>
      <c r="N26" s="1">
        <v>20</v>
      </c>
      <c r="O26" s="1">
        <v>20</v>
      </c>
      <c r="P26" s="1">
        <v>20</v>
      </c>
      <c r="Q26" s="1">
        <v>20</v>
      </c>
      <c r="R26" s="1">
        <v>20</v>
      </c>
      <c r="S26" s="1">
        <v>20</v>
      </c>
      <c r="T26" s="1">
        <v>20</v>
      </c>
      <c r="U26" s="1">
        <v>20</v>
      </c>
      <c r="V26" s="1">
        <v>20</v>
      </c>
      <c r="W26" s="1">
        <v>20</v>
      </c>
      <c r="X26" s="1">
        <v>20</v>
      </c>
      <c r="Y26" s="1">
        <v>20</v>
      </c>
      <c r="Z26" s="1">
        <v>20</v>
      </c>
      <c r="AA26" s="1">
        <v>20</v>
      </c>
      <c r="AB26" s="1">
        <v>20</v>
      </c>
      <c r="AC26" s="1">
        <v>20</v>
      </c>
      <c r="AD26" s="1">
        <v>20</v>
      </c>
      <c r="AE26" s="1">
        <v>20</v>
      </c>
      <c r="AF26" s="1">
        <v>20</v>
      </c>
      <c r="AG26" s="1">
        <v>20</v>
      </c>
      <c r="AH26" s="1">
        <v>20</v>
      </c>
    </row>
    <row r="27" spans="1:38" x14ac:dyDescent="0.25">
      <c r="A27" t="s">
        <v>129</v>
      </c>
      <c r="B27">
        <v>6124</v>
      </c>
      <c r="C27" t="s">
        <v>130</v>
      </c>
      <c r="D27" s="1">
        <v>6</v>
      </c>
      <c r="E27" s="1">
        <v>8</v>
      </c>
      <c r="F27" s="1">
        <v>10</v>
      </c>
      <c r="G27" s="1">
        <v>12</v>
      </c>
      <c r="H27" s="1">
        <v>14</v>
      </c>
      <c r="I27" s="3">
        <f>I$5*INDEX('H334 Master'!$B:$XFD,MATCH($A27,'H334 Master'!$B:$B,0),MATCH($B$5,'H334 Master'!$B$1:$XFD$1,0))+I$6*INDEX('H334 Master'!$B:$XFD,MATCH($A27,'H334 Master'!$B:$B,0),MATCH($B$6,'H334 Master'!$B$1:$XFD$1,0))+I$7*INDEX('H334 Master'!$B:$XFD,MATCH($A27,'H334 Master'!$B:$B,0),MATCH($B$7,'H334 Master'!$B$1:$XFD$1,0))+I$8*INDEX('H334 Master'!$B:$XFD,MATCH($A27,'H334 Master'!$B:$B,0),MATCH($B$8,'H334 Master'!$B$1:$XFD$1,0))+I$9*INDEX('H334 Master'!$B:$XFD,MATCH($A27,'H334 Master'!$B:$B,0),MATCH($B$9,'H334 Master'!$B$1:$XFD$1,0))+I$10*INDEX('H334 Master'!$B:$XFD,MATCH($A27,'H334 Master'!$B:$B,0),MATCH($B$10,'H334 Master'!$B$1:$XFD$1,0))+I$11*INDEX('H334 Master'!$B:$XFD,MATCH($A27,'H334 Master'!$B:$B,0),MATCH($B$11,'H334 Master'!$B$1:$XFD$1,0))+I$12*INDEX('H334 Master'!$B:$XFD,MATCH($A27,'H334 Master'!$B:$B,0),MATCH($B$12,'H334 Master'!$B$1:$XFD$1,0))+I$13*INDEX('H334 Master'!$B:$XFD,MATCH($A27,'H334 Master'!$B:$B,0),MATCH($B$13,'H334 Master'!$B$1:$XFD$1,0))+I$14*INDEX('H334 Master'!$B:$XFD,MATCH($A27,'H334 Master'!$B:$B,0),MATCH($B$14,'H334 Master'!$B$1:$XFD$1,0))+I$15*INDEX('H334 Master'!$B:$XFD,MATCH($A27,'H334 Master'!$B:$B,0),MATCH($B$15,'H334 Master'!$B$1:$XFD$1,0))+I$16*INDEX('H334 Master'!$B:$XFD,MATCH($A27,'H334 Master'!$B:$B,0),MATCH($B$16,'H334 Master'!$B$1:$XFD$1,0))+I$17*INDEX('H334 Master'!$B:$XFD,MATCH($A27,'H334 Master'!$B:$B,0),MATCH($B$17,'H334 Master'!$B$1:$XFD$1,0))</f>
        <v>14</v>
      </c>
      <c r="J27" s="1">
        <v>16</v>
      </c>
      <c r="K27" s="1">
        <v>18</v>
      </c>
      <c r="L27" s="1">
        <v>20</v>
      </c>
      <c r="M27" s="1">
        <v>22</v>
      </c>
      <c r="N27" s="1">
        <v>24</v>
      </c>
      <c r="O27" s="1">
        <v>26</v>
      </c>
      <c r="P27" s="1">
        <v>28</v>
      </c>
      <c r="Q27" s="1">
        <v>30</v>
      </c>
      <c r="R27" s="1">
        <v>32</v>
      </c>
      <c r="S27" s="1">
        <v>34</v>
      </c>
      <c r="T27" s="1">
        <v>36</v>
      </c>
      <c r="U27" s="1">
        <v>38</v>
      </c>
      <c r="V27" s="1">
        <v>40</v>
      </c>
      <c r="W27" s="1">
        <v>42</v>
      </c>
      <c r="X27" s="1">
        <v>44</v>
      </c>
      <c r="Y27" s="1">
        <v>46</v>
      </c>
      <c r="Z27" s="1">
        <v>48</v>
      </c>
      <c r="AA27" s="1">
        <v>50</v>
      </c>
      <c r="AB27" s="1">
        <v>52</v>
      </c>
      <c r="AC27" s="1">
        <v>54</v>
      </c>
      <c r="AD27" s="1">
        <v>56</v>
      </c>
      <c r="AE27" s="1">
        <v>58</v>
      </c>
      <c r="AF27" s="1">
        <v>60</v>
      </c>
      <c r="AG27" s="1">
        <v>62</v>
      </c>
      <c r="AH27" s="1">
        <v>64</v>
      </c>
      <c r="AI27" s="1"/>
      <c r="AJ27" s="1"/>
      <c r="AK27" s="1"/>
      <c r="AL27" s="1"/>
    </row>
    <row r="28" spans="1:38" x14ac:dyDescent="0.25">
      <c r="A28" t="s">
        <v>131</v>
      </c>
      <c r="B28">
        <v>6094</v>
      </c>
      <c r="C28" t="s">
        <v>132</v>
      </c>
      <c r="D28" s="1">
        <v>6</v>
      </c>
      <c r="E28" s="1">
        <v>8</v>
      </c>
      <c r="F28" s="1">
        <v>10</v>
      </c>
      <c r="G28" s="1">
        <v>12</v>
      </c>
      <c r="H28" s="1">
        <v>14</v>
      </c>
      <c r="I28" s="3">
        <f>I$5*INDEX('H334 Master'!$B:$XFD,MATCH($A28,'H334 Master'!$B:$B,0),MATCH($B$5,'H334 Master'!$B$1:$XFD$1,0))+I$6*INDEX('H334 Master'!$B:$XFD,MATCH($A28,'H334 Master'!$B:$B,0),MATCH($B$6,'H334 Master'!$B$1:$XFD$1,0))+I$7*INDEX('H334 Master'!$B:$XFD,MATCH($A28,'H334 Master'!$B:$B,0),MATCH($B$7,'H334 Master'!$B$1:$XFD$1,0))+I$8*INDEX('H334 Master'!$B:$XFD,MATCH($A28,'H334 Master'!$B:$B,0),MATCH($B$8,'H334 Master'!$B$1:$XFD$1,0))+I$9*INDEX('H334 Master'!$B:$XFD,MATCH($A28,'H334 Master'!$B:$B,0),MATCH($B$9,'H334 Master'!$B$1:$XFD$1,0))+I$10*INDEX('H334 Master'!$B:$XFD,MATCH($A28,'H334 Master'!$B:$B,0),MATCH($B$10,'H334 Master'!$B$1:$XFD$1,0))+I$11*INDEX('H334 Master'!$B:$XFD,MATCH($A28,'H334 Master'!$B:$B,0),MATCH($B$11,'H334 Master'!$B$1:$XFD$1,0))+I$12*INDEX('H334 Master'!$B:$XFD,MATCH($A28,'H334 Master'!$B:$B,0),MATCH($B$12,'H334 Master'!$B$1:$XFD$1,0))+I$13*INDEX('H334 Master'!$B:$XFD,MATCH($A28,'H334 Master'!$B:$B,0),MATCH($B$13,'H334 Master'!$B$1:$XFD$1,0))+I$14*INDEX('H334 Master'!$B:$XFD,MATCH($A28,'H334 Master'!$B:$B,0),MATCH($B$14,'H334 Master'!$B$1:$XFD$1,0))+I$15*INDEX('H334 Master'!$B:$XFD,MATCH($A28,'H334 Master'!$B:$B,0),MATCH($B$15,'H334 Master'!$B$1:$XFD$1,0))+I$16*INDEX('H334 Master'!$B:$XFD,MATCH($A28,'H334 Master'!$B:$B,0),MATCH($B$16,'H334 Master'!$B$1:$XFD$1,0))+I$17*INDEX('H334 Master'!$B:$XFD,MATCH($A28,'H334 Master'!$B:$B,0),MATCH($B$17,'H334 Master'!$B$1:$XFD$1,0))</f>
        <v>14</v>
      </c>
      <c r="J28" s="1">
        <v>16</v>
      </c>
      <c r="K28" s="1">
        <v>18</v>
      </c>
      <c r="L28" s="1">
        <v>20</v>
      </c>
      <c r="M28" s="1">
        <v>22</v>
      </c>
      <c r="N28" s="1">
        <v>24</v>
      </c>
      <c r="O28" s="1">
        <v>26</v>
      </c>
      <c r="P28" s="1">
        <v>28</v>
      </c>
      <c r="Q28" s="1">
        <v>30</v>
      </c>
      <c r="R28" s="1">
        <v>32</v>
      </c>
      <c r="S28" s="1">
        <v>34</v>
      </c>
      <c r="T28" s="1">
        <v>36</v>
      </c>
      <c r="U28" s="1">
        <v>38</v>
      </c>
      <c r="V28" s="1">
        <v>40</v>
      </c>
      <c r="W28" s="1">
        <v>42</v>
      </c>
      <c r="X28" s="1">
        <v>44</v>
      </c>
      <c r="Y28" s="1">
        <v>46</v>
      </c>
      <c r="Z28" s="1">
        <v>48</v>
      </c>
      <c r="AA28" s="1">
        <v>50</v>
      </c>
      <c r="AB28" s="1">
        <v>52</v>
      </c>
      <c r="AC28" s="1">
        <v>54</v>
      </c>
      <c r="AD28" s="1">
        <v>56</v>
      </c>
      <c r="AE28" s="1">
        <v>58</v>
      </c>
      <c r="AF28" s="1">
        <v>60</v>
      </c>
      <c r="AG28" s="1">
        <v>62</v>
      </c>
      <c r="AH28" s="1">
        <v>64</v>
      </c>
      <c r="AI28" s="1"/>
      <c r="AJ28" s="1"/>
      <c r="AK28" s="1"/>
      <c r="AL28" s="1"/>
    </row>
    <row r="29" spans="1:38" x14ac:dyDescent="0.25">
      <c r="A29" t="s">
        <v>133</v>
      </c>
      <c r="B29">
        <v>6126</v>
      </c>
      <c r="C29" t="s">
        <v>134</v>
      </c>
      <c r="D29" s="1">
        <v>10</v>
      </c>
      <c r="E29" s="1">
        <v>10</v>
      </c>
      <c r="F29" s="1">
        <v>10</v>
      </c>
      <c r="G29" s="1">
        <v>10</v>
      </c>
      <c r="H29" s="1">
        <v>10</v>
      </c>
      <c r="I29" s="3">
        <f>I$5*INDEX('H334 Master'!$B:$XFD,MATCH($A29,'H334 Master'!$B:$B,0),MATCH($B$5,'H334 Master'!$B$1:$XFD$1,0))+I$6*INDEX('H334 Master'!$B:$XFD,MATCH($A29,'H334 Master'!$B:$B,0),MATCH($B$6,'H334 Master'!$B$1:$XFD$1,0))+I$7*INDEX('H334 Master'!$B:$XFD,MATCH($A29,'H334 Master'!$B:$B,0),MATCH($B$7,'H334 Master'!$B$1:$XFD$1,0))+I$8*INDEX('H334 Master'!$B:$XFD,MATCH($A29,'H334 Master'!$B:$B,0),MATCH($B$8,'H334 Master'!$B$1:$XFD$1,0))+I$9*INDEX('H334 Master'!$B:$XFD,MATCH($A29,'H334 Master'!$B:$B,0),MATCH($B$9,'H334 Master'!$B$1:$XFD$1,0))+I$10*INDEX('H334 Master'!$B:$XFD,MATCH($A29,'H334 Master'!$B:$B,0),MATCH($B$10,'H334 Master'!$B$1:$XFD$1,0))+I$11*INDEX('H334 Master'!$B:$XFD,MATCH($A29,'H334 Master'!$B:$B,0),MATCH($B$11,'H334 Master'!$B$1:$XFD$1,0))+I$12*INDEX('H334 Master'!$B:$XFD,MATCH($A29,'H334 Master'!$B:$B,0),MATCH($B$12,'H334 Master'!$B$1:$XFD$1,0))+I$13*INDEX('H334 Master'!$B:$XFD,MATCH($A29,'H334 Master'!$B:$B,0),MATCH($B$13,'H334 Master'!$B$1:$XFD$1,0))+I$14*INDEX('H334 Master'!$B:$XFD,MATCH($A29,'H334 Master'!$B:$B,0),MATCH($B$14,'H334 Master'!$B$1:$XFD$1,0))+I$15*INDEX('H334 Master'!$B:$XFD,MATCH($A29,'H334 Master'!$B:$B,0),MATCH($B$15,'H334 Master'!$B$1:$XFD$1,0))+I$16*INDEX('H334 Master'!$B:$XFD,MATCH($A29,'H334 Master'!$B:$B,0),MATCH($B$16,'H334 Master'!$B$1:$XFD$1,0))+I$17*INDEX('H334 Master'!$B:$XFD,MATCH($A29,'H334 Master'!$B:$B,0),MATCH($B$17,'H334 Master'!$B$1:$XFD$1,0))</f>
        <v>10</v>
      </c>
      <c r="J29" s="1">
        <v>10</v>
      </c>
      <c r="K29" s="1">
        <v>10</v>
      </c>
      <c r="L29" s="1">
        <v>10</v>
      </c>
      <c r="M29" s="1">
        <v>10</v>
      </c>
      <c r="N29" s="1">
        <v>10</v>
      </c>
      <c r="O29" s="1">
        <v>10</v>
      </c>
      <c r="P29" s="1">
        <v>10</v>
      </c>
      <c r="Q29" s="1">
        <v>10</v>
      </c>
      <c r="R29" s="1">
        <v>10</v>
      </c>
      <c r="S29" s="1">
        <v>10</v>
      </c>
      <c r="T29" s="1">
        <v>10</v>
      </c>
      <c r="U29" s="1">
        <v>10</v>
      </c>
      <c r="V29" s="1">
        <v>10</v>
      </c>
      <c r="W29" s="1">
        <v>10</v>
      </c>
      <c r="X29" s="1">
        <v>10</v>
      </c>
      <c r="Y29" s="1">
        <v>10</v>
      </c>
      <c r="Z29" s="1">
        <v>10</v>
      </c>
      <c r="AA29" s="1">
        <v>10</v>
      </c>
      <c r="AB29" s="1">
        <v>10</v>
      </c>
      <c r="AC29" s="1">
        <v>10</v>
      </c>
      <c r="AD29" s="1">
        <v>10</v>
      </c>
      <c r="AE29" s="1">
        <v>10</v>
      </c>
      <c r="AF29" s="1">
        <v>10</v>
      </c>
      <c r="AG29" s="1">
        <v>10</v>
      </c>
      <c r="AH29" s="1">
        <v>10</v>
      </c>
      <c r="AI29" s="1"/>
      <c r="AJ29" s="1"/>
      <c r="AK29" s="1"/>
      <c r="AL29" s="1"/>
    </row>
    <row r="30" spans="1:38" x14ac:dyDescent="0.25">
      <c r="A30" t="s">
        <v>135</v>
      </c>
      <c r="B30">
        <v>6135</v>
      </c>
      <c r="C30" t="s">
        <v>136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3">
        <f>I$5*INDEX('H334 Master'!$B:$XFD,MATCH($A30,'H334 Master'!$B:$B,0),MATCH($B$5,'H334 Master'!$B$1:$XFD$1,0))+I$6*INDEX('H334 Master'!$B:$XFD,MATCH($A30,'H334 Master'!$B:$B,0),MATCH($B$6,'H334 Master'!$B$1:$XFD$1,0))+I$7*INDEX('H334 Master'!$B:$XFD,MATCH($A30,'H334 Master'!$B:$B,0),MATCH($B$7,'H334 Master'!$B$1:$XFD$1,0))+I$8*INDEX('H334 Master'!$B:$XFD,MATCH($A30,'H334 Master'!$B:$B,0),MATCH($B$8,'H334 Master'!$B$1:$XFD$1,0))+I$9*INDEX('H334 Master'!$B:$XFD,MATCH($A30,'H334 Master'!$B:$B,0),MATCH($B$9,'H334 Master'!$B$1:$XFD$1,0))+I$10*INDEX('H334 Master'!$B:$XFD,MATCH($A30,'H334 Master'!$B:$B,0),MATCH($B$10,'H334 Master'!$B$1:$XFD$1,0))+I$11*INDEX('H334 Master'!$B:$XFD,MATCH($A30,'H334 Master'!$B:$B,0),MATCH($B$11,'H334 Master'!$B$1:$XFD$1,0))+I$12*INDEX('H334 Master'!$B:$XFD,MATCH($A30,'H334 Master'!$B:$B,0),MATCH($B$12,'H334 Master'!$B$1:$XFD$1,0))+I$13*INDEX('H334 Master'!$B:$XFD,MATCH($A30,'H334 Master'!$B:$B,0),MATCH($B$13,'H334 Master'!$B$1:$XFD$1,0))+I$14*INDEX('H334 Master'!$B:$XFD,MATCH($A30,'H334 Master'!$B:$B,0),MATCH($B$14,'H334 Master'!$B$1:$XFD$1,0))+I$15*INDEX('H334 Master'!$B:$XFD,MATCH($A30,'H334 Master'!$B:$B,0),MATCH($B$15,'H334 Master'!$B$1:$XFD$1,0))+I$16*INDEX('H334 Master'!$B:$XFD,MATCH($A30,'H334 Master'!$B:$B,0),MATCH($B$16,'H334 Master'!$B$1:$XFD$1,0))+I$17*INDEX('H334 Master'!$B:$XFD,MATCH($A30,'H334 Master'!$B:$B,0),MATCH($B$17,'H334 Master'!$B$1:$XFD$1,0))</f>
        <v>10</v>
      </c>
      <c r="J30" s="1">
        <v>10</v>
      </c>
      <c r="K30" s="1">
        <v>10</v>
      </c>
      <c r="L30" s="1">
        <v>10</v>
      </c>
      <c r="M30" s="1">
        <v>10</v>
      </c>
      <c r="N30" s="1">
        <v>10</v>
      </c>
      <c r="O30" s="1">
        <v>10</v>
      </c>
      <c r="P30" s="1">
        <v>10</v>
      </c>
      <c r="Q30" s="1">
        <v>10</v>
      </c>
      <c r="R30" s="1">
        <v>10</v>
      </c>
      <c r="S30" s="1">
        <v>10</v>
      </c>
      <c r="T30" s="1">
        <v>10</v>
      </c>
      <c r="U30" s="1">
        <v>10</v>
      </c>
      <c r="V30" s="1">
        <v>10</v>
      </c>
      <c r="W30" s="1">
        <v>10</v>
      </c>
      <c r="X30" s="1">
        <v>10</v>
      </c>
      <c r="Y30" s="1">
        <v>10</v>
      </c>
      <c r="Z30" s="1">
        <v>10</v>
      </c>
      <c r="AA30" s="1">
        <v>10</v>
      </c>
      <c r="AB30" s="1">
        <v>10</v>
      </c>
      <c r="AC30" s="1">
        <v>10</v>
      </c>
      <c r="AD30" s="1">
        <v>10</v>
      </c>
      <c r="AE30" s="1">
        <v>10</v>
      </c>
      <c r="AF30" s="1">
        <v>10</v>
      </c>
      <c r="AG30" s="1">
        <v>10</v>
      </c>
      <c r="AH30" s="1">
        <v>10</v>
      </c>
      <c r="AI30" s="1"/>
      <c r="AJ30" s="1"/>
      <c r="AK30" s="1"/>
      <c r="AL30" s="1"/>
    </row>
    <row r="31" spans="1:38" x14ac:dyDescent="0.25">
      <c r="A31" t="s">
        <v>137</v>
      </c>
      <c r="B31">
        <v>6139</v>
      </c>
      <c r="C31" t="s">
        <v>138</v>
      </c>
      <c r="D31" s="1">
        <v>24</v>
      </c>
      <c r="E31" s="1">
        <v>32</v>
      </c>
      <c r="F31" s="1">
        <v>40</v>
      </c>
      <c r="G31" s="1">
        <v>48</v>
      </c>
      <c r="H31" s="1">
        <v>56</v>
      </c>
      <c r="I31" s="3">
        <f>I$5*INDEX('H334 Master'!$B:$XFD,MATCH($A31,'H334 Master'!$B:$B,0),MATCH($B$5,'H334 Master'!$B$1:$XFD$1,0))+I$6*INDEX('H334 Master'!$B:$XFD,MATCH($A31,'H334 Master'!$B:$B,0),MATCH($B$6,'H334 Master'!$B$1:$XFD$1,0))+I$7*INDEX('H334 Master'!$B:$XFD,MATCH($A31,'H334 Master'!$B:$B,0),MATCH($B$7,'H334 Master'!$B$1:$XFD$1,0))+I$8*INDEX('H334 Master'!$B:$XFD,MATCH($A31,'H334 Master'!$B:$B,0),MATCH($B$8,'H334 Master'!$B$1:$XFD$1,0))+I$9*INDEX('H334 Master'!$B:$XFD,MATCH($A31,'H334 Master'!$B:$B,0),MATCH($B$9,'H334 Master'!$B$1:$XFD$1,0))+I$10*INDEX('H334 Master'!$B:$XFD,MATCH($A31,'H334 Master'!$B:$B,0),MATCH($B$10,'H334 Master'!$B$1:$XFD$1,0))+I$11*INDEX('H334 Master'!$B:$XFD,MATCH($A31,'H334 Master'!$B:$B,0),MATCH($B$11,'H334 Master'!$B$1:$XFD$1,0))+I$12*INDEX('H334 Master'!$B:$XFD,MATCH($A31,'H334 Master'!$B:$B,0),MATCH($B$12,'H334 Master'!$B$1:$XFD$1,0))+I$13*INDEX('H334 Master'!$B:$XFD,MATCH($A31,'H334 Master'!$B:$B,0),MATCH($B$13,'H334 Master'!$B$1:$XFD$1,0))+I$14*INDEX('H334 Master'!$B:$XFD,MATCH($A31,'H334 Master'!$B:$B,0),MATCH($B$14,'H334 Master'!$B$1:$XFD$1,0))+I$15*INDEX('H334 Master'!$B:$XFD,MATCH($A31,'H334 Master'!$B:$B,0),MATCH($B$15,'H334 Master'!$B$1:$XFD$1,0))+I$16*INDEX('H334 Master'!$B:$XFD,MATCH($A31,'H334 Master'!$B:$B,0),MATCH($B$16,'H334 Master'!$B$1:$XFD$1,0))+I$17*INDEX('H334 Master'!$B:$XFD,MATCH($A31,'H334 Master'!$B:$B,0),MATCH($B$17,'H334 Master'!$B$1:$XFD$1,0))</f>
        <v>56</v>
      </c>
      <c r="J31" s="1">
        <v>64</v>
      </c>
      <c r="K31" s="1">
        <v>72</v>
      </c>
      <c r="L31" s="1">
        <v>80</v>
      </c>
      <c r="M31" s="1">
        <v>88</v>
      </c>
      <c r="N31" s="1">
        <v>96</v>
      </c>
      <c r="O31" s="1">
        <v>104</v>
      </c>
      <c r="P31" s="1">
        <v>112</v>
      </c>
      <c r="Q31" s="1">
        <v>120</v>
      </c>
      <c r="R31" s="1">
        <v>128</v>
      </c>
      <c r="S31" s="1">
        <v>136</v>
      </c>
      <c r="T31" s="1">
        <v>144</v>
      </c>
      <c r="U31" s="1">
        <v>152</v>
      </c>
      <c r="V31" s="1">
        <v>160</v>
      </c>
      <c r="W31" s="1">
        <v>168</v>
      </c>
      <c r="X31" s="1">
        <v>176</v>
      </c>
      <c r="Y31" s="1">
        <v>184</v>
      </c>
      <c r="Z31" s="1">
        <v>192</v>
      </c>
      <c r="AA31" s="1">
        <v>200</v>
      </c>
      <c r="AB31" s="1">
        <v>208</v>
      </c>
      <c r="AC31" s="1">
        <v>216</v>
      </c>
      <c r="AD31" s="1">
        <v>224</v>
      </c>
      <c r="AE31" s="1">
        <v>232</v>
      </c>
      <c r="AF31" s="1">
        <v>240</v>
      </c>
      <c r="AG31" s="1">
        <v>248</v>
      </c>
      <c r="AH31" s="1">
        <v>256</v>
      </c>
      <c r="AI31" s="1"/>
      <c r="AJ31" s="1"/>
      <c r="AK31" s="1"/>
      <c r="AL31" s="1"/>
    </row>
    <row r="32" spans="1:38" x14ac:dyDescent="0.25">
      <c r="A32" t="s">
        <v>139</v>
      </c>
      <c r="B32">
        <v>6106</v>
      </c>
      <c r="C32" t="s">
        <v>140</v>
      </c>
      <c r="D32" s="1">
        <v>14</v>
      </c>
      <c r="E32" s="1">
        <v>14</v>
      </c>
      <c r="F32" s="1">
        <v>14</v>
      </c>
      <c r="G32" s="1">
        <v>14</v>
      </c>
      <c r="H32" s="1">
        <v>14</v>
      </c>
      <c r="I32" s="3">
        <f>I$5*INDEX('H334 Master'!$B:$XFD,MATCH($A32,'H334 Master'!$B:$B,0),MATCH($B$5,'H334 Master'!$B$1:$XFD$1,0))+I$6*INDEX('H334 Master'!$B:$XFD,MATCH($A32,'H334 Master'!$B:$B,0),MATCH($B$6,'H334 Master'!$B$1:$XFD$1,0))+I$7*INDEX('H334 Master'!$B:$XFD,MATCH($A32,'H334 Master'!$B:$B,0),MATCH($B$7,'H334 Master'!$B$1:$XFD$1,0))+I$8*INDEX('H334 Master'!$B:$XFD,MATCH($A32,'H334 Master'!$B:$B,0),MATCH($B$8,'H334 Master'!$B$1:$XFD$1,0))+I$9*INDEX('H334 Master'!$B:$XFD,MATCH($A32,'H334 Master'!$B:$B,0),MATCH($B$9,'H334 Master'!$B$1:$XFD$1,0))+I$10*INDEX('H334 Master'!$B:$XFD,MATCH($A32,'H334 Master'!$B:$B,0),MATCH($B$10,'H334 Master'!$B$1:$XFD$1,0))+I$11*INDEX('H334 Master'!$B:$XFD,MATCH($A32,'H334 Master'!$B:$B,0),MATCH($B$11,'H334 Master'!$B$1:$XFD$1,0))+I$12*INDEX('H334 Master'!$B:$XFD,MATCH($A32,'H334 Master'!$B:$B,0),MATCH($B$12,'H334 Master'!$B$1:$XFD$1,0))+I$13*INDEX('H334 Master'!$B:$XFD,MATCH($A32,'H334 Master'!$B:$B,0),MATCH($B$13,'H334 Master'!$B$1:$XFD$1,0))+I$14*INDEX('H334 Master'!$B:$XFD,MATCH($A32,'H334 Master'!$B:$B,0),MATCH($B$14,'H334 Master'!$B$1:$XFD$1,0))+I$15*INDEX('H334 Master'!$B:$XFD,MATCH($A32,'H334 Master'!$B:$B,0),MATCH($B$15,'H334 Master'!$B$1:$XFD$1,0))+I$16*INDEX('H334 Master'!$B:$XFD,MATCH($A32,'H334 Master'!$B:$B,0),MATCH($B$16,'H334 Master'!$B$1:$XFD$1,0))+I$17*INDEX('H334 Master'!$B:$XFD,MATCH($A32,'H334 Master'!$B:$B,0),MATCH($B$17,'H334 Master'!$B$1:$XFD$1,0))</f>
        <v>14</v>
      </c>
      <c r="J32" s="1">
        <v>14</v>
      </c>
      <c r="K32" s="1">
        <v>14</v>
      </c>
      <c r="L32" s="1">
        <v>14</v>
      </c>
      <c r="M32" s="1">
        <v>14</v>
      </c>
      <c r="N32" s="1">
        <v>14</v>
      </c>
      <c r="O32" s="1">
        <v>14</v>
      </c>
      <c r="P32" s="1">
        <v>14</v>
      </c>
      <c r="Q32" s="1">
        <v>14</v>
      </c>
      <c r="R32" s="1">
        <v>14</v>
      </c>
      <c r="S32" s="1">
        <v>14</v>
      </c>
      <c r="T32" s="1">
        <v>14</v>
      </c>
      <c r="U32" s="1">
        <v>14</v>
      </c>
      <c r="V32" s="1">
        <v>14</v>
      </c>
      <c r="W32" s="1">
        <v>14</v>
      </c>
      <c r="X32" s="1">
        <v>14</v>
      </c>
      <c r="Y32" s="1">
        <v>14</v>
      </c>
      <c r="Z32" s="1">
        <v>14</v>
      </c>
      <c r="AA32" s="1">
        <v>14</v>
      </c>
      <c r="AB32" s="1">
        <v>14</v>
      </c>
      <c r="AC32" s="1">
        <v>14</v>
      </c>
      <c r="AD32" s="1">
        <v>14</v>
      </c>
      <c r="AE32" s="1">
        <v>14</v>
      </c>
      <c r="AF32" s="1">
        <v>14</v>
      </c>
      <c r="AG32" s="1">
        <v>14</v>
      </c>
      <c r="AH32" s="1">
        <v>14</v>
      </c>
      <c r="AI32" s="1"/>
      <c r="AJ32" s="1"/>
      <c r="AK32" s="1"/>
      <c r="AL32" s="1"/>
    </row>
    <row r="33" spans="1:38" x14ac:dyDescent="0.25">
      <c r="A33" t="s">
        <v>31</v>
      </c>
      <c r="B33">
        <v>5946</v>
      </c>
      <c r="C33" t="s">
        <v>32</v>
      </c>
      <c r="D33" s="1">
        <v>20</v>
      </c>
      <c r="E33" s="1">
        <v>22</v>
      </c>
      <c r="F33" s="1">
        <v>24</v>
      </c>
      <c r="G33" s="1">
        <v>26</v>
      </c>
      <c r="H33" s="1">
        <v>28</v>
      </c>
      <c r="I33" s="3">
        <f>I$5*INDEX('H334 Master'!$B:$XFD,MATCH($A33,'H334 Master'!$B:$B,0),MATCH($B$5,'H334 Master'!$B$1:$XFD$1,0))+I$6*INDEX('H334 Master'!$B:$XFD,MATCH($A33,'H334 Master'!$B:$B,0),MATCH($B$6,'H334 Master'!$B$1:$XFD$1,0))+I$7*INDEX('H334 Master'!$B:$XFD,MATCH($A33,'H334 Master'!$B:$B,0),MATCH($B$7,'H334 Master'!$B$1:$XFD$1,0))+I$8*INDEX('H334 Master'!$B:$XFD,MATCH($A33,'H334 Master'!$B:$B,0),MATCH($B$8,'H334 Master'!$B$1:$XFD$1,0))+I$9*INDEX('H334 Master'!$B:$XFD,MATCH($A33,'H334 Master'!$B:$B,0),MATCH($B$9,'H334 Master'!$B$1:$XFD$1,0))+I$10*INDEX('H334 Master'!$B:$XFD,MATCH($A33,'H334 Master'!$B:$B,0),MATCH($B$10,'H334 Master'!$B$1:$XFD$1,0))+I$11*INDEX('H334 Master'!$B:$XFD,MATCH($A33,'H334 Master'!$B:$B,0),MATCH($B$11,'H334 Master'!$B$1:$XFD$1,0))+I$12*INDEX('H334 Master'!$B:$XFD,MATCH($A33,'H334 Master'!$B:$B,0),MATCH($B$12,'H334 Master'!$B$1:$XFD$1,0))+I$13*INDEX('H334 Master'!$B:$XFD,MATCH($A33,'H334 Master'!$B:$B,0),MATCH($B$13,'H334 Master'!$B$1:$XFD$1,0))+I$14*INDEX('H334 Master'!$B:$XFD,MATCH($A33,'H334 Master'!$B:$B,0),MATCH($B$14,'H334 Master'!$B$1:$XFD$1,0))+I$15*INDEX('H334 Master'!$B:$XFD,MATCH($A33,'H334 Master'!$B:$B,0),MATCH($B$15,'H334 Master'!$B$1:$XFD$1,0))+I$16*INDEX('H334 Master'!$B:$XFD,MATCH($A33,'H334 Master'!$B:$B,0),MATCH($B$16,'H334 Master'!$B$1:$XFD$1,0))+I$17*INDEX('H334 Master'!$B:$XFD,MATCH($A33,'H334 Master'!$B:$B,0),MATCH($B$17,'H334 Master'!$B$1:$XFD$1,0))</f>
        <v>28</v>
      </c>
      <c r="J33" s="1">
        <v>30</v>
      </c>
      <c r="K33" s="1">
        <v>32</v>
      </c>
      <c r="L33" s="1">
        <v>34</v>
      </c>
      <c r="M33" s="1">
        <v>36</v>
      </c>
      <c r="N33" s="1">
        <v>38</v>
      </c>
      <c r="O33" s="1">
        <v>40</v>
      </c>
      <c r="P33" s="1">
        <v>42</v>
      </c>
      <c r="Q33" s="1">
        <v>44</v>
      </c>
      <c r="R33" s="1">
        <v>46</v>
      </c>
      <c r="S33" s="1">
        <v>48</v>
      </c>
      <c r="T33" s="1">
        <v>50</v>
      </c>
      <c r="U33" s="1">
        <v>52</v>
      </c>
      <c r="V33" s="1">
        <v>54</v>
      </c>
      <c r="W33" s="1">
        <v>56</v>
      </c>
      <c r="X33" s="1">
        <v>58</v>
      </c>
      <c r="Y33" s="1">
        <v>60</v>
      </c>
      <c r="Z33" s="1">
        <v>62</v>
      </c>
      <c r="AA33" s="1">
        <v>64</v>
      </c>
      <c r="AB33" s="1">
        <v>66</v>
      </c>
      <c r="AC33" s="1">
        <v>68</v>
      </c>
      <c r="AD33" s="1">
        <v>70</v>
      </c>
      <c r="AE33" s="1">
        <v>72</v>
      </c>
      <c r="AF33" s="1">
        <v>74</v>
      </c>
      <c r="AG33" s="1">
        <v>76</v>
      </c>
      <c r="AH33" s="1">
        <v>78</v>
      </c>
      <c r="AI33" s="1"/>
      <c r="AJ33" s="1"/>
      <c r="AK33" s="1"/>
      <c r="AL33" s="1"/>
    </row>
    <row r="34" spans="1:38" x14ac:dyDescent="0.25">
      <c r="A34" t="s">
        <v>141</v>
      </c>
      <c r="B34">
        <v>6133</v>
      </c>
      <c r="C34" t="s">
        <v>699</v>
      </c>
      <c r="D34" s="1">
        <v>8</v>
      </c>
      <c r="E34" s="1">
        <v>12</v>
      </c>
      <c r="F34" s="1">
        <v>16</v>
      </c>
      <c r="G34" s="1">
        <v>16</v>
      </c>
      <c r="H34" s="1">
        <v>16</v>
      </c>
      <c r="I34" s="3">
        <f>I$5*INDEX('H334 Master'!$B:$XFD,MATCH($A34,'H334 Master'!$B:$B,0),MATCH($B$5,'H334 Master'!$B$1:$XFD$1,0))+I$6*INDEX('H334 Master'!$B:$XFD,MATCH($A34,'H334 Master'!$B:$B,0),MATCH($B$6,'H334 Master'!$B$1:$XFD$1,0))+I$7*INDEX('H334 Master'!$B:$XFD,MATCH($A34,'H334 Master'!$B:$B,0),MATCH($B$7,'H334 Master'!$B$1:$XFD$1,0))+I$8*INDEX('H334 Master'!$B:$XFD,MATCH($A34,'H334 Master'!$B:$B,0),MATCH($B$8,'H334 Master'!$B$1:$XFD$1,0))+I$9*INDEX('H334 Master'!$B:$XFD,MATCH($A34,'H334 Master'!$B:$B,0),MATCH($B$9,'H334 Master'!$B$1:$XFD$1,0))+I$10*INDEX('H334 Master'!$B:$XFD,MATCH($A34,'H334 Master'!$B:$B,0),MATCH($B$10,'H334 Master'!$B$1:$XFD$1,0))+I$11*INDEX('H334 Master'!$B:$XFD,MATCH($A34,'H334 Master'!$B:$B,0),MATCH($B$11,'H334 Master'!$B$1:$XFD$1,0))+I$12*INDEX('H334 Master'!$B:$XFD,MATCH($A34,'H334 Master'!$B:$B,0),MATCH($B$12,'H334 Master'!$B$1:$XFD$1,0))+I$13*INDEX('H334 Master'!$B:$XFD,MATCH($A34,'H334 Master'!$B:$B,0),MATCH($B$13,'H334 Master'!$B$1:$XFD$1,0))+I$14*INDEX('H334 Master'!$B:$XFD,MATCH($A34,'H334 Master'!$B:$B,0),MATCH($B$14,'H334 Master'!$B$1:$XFD$1,0))+I$15*INDEX('H334 Master'!$B:$XFD,MATCH($A34,'H334 Master'!$B:$B,0),MATCH($B$15,'H334 Master'!$B$1:$XFD$1,0))+I$16*INDEX('H334 Master'!$B:$XFD,MATCH($A34,'H334 Master'!$B:$B,0),MATCH($B$16,'H334 Master'!$B$1:$XFD$1,0))+I$17*INDEX('H334 Master'!$B:$XFD,MATCH($A34,'H334 Master'!$B:$B,0),MATCH($B$17,'H334 Master'!$B$1:$XFD$1,0))</f>
        <v>8</v>
      </c>
      <c r="J34" s="1">
        <v>16</v>
      </c>
      <c r="K34" s="1">
        <v>16</v>
      </c>
      <c r="L34" s="1">
        <v>16</v>
      </c>
      <c r="M34" s="1">
        <v>20</v>
      </c>
      <c r="N34" s="1">
        <v>20</v>
      </c>
      <c r="O34" s="1">
        <v>20</v>
      </c>
      <c r="P34" s="1">
        <v>20</v>
      </c>
      <c r="Q34" s="1">
        <v>20</v>
      </c>
      <c r="R34" s="1">
        <v>20</v>
      </c>
      <c r="S34" s="1">
        <v>24</v>
      </c>
      <c r="T34" s="1">
        <v>24</v>
      </c>
      <c r="U34" s="1">
        <v>24</v>
      </c>
      <c r="V34" s="1">
        <v>24</v>
      </c>
      <c r="W34" s="1">
        <v>24</v>
      </c>
      <c r="X34" s="1">
        <v>24</v>
      </c>
      <c r="Y34" s="1">
        <v>28</v>
      </c>
      <c r="Z34" s="1">
        <v>28</v>
      </c>
      <c r="AA34" s="1">
        <v>28</v>
      </c>
      <c r="AB34" s="1">
        <v>28</v>
      </c>
      <c r="AC34" s="1">
        <v>28</v>
      </c>
      <c r="AD34" s="1">
        <v>28</v>
      </c>
      <c r="AE34" s="1">
        <v>32</v>
      </c>
      <c r="AF34" s="1">
        <v>32</v>
      </c>
      <c r="AG34" s="1">
        <v>32</v>
      </c>
      <c r="AH34" s="1">
        <v>32</v>
      </c>
      <c r="AI34" s="1"/>
      <c r="AJ34" s="1"/>
      <c r="AK34" s="1"/>
      <c r="AL34" s="1"/>
    </row>
    <row r="35" spans="1:38" x14ac:dyDescent="0.25">
      <c r="A35" t="s">
        <v>280</v>
      </c>
      <c r="B35">
        <v>6134</v>
      </c>
      <c r="C35" t="s">
        <v>700</v>
      </c>
      <c r="D35" s="1"/>
      <c r="E35" s="1"/>
      <c r="F35" s="1"/>
      <c r="G35" s="1"/>
      <c r="H35" s="1"/>
      <c r="I35" s="3">
        <f>I$5*INDEX('H334 Master'!$B:$XFD,MATCH($A35,'H334 Master'!$B:$B,0),MATCH($B$5,'H334 Master'!$B$1:$XFD$1,0))+I$6*INDEX('H334 Master'!$B:$XFD,MATCH($A35,'H334 Master'!$B:$B,0),MATCH($B$6,'H334 Master'!$B$1:$XFD$1,0))+I$7*INDEX('H334 Master'!$B:$XFD,MATCH($A35,'H334 Master'!$B:$B,0),MATCH($B$7,'H334 Master'!$B$1:$XFD$1,0))+I$8*INDEX('H334 Master'!$B:$XFD,MATCH($A35,'H334 Master'!$B:$B,0),MATCH($B$8,'H334 Master'!$B$1:$XFD$1,0))+I$9*INDEX('H334 Master'!$B:$XFD,MATCH($A35,'H334 Master'!$B:$B,0),MATCH($B$9,'H334 Master'!$B$1:$XFD$1,0))+I$10*INDEX('H334 Master'!$B:$XFD,MATCH($A35,'H334 Master'!$B:$B,0),MATCH($B$10,'H334 Master'!$B$1:$XFD$1,0))+I$11*INDEX('H334 Master'!$B:$XFD,MATCH($A35,'H334 Master'!$B:$B,0),MATCH($B$11,'H334 Master'!$B$1:$XFD$1,0))+I$12*INDEX('H334 Master'!$B:$XFD,MATCH($A35,'H334 Master'!$B:$B,0),MATCH($B$12,'H334 Master'!$B$1:$XFD$1,0))+I$13*INDEX('H334 Master'!$B:$XFD,MATCH($A35,'H334 Master'!$B:$B,0),MATCH($B$13,'H334 Master'!$B$1:$XFD$1,0))+I$14*INDEX('H334 Master'!$B:$XFD,MATCH($A35,'H334 Master'!$B:$B,0),MATCH($B$14,'H334 Master'!$B$1:$XFD$1,0))+I$15*INDEX('H334 Master'!$B:$XFD,MATCH($A35,'H334 Master'!$B:$B,0),MATCH($B$15,'H334 Master'!$B$1:$XFD$1,0))+I$16*INDEX('H334 Master'!$B:$XFD,MATCH($A35,'H334 Master'!$B:$B,0),MATCH($B$16,'H334 Master'!$B$1:$XFD$1,0))+I$17*INDEX('H334 Master'!$B:$XFD,MATCH($A35,'H334 Master'!$B:$B,0),MATCH($B$17,'H334 Master'!$B$1:$XFD$1,0))</f>
        <v>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x14ac:dyDescent="0.25">
      <c r="A36" t="s">
        <v>143</v>
      </c>
      <c r="B36">
        <v>6125</v>
      </c>
      <c r="C36" t="s">
        <v>144</v>
      </c>
      <c r="D36" s="1">
        <v>8</v>
      </c>
      <c r="E36" s="1">
        <v>12</v>
      </c>
      <c r="F36" s="1">
        <v>16</v>
      </c>
      <c r="G36" s="1">
        <v>16</v>
      </c>
      <c r="H36" s="1">
        <v>16</v>
      </c>
      <c r="I36" s="3">
        <f>I$5*INDEX('H334 Master'!$B:$XFD,MATCH($A36,'H334 Master'!$B:$B,0),MATCH($B$5,'H334 Master'!$B$1:$XFD$1,0))+I$6*INDEX('H334 Master'!$B:$XFD,MATCH($A36,'H334 Master'!$B:$B,0),MATCH($B$6,'H334 Master'!$B$1:$XFD$1,0))+I$7*INDEX('H334 Master'!$B:$XFD,MATCH($A36,'H334 Master'!$B:$B,0),MATCH($B$7,'H334 Master'!$B$1:$XFD$1,0))+I$8*INDEX('H334 Master'!$B:$XFD,MATCH($A36,'H334 Master'!$B:$B,0),MATCH($B$8,'H334 Master'!$B$1:$XFD$1,0))+I$9*INDEX('H334 Master'!$B:$XFD,MATCH($A36,'H334 Master'!$B:$B,0),MATCH($B$9,'H334 Master'!$B$1:$XFD$1,0))+I$10*INDEX('H334 Master'!$B:$XFD,MATCH($A36,'H334 Master'!$B:$B,0),MATCH($B$10,'H334 Master'!$B$1:$XFD$1,0))+I$11*INDEX('H334 Master'!$B:$XFD,MATCH($A36,'H334 Master'!$B:$B,0),MATCH($B$11,'H334 Master'!$B$1:$XFD$1,0))+I$12*INDEX('H334 Master'!$B:$XFD,MATCH($A36,'H334 Master'!$B:$B,0),MATCH($B$12,'H334 Master'!$B$1:$XFD$1,0))+I$13*INDEX('H334 Master'!$B:$XFD,MATCH($A36,'H334 Master'!$B:$B,0),MATCH($B$13,'H334 Master'!$B$1:$XFD$1,0))+I$14*INDEX('H334 Master'!$B:$XFD,MATCH($A36,'H334 Master'!$B:$B,0),MATCH($B$14,'H334 Master'!$B$1:$XFD$1,0))+I$15*INDEX('H334 Master'!$B:$XFD,MATCH($A36,'H334 Master'!$B:$B,0),MATCH($B$15,'H334 Master'!$B$1:$XFD$1,0))+I$16*INDEX('H334 Master'!$B:$XFD,MATCH($A36,'H334 Master'!$B:$B,0),MATCH($B$16,'H334 Master'!$B$1:$XFD$1,0))+I$17*INDEX('H334 Master'!$B:$XFD,MATCH($A36,'H334 Master'!$B:$B,0),MATCH($B$17,'H334 Master'!$B$1:$XFD$1,0))</f>
        <v>16</v>
      </c>
      <c r="J36" s="1">
        <v>16</v>
      </c>
      <c r="K36" s="1">
        <v>16</v>
      </c>
      <c r="L36" s="1">
        <v>16</v>
      </c>
      <c r="M36" s="1">
        <v>20</v>
      </c>
      <c r="N36" s="1">
        <v>20</v>
      </c>
      <c r="O36" s="1">
        <v>20</v>
      </c>
      <c r="P36" s="1">
        <v>20</v>
      </c>
      <c r="Q36" s="1">
        <v>20</v>
      </c>
      <c r="R36" s="1">
        <v>20</v>
      </c>
      <c r="S36" s="1">
        <v>24</v>
      </c>
      <c r="T36" s="1">
        <v>24</v>
      </c>
      <c r="U36" s="1">
        <v>24</v>
      </c>
      <c r="V36" s="1">
        <v>24</v>
      </c>
      <c r="W36" s="1">
        <v>24</v>
      </c>
      <c r="X36" s="1">
        <v>24</v>
      </c>
      <c r="Y36" s="1">
        <v>28</v>
      </c>
      <c r="Z36" s="1">
        <v>28</v>
      </c>
      <c r="AA36" s="1">
        <v>28</v>
      </c>
      <c r="AB36" s="1">
        <v>28</v>
      </c>
      <c r="AC36" s="1">
        <v>28</v>
      </c>
      <c r="AD36" s="1">
        <v>28</v>
      </c>
      <c r="AE36" s="1">
        <v>32</v>
      </c>
      <c r="AF36" s="1">
        <v>32</v>
      </c>
      <c r="AG36" s="1">
        <v>32</v>
      </c>
      <c r="AH36" s="1">
        <v>32</v>
      </c>
      <c r="AI36" s="1"/>
      <c r="AJ36" s="1"/>
      <c r="AK36" s="1"/>
      <c r="AL36" s="1"/>
    </row>
    <row r="37" spans="1:38" x14ac:dyDescent="0.25">
      <c r="A37" t="s">
        <v>145</v>
      </c>
      <c r="B37">
        <v>6113</v>
      </c>
      <c r="C37" t="s">
        <v>146</v>
      </c>
      <c r="D37" s="1">
        <v>8</v>
      </c>
      <c r="E37" s="1">
        <v>12</v>
      </c>
      <c r="F37" s="1">
        <v>16</v>
      </c>
      <c r="G37" s="1">
        <v>16</v>
      </c>
      <c r="H37" s="1">
        <v>16</v>
      </c>
      <c r="I37" s="3">
        <f>I$5*INDEX('H334 Master'!$B:$XFD,MATCH($A37,'H334 Master'!$B:$B,0),MATCH($B$5,'H334 Master'!$B$1:$XFD$1,0))+I$6*INDEX('H334 Master'!$B:$XFD,MATCH($A37,'H334 Master'!$B:$B,0),MATCH($B$6,'H334 Master'!$B$1:$XFD$1,0))+I$7*INDEX('H334 Master'!$B:$XFD,MATCH($A37,'H334 Master'!$B:$B,0),MATCH($B$7,'H334 Master'!$B$1:$XFD$1,0))+I$8*INDEX('H334 Master'!$B:$XFD,MATCH($A37,'H334 Master'!$B:$B,0),MATCH($B$8,'H334 Master'!$B$1:$XFD$1,0))+I$9*INDEX('H334 Master'!$B:$XFD,MATCH($A37,'H334 Master'!$B:$B,0),MATCH($B$9,'H334 Master'!$B$1:$XFD$1,0))+I$10*INDEX('H334 Master'!$B:$XFD,MATCH($A37,'H334 Master'!$B:$B,0),MATCH($B$10,'H334 Master'!$B$1:$XFD$1,0))+I$11*INDEX('H334 Master'!$B:$XFD,MATCH($A37,'H334 Master'!$B:$B,0),MATCH($B$11,'H334 Master'!$B$1:$XFD$1,0))+I$12*INDEX('H334 Master'!$B:$XFD,MATCH($A37,'H334 Master'!$B:$B,0),MATCH($B$12,'H334 Master'!$B$1:$XFD$1,0))+I$13*INDEX('H334 Master'!$B:$XFD,MATCH($A37,'H334 Master'!$B:$B,0),MATCH($B$13,'H334 Master'!$B$1:$XFD$1,0))+I$14*INDEX('H334 Master'!$B:$XFD,MATCH($A37,'H334 Master'!$B:$B,0),MATCH($B$14,'H334 Master'!$B$1:$XFD$1,0))+I$15*INDEX('H334 Master'!$B:$XFD,MATCH($A37,'H334 Master'!$B:$B,0),MATCH($B$15,'H334 Master'!$B$1:$XFD$1,0))+I$16*INDEX('H334 Master'!$B:$XFD,MATCH($A37,'H334 Master'!$B:$B,0),MATCH($B$16,'H334 Master'!$B$1:$XFD$1,0))+I$17*INDEX('H334 Master'!$B:$XFD,MATCH($A37,'H334 Master'!$B:$B,0),MATCH($B$17,'H334 Master'!$B$1:$XFD$1,0))</f>
        <v>8</v>
      </c>
      <c r="J37" s="1">
        <v>16</v>
      </c>
      <c r="K37" s="1">
        <v>16</v>
      </c>
      <c r="L37" s="1">
        <v>16</v>
      </c>
      <c r="M37" s="1">
        <v>20</v>
      </c>
      <c r="N37" s="1">
        <v>20</v>
      </c>
      <c r="O37" s="1">
        <v>20</v>
      </c>
      <c r="P37" s="1">
        <v>20</v>
      </c>
      <c r="Q37" s="1">
        <v>20</v>
      </c>
      <c r="R37" s="1">
        <v>20</v>
      </c>
      <c r="S37" s="1">
        <v>24</v>
      </c>
      <c r="T37" s="1">
        <v>24</v>
      </c>
      <c r="U37" s="1">
        <v>24</v>
      </c>
      <c r="V37" s="1">
        <v>24</v>
      </c>
      <c r="W37" s="1">
        <v>24</v>
      </c>
      <c r="X37" s="1">
        <v>24</v>
      </c>
      <c r="Y37" s="1">
        <v>28</v>
      </c>
      <c r="Z37" s="1">
        <v>28</v>
      </c>
      <c r="AA37" s="1">
        <v>28</v>
      </c>
      <c r="AB37" s="1">
        <v>28</v>
      </c>
      <c r="AC37" s="1">
        <v>28</v>
      </c>
      <c r="AD37" s="1">
        <v>28</v>
      </c>
      <c r="AE37" s="1">
        <v>32</v>
      </c>
      <c r="AF37" s="1">
        <v>32</v>
      </c>
      <c r="AG37" s="1">
        <v>32</v>
      </c>
      <c r="AH37" s="1">
        <v>32</v>
      </c>
      <c r="AI37" s="1"/>
      <c r="AJ37" s="1"/>
      <c r="AK37" s="1"/>
      <c r="AL37" s="1"/>
    </row>
    <row r="38" spans="1:38" x14ac:dyDescent="0.25">
      <c r="A38" t="s">
        <v>224</v>
      </c>
      <c r="B38">
        <v>6115</v>
      </c>
      <c r="C38" t="s">
        <v>225</v>
      </c>
      <c r="D38" s="1">
        <v>8</v>
      </c>
      <c r="E38" s="1">
        <v>12</v>
      </c>
      <c r="F38" s="1">
        <v>16</v>
      </c>
      <c r="G38" s="1">
        <v>16</v>
      </c>
      <c r="H38" s="1">
        <v>16</v>
      </c>
      <c r="I38" s="3">
        <f>I$5*INDEX('H334 Master'!$B:$XFD,MATCH($A38,'H334 Master'!$B:$B,0),MATCH($B$5,'H334 Master'!$B$1:$XFD$1,0))+I$6*INDEX('H334 Master'!$B:$XFD,MATCH($A38,'H334 Master'!$B:$B,0),MATCH($B$6,'H334 Master'!$B$1:$XFD$1,0))+I$7*INDEX('H334 Master'!$B:$XFD,MATCH($A38,'H334 Master'!$B:$B,0),MATCH($B$7,'H334 Master'!$B$1:$XFD$1,0))+I$8*INDEX('H334 Master'!$B:$XFD,MATCH($A38,'H334 Master'!$B:$B,0),MATCH($B$8,'H334 Master'!$B$1:$XFD$1,0))+I$9*INDEX('H334 Master'!$B:$XFD,MATCH($A38,'H334 Master'!$B:$B,0),MATCH($B$9,'H334 Master'!$B$1:$XFD$1,0))+I$10*INDEX('H334 Master'!$B:$XFD,MATCH($A38,'H334 Master'!$B:$B,0),MATCH($B$10,'H334 Master'!$B$1:$XFD$1,0))+I$11*INDEX('H334 Master'!$B:$XFD,MATCH($A38,'H334 Master'!$B:$B,0),MATCH($B$11,'H334 Master'!$B$1:$XFD$1,0))+I$12*INDEX('H334 Master'!$B:$XFD,MATCH($A38,'H334 Master'!$B:$B,0),MATCH($B$12,'H334 Master'!$B$1:$XFD$1,0))+I$13*INDEX('H334 Master'!$B:$XFD,MATCH($A38,'H334 Master'!$B:$B,0),MATCH($B$13,'H334 Master'!$B$1:$XFD$1,0))+I$14*INDEX('H334 Master'!$B:$XFD,MATCH($A38,'H334 Master'!$B:$B,0),MATCH($B$14,'H334 Master'!$B$1:$XFD$1,0))+I$15*INDEX('H334 Master'!$B:$XFD,MATCH($A38,'H334 Master'!$B:$B,0),MATCH($B$15,'H334 Master'!$B$1:$XFD$1,0))+I$16*INDEX('H334 Master'!$B:$XFD,MATCH($A38,'H334 Master'!$B:$B,0),MATCH($B$16,'H334 Master'!$B$1:$XFD$1,0))+I$17*INDEX('H334 Master'!$B:$XFD,MATCH($A38,'H334 Master'!$B:$B,0),MATCH($B$17,'H334 Master'!$B$1:$XFD$1,0))</f>
        <v>16</v>
      </c>
      <c r="J38" s="1">
        <v>16</v>
      </c>
      <c r="K38" s="1">
        <v>16</v>
      </c>
      <c r="L38" s="1">
        <v>16</v>
      </c>
      <c r="M38" s="1">
        <v>20</v>
      </c>
      <c r="N38" s="1">
        <v>20</v>
      </c>
      <c r="O38" s="1">
        <v>20</v>
      </c>
      <c r="P38" s="1">
        <v>20</v>
      </c>
      <c r="Q38" s="1">
        <v>20</v>
      </c>
      <c r="R38" s="1">
        <v>20</v>
      </c>
      <c r="S38" s="1">
        <v>24</v>
      </c>
      <c r="T38" s="1">
        <v>24</v>
      </c>
      <c r="U38" s="1">
        <v>24</v>
      </c>
      <c r="V38" s="1">
        <v>24</v>
      </c>
      <c r="W38" s="1">
        <v>24</v>
      </c>
      <c r="X38" s="1">
        <v>24</v>
      </c>
      <c r="Y38" s="1">
        <v>28</v>
      </c>
      <c r="Z38" s="1">
        <v>28</v>
      </c>
      <c r="AA38" s="1">
        <v>28</v>
      </c>
      <c r="AB38" s="1">
        <v>28</v>
      </c>
      <c r="AC38" s="1">
        <v>28</v>
      </c>
      <c r="AD38" s="1">
        <v>28</v>
      </c>
      <c r="AE38" s="1">
        <v>32</v>
      </c>
      <c r="AF38" s="1">
        <v>32</v>
      </c>
      <c r="AG38" s="1">
        <v>32</v>
      </c>
      <c r="AH38" s="1">
        <v>32</v>
      </c>
      <c r="AI38" s="1"/>
      <c r="AJ38" s="1"/>
      <c r="AK38" s="1"/>
      <c r="AL38" s="1"/>
    </row>
    <row r="39" spans="1:38" x14ac:dyDescent="0.25">
      <c r="A39" t="s">
        <v>226</v>
      </c>
      <c r="B39">
        <v>6117</v>
      </c>
      <c r="C39" t="s">
        <v>227</v>
      </c>
      <c r="D39" s="1">
        <v>8</v>
      </c>
      <c r="E39" s="1">
        <v>12</v>
      </c>
      <c r="F39" s="1">
        <v>16</v>
      </c>
      <c r="G39" s="1">
        <v>16</v>
      </c>
      <c r="H39" s="1">
        <v>16</v>
      </c>
      <c r="I39" s="3">
        <f>I$5*INDEX('H334 Master'!$B:$XFD,MATCH($A39,'H334 Master'!$B:$B,0),MATCH($B$5,'H334 Master'!$B$1:$XFD$1,0))+I$6*INDEX('H334 Master'!$B:$XFD,MATCH($A39,'H334 Master'!$B:$B,0),MATCH($B$6,'H334 Master'!$B$1:$XFD$1,0))+I$7*INDEX('H334 Master'!$B:$XFD,MATCH($A39,'H334 Master'!$B:$B,0),MATCH($B$7,'H334 Master'!$B$1:$XFD$1,0))+I$8*INDEX('H334 Master'!$B:$XFD,MATCH($A39,'H334 Master'!$B:$B,0),MATCH($B$8,'H334 Master'!$B$1:$XFD$1,0))+I$9*INDEX('H334 Master'!$B:$XFD,MATCH($A39,'H334 Master'!$B:$B,0),MATCH($B$9,'H334 Master'!$B$1:$XFD$1,0))+I$10*INDEX('H334 Master'!$B:$XFD,MATCH($A39,'H334 Master'!$B:$B,0),MATCH($B$10,'H334 Master'!$B$1:$XFD$1,0))+I$11*INDEX('H334 Master'!$B:$XFD,MATCH($A39,'H334 Master'!$B:$B,0),MATCH($B$11,'H334 Master'!$B$1:$XFD$1,0))+I$12*INDEX('H334 Master'!$B:$XFD,MATCH($A39,'H334 Master'!$B:$B,0),MATCH($B$12,'H334 Master'!$B$1:$XFD$1,0))+I$13*INDEX('H334 Master'!$B:$XFD,MATCH($A39,'H334 Master'!$B:$B,0),MATCH($B$13,'H334 Master'!$B$1:$XFD$1,0))+I$14*INDEX('H334 Master'!$B:$XFD,MATCH($A39,'H334 Master'!$B:$B,0),MATCH($B$14,'H334 Master'!$B$1:$XFD$1,0))+I$15*INDEX('H334 Master'!$B:$XFD,MATCH($A39,'H334 Master'!$B:$B,0),MATCH($B$15,'H334 Master'!$B$1:$XFD$1,0))+I$16*INDEX('H334 Master'!$B:$XFD,MATCH($A39,'H334 Master'!$B:$B,0),MATCH($B$16,'H334 Master'!$B$1:$XFD$1,0))+I$17*INDEX('H334 Master'!$B:$XFD,MATCH($A39,'H334 Master'!$B:$B,0),MATCH($B$17,'H334 Master'!$B$1:$XFD$1,0))</f>
        <v>16</v>
      </c>
      <c r="J39" s="1">
        <v>16</v>
      </c>
      <c r="K39" s="1">
        <v>16</v>
      </c>
      <c r="L39" s="1">
        <v>16</v>
      </c>
      <c r="M39" s="1">
        <v>20</v>
      </c>
      <c r="N39" s="1">
        <v>20</v>
      </c>
      <c r="O39" s="1">
        <v>20</v>
      </c>
      <c r="P39" s="1">
        <v>20</v>
      </c>
      <c r="Q39" s="1">
        <v>20</v>
      </c>
      <c r="R39" s="1">
        <v>20</v>
      </c>
      <c r="S39" s="1">
        <v>24</v>
      </c>
      <c r="T39" s="1">
        <v>24</v>
      </c>
      <c r="U39" s="1">
        <v>24</v>
      </c>
      <c r="V39" s="1">
        <v>24</v>
      </c>
      <c r="W39" s="1">
        <v>24</v>
      </c>
      <c r="X39" s="1">
        <v>24</v>
      </c>
      <c r="Y39" s="1">
        <v>28</v>
      </c>
      <c r="Z39" s="1">
        <v>28</v>
      </c>
      <c r="AA39" s="1">
        <v>28</v>
      </c>
      <c r="AB39" s="1">
        <v>28</v>
      </c>
      <c r="AC39" s="1">
        <v>28</v>
      </c>
      <c r="AD39" s="1">
        <v>28</v>
      </c>
      <c r="AE39" s="1">
        <v>32</v>
      </c>
      <c r="AF39" s="1">
        <v>32</v>
      </c>
      <c r="AG39" s="1">
        <v>32</v>
      </c>
      <c r="AH39" s="1">
        <v>32</v>
      </c>
      <c r="AI39" s="1"/>
      <c r="AJ39" s="1"/>
      <c r="AK39" s="1"/>
      <c r="AL39" s="1"/>
    </row>
    <row r="40" spans="1:38" x14ac:dyDescent="0.25">
      <c r="A40" t="s">
        <v>228</v>
      </c>
      <c r="B40">
        <v>6118</v>
      </c>
      <c r="C40" t="s">
        <v>229</v>
      </c>
      <c r="D40" s="1">
        <v>8</v>
      </c>
      <c r="E40" s="1">
        <v>12</v>
      </c>
      <c r="F40" s="1">
        <v>16</v>
      </c>
      <c r="G40" s="1">
        <v>16</v>
      </c>
      <c r="H40" s="1">
        <v>16</v>
      </c>
      <c r="I40" s="3">
        <f>I$5*INDEX('H334 Master'!$B:$XFD,MATCH($A40,'H334 Master'!$B:$B,0),MATCH($B$5,'H334 Master'!$B$1:$XFD$1,0))+I$6*INDEX('H334 Master'!$B:$XFD,MATCH($A40,'H334 Master'!$B:$B,0),MATCH($B$6,'H334 Master'!$B$1:$XFD$1,0))+I$7*INDEX('H334 Master'!$B:$XFD,MATCH($A40,'H334 Master'!$B:$B,0),MATCH($B$7,'H334 Master'!$B$1:$XFD$1,0))+I$8*INDEX('H334 Master'!$B:$XFD,MATCH($A40,'H334 Master'!$B:$B,0),MATCH($B$8,'H334 Master'!$B$1:$XFD$1,0))+I$9*INDEX('H334 Master'!$B:$XFD,MATCH($A40,'H334 Master'!$B:$B,0),MATCH($B$9,'H334 Master'!$B$1:$XFD$1,0))+I$10*INDEX('H334 Master'!$B:$XFD,MATCH($A40,'H334 Master'!$B:$B,0),MATCH($B$10,'H334 Master'!$B$1:$XFD$1,0))+I$11*INDEX('H334 Master'!$B:$XFD,MATCH($A40,'H334 Master'!$B:$B,0),MATCH($B$11,'H334 Master'!$B$1:$XFD$1,0))+I$12*INDEX('H334 Master'!$B:$XFD,MATCH($A40,'H334 Master'!$B:$B,0),MATCH($B$12,'H334 Master'!$B$1:$XFD$1,0))+I$13*INDEX('H334 Master'!$B:$XFD,MATCH($A40,'H334 Master'!$B:$B,0),MATCH($B$13,'H334 Master'!$B$1:$XFD$1,0))+I$14*INDEX('H334 Master'!$B:$XFD,MATCH($A40,'H334 Master'!$B:$B,0),MATCH($B$14,'H334 Master'!$B$1:$XFD$1,0))+I$15*INDEX('H334 Master'!$B:$XFD,MATCH($A40,'H334 Master'!$B:$B,0),MATCH($B$15,'H334 Master'!$B$1:$XFD$1,0))+I$16*INDEX('H334 Master'!$B:$XFD,MATCH($A40,'H334 Master'!$B:$B,0),MATCH($B$16,'H334 Master'!$B$1:$XFD$1,0))+I$17*INDEX('H334 Master'!$B:$XFD,MATCH($A40,'H334 Master'!$B:$B,0),MATCH($B$17,'H334 Master'!$B$1:$XFD$1,0))</f>
        <v>16</v>
      </c>
      <c r="J40" s="1">
        <v>16</v>
      </c>
      <c r="K40" s="1">
        <v>16</v>
      </c>
      <c r="L40" s="1">
        <v>16</v>
      </c>
      <c r="M40" s="1">
        <v>20</v>
      </c>
      <c r="N40" s="1">
        <v>20</v>
      </c>
      <c r="O40" s="1">
        <v>20</v>
      </c>
      <c r="P40" s="1">
        <v>20</v>
      </c>
      <c r="Q40" s="1">
        <v>20</v>
      </c>
      <c r="R40" s="1">
        <v>20</v>
      </c>
      <c r="S40" s="1">
        <v>24</v>
      </c>
      <c r="T40" s="1">
        <v>24</v>
      </c>
      <c r="U40" s="1">
        <v>24</v>
      </c>
      <c r="V40" s="1">
        <v>24</v>
      </c>
      <c r="W40" s="1">
        <v>24</v>
      </c>
      <c r="X40" s="1">
        <v>24</v>
      </c>
      <c r="Y40" s="1">
        <v>28</v>
      </c>
      <c r="Z40" s="1">
        <v>28</v>
      </c>
      <c r="AA40" s="1">
        <v>28</v>
      </c>
      <c r="AB40" s="1">
        <v>28</v>
      </c>
      <c r="AC40" s="1">
        <v>28</v>
      </c>
      <c r="AD40" s="1">
        <v>28</v>
      </c>
      <c r="AE40" s="1">
        <v>32</v>
      </c>
      <c r="AF40" s="1">
        <v>32</v>
      </c>
      <c r="AG40" s="1">
        <v>32</v>
      </c>
      <c r="AH40" s="1">
        <v>32</v>
      </c>
    </row>
    <row r="41" spans="1:38" x14ac:dyDescent="0.25">
      <c r="A41" t="s">
        <v>149</v>
      </c>
      <c r="B41">
        <v>6153</v>
      </c>
      <c r="C41" t="s">
        <v>150</v>
      </c>
      <c r="D41" s="1">
        <v>8</v>
      </c>
      <c r="E41" s="1">
        <v>12</v>
      </c>
      <c r="F41" s="1">
        <v>16</v>
      </c>
      <c r="G41" s="1">
        <v>16</v>
      </c>
      <c r="H41" s="1">
        <v>16</v>
      </c>
      <c r="I41" s="3">
        <f>I$5*INDEX('H334 Master'!$B:$XFD,MATCH($A41,'H334 Master'!$B:$B,0),MATCH($B$5,'H334 Master'!$B$1:$XFD$1,0))+I$6*INDEX('H334 Master'!$B:$XFD,MATCH($A41,'H334 Master'!$B:$B,0),MATCH($B$6,'H334 Master'!$B$1:$XFD$1,0))+I$7*INDEX('H334 Master'!$B:$XFD,MATCH($A41,'H334 Master'!$B:$B,0),MATCH($B$7,'H334 Master'!$B$1:$XFD$1,0))+I$8*INDEX('H334 Master'!$B:$XFD,MATCH($A41,'H334 Master'!$B:$B,0),MATCH($B$8,'H334 Master'!$B$1:$XFD$1,0))+I$9*INDEX('H334 Master'!$B:$XFD,MATCH($A41,'H334 Master'!$B:$B,0),MATCH($B$9,'H334 Master'!$B$1:$XFD$1,0))+I$10*INDEX('H334 Master'!$B:$XFD,MATCH($A41,'H334 Master'!$B:$B,0),MATCH($B$10,'H334 Master'!$B$1:$XFD$1,0))+I$11*INDEX('H334 Master'!$B:$XFD,MATCH($A41,'H334 Master'!$B:$B,0),MATCH($B$11,'H334 Master'!$B$1:$XFD$1,0))+I$12*INDEX('H334 Master'!$B:$XFD,MATCH($A41,'H334 Master'!$B:$B,0),MATCH($B$12,'H334 Master'!$B$1:$XFD$1,0))+I$13*INDEX('H334 Master'!$B:$XFD,MATCH($A41,'H334 Master'!$B:$B,0),MATCH($B$13,'H334 Master'!$B$1:$XFD$1,0))+I$14*INDEX('H334 Master'!$B:$XFD,MATCH($A41,'H334 Master'!$B:$B,0),MATCH($B$14,'H334 Master'!$B$1:$XFD$1,0))+I$15*INDEX('H334 Master'!$B:$XFD,MATCH($A41,'H334 Master'!$B:$B,0),MATCH($B$15,'H334 Master'!$B$1:$XFD$1,0))+I$16*INDEX('H334 Master'!$B:$XFD,MATCH($A41,'H334 Master'!$B:$B,0),MATCH($B$16,'H334 Master'!$B$1:$XFD$1,0))+I$17*INDEX('H334 Master'!$B:$XFD,MATCH($A41,'H334 Master'!$B:$B,0),MATCH($B$17,'H334 Master'!$B$1:$XFD$1,0))</f>
        <v>16</v>
      </c>
      <c r="J41" s="1">
        <v>16</v>
      </c>
      <c r="K41" s="1">
        <v>16</v>
      </c>
      <c r="L41" s="1">
        <v>16</v>
      </c>
      <c r="M41" s="1">
        <v>20</v>
      </c>
      <c r="N41" s="1">
        <v>20</v>
      </c>
      <c r="O41" s="1">
        <v>20</v>
      </c>
      <c r="P41" s="1">
        <v>20</v>
      </c>
      <c r="Q41" s="1">
        <v>20</v>
      </c>
      <c r="R41" s="1">
        <v>20</v>
      </c>
      <c r="S41" s="1">
        <v>24</v>
      </c>
      <c r="T41" s="1">
        <v>24</v>
      </c>
      <c r="U41" s="1">
        <v>24</v>
      </c>
      <c r="V41" s="1">
        <v>24</v>
      </c>
      <c r="W41" s="1">
        <v>24</v>
      </c>
      <c r="X41" s="1">
        <v>24</v>
      </c>
      <c r="Y41" s="1">
        <v>28</v>
      </c>
      <c r="Z41" s="1">
        <v>28</v>
      </c>
      <c r="AA41" s="1">
        <v>28</v>
      </c>
      <c r="AB41" s="1">
        <v>28</v>
      </c>
      <c r="AC41" s="1">
        <v>28</v>
      </c>
      <c r="AD41" s="1">
        <v>28</v>
      </c>
      <c r="AE41" s="1">
        <v>32</v>
      </c>
      <c r="AF41" s="1">
        <v>32</v>
      </c>
      <c r="AG41" s="1">
        <v>32</v>
      </c>
      <c r="AH41" s="1">
        <v>32</v>
      </c>
    </row>
    <row r="42" spans="1:38" x14ac:dyDescent="0.25">
      <c r="A42" t="s">
        <v>187</v>
      </c>
      <c r="B42">
        <v>6129</v>
      </c>
      <c r="C42" t="s">
        <v>188</v>
      </c>
      <c r="D42" s="1">
        <v>8</v>
      </c>
      <c r="E42" s="1">
        <v>12</v>
      </c>
      <c r="F42" s="1">
        <v>16</v>
      </c>
      <c r="G42" s="1">
        <v>16</v>
      </c>
      <c r="H42" s="1">
        <v>16</v>
      </c>
      <c r="I42" s="3">
        <f>I$5*INDEX('H334 Master'!$B:$XFD,MATCH($A42,'H334 Master'!$B:$B,0),MATCH($B$5,'H334 Master'!$B$1:$XFD$1,0))+I$6*INDEX('H334 Master'!$B:$XFD,MATCH($A42,'H334 Master'!$B:$B,0),MATCH($B$6,'H334 Master'!$B$1:$XFD$1,0))+I$7*INDEX('H334 Master'!$B:$XFD,MATCH($A42,'H334 Master'!$B:$B,0),MATCH($B$7,'H334 Master'!$B$1:$XFD$1,0))+I$8*INDEX('H334 Master'!$B:$XFD,MATCH($A42,'H334 Master'!$B:$B,0),MATCH($B$8,'H334 Master'!$B$1:$XFD$1,0))+I$9*INDEX('H334 Master'!$B:$XFD,MATCH($A42,'H334 Master'!$B:$B,0),MATCH($B$9,'H334 Master'!$B$1:$XFD$1,0))+I$10*INDEX('H334 Master'!$B:$XFD,MATCH($A42,'H334 Master'!$B:$B,0),MATCH($B$10,'H334 Master'!$B$1:$XFD$1,0))+I$11*INDEX('H334 Master'!$B:$XFD,MATCH($A42,'H334 Master'!$B:$B,0),MATCH($B$11,'H334 Master'!$B$1:$XFD$1,0))+I$12*INDEX('H334 Master'!$B:$XFD,MATCH($A42,'H334 Master'!$B:$B,0),MATCH($B$12,'H334 Master'!$B$1:$XFD$1,0))+I$13*INDEX('H334 Master'!$B:$XFD,MATCH($A42,'H334 Master'!$B:$B,0),MATCH($B$13,'H334 Master'!$B$1:$XFD$1,0))+I$14*INDEX('H334 Master'!$B:$XFD,MATCH($A42,'H334 Master'!$B:$B,0),MATCH($B$14,'H334 Master'!$B$1:$XFD$1,0))+I$15*INDEX('H334 Master'!$B:$XFD,MATCH($A42,'H334 Master'!$B:$B,0),MATCH($B$15,'H334 Master'!$B$1:$XFD$1,0))+I$16*INDEX('H334 Master'!$B:$XFD,MATCH($A42,'H334 Master'!$B:$B,0),MATCH($B$16,'H334 Master'!$B$1:$XFD$1,0))+I$17*INDEX('H334 Master'!$B:$XFD,MATCH($A42,'H334 Master'!$B:$B,0),MATCH($B$17,'H334 Master'!$B$1:$XFD$1,0))</f>
        <v>16</v>
      </c>
      <c r="J42" s="1">
        <v>16</v>
      </c>
      <c r="K42" s="1">
        <v>16</v>
      </c>
      <c r="L42" s="1">
        <v>16</v>
      </c>
      <c r="M42" s="1">
        <v>20</v>
      </c>
      <c r="N42" s="1">
        <v>20</v>
      </c>
      <c r="O42" s="1">
        <v>20</v>
      </c>
      <c r="P42" s="1">
        <v>20</v>
      </c>
      <c r="Q42" s="1">
        <v>20</v>
      </c>
      <c r="R42" s="1">
        <v>20</v>
      </c>
      <c r="S42" s="1">
        <v>24</v>
      </c>
      <c r="T42" s="1">
        <v>24</v>
      </c>
      <c r="U42" s="1">
        <v>24</v>
      </c>
      <c r="V42" s="1">
        <v>24</v>
      </c>
      <c r="W42" s="1">
        <v>24</v>
      </c>
      <c r="X42" s="1">
        <v>24</v>
      </c>
      <c r="Y42" s="1">
        <v>28</v>
      </c>
      <c r="Z42" s="1">
        <v>28</v>
      </c>
      <c r="AA42" s="1">
        <v>28</v>
      </c>
      <c r="AB42" s="1">
        <v>28</v>
      </c>
      <c r="AC42" s="1">
        <v>28</v>
      </c>
      <c r="AD42" s="1">
        <v>28</v>
      </c>
      <c r="AE42" s="1">
        <v>32</v>
      </c>
      <c r="AF42" s="1">
        <v>32</v>
      </c>
      <c r="AG42" s="1">
        <v>32</v>
      </c>
      <c r="AH42" s="1">
        <v>32</v>
      </c>
    </row>
    <row r="43" spans="1:38" x14ac:dyDescent="0.25">
      <c r="A43" t="s">
        <v>151</v>
      </c>
      <c r="B43">
        <v>6128</v>
      </c>
      <c r="C43" t="s">
        <v>152</v>
      </c>
      <c r="D43" s="1">
        <v>8</v>
      </c>
      <c r="E43" s="1">
        <v>12</v>
      </c>
      <c r="F43" s="1">
        <v>16</v>
      </c>
      <c r="G43" s="1">
        <v>16</v>
      </c>
      <c r="H43" s="1">
        <v>16</v>
      </c>
      <c r="I43" s="3">
        <f>I$5*INDEX('H334 Master'!$B:$XFD,MATCH($A43,'H334 Master'!$B:$B,0),MATCH($B$5,'H334 Master'!$B$1:$XFD$1,0))+I$6*INDEX('H334 Master'!$B:$XFD,MATCH($A43,'H334 Master'!$B:$B,0),MATCH($B$6,'H334 Master'!$B$1:$XFD$1,0))+I$7*INDEX('H334 Master'!$B:$XFD,MATCH($A43,'H334 Master'!$B:$B,0),MATCH($B$7,'H334 Master'!$B$1:$XFD$1,0))+I$8*INDEX('H334 Master'!$B:$XFD,MATCH($A43,'H334 Master'!$B:$B,0),MATCH($B$8,'H334 Master'!$B$1:$XFD$1,0))+I$9*INDEX('H334 Master'!$B:$XFD,MATCH($A43,'H334 Master'!$B:$B,0),MATCH($B$9,'H334 Master'!$B$1:$XFD$1,0))+I$10*INDEX('H334 Master'!$B:$XFD,MATCH($A43,'H334 Master'!$B:$B,0),MATCH($B$10,'H334 Master'!$B$1:$XFD$1,0))+I$11*INDEX('H334 Master'!$B:$XFD,MATCH($A43,'H334 Master'!$B:$B,0),MATCH($B$11,'H334 Master'!$B$1:$XFD$1,0))+I$12*INDEX('H334 Master'!$B:$XFD,MATCH($A43,'H334 Master'!$B:$B,0),MATCH($B$12,'H334 Master'!$B$1:$XFD$1,0))+I$13*INDEX('H334 Master'!$B:$XFD,MATCH($A43,'H334 Master'!$B:$B,0),MATCH($B$13,'H334 Master'!$B$1:$XFD$1,0))+I$14*INDEX('H334 Master'!$B:$XFD,MATCH($A43,'H334 Master'!$B:$B,0),MATCH($B$14,'H334 Master'!$B$1:$XFD$1,0))+I$15*INDEX('H334 Master'!$B:$XFD,MATCH($A43,'H334 Master'!$B:$B,0),MATCH($B$15,'H334 Master'!$B$1:$XFD$1,0))+I$16*INDEX('H334 Master'!$B:$XFD,MATCH($A43,'H334 Master'!$B:$B,0),MATCH($B$16,'H334 Master'!$B$1:$XFD$1,0))+I$17*INDEX('H334 Master'!$B:$XFD,MATCH($A43,'H334 Master'!$B:$B,0),MATCH($B$17,'H334 Master'!$B$1:$XFD$1,0))</f>
        <v>16</v>
      </c>
      <c r="J43" s="1">
        <v>16</v>
      </c>
      <c r="K43" s="1">
        <v>16</v>
      </c>
      <c r="L43" s="1">
        <v>16</v>
      </c>
      <c r="M43" s="1">
        <v>20</v>
      </c>
      <c r="N43" s="1">
        <v>20</v>
      </c>
      <c r="O43" s="1">
        <v>20</v>
      </c>
      <c r="P43" s="1">
        <v>20</v>
      </c>
      <c r="Q43" s="1">
        <v>20</v>
      </c>
      <c r="R43" s="1">
        <v>20</v>
      </c>
      <c r="S43" s="1">
        <v>24</v>
      </c>
      <c r="T43" s="1">
        <v>24</v>
      </c>
      <c r="U43" s="1">
        <v>24</v>
      </c>
      <c r="V43" s="1">
        <v>24</v>
      </c>
      <c r="W43" s="1">
        <v>24</v>
      </c>
      <c r="X43" s="1">
        <v>24</v>
      </c>
      <c r="Y43" s="1">
        <v>28</v>
      </c>
      <c r="Z43" s="1">
        <v>28</v>
      </c>
      <c r="AA43" s="1">
        <v>28</v>
      </c>
      <c r="AB43" s="1">
        <v>28</v>
      </c>
      <c r="AC43" s="1">
        <v>28</v>
      </c>
      <c r="AD43" s="1">
        <v>28</v>
      </c>
      <c r="AE43" s="1">
        <v>32</v>
      </c>
      <c r="AF43" s="1">
        <v>32</v>
      </c>
      <c r="AG43" s="1">
        <v>32</v>
      </c>
      <c r="AH43" s="1">
        <v>32</v>
      </c>
    </row>
    <row r="44" spans="1:38" x14ac:dyDescent="0.25">
      <c r="A44" t="s">
        <v>153</v>
      </c>
      <c r="B44">
        <v>6093</v>
      </c>
      <c r="C44" t="s">
        <v>154</v>
      </c>
      <c r="D44" s="1">
        <v>6</v>
      </c>
      <c r="E44" s="1">
        <v>8</v>
      </c>
      <c r="F44" s="1">
        <v>10</v>
      </c>
      <c r="G44" s="1">
        <v>12</v>
      </c>
      <c r="H44" s="1">
        <v>14</v>
      </c>
      <c r="I44" s="3">
        <f>I$5*INDEX('H334 Master'!$B:$XFD,MATCH($A44,'H334 Master'!$B:$B,0),MATCH($B$5,'H334 Master'!$B$1:$XFD$1,0))+I$6*INDEX('H334 Master'!$B:$XFD,MATCH($A44,'H334 Master'!$B:$B,0),MATCH($B$6,'H334 Master'!$B$1:$XFD$1,0))+I$7*INDEX('H334 Master'!$B:$XFD,MATCH($A44,'H334 Master'!$B:$B,0),MATCH($B$7,'H334 Master'!$B$1:$XFD$1,0))+I$8*INDEX('H334 Master'!$B:$XFD,MATCH($A44,'H334 Master'!$B:$B,0),MATCH($B$8,'H334 Master'!$B$1:$XFD$1,0))+I$9*INDEX('H334 Master'!$B:$XFD,MATCH($A44,'H334 Master'!$B:$B,0),MATCH($B$9,'H334 Master'!$B$1:$XFD$1,0))+I$10*INDEX('H334 Master'!$B:$XFD,MATCH($A44,'H334 Master'!$B:$B,0),MATCH($B$10,'H334 Master'!$B$1:$XFD$1,0))+I$11*INDEX('H334 Master'!$B:$XFD,MATCH($A44,'H334 Master'!$B:$B,0),MATCH($B$11,'H334 Master'!$B$1:$XFD$1,0))+I$12*INDEX('H334 Master'!$B:$XFD,MATCH($A44,'H334 Master'!$B:$B,0),MATCH($B$12,'H334 Master'!$B$1:$XFD$1,0))+I$13*INDEX('H334 Master'!$B:$XFD,MATCH($A44,'H334 Master'!$B:$B,0),MATCH($B$13,'H334 Master'!$B$1:$XFD$1,0))+I$14*INDEX('H334 Master'!$B:$XFD,MATCH($A44,'H334 Master'!$B:$B,0),MATCH($B$14,'H334 Master'!$B$1:$XFD$1,0))+I$15*INDEX('H334 Master'!$B:$XFD,MATCH($A44,'H334 Master'!$B:$B,0),MATCH($B$15,'H334 Master'!$B$1:$XFD$1,0))+I$16*INDEX('H334 Master'!$B:$XFD,MATCH($A44,'H334 Master'!$B:$B,0),MATCH($B$16,'H334 Master'!$B$1:$XFD$1,0))+I$17*INDEX('H334 Master'!$B:$XFD,MATCH($A44,'H334 Master'!$B:$B,0),MATCH($B$17,'H334 Master'!$B$1:$XFD$1,0))</f>
        <v>14</v>
      </c>
      <c r="J44" s="1">
        <v>16</v>
      </c>
      <c r="K44" s="1">
        <v>18</v>
      </c>
      <c r="L44" s="1">
        <v>20</v>
      </c>
      <c r="M44" s="1">
        <v>22</v>
      </c>
      <c r="N44" s="1">
        <v>24</v>
      </c>
      <c r="O44" s="1">
        <v>26</v>
      </c>
      <c r="P44" s="1">
        <v>28</v>
      </c>
      <c r="Q44" s="1">
        <v>30</v>
      </c>
      <c r="R44" s="1">
        <v>32</v>
      </c>
      <c r="S44" s="1">
        <v>34</v>
      </c>
      <c r="T44" s="1">
        <v>36</v>
      </c>
      <c r="U44" s="1">
        <v>38</v>
      </c>
      <c r="V44" s="1">
        <v>40</v>
      </c>
      <c r="W44" s="1">
        <v>42</v>
      </c>
      <c r="X44" s="1">
        <v>44</v>
      </c>
      <c r="Y44" s="1">
        <v>46</v>
      </c>
      <c r="Z44" s="1">
        <v>48</v>
      </c>
      <c r="AA44" s="1">
        <v>50</v>
      </c>
      <c r="AB44" s="1">
        <v>52</v>
      </c>
      <c r="AC44" s="1">
        <v>54</v>
      </c>
      <c r="AD44" s="1">
        <v>56</v>
      </c>
      <c r="AE44" s="1">
        <v>58</v>
      </c>
      <c r="AF44" s="1">
        <v>60</v>
      </c>
      <c r="AG44" s="1">
        <v>62</v>
      </c>
      <c r="AH44" s="1">
        <v>64</v>
      </c>
    </row>
    <row r="45" spans="1:38" x14ac:dyDescent="0.25">
      <c r="A45" t="s">
        <v>155</v>
      </c>
      <c r="B45">
        <v>6092</v>
      </c>
      <c r="C45" t="s">
        <v>156</v>
      </c>
      <c r="D45" s="1">
        <v>10</v>
      </c>
      <c r="E45" s="1">
        <v>10</v>
      </c>
      <c r="F45" s="1">
        <v>10</v>
      </c>
      <c r="G45" s="1">
        <v>10</v>
      </c>
      <c r="H45" s="1">
        <v>10</v>
      </c>
      <c r="I45" s="3">
        <f>I$5*INDEX('H334 Master'!$B:$XFD,MATCH($A45,'H334 Master'!$B:$B,0),MATCH($B$5,'H334 Master'!$B$1:$XFD$1,0))+I$6*INDEX('H334 Master'!$B:$XFD,MATCH($A45,'H334 Master'!$B:$B,0),MATCH($B$6,'H334 Master'!$B$1:$XFD$1,0))+I$7*INDEX('H334 Master'!$B:$XFD,MATCH($A45,'H334 Master'!$B:$B,0),MATCH($B$7,'H334 Master'!$B$1:$XFD$1,0))+I$8*INDEX('H334 Master'!$B:$XFD,MATCH($A45,'H334 Master'!$B:$B,0),MATCH($B$8,'H334 Master'!$B$1:$XFD$1,0))+I$9*INDEX('H334 Master'!$B:$XFD,MATCH($A45,'H334 Master'!$B:$B,0),MATCH($B$9,'H334 Master'!$B$1:$XFD$1,0))+I$10*INDEX('H334 Master'!$B:$XFD,MATCH($A45,'H334 Master'!$B:$B,0),MATCH($B$10,'H334 Master'!$B$1:$XFD$1,0))+I$11*INDEX('H334 Master'!$B:$XFD,MATCH($A45,'H334 Master'!$B:$B,0),MATCH($B$11,'H334 Master'!$B$1:$XFD$1,0))+I$12*INDEX('H334 Master'!$B:$XFD,MATCH($A45,'H334 Master'!$B:$B,0),MATCH($B$12,'H334 Master'!$B$1:$XFD$1,0))+I$13*INDEX('H334 Master'!$B:$XFD,MATCH($A45,'H334 Master'!$B:$B,0),MATCH($B$13,'H334 Master'!$B$1:$XFD$1,0))+I$14*INDEX('H334 Master'!$B:$XFD,MATCH($A45,'H334 Master'!$B:$B,0),MATCH($B$14,'H334 Master'!$B$1:$XFD$1,0))+I$15*INDEX('H334 Master'!$B:$XFD,MATCH($A45,'H334 Master'!$B:$B,0),MATCH($B$15,'H334 Master'!$B$1:$XFD$1,0))+I$16*INDEX('H334 Master'!$B:$XFD,MATCH($A45,'H334 Master'!$B:$B,0),MATCH($B$16,'H334 Master'!$B$1:$XFD$1,0))+I$17*INDEX('H334 Master'!$B:$XFD,MATCH($A45,'H334 Master'!$B:$B,0),MATCH($B$17,'H334 Master'!$B$1:$XFD$1,0))</f>
        <v>10</v>
      </c>
      <c r="J45" s="1">
        <v>10</v>
      </c>
      <c r="K45" s="1">
        <v>10</v>
      </c>
      <c r="L45" s="1">
        <v>10</v>
      </c>
      <c r="M45" s="1">
        <v>10</v>
      </c>
      <c r="N45" s="1">
        <v>10</v>
      </c>
      <c r="O45" s="1">
        <v>10</v>
      </c>
      <c r="P45" s="1">
        <v>10</v>
      </c>
      <c r="Q45" s="1">
        <v>10</v>
      </c>
      <c r="R45" s="1">
        <v>10</v>
      </c>
      <c r="S45" s="1">
        <v>10</v>
      </c>
      <c r="T45" s="1">
        <v>10</v>
      </c>
      <c r="U45" s="1">
        <v>10</v>
      </c>
      <c r="V45" s="1">
        <v>10</v>
      </c>
      <c r="W45" s="1">
        <v>10</v>
      </c>
      <c r="X45" s="1">
        <v>10</v>
      </c>
      <c r="Y45" s="1">
        <v>10</v>
      </c>
      <c r="Z45" s="1">
        <v>10</v>
      </c>
      <c r="AA45" s="1">
        <v>10</v>
      </c>
      <c r="AB45" s="1">
        <v>10</v>
      </c>
      <c r="AC45" s="1">
        <v>10</v>
      </c>
      <c r="AD45" s="1">
        <v>10</v>
      </c>
      <c r="AE45" s="1">
        <v>10</v>
      </c>
      <c r="AF45" s="1">
        <v>10</v>
      </c>
      <c r="AG45" s="1">
        <v>10</v>
      </c>
      <c r="AH45" s="1">
        <v>10</v>
      </c>
    </row>
    <row r="46" spans="1:38" x14ac:dyDescent="0.25">
      <c r="A46" t="s">
        <v>157</v>
      </c>
      <c r="B46">
        <v>6108</v>
      </c>
      <c r="C46" t="s">
        <v>158</v>
      </c>
      <c r="D46" s="1">
        <v>20</v>
      </c>
      <c r="E46" s="1">
        <v>30</v>
      </c>
      <c r="F46" s="1">
        <v>40</v>
      </c>
      <c r="G46" s="1">
        <v>50</v>
      </c>
      <c r="H46" s="1">
        <v>60</v>
      </c>
      <c r="I46" s="3">
        <f>I$5*INDEX('H334 Master'!$B:$XFD,MATCH($A46,'H334 Master'!$B:$B,0),MATCH($B$5,'H334 Master'!$B$1:$XFD$1,0))+I$6*INDEX('H334 Master'!$B:$XFD,MATCH($A46,'H334 Master'!$B:$B,0),MATCH($B$6,'H334 Master'!$B$1:$XFD$1,0))+I$7*INDEX('H334 Master'!$B:$XFD,MATCH($A46,'H334 Master'!$B:$B,0),MATCH($B$7,'H334 Master'!$B$1:$XFD$1,0))+I$8*INDEX('H334 Master'!$B:$XFD,MATCH($A46,'H334 Master'!$B:$B,0),MATCH($B$8,'H334 Master'!$B$1:$XFD$1,0))+I$9*INDEX('H334 Master'!$B:$XFD,MATCH($A46,'H334 Master'!$B:$B,0),MATCH($B$9,'H334 Master'!$B$1:$XFD$1,0))+I$10*INDEX('H334 Master'!$B:$XFD,MATCH($A46,'H334 Master'!$B:$B,0),MATCH($B$10,'H334 Master'!$B$1:$XFD$1,0))+I$11*INDEX('H334 Master'!$B:$XFD,MATCH($A46,'H334 Master'!$B:$B,0),MATCH($B$11,'H334 Master'!$B$1:$XFD$1,0))+I$12*INDEX('H334 Master'!$B:$XFD,MATCH($A46,'H334 Master'!$B:$B,0),MATCH($B$12,'H334 Master'!$B$1:$XFD$1,0))+I$13*INDEX('H334 Master'!$B:$XFD,MATCH($A46,'H334 Master'!$B:$B,0),MATCH($B$13,'H334 Master'!$B$1:$XFD$1,0))+I$14*INDEX('H334 Master'!$B:$XFD,MATCH($A46,'H334 Master'!$B:$B,0),MATCH($B$14,'H334 Master'!$B$1:$XFD$1,0))+I$15*INDEX('H334 Master'!$B:$XFD,MATCH($A46,'H334 Master'!$B:$B,0),MATCH($B$15,'H334 Master'!$B$1:$XFD$1,0))+I$16*INDEX('H334 Master'!$B:$XFD,MATCH($A46,'H334 Master'!$B:$B,0),MATCH($B$16,'H334 Master'!$B$1:$XFD$1,0))+I$17*INDEX('H334 Master'!$B:$XFD,MATCH($A46,'H334 Master'!$B:$B,0),MATCH($B$17,'H334 Master'!$B$1:$XFD$1,0))</f>
        <v>60</v>
      </c>
      <c r="J46" s="1">
        <v>70</v>
      </c>
      <c r="K46" s="1">
        <v>80</v>
      </c>
      <c r="L46" s="1">
        <v>90</v>
      </c>
      <c r="M46" s="1">
        <v>100</v>
      </c>
      <c r="N46" s="1">
        <v>110</v>
      </c>
      <c r="O46" s="1">
        <v>120</v>
      </c>
      <c r="P46" s="1">
        <v>130</v>
      </c>
      <c r="Q46" s="1">
        <v>140</v>
      </c>
      <c r="R46" s="1">
        <v>150</v>
      </c>
      <c r="S46" s="1">
        <v>160</v>
      </c>
      <c r="T46" s="1">
        <v>170</v>
      </c>
      <c r="U46" s="1">
        <v>180</v>
      </c>
      <c r="V46" s="1">
        <v>190</v>
      </c>
      <c r="W46" s="1">
        <v>200</v>
      </c>
      <c r="X46" s="1">
        <v>210</v>
      </c>
      <c r="Y46" s="1">
        <v>220</v>
      </c>
      <c r="Z46" s="1">
        <v>230</v>
      </c>
      <c r="AA46" s="1">
        <v>240</v>
      </c>
      <c r="AB46" s="1">
        <v>250</v>
      </c>
      <c r="AC46" s="1">
        <v>260</v>
      </c>
      <c r="AD46" s="1">
        <v>270</v>
      </c>
      <c r="AE46" s="1">
        <v>280</v>
      </c>
      <c r="AF46" s="1">
        <v>290</v>
      </c>
      <c r="AG46" s="1">
        <v>300</v>
      </c>
      <c r="AH46" s="1">
        <v>310</v>
      </c>
    </row>
    <row r="47" spans="1:38" x14ac:dyDescent="0.25">
      <c r="A47" t="s">
        <v>159</v>
      </c>
      <c r="B47">
        <v>6109</v>
      </c>
      <c r="C47" t="s">
        <v>160</v>
      </c>
      <c r="D47" s="1">
        <v>4</v>
      </c>
      <c r="E47" s="1">
        <v>6</v>
      </c>
      <c r="F47" s="1">
        <v>8</v>
      </c>
      <c r="G47" s="1">
        <v>10</v>
      </c>
      <c r="H47" s="1">
        <v>12</v>
      </c>
      <c r="I47" s="3">
        <f>I$5*INDEX('H334 Master'!$B:$XFD,MATCH($A47,'H334 Master'!$B:$B,0),MATCH($B$5,'H334 Master'!$B$1:$XFD$1,0))+I$6*INDEX('H334 Master'!$B:$XFD,MATCH($A47,'H334 Master'!$B:$B,0),MATCH($B$6,'H334 Master'!$B$1:$XFD$1,0))+I$7*INDEX('H334 Master'!$B:$XFD,MATCH($A47,'H334 Master'!$B:$B,0),MATCH($B$7,'H334 Master'!$B$1:$XFD$1,0))+I$8*INDEX('H334 Master'!$B:$XFD,MATCH($A47,'H334 Master'!$B:$B,0),MATCH($B$8,'H334 Master'!$B$1:$XFD$1,0))+I$9*INDEX('H334 Master'!$B:$XFD,MATCH($A47,'H334 Master'!$B:$B,0),MATCH($B$9,'H334 Master'!$B$1:$XFD$1,0))+I$10*INDEX('H334 Master'!$B:$XFD,MATCH($A47,'H334 Master'!$B:$B,0),MATCH($B$10,'H334 Master'!$B$1:$XFD$1,0))+I$11*INDEX('H334 Master'!$B:$XFD,MATCH($A47,'H334 Master'!$B:$B,0),MATCH($B$11,'H334 Master'!$B$1:$XFD$1,0))+I$12*INDEX('H334 Master'!$B:$XFD,MATCH($A47,'H334 Master'!$B:$B,0),MATCH($B$12,'H334 Master'!$B$1:$XFD$1,0))+I$13*INDEX('H334 Master'!$B:$XFD,MATCH($A47,'H334 Master'!$B:$B,0),MATCH($B$13,'H334 Master'!$B$1:$XFD$1,0))+I$14*INDEX('H334 Master'!$B:$XFD,MATCH($A47,'H334 Master'!$B:$B,0),MATCH($B$14,'H334 Master'!$B$1:$XFD$1,0))+I$15*INDEX('H334 Master'!$B:$XFD,MATCH($A47,'H334 Master'!$B:$B,0),MATCH($B$15,'H334 Master'!$B$1:$XFD$1,0))+I$16*INDEX('H334 Master'!$B:$XFD,MATCH($A47,'H334 Master'!$B:$B,0),MATCH($B$16,'H334 Master'!$B$1:$XFD$1,0))+I$17*INDEX('H334 Master'!$B:$XFD,MATCH($A47,'H334 Master'!$B:$B,0),MATCH($B$17,'H334 Master'!$B$1:$XFD$1,0))</f>
        <v>12</v>
      </c>
      <c r="J47" s="1">
        <v>14</v>
      </c>
      <c r="K47" s="1">
        <v>16</v>
      </c>
      <c r="L47" s="1">
        <v>18</v>
      </c>
      <c r="M47" s="1">
        <v>20</v>
      </c>
      <c r="N47" s="1">
        <v>22</v>
      </c>
      <c r="O47" s="1">
        <v>24</v>
      </c>
      <c r="P47" s="1">
        <v>26</v>
      </c>
      <c r="Q47" s="1">
        <v>28</v>
      </c>
      <c r="R47" s="1">
        <v>30</v>
      </c>
      <c r="S47" s="1">
        <v>32</v>
      </c>
      <c r="T47" s="1">
        <v>34</v>
      </c>
      <c r="U47" s="1">
        <v>36</v>
      </c>
      <c r="V47" s="1">
        <v>38</v>
      </c>
      <c r="W47" s="1">
        <v>40</v>
      </c>
      <c r="X47" s="1">
        <v>42</v>
      </c>
      <c r="Y47" s="1">
        <v>44</v>
      </c>
      <c r="Z47" s="1">
        <v>46</v>
      </c>
      <c r="AA47" s="1">
        <v>48</v>
      </c>
      <c r="AB47" s="1">
        <v>50</v>
      </c>
      <c r="AC47" s="1">
        <v>52</v>
      </c>
      <c r="AD47" s="1">
        <v>54</v>
      </c>
      <c r="AE47" s="1">
        <v>56</v>
      </c>
      <c r="AF47" s="1">
        <v>58</v>
      </c>
      <c r="AG47" s="1">
        <v>60</v>
      </c>
      <c r="AH47" s="1">
        <v>62</v>
      </c>
    </row>
    <row r="48" spans="1:38" x14ac:dyDescent="0.25">
      <c r="A48" t="s">
        <v>161</v>
      </c>
      <c r="B48">
        <v>6119</v>
      </c>
      <c r="C48" t="s">
        <v>162</v>
      </c>
      <c r="D48" s="1">
        <v>12</v>
      </c>
      <c r="E48" s="1">
        <v>14</v>
      </c>
      <c r="F48" s="1">
        <v>16</v>
      </c>
      <c r="G48" s="1">
        <v>18</v>
      </c>
      <c r="H48" s="1">
        <v>20</v>
      </c>
      <c r="I48" s="3">
        <f>I$5*INDEX('H334 Master'!$B:$XFD,MATCH($A48,'H334 Master'!$B:$B,0),MATCH($B$5,'H334 Master'!$B$1:$XFD$1,0))+I$6*INDEX('H334 Master'!$B:$XFD,MATCH($A48,'H334 Master'!$B:$B,0),MATCH($B$6,'H334 Master'!$B$1:$XFD$1,0))+I$7*INDEX('H334 Master'!$B:$XFD,MATCH($A48,'H334 Master'!$B:$B,0),MATCH($B$7,'H334 Master'!$B$1:$XFD$1,0))+I$8*INDEX('H334 Master'!$B:$XFD,MATCH($A48,'H334 Master'!$B:$B,0),MATCH($B$8,'H334 Master'!$B$1:$XFD$1,0))+I$9*INDEX('H334 Master'!$B:$XFD,MATCH($A48,'H334 Master'!$B:$B,0),MATCH($B$9,'H334 Master'!$B$1:$XFD$1,0))+I$10*INDEX('H334 Master'!$B:$XFD,MATCH($A48,'H334 Master'!$B:$B,0),MATCH($B$10,'H334 Master'!$B$1:$XFD$1,0))+I$11*INDEX('H334 Master'!$B:$XFD,MATCH($A48,'H334 Master'!$B:$B,0),MATCH($B$11,'H334 Master'!$B$1:$XFD$1,0))+I$12*INDEX('H334 Master'!$B:$XFD,MATCH($A48,'H334 Master'!$B:$B,0),MATCH($B$12,'H334 Master'!$B$1:$XFD$1,0))+I$13*INDEX('H334 Master'!$B:$XFD,MATCH($A48,'H334 Master'!$B:$B,0),MATCH($B$13,'H334 Master'!$B$1:$XFD$1,0))+I$14*INDEX('H334 Master'!$B:$XFD,MATCH($A48,'H334 Master'!$B:$B,0),MATCH($B$14,'H334 Master'!$B$1:$XFD$1,0))+I$15*INDEX('H334 Master'!$B:$XFD,MATCH($A48,'H334 Master'!$B:$B,0),MATCH($B$15,'H334 Master'!$B$1:$XFD$1,0))+I$16*INDEX('H334 Master'!$B:$XFD,MATCH($A48,'H334 Master'!$B:$B,0),MATCH($B$16,'H334 Master'!$B$1:$XFD$1,0))+I$17*INDEX('H334 Master'!$B:$XFD,MATCH($A48,'H334 Master'!$B:$B,0),MATCH($B$17,'H334 Master'!$B$1:$XFD$1,0))</f>
        <v>20</v>
      </c>
      <c r="J48" s="1">
        <v>22</v>
      </c>
      <c r="K48" s="1">
        <v>24</v>
      </c>
      <c r="L48" s="1">
        <v>26</v>
      </c>
      <c r="M48" s="1">
        <v>28</v>
      </c>
      <c r="N48" s="1">
        <v>30</v>
      </c>
      <c r="O48" s="1">
        <v>32</v>
      </c>
      <c r="P48" s="1">
        <v>34</v>
      </c>
      <c r="Q48" s="1">
        <v>36</v>
      </c>
      <c r="R48" s="1">
        <v>38</v>
      </c>
      <c r="S48" s="1">
        <v>40</v>
      </c>
      <c r="T48" s="1">
        <v>42</v>
      </c>
      <c r="U48" s="1">
        <v>44</v>
      </c>
      <c r="V48" s="1">
        <v>46</v>
      </c>
      <c r="W48" s="1">
        <v>48</v>
      </c>
      <c r="X48" s="1">
        <v>50</v>
      </c>
      <c r="Y48" s="1">
        <v>52</v>
      </c>
      <c r="Z48" s="1">
        <v>54</v>
      </c>
      <c r="AA48" s="1">
        <v>56</v>
      </c>
      <c r="AB48" s="1">
        <v>58</v>
      </c>
      <c r="AC48" s="1">
        <v>60</v>
      </c>
      <c r="AD48" s="1">
        <v>62</v>
      </c>
      <c r="AE48" s="1">
        <v>64</v>
      </c>
      <c r="AF48" s="1">
        <v>66</v>
      </c>
      <c r="AG48" s="1">
        <v>68</v>
      </c>
      <c r="AH48" s="1">
        <v>70</v>
      </c>
    </row>
    <row r="49" spans="1:34" x14ac:dyDescent="0.25">
      <c r="A49" t="s">
        <v>163</v>
      </c>
      <c r="B49">
        <v>6098</v>
      </c>
      <c r="C49" t="s">
        <v>164</v>
      </c>
      <c r="D49" s="1">
        <v>2</v>
      </c>
      <c r="E49" s="1">
        <v>3</v>
      </c>
      <c r="F49" s="1">
        <v>4</v>
      </c>
      <c r="G49" s="1">
        <v>5</v>
      </c>
      <c r="H49" s="1">
        <v>6</v>
      </c>
      <c r="I49" s="3">
        <f>I$5*INDEX('H334 Master'!$B:$XFD,MATCH($A49,'H334 Master'!$B:$B,0),MATCH($B$5,'H334 Master'!$B$1:$XFD$1,0))+I$6*INDEX('H334 Master'!$B:$XFD,MATCH($A49,'H334 Master'!$B:$B,0),MATCH($B$6,'H334 Master'!$B$1:$XFD$1,0))+I$7*INDEX('H334 Master'!$B:$XFD,MATCH($A49,'H334 Master'!$B:$B,0),MATCH($B$7,'H334 Master'!$B$1:$XFD$1,0))+I$8*INDEX('H334 Master'!$B:$XFD,MATCH($A49,'H334 Master'!$B:$B,0),MATCH($B$8,'H334 Master'!$B$1:$XFD$1,0))+I$9*INDEX('H334 Master'!$B:$XFD,MATCH($A49,'H334 Master'!$B:$B,0),MATCH($B$9,'H334 Master'!$B$1:$XFD$1,0))+I$10*INDEX('H334 Master'!$B:$XFD,MATCH($A49,'H334 Master'!$B:$B,0),MATCH($B$10,'H334 Master'!$B$1:$XFD$1,0))+I$11*INDEX('H334 Master'!$B:$XFD,MATCH($A49,'H334 Master'!$B:$B,0),MATCH($B$11,'H334 Master'!$B$1:$XFD$1,0))+I$12*INDEX('H334 Master'!$B:$XFD,MATCH($A49,'H334 Master'!$B:$B,0),MATCH($B$12,'H334 Master'!$B$1:$XFD$1,0))+I$13*INDEX('H334 Master'!$B:$XFD,MATCH($A49,'H334 Master'!$B:$B,0),MATCH($B$13,'H334 Master'!$B$1:$XFD$1,0))+I$14*INDEX('H334 Master'!$B:$XFD,MATCH($A49,'H334 Master'!$B:$B,0),MATCH($B$14,'H334 Master'!$B$1:$XFD$1,0))+I$15*INDEX('H334 Master'!$B:$XFD,MATCH($A49,'H334 Master'!$B:$B,0),MATCH($B$15,'H334 Master'!$B$1:$XFD$1,0))+I$16*INDEX('H334 Master'!$B:$XFD,MATCH($A49,'H334 Master'!$B:$B,0),MATCH($B$16,'H334 Master'!$B$1:$XFD$1,0))+I$17*INDEX('H334 Master'!$B:$XFD,MATCH($A49,'H334 Master'!$B:$B,0),MATCH($B$17,'H334 Master'!$B$1:$XFD$1,0))</f>
        <v>6</v>
      </c>
      <c r="J49" s="1">
        <v>7</v>
      </c>
      <c r="K49" s="1">
        <v>8</v>
      </c>
      <c r="L49" s="1">
        <v>9</v>
      </c>
      <c r="M49" s="1">
        <v>10</v>
      </c>
      <c r="N49" s="1">
        <v>11</v>
      </c>
      <c r="O49" s="1">
        <v>12</v>
      </c>
      <c r="P49" s="1">
        <v>13</v>
      </c>
      <c r="Q49" s="1">
        <v>14</v>
      </c>
      <c r="R49" s="1">
        <v>15</v>
      </c>
      <c r="S49" s="1">
        <v>16</v>
      </c>
      <c r="T49" s="1">
        <v>17</v>
      </c>
      <c r="U49" s="1">
        <v>18</v>
      </c>
      <c r="V49" s="1">
        <v>19</v>
      </c>
      <c r="W49" s="1">
        <v>20</v>
      </c>
      <c r="X49" s="1">
        <v>21</v>
      </c>
      <c r="Y49" s="1">
        <v>22</v>
      </c>
      <c r="Z49" s="1">
        <v>23</v>
      </c>
      <c r="AA49" s="1">
        <v>24</v>
      </c>
      <c r="AB49" s="1">
        <v>25</v>
      </c>
      <c r="AC49" s="1">
        <v>26</v>
      </c>
      <c r="AD49" s="1">
        <v>27</v>
      </c>
      <c r="AE49" s="1">
        <v>28</v>
      </c>
      <c r="AF49" s="1">
        <v>29</v>
      </c>
      <c r="AG49" s="1">
        <v>30</v>
      </c>
      <c r="AH49" s="1">
        <v>31</v>
      </c>
    </row>
    <row r="50" spans="1:34" x14ac:dyDescent="0.25">
      <c r="A50" t="s">
        <v>165</v>
      </c>
      <c r="B50">
        <v>6110</v>
      </c>
      <c r="C50" t="s">
        <v>166</v>
      </c>
      <c r="D50" s="1">
        <v>16</v>
      </c>
      <c r="E50" s="1">
        <v>18</v>
      </c>
      <c r="F50" s="1">
        <v>20</v>
      </c>
      <c r="G50" s="1">
        <v>22</v>
      </c>
      <c r="H50" s="1">
        <v>24</v>
      </c>
      <c r="I50" s="3">
        <f>I$5*INDEX('H334 Master'!$B:$XFD,MATCH($A50,'H334 Master'!$B:$B,0),MATCH($B$5,'H334 Master'!$B$1:$XFD$1,0))+I$6*INDEX('H334 Master'!$B:$XFD,MATCH($A50,'H334 Master'!$B:$B,0),MATCH($B$6,'H334 Master'!$B$1:$XFD$1,0))+I$7*INDEX('H334 Master'!$B:$XFD,MATCH($A50,'H334 Master'!$B:$B,0),MATCH($B$7,'H334 Master'!$B$1:$XFD$1,0))+I$8*INDEX('H334 Master'!$B:$XFD,MATCH($A50,'H334 Master'!$B:$B,0),MATCH($B$8,'H334 Master'!$B$1:$XFD$1,0))+I$9*INDEX('H334 Master'!$B:$XFD,MATCH($A50,'H334 Master'!$B:$B,0),MATCH($B$9,'H334 Master'!$B$1:$XFD$1,0))+I$10*INDEX('H334 Master'!$B:$XFD,MATCH($A50,'H334 Master'!$B:$B,0),MATCH($B$10,'H334 Master'!$B$1:$XFD$1,0))+I$11*INDEX('H334 Master'!$B:$XFD,MATCH($A50,'H334 Master'!$B:$B,0),MATCH($B$11,'H334 Master'!$B$1:$XFD$1,0))+I$12*INDEX('H334 Master'!$B:$XFD,MATCH($A50,'H334 Master'!$B:$B,0),MATCH($B$12,'H334 Master'!$B$1:$XFD$1,0))+I$13*INDEX('H334 Master'!$B:$XFD,MATCH($A50,'H334 Master'!$B:$B,0),MATCH($B$13,'H334 Master'!$B$1:$XFD$1,0))+I$14*INDEX('H334 Master'!$B:$XFD,MATCH($A50,'H334 Master'!$B:$B,0),MATCH($B$14,'H334 Master'!$B$1:$XFD$1,0))+I$15*INDEX('H334 Master'!$B:$XFD,MATCH($A50,'H334 Master'!$B:$B,0),MATCH($B$15,'H334 Master'!$B$1:$XFD$1,0))+I$16*INDEX('H334 Master'!$B:$XFD,MATCH($A50,'H334 Master'!$B:$B,0),MATCH($B$16,'H334 Master'!$B$1:$XFD$1,0))+I$17*INDEX('H334 Master'!$B:$XFD,MATCH($A50,'H334 Master'!$B:$B,0),MATCH($B$17,'H334 Master'!$B$1:$XFD$1,0))</f>
        <v>24</v>
      </c>
      <c r="J50" s="1">
        <v>26</v>
      </c>
      <c r="K50" s="1">
        <v>28</v>
      </c>
      <c r="L50" s="1">
        <v>30</v>
      </c>
      <c r="M50" s="1">
        <v>32</v>
      </c>
      <c r="N50" s="1">
        <v>34</v>
      </c>
      <c r="O50" s="1">
        <v>36</v>
      </c>
      <c r="P50" s="1">
        <v>38</v>
      </c>
      <c r="Q50" s="1">
        <v>40</v>
      </c>
      <c r="R50" s="1">
        <v>42</v>
      </c>
      <c r="S50" s="1">
        <v>44</v>
      </c>
      <c r="T50" s="1">
        <v>46</v>
      </c>
      <c r="U50" s="1">
        <v>48</v>
      </c>
      <c r="V50" s="1">
        <v>50</v>
      </c>
      <c r="W50" s="1">
        <v>52</v>
      </c>
      <c r="X50" s="1">
        <v>54</v>
      </c>
      <c r="Y50" s="1">
        <v>56</v>
      </c>
      <c r="Z50" s="1">
        <v>58</v>
      </c>
      <c r="AA50" s="1">
        <v>60</v>
      </c>
      <c r="AB50" s="1">
        <v>62</v>
      </c>
      <c r="AC50" s="1">
        <v>64</v>
      </c>
      <c r="AD50" s="1">
        <v>66</v>
      </c>
      <c r="AE50" s="1">
        <v>68</v>
      </c>
      <c r="AF50" s="1">
        <v>70</v>
      </c>
      <c r="AG50" s="1">
        <v>72</v>
      </c>
      <c r="AH50" s="1">
        <v>74</v>
      </c>
    </row>
    <row r="51" spans="1:34" x14ac:dyDescent="0.25">
      <c r="A51" t="s">
        <v>167</v>
      </c>
      <c r="B51">
        <v>6107</v>
      </c>
      <c r="C51" t="s">
        <v>168</v>
      </c>
      <c r="D51" s="1">
        <v>16</v>
      </c>
      <c r="E51" s="1">
        <v>18</v>
      </c>
      <c r="F51" s="1">
        <v>20</v>
      </c>
      <c r="G51" s="1">
        <v>22</v>
      </c>
      <c r="H51" s="1">
        <v>24</v>
      </c>
      <c r="I51" s="3">
        <f>I$5*INDEX('H334 Master'!$B:$XFD,MATCH($A51,'H334 Master'!$B:$B,0),MATCH($B$5,'H334 Master'!$B$1:$XFD$1,0))+I$6*INDEX('H334 Master'!$B:$XFD,MATCH($A51,'H334 Master'!$B:$B,0),MATCH($B$6,'H334 Master'!$B$1:$XFD$1,0))+I$7*INDEX('H334 Master'!$B:$XFD,MATCH($A51,'H334 Master'!$B:$B,0),MATCH($B$7,'H334 Master'!$B$1:$XFD$1,0))+I$8*INDEX('H334 Master'!$B:$XFD,MATCH($A51,'H334 Master'!$B:$B,0),MATCH($B$8,'H334 Master'!$B$1:$XFD$1,0))+I$9*INDEX('H334 Master'!$B:$XFD,MATCH($A51,'H334 Master'!$B:$B,0),MATCH($B$9,'H334 Master'!$B$1:$XFD$1,0))+I$10*INDEX('H334 Master'!$B:$XFD,MATCH($A51,'H334 Master'!$B:$B,0),MATCH($B$10,'H334 Master'!$B$1:$XFD$1,0))+I$11*INDEX('H334 Master'!$B:$XFD,MATCH($A51,'H334 Master'!$B:$B,0),MATCH($B$11,'H334 Master'!$B$1:$XFD$1,0))+I$12*INDEX('H334 Master'!$B:$XFD,MATCH($A51,'H334 Master'!$B:$B,0),MATCH($B$12,'H334 Master'!$B$1:$XFD$1,0))+I$13*INDEX('H334 Master'!$B:$XFD,MATCH($A51,'H334 Master'!$B:$B,0),MATCH($B$13,'H334 Master'!$B$1:$XFD$1,0))+I$14*INDEX('H334 Master'!$B:$XFD,MATCH($A51,'H334 Master'!$B:$B,0),MATCH($B$14,'H334 Master'!$B$1:$XFD$1,0))+I$15*INDEX('H334 Master'!$B:$XFD,MATCH($A51,'H334 Master'!$B:$B,0),MATCH($B$15,'H334 Master'!$B$1:$XFD$1,0))+I$16*INDEX('H334 Master'!$B:$XFD,MATCH($A51,'H334 Master'!$B:$B,0),MATCH($B$16,'H334 Master'!$B$1:$XFD$1,0))+I$17*INDEX('H334 Master'!$B:$XFD,MATCH($A51,'H334 Master'!$B:$B,0),MATCH($B$17,'H334 Master'!$B$1:$XFD$1,0))</f>
        <v>24</v>
      </c>
      <c r="J51" s="1">
        <v>26</v>
      </c>
      <c r="K51" s="1">
        <v>28</v>
      </c>
      <c r="L51" s="1">
        <v>30</v>
      </c>
      <c r="M51" s="1">
        <v>32</v>
      </c>
      <c r="N51" s="1">
        <v>34</v>
      </c>
      <c r="O51" s="1">
        <v>36</v>
      </c>
      <c r="P51" s="1">
        <v>38</v>
      </c>
      <c r="Q51" s="1">
        <v>40</v>
      </c>
      <c r="R51" s="1">
        <v>42</v>
      </c>
      <c r="S51" s="1">
        <v>44</v>
      </c>
      <c r="T51" s="1">
        <v>46</v>
      </c>
      <c r="U51" s="1">
        <v>48</v>
      </c>
      <c r="V51" s="1">
        <v>50</v>
      </c>
      <c r="W51" s="1">
        <v>52</v>
      </c>
      <c r="X51" s="1">
        <v>54</v>
      </c>
      <c r="Y51" s="1">
        <v>56</v>
      </c>
      <c r="Z51" s="1">
        <v>58</v>
      </c>
      <c r="AA51" s="1">
        <v>60</v>
      </c>
      <c r="AB51" s="1">
        <v>62</v>
      </c>
      <c r="AC51" s="1">
        <v>64</v>
      </c>
      <c r="AD51" s="1">
        <v>66</v>
      </c>
      <c r="AE51" s="1">
        <v>68</v>
      </c>
      <c r="AF51" s="1">
        <v>70</v>
      </c>
      <c r="AG51" s="1">
        <v>72</v>
      </c>
      <c r="AH51" s="1">
        <v>74</v>
      </c>
    </row>
    <row r="52" spans="1:34" x14ac:dyDescent="0.25">
      <c r="A52" t="s">
        <v>169</v>
      </c>
      <c r="B52">
        <v>6089</v>
      </c>
      <c r="C52" t="s">
        <v>170</v>
      </c>
      <c r="D52" s="1">
        <v>4</v>
      </c>
      <c r="E52" s="1">
        <v>4</v>
      </c>
      <c r="F52" s="1">
        <v>4</v>
      </c>
      <c r="G52" s="1">
        <v>4</v>
      </c>
      <c r="H52" s="1">
        <v>4</v>
      </c>
      <c r="I52" s="3">
        <f>I$5*INDEX('H334 Master'!$B:$XFD,MATCH($A52,'H334 Master'!$B:$B,0),MATCH($B$5,'H334 Master'!$B$1:$XFD$1,0))+I$6*INDEX('H334 Master'!$B:$XFD,MATCH($A52,'H334 Master'!$B:$B,0),MATCH($B$6,'H334 Master'!$B$1:$XFD$1,0))+I$7*INDEX('H334 Master'!$B:$XFD,MATCH($A52,'H334 Master'!$B:$B,0),MATCH($B$7,'H334 Master'!$B$1:$XFD$1,0))+I$8*INDEX('H334 Master'!$B:$XFD,MATCH($A52,'H334 Master'!$B:$B,0),MATCH($B$8,'H334 Master'!$B$1:$XFD$1,0))+I$9*INDEX('H334 Master'!$B:$XFD,MATCH($A52,'H334 Master'!$B:$B,0),MATCH($B$9,'H334 Master'!$B$1:$XFD$1,0))+I$10*INDEX('H334 Master'!$B:$XFD,MATCH($A52,'H334 Master'!$B:$B,0),MATCH($B$10,'H334 Master'!$B$1:$XFD$1,0))+I$11*INDEX('H334 Master'!$B:$XFD,MATCH($A52,'H334 Master'!$B:$B,0),MATCH($B$11,'H334 Master'!$B$1:$XFD$1,0))+I$12*INDEX('H334 Master'!$B:$XFD,MATCH($A52,'H334 Master'!$B:$B,0),MATCH($B$12,'H334 Master'!$B$1:$XFD$1,0))+I$13*INDEX('H334 Master'!$B:$XFD,MATCH($A52,'H334 Master'!$B:$B,0),MATCH($B$13,'H334 Master'!$B$1:$XFD$1,0))+I$14*INDEX('H334 Master'!$B:$XFD,MATCH($A52,'H334 Master'!$B:$B,0),MATCH($B$14,'H334 Master'!$B$1:$XFD$1,0))+I$15*INDEX('H334 Master'!$B:$XFD,MATCH($A52,'H334 Master'!$B:$B,0),MATCH($B$15,'H334 Master'!$B$1:$XFD$1,0))+I$16*INDEX('H334 Master'!$B:$XFD,MATCH($A52,'H334 Master'!$B:$B,0),MATCH($B$16,'H334 Master'!$B$1:$XFD$1,0))+I$17*INDEX('H334 Master'!$B:$XFD,MATCH($A52,'H334 Master'!$B:$B,0),MATCH($B$17,'H334 Master'!$B$1:$XFD$1,0))</f>
        <v>4</v>
      </c>
      <c r="J52" s="1">
        <v>4</v>
      </c>
      <c r="K52" s="1">
        <v>4</v>
      </c>
      <c r="L52" s="1">
        <v>4</v>
      </c>
      <c r="M52" s="1">
        <v>4</v>
      </c>
      <c r="N52" s="1">
        <v>4</v>
      </c>
      <c r="O52" s="1">
        <v>4</v>
      </c>
      <c r="P52" s="1">
        <v>4</v>
      </c>
      <c r="Q52" s="1">
        <v>4</v>
      </c>
      <c r="R52" s="1">
        <v>4</v>
      </c>
      <c r="S52" s="1">
        <v>4</v>
      </c>
      <c r="T52" s="1">
        <v>4</v>
      </c>
      <c r="U52" s="1">
        <v>4</v>
      </c>
      <c r="V52" s="1">
        <v>4</v>
      </c>
      <c r="W52" s="1">
        <v>4</v>
      </c>
      <c r="X52" s="1">
        <v>4</v>
      </c>
      <c r="Y52" s="1">
        <v>4</v>
      </c>
      <c r="Z52" s="1">
        <v>4</v>
      </c>
      <c r="AA52" s="1">
        <v>4</v>
      </c>
      <c r="AB52" s="1">
        <v>4</v>
      </c>
      <c r="AC52" s="1">
        <v>4</v>
      </c>
      <c r="AD52" s="1">
        <v>4</v>
      </c>
      <c r="AE52" s="1">
        <v>4</v>
      </c>
      <c r="AF52" s="1">
        <v>4</v>
      </c>
      <c r="AG52" s="1">
        <v>4</v>
      </c>
      <c r="AH52" s="1">
        <v>4</v>
      </c>
    </row>
    <row r="53" spans="1:34" x14ac:dyDescent="0.25">
      <c r="A53" t="s">
        <v>171</v>
      </c>
      <c r="B53">
        <v>6090</v>
      </c>
      <c r="C53" t="s">
        <v>172</v>
      </c>
      <c r="D53" s="1">
        <v>2</v>
      </c>
      <c r="E53" s="1">
        <v>4</v>
      </c>
      <c r="F53" s="1">
        <v>6</v>
      </c>
      <c r="G53" s="1">
        <v>8</v>
      </c>
      <c r="H53" s="1">
        <v>10</v>
      </c>
      <c r="I53" s="3">
        <f>I$5*INDEX('H334 Master'!$B:$XFD,MATCH($A53,'H334 Master'!$B:$B,0),MATCH($B$5,'H334 Master'!$B$1:$XFD$1,0))+I$6*INDEX('H334 Master'!$B:$XFD,MATCH($A53,'H334 Master'!$B:$B,0),MATCH($B$6,'H334 Master'!$B$1:$XFD$1,0))+I$7*INDEX('H334 Master'!$B:$XFD,MATCH($A53,'H334 Master'!$B:$B,0),MATCH($B$7,'H334 Master'!$B$1:$XFD$1,0))+I$8*INDEX('H334 Master'!$B:$XFD,MATCH($A53,'H334 Master'!$B:$B,0),MATCH($B$8,'H334 Master'!$B$1:$XFD$1,0))+I$9*INDEX('H334 Master'!$B:$XFD,MATCH($A53,'H334 Master'!$B:$B,0),MATCH($B$9,'H334 Master'!$B$1:$XFD$1,0))+I$10*INDEX('H334 Master'!$B:$XFD,MATCH($A53,'H334 Master'!$B:$B,0),MATCH($B$10,'H334 Master'!$B$1:$XFD$1,0))+I$11*INDEX('H334 Master'!$B:$XFD,MATCH($A53,'H334 Master'!$B:$B,0),MATCH($B$11,'H334 Master'!$B$1:$XFD$1,0))+I$12*INDEX('H334 Master'!$B:$XFD,MATCH($A53,'H334 Master'!$B:$B,0),MATCH($B$12,'H334 Master'!$B$1:$XFD$1,0))+I$13*INDEX('H334 Master'!$B:$XFD,MATCH($A53,'H334 Master'!$B:$B,0),MATCH($B$13,'H334 Master'!$B$1:$XFD$1,0))+I$14*INDEX('H334 Master'!$B:$XFD,MATCH($A53,'H334 Master'!$B:$B,0),MATCH($B$14,'H334 Master'!$B$1:$XFD$1,0))+I$15*INDEX('H334 Master'!$B:$XFD,MATCH($A53,'H334 Master'!$B:$B,0),MATCH($B$15,'H334 Master'!$B$1:$XFD$1,0))+I$16*INDEX('H334 Master'!$B:$XFD,MATCH($A53,'H334 Master'!$B:$B,0),MATCH($B$16,'H334 Master'!$B$1:$XFD$1,0))+I$17*INDEX('H334 Master'!$B:$XFD,MATCH($A53,'H334 Master'!$B:$B,0),MATCH($B$17,'H334 Master'!$B$1:$XFD$1,0))</f>
        <v>10</v>
      </c>
      <c r="J53" s="1">
        <v>12</v>
      </c>
      <c r="K53" s="1">
        <v>14</v>
      </c>
      <c r="L53" s="1">
        <v>16</v>
      </c>
      <c r="M53" s="1">
        <v>18</v>
      </c>
      <c r="N53" s="1">
        <v>20</v>
      </c>
      <c r="O53" s="1">
        <v>22</v>
      </c>
      <c r="P53" s="1">
        <v>24</v>
      </c>
      <c r="Q53" s="1">
        <v>26</v>
      </c>
      <c r="R53" s="1">
        <v>28</v>
      </c>
      <c r="S53" s="1">
        <v>30</v>
      </c>
      <c r="T53" s="1">
        <v>32</v>
      </c>
      <c r="U53" s="1">
        <v>34</v>
      </c>
      <c r="V53" s="1">
        <v>36</v>
      </c>
      <c r="W53" s="1">
        <v>38</v>
      </c>
      <c r="X53" s="1">
        <v>40</v>
      </c>
      <c r="Y53" s="1">
        <v>42</v>
      </c>
      <c r="Z53" s="1">
        <v>44</v>
      </c>
      <c r="AA53" s="1">
        <v>46</v>
      </c>
      <c r="AB53" s="1">
        <v>48</v>
      </c>
      <c r="AC53" s="1">
        <v>50</v>
      </c>
      <c r="AD53" s="1">
        <v>52</v>
      </c>
      <c r="AE53" s="1">
        <v>54</v>
      </c>
      <c r="AF53" s="1">
        <v>56</v>
      </c>
      <c r="AG53" s="1">
        <v>58</v>
      </c>
      <c r="AH53" s="1">
        <v>60</v>
      </c>
    </row>
    <row r="54" spans="1:34" x14ac:dyDescent="0.25">
      <c r="A54" t="s">
        <v>173</v>
      </c>
      <c r="B54">
        <v>6086</v>
      </c>
      <c r="C54" t="s">
        <v>174</v>
      </c>
      <c r="D54" s="1">
        <v>6</v>
      </c>
      <c r="E54" s="1">
        <v>8</v>
      </c>
      <c r="F54" s="1">
        <v>10</v>
      </c>
      <c r="G54" s="1">
        <v>12</v>
      </c>
      <c r="H54" s="1">
        <v>14</v>
      </c>
      <c r="I54" s="3">
        <f>I$5*INDEX('H334 Master'!$B:$XFD,MATCH($A54,'H334 Master'!$B:$B,0),MATCH($B$5,'H334 Master'!$B$1:$XFD$1,0))+I$6*INDEX('H334 Master'!$B:$XFD,MATCH($A54,'H334 Master'!$B:$B,0),MATCH($B$6,'H334 Master'!$B$1:$XFD$1,0))+I$7*INDEX('H334 Master'!$B:$XFD,MATCH($A54,'H334 Master'!$B:$B,0),MATCH($B$7,'H334 Master'!$B$1:$XFD$1,0))+I$8*INDEX('H334 Master'!$B:$XFD,MATCH($A54,'H334 Master'!$B:$B,0),MATCH($B$8,'H334 Master'!$B$1:$XFD$1,0))+I$9*INDEX('H334 Master'!$B:$XFD,MATCH($A54,'H334 Master'!$B:$B,0),MATCH($B$9,'H334 Master'!$B$1:$XFD$1,0))+I$10*INDEX('H334 Master'!$B:$XFD,MATCH($A54,'H334 Master'!$B:$B,0),MATCH($B$10,'H334 Master'!$B$1:$XFD$1,0))+I$11*INDEX('H334 Master'!$B:$XFD,MATCH($A54,'H334 Master'!$B:$B,0),MATCH($B$11,'H334 Master'!$B$1:$XFD$1,0))+I$12*INDEX('H334 Master'!$B:$XFD,MATCH($A54,'H334 Master'!$B:$B,0),MATCH($B$12,'H334 Master'!$B$1:$XFD$1,0))+I$13*INDEX('H334 Master'!$B:$XFD,MATCH($A54,'H334 Master'!$B:$B,0),MATCH($B$13,'H334 Master'!$B$1:$XFD$1,0))+I$14*INDEX('H334 Master'!$B:$XFD,MATCH($A54,'H334 Master'!$B:$B,0),MATCH($B$14,'H334 Master'!$B$1:$XFD$1,0))+I$15*INDEX('H334 Master'!$B:$XFD,MATCH($A54,'H334 Master'!$B:$B,0),MATCH($B$15,'H334 Master'!$B$1:$XFD$1,0))+I$16*INDEX('H334 Master'!$B:$XFD,MATCH($A54,'H334 Master'!$B:$B,0),MATCH($B$16,'H334 Master'!$B$1:$XFD$1,0))+I$17*INDEX('H334 Master'!$B:$XFD,MATCH($A54,'H334 Master'!$B:$B,0),MATCH($B$17,'H334 Master'!$B$1:$XFD$1,0))</f>
        <v>14</v>
      </c>
      <c r="J54" s="1">
        <v>16</v>
      </c>
      <c r="K54" s="1">
        <v>18</v>
      </c>
      <c r="L54" s="1">
        <v>20</v>
      </c>
      <c r="M54" s="1">
        <v>22</v>
      </c>
      <c r="N54" s="1">
        <v>24</v>
      </c>
      <c r="O54" s="1">
        <v>26</v>
      </c>
      <c r="P54" s="1">
        <v>28</v>
      </c>
      <c r="Q54" s="1">
        <v>30</v>
      </c>
      <c r="R54" s="1">
        <v>32</v>
      </c>
      <c r="S54" s="1">
        <v>34</v>
      </c>
      <c r="T54" s="1">
        <v>36</v>
      </c>
      <c r="U54" s="1">
        <v>38</v>
      </c>
      <c r="V54" s="1">
        <v>40</v>
      </c>
      <c r="W54" s="1">
        <v>42</v>
      </c>
      <c r="X54" s="1">
        <v>44</v>
      </c>
      <c r="Y54" s="1">
        <v>46</v>
      </c>
      <c r="Z54" s="1">
        <v>48</v>
      </c>
      <c r="AA54" s="1">
        <v>50</v>
      </c>
      <c r="AB54" s="1">
        <v>52</v>
      </c>
      <c r="AC54" s="1">
        <v>54</v>
      </c>
      <c r="AD54" s="1">
        <v>56</v>
      </c>
      <c r="AE54" s="1">
        <v>58</v>
      </c>
      <c r="AF54" s="1">
        <v>60</v>
      </c>
      <c r="AG54" s="1">
        <v>62</v>
      </c>
      <c r="AH54" s="1">
        <v>64</v>
      </c>
    </row>
    <row r="55" spans="1:34" x14ac:dyDescent="0.25">
      <c r="A55" t="s">
        <v>230</v>
      </c>
      <c r="B55">
        <v>6088</v>
      </c>
      <c r="C55" t="s">
        <v>231</v>
      </c>
      <c r="D55" s="1">
        <v>6</v>
      </c>
      <c r="E55" s="1">
        <v>8</v>
      </c>
      <c r="F55" s="1">
        <v>10</v>
      </c>
      <c r="G55" s="1">
        <v>12</v>
      </c>
      <c r="H55" s="1">
        <v>14</v>
      </c>
      <c r="I55" s="3">
        <f>I$5*INDEX('H334 Master'!$B:$XFD,MATCH($A55,'H334 Master'!$B:$B,0),MATCH($B$5,'H334 Master'!$B$1:$XFD$1,0))+I$6*INDEX('H334 Master'!$B:$XFD,MATCH($A55,'H334 Master'!$B:$B,0),MATCH($B$6,'H334 Master'!$B$1:$XFD$1,0))+I$7*INDEX('H334 Master'!$B:$XFD,MATCH($A55,'H334 Master'!$B:$B,0),MATCH($B$7,'H334 Master'!$B$1:$XFD$1,0))+I$8*INDEX('H334 Master'!$B:$XFD,MATCH($A55,'H334 Master'!$B:$B,0),MATCH($B$8,'H334 Master'!$B$1:$XFD$1,0))+I$9*INDEX('H334 Master'!$B:$XFD,MATCH($A55,'H334 Master'!$B:$B,0),MATCH($B$9,'H334 Master'!$B$1:$XFD$1,0))+I$10*INDEX('H334 Master'!$B:$XFD,MATCH($A55,'H334 Master'!$B:$B,0),MATCH($B$10,'H334 Master'!$B$1:$XFD$1,0))+I$11*INDEX('H334 Master'!$B:$XFD,MATCH($A55,'H334 Master'!$B:$B,0),MATCH($B$11,'H334 Master'!$B$1:$XFD$1,0))+I$12*INDEX('H334 Master'!$B:$XFD,MATCH($A55,'H334 Master'!$B:$B,0),MATCH($B$12,'H334 Master'!$B$1:$XFD$1,0))+I$13*INDEX('H334 Master'!$B:$XFD,MATCH($A55,'H334 Master'!$B:$B,0),MATCH($B$13,'H334 Master'!$B$1:$XFD$1,0))+I$14*INDEX('H334 Master'!$B:$XFD,MATCH($A55,'H334 Master'!$B:$B,0),MATCH($B$14,'H334 Master'!$B$1:$XFD$1,0))+I$15*INDEX('H334 Master'!$B:$XFD,MATCH($A55,'H334 Master'!$B:$B,0),MATCH($B$15,'H334 Master'!$B$1:$XFD$1,0))+I$16*INDEX('H334 Master'!$B:$XFD,MATCH($A55,'H334 Master'!$B:$B,0),MATCH($B$16,'H334 Master'!$B$1:$XFD$1,0))+I$17*INDEX('H334 Master'!$B:$XFD,MATCH($A55,'H334 Master'!$B:$B,0),MATCH($B$17,'H334 Master'!$B$1:$XFD$1,0))</f>
        <v>14</v>
      </c>
      <c r="J55" s="1">
        <v>16</v>
      </c>
      <c r="K55" s="1">
        <v>18</v>
      </c>
      <c r="L55" s="1">
        <v>20</v>
      </c>
      <c r="M55" s="1">
        <v>22</v>
      </c>
      <c r="N55" s="1">
        <v>24</v>
      </c>
      <c r="O55" s="1">
        <v>26</v>
      </c>
      <c r="P55" s="1">
        <v>28</v>
      </c>
      <c r="Q55" s="1">
        <v>30</v>
      </c>
      <c r="R55" s="1">
        <v>32</v>
      </c>
      <c r="S55" s="1">
        <v>34</v>
      </c>
      <c r="T55" s="1">
        <v>36</v>
      </c>
      <c r="U55" s="1">
        <v>38</v>
      </c>
      <c r="V55" s="1">
        <v>40</v>
      </c>
      <c r="W55" s="1">
        <v>42</v>
      </c>
      <c r="X55" s="1">
        <v>44</v>
      </c>
      <c r="Y55" s="1">
        <v>46</v>
      </c>
      <c r="Z55" s="1">
        <v>48</v>
      </c>
      <c r="AA55" s="1">
        <v>50</v>
      </c>
      <c r="AB55" s="1">
        <v>52</v>
      </c>
      <c r="AC55" s="1">
        <v>54</v>
      </c>
      <c r="AD55" s="1">
        <v>56</v>
      </c>
      <c r="AE55" s="1">
        <v>58</v>
      </c>
      <c r="AF55" s="1">
        <v>60</v>
      </c>
      <c r="AG55" s="1">
        <v>62</v>
      </c>
      <c r="AH55" s="1">
        <v>64</v>
      </c>
    </row>
    <row r="56" spans="1:34" x14ac:dyDescent="0.25">
      <c r="A56" t="s">
        <v>175</v>
      </c>
      <c r="B56">
        <v>6099</v>
      </c>
      <c r="C56" t="s">
        <v>176</v>
      </c>
      <c r="D56" s="1">
        <v>3</v>
      </c>
      <c r="E56" s="1">
        <v>4</v>
      </c>
      <c r="F56" s="1">
        <v>5</v>
      </c>
      <c r="G56" s="1">
        <v>6</v>
      </c>
      <c r="H56" s="1">
        <v>7</v>
      </c>
      <c r="I56" s="3">
        <f>I$5*INDEX('H334 Master'!$B:$XFD,MATCH($A56,'H334 Master'!$B:$B,0),MATCH($B$5,'H334 Master'!$B$1:$XFD$1,0))+I$6*INDEX('H334 Master'!$B:$XFD,MATCH($A56,'H334 Master'!$B:$B,0),MATCH($B$6,'H334 Master'!$B$1:$XFD$1,0))+I$7*INDEX('H334 Master'!$B:$XFD,MATCH($A56,'H334 Master'!$B:$B,0),MATCH($B$7,'H334 Master'!$B$1:$XFD$1,0))+I$8*INDEX('H334 Master'!$B:$XFD,MATCH($A56,'H334 Master'!$B:$B,0),MATCH($B$8,'H334 Master'!$B$1:$XFD$1,0))+I$9*INDEX('H334 Master'!$B:$XFD,MATCH($A56,'H334 Master'!$B:$B,0),MATCH($B$9,'H334 Master'!$B$1:$XFD$1,0))+I$10*INDEX('H334 Master'!$B:$XFD,MATCH($A56,'H334 Master'!$B:$B,0),MATCH($B$10,'H334 Master'!$B$1:$XFD$1,0))+I$11*INDEX('H334 Master'!$B:$XFD,MATCH($A56,'H334 Master'!$B:$B,0),MATCH($B$11,'H334 Master'!$B$1:$XFD$1,0))+I$12*INDEX('H334 Master'!$B:$XFD,MATCH($A56,'H334 Master'!$B:$B,0),MATCH($B$12,'H334 Master'!$B$1:$XFD$1,0))+I$13*INDEX('H334 Master'!$B:$XFD,MATCH($A56,'H334 Master'!$B:$B,0),MATCH($B$13,'H334 Master'!$B$1:$XFD$1,0))+I$14*INDEX('H334 Master'!$B:$XFD,MATCH($A56,'H334 Master'!$B:$B,0),MATCH($B$14,'H334 Master'!$B$1:$XFD$1,0))+I$15*INDEX('H334 Master'!$B:$XFD,MATCH($A56,'H334 Master'!$B:$B,0),MATCH($B$15,'H334 Master'!$B$1:$XFD$1,0))+I$16*INDEX('H334 Master'!$B:$XFD,MATCH($A56,'H334 Master'!$B:$B,0),MATCH($B$16,'H334 Master'!$B$1:$XFD$1,0))+I$17*INDEX('H334 Master'!$B:$XFD,MATCH($A56,'H334 Master'!$B:$B,0),MATCH($B$17,'H334 Master'!$B$1:$XFD$1,0))</f>
        <v>7</v>
      </c>
      <c r="J56" s="1">
        <v>8</v>
      </c>
      <c r="K56" s="1">
        <v>9</v>
      </c>
      <c r="L56" s="1">
        <v>10</v>
      </c>
      <c r="M56" s="1">
        <v>11</v>
      </c>
      <c r="N56" s="1">
        <v>12</v>
      </c>
      <c r="O56" s="1">
        <v>13</v>
      </c>
      <c r="P56" s="1">
        <v>14</v>
      </c>
      <c r="Q56" s="1">
        <v>15</v>
      </c>
      <c r="R56" s="1">
        <v>16</v>
      </c>
      <c r="S56" s="1">
        <v>17</v>
      </c>
      <c r="T56" s="1">
        <v>18</v>
      </c>
      <c r="U56" s="1">
        <v>19</v>
      </c>
      <c r="V56" s="1">
        <v>20</v>
      </c>
      <c r="W56" s="1">
        <v>21</v>
      </c>
      <c r="X56" s="1">
        <v>22</v>
      </c>
      <c r="Y56" s="1">
        <v>23</v>
      </c>
      <c r="Z56" s="1">
        <v>24</v>
      </c>
      <c r="AA56" s="1">
        <v>25</v>
      </c>
      <c r="AB56" s="1">
        <v>26</v>
      </c>
      <c r="AC56" s="1">
        <v>27</v>
      </c>
      <c r="AD56" s="1">
        <v>28</v>
      </c>
      <c r="AE56" s="1">
        <v>29</v>
      </c>
      <c r="AF56" s="1">
        <v>30</v>
      </c>
      <c r="AG56" s="1">
        <v>31</v>
      </c>
      <c r="AH56" s="1">
        <v>32</v>
      </c>
    </row>
    <row r="57" spans="1:34" x14ac:dyDescent="0.25">
      <c r="A57" t="s">
        <v>177</v>
      </c>
      <c r="B57">
        <v>6095</v>
      </c>
      <c r="C57" t="s">
        <v>178</v>
      </c>
      <c r="D57" s="1">
        <v>4</v>
      </c>
      <c r="E57" s="1">
        <v>4</v>
      </c>
      <c r="F57" s="1">
        <v>4</v>
      </c>
      <c r="G57" s="1">
        <v>4</v>
      </c>
      <c r="H57" s="1">
        <v>4</v>
      </c>
      <c r="I57" s="3">
        <f>I$5*INDEX('H334 Master'!$B:$XFD,MATCH($A57,'H334 Master'!$B:$B,0),MATCH($B$5,'H334 Master'!$B$1:$XFD$1,0))+I$6*INDEX('H334 Master'!$B:$XFD,MATCH($A57,'H334 Master'!$B:$B,0),MATCH($B$6,'H334 Master'!$B$1:$XFD$1,0))+I$7*INDEX('H334 Master'!$B:$XFD,MATCH($A57,'H334 Master'!$B:$B,0),MATCH($B$7,'H334 Master'!$B$1:$XFD$1,0))+I$8*INDEX('H334 Master'!$B:$XFD,MATCH($A57,'H334 Master'!$B:$B,0),MATCH($B$8,'H334 Master'!$B$1:$XFD$1,0))+I$9*INDEX('H334 Master'!$B:$XFD,MATCH($A57,'H334 Master'!$B:$B,0),MATCH($B$9,'H334 Master'!$B$1:$XFD$1,0))+I$10*INDEX('H334 Master'!$B:$XFD,MATCH($A57,'H334 Master'!$B:$B,0),MATCH($B$10,'H334 Master'!$B$1:$XFD$1,0))+I$11*INDEX('H334 Master'!$B:$XFD,MATCH($A57,'H334 Master'!$B:$B,0),MATCH($B$11,'H334 Master'!$B$1:$XFD$1,0))+I$12*INDEX('H334 Master'!$B:$XFD,MATCH($A57,'H334 Master'!$B:$B,0),MATCH($B$12,'H334 Master'!$B$1:$XFD$1,0))+I$13*INDEX('H334 Master'!$B:$XFD,MATCH($A57,'H334 Master'!$B:$B,0),MATCH($B$13,'H334 Master'!$B$1:$XFD$1,0))+I$14*INDEX('H334 Master'!$B:$XFD,MATCH($A57,'H334 Master'!$B:$B,0),MATCH($B$14,'H334 Master'!$B$1:$XFD$1,0))+I$15*INDEX('H334 Master'!$B:$XFD,MATCH($A57,'H334 Master'!$B:$B,0),MATCH($B$15,'H334 Master'!$B$1:$XFD$1,0))+I$16*INDEX('H334 Master'!$B:$XFD,MATCH($A57,'H334 Master'!$B:$B,0),MATCH($B$16,'H334 Master'!$B$1:$XFD$1,0))+I$17*INDEX('H334 Master'!$B:$XFD,MATCH($A57,'H334 Master'!$B:$B,0),MATCH($B$17,'H334 Master'!$B$1:$XFD$1,0))</f>
        <v>4</v>
      </c>
      <c r="J57" s="1">
        <v>4</v>
      </c>
      <c r="K57" s="1">
        <v>4</v>
      </c>
      <c r="L57" s="1">
        <v>4</v>
      </c>
      <c r="M57" s="1">
        <v>4</v>
      </c>
      <c r="N57" s="1">
        <v>4</v>
      </c>
      <c r="O57" s="1">
        <v>4</v>
      </c>
      <c r="P57" s="1">
        <v>4</v>
      </c>
      <c r="Q57" s="1">
        <v>4</v>
      </c>
      <c r="R57" s="1">
        <v>4</v>
      </c>
      <c r="S57" s="1">
        <v>4</v>
      </c>
      <c r="T57" s="1">
        <v>4</v>
      </c>
      <c r="U57" s="1">
        <v>4</v>
      </c>
      <c r="V57" s="1">
        <v>4</v>
      </c>
      <c r="W57" s="1">
        <v>4</v>
      </c>
      <c r="X57" s="1">
        <v>4</v>
      </c>
      <c r="Y57" s="1">
        <v>4</v>
      </c>
      <c r="Z57" s="1">
        <v>4</v>
      </c>
      <c r="AA57" s="1">
        <v>4</v>
      </c>
      <c r="AB57" s="1">
        <v>4</v>
      </c>
      <c r="AC57" s="1">
        <v>4</v>
      </c>
      <c r="AD57" s="1">
        <v>4</v>
      </c>
      <c r="AE57" s="1">
        <v>4</v>
      </c>
      <c r="AF57" s="1">
        <v>4</v>
      </c>
      <c r="AG57" s="1">
        <v>4</v>
      </c>
      <c r="AH57" s="1">
        <v>4</v>
      </c>
    </row>
    <row r="58" spans="1:34" x14ac:dyDescent="0.25">
      <c r="A58" t="s">
        <v>179</v>
      </c>
      <c r="B58">
        <v>6096</v>
      </c>
      <c r="C58" t="s">
        <v>180</v>
      </c>
      <c r="D58" s="1">
        <v>2</v>
      </c>
      <c r="E58" s="1">
        <v>4</v>
      </c>
      <c r="F58" s="1">
        <v>6</v>
      </c>
      <c r="G58" s="1">
        <v>8</v>
      </c>
      <c r="H58" s="1">
        <v>10</v>
      </c>
      <c r="I58" s="3">
        <f>I$5*INDEX('H334 Master'!$B:$XFD,MATCH($A58,'H334 Master'!$B:$B,0),MATCH($B$5,'H334 Master'!$B$1:$XFD$1,0))+I$6*INDEX('H334 Master'!$B:$XFD,MATCH($A58,'H334 Master'!$B:$B,0),MATCH($B$6,'H334 Master'!$B$1:$XFD$1,0))+I$7*INDEX('H334 Master'!$B:$XFD,MATCH($A58,'H334 Master'!$B:$B,0),MATCH($B$7,'H334 Master'!$B$1:$XFD$1,0))+I$8*INDEX('H334 Master'!$B:$XFD,MATCH($A58,'H334 Master'!$B:$B,0),MATCH($B$8,'H334 Master'!$B$1:$XFD$1,0))+I$9*INDEX('H334 Master'!$B:$XFD,MATCH($A58,'H334 Master'!$B:$B,0),MATCH($B$9,'H334 Master'!$B$1:$XFD$1,0))+I$10*INDEX('H334 Master'!$B:$XFD,MATCH($A58,'H334 Master'!$B:$B,0),MATCH($B$10,'H334 Master'!$B$1:$XFD$1,0))+I$11*INDEX('H334 Master'!$B:$XFD,MATCH($A58,'H334 Master'!$B:$B,0),MATCH($B$11,'H334 Master'!$B$1:$XFD$1,0))+I$12*INDEX('H334 Master'!$B:$XFD,MATCH($A58,'H334 Master'!$B:$B,0),MATCH($B$12,'H334 Master'!$B$1:$XFD$1,0))+I$13*INDEX('H334 Master'!$B:$XFD,MATCH($A58,'H334 Master'!$B:$B,0),MATCH($B$13,'H334 Master'!$B$1:$XFD$1,0))+I$14*INDEX('H334 Master'!$B:$XFD,MATCH($A58,'H334 Master'!$B:$B,0),MATCH($B$14,'H334 Master'!$B$1:$XFD$1,0))+I$15*INDEX('H334 Master'!$B:$XFD,MATCH($A58,'H334 Master'!$B:$B,0),MATCH($B$15,'H334 Master'!$B$1:$XFD$1,0))+I$16*INDEX('H334 Master'!$B:$XFD,MATCH($A58,'H334 Master'!$B:$B,0),MATCH($B$16,'H334 Master'!$B$1:$XFD$1,0))+I$17*INDEX('H334 Master'!$B:$XFD,MATCH($A58,'H334 Master'!$B:$B,0),MATCH($B$17,'H334 Master'!$B$1:$XFD$1,0))</f>
        <v>10</v>
      </c>
      <c r="J58" s="1">
        <v>12</v>
      </c>
      <c r="K58" s="1">
        <v>14</v>
      </c>
      <c r="L58" s="1">
        <v>16</v>
      </c>
      <c r="M58" s="1">
        <v>18</v>
      </c>
      <c r="N58" s="1">
        <v>20</v>
      </c>
      <c r="O58" s="1">
        <v>22</v>
      </c>
      <c r="P58" s="1">
        <v>24</v>
      </c>
      <c r="Q58" s="1">
        <v>26</v>
      </c>
      <c r="R58" s="1">
        <v>28</v>
      </c>
      <c r="S58" s="1">
        <v>30</v>
      </c>
      <c r="T58" s="1">
        <v>32</v>
      </c>
      <c r="U58" s="1">
        <v>34</v>
      </c>
      <c r="V58" s="1">
        <v>36</v>
      </c>
      <c r="W58" s="1">
        <v>38</v>
      </c>
      <c r="X58" s="1">
        <v>40</v>
      </c>
      <c r="Y58" s="1">
        <v>42</v>
      </c>
      <c r="Z58" s="1">
        <v>44</v>
      </c>
      <c r="AA58" s="1">
        <v>46</v>
      </c>
      <c r="AB58" s="1">
        <v>48</v>
      </c>
      <c r="AC58" s="1">
        <v>50</v>
      </c>
      <c r="AD58" s="1">
        <v>52</v>
      </c>
      <c r="AE58" s="1">
        <v>54</v>
      </c>
      <c r="AF58" s="1">
        <v>56</v>
      </c>
      <c r="AG58" s="1">
        <v>58</v>
      </c>
      <c r="AH58" s="1">
        <v>60</v>
      </c>
    </row>
    <row r="59" spans="1:34" x14ac:dyDescent="0.25">
      <c r="A59" t="s">
        <v>181</v>
      </c>
      <c r="B59">
        <v>6100</v>
      </c>
      <c r="C59" t="s">
        <v>182</v>
      </c>
      <c r="D59" s="1">
        <v>4</v>
      </c>
      <c r="E59" s="1">
        <v>4</v>
      </c>
      <c r="F59" s="1">
        <v>4</v>
      </c>
      <c r="G59" s="1">
        <v>4</v>
      </c>
      <c r="H59" s="1">
        <v>4</v>
      </c>
      <c r="I59" s="3">
        <f>I$5*INDEX('H334 Master'!$B:$XFD,MATCH($A59,'H334 Master'!$B:$B,0),MATCH($B$5,'H334 Master'!$B$1:$XFD$1,0))+I$6*INDEX('H334 Master'!$B:$XFD,MATCH($A59,'H334 Master'!$B:$B,0),MATCH($B$6,'H334 Master'!$B$1:$XFD$1,0))+I$7*INDEX('H334 Master'!$B:$XFD,MATCH($A59,'H334 Master'!$B:$B,0),MATCH($B$7,'H334 Master'!$B$1:$XFD$1,0))+I$8*INDEX('H334 Master'!$B:$XFD,MATCH($A59,'H334 Master'!$B:$B,0),MATCH($B$8,'H334 Master'!$B$1:$XFD$1,0))+I$9*INDEX('H334 Master'!$B:$XFD,MATCH($A59,'H334 Master'!$B:$B,0),MATCH($B$9,'H334 Master'!$B$1:$XFD$1,0))+I$10*INDEX('H334 Master'!$B:$XFD,MATCH($A59,'H334 Master'!$B:$B,0),MATCH($B$10,'H334 Master'!$B$1:$XFD$1,0))+I$11*INDEX('H334 Master'!$B:$XFD,MATCH($A59,'H334 Master'!$B:$B,0),MATCH($B$11,'H334 Master'!$B$1:$XFD$1,0))+I$12*INDEX('H334 Master'!$B:$XFD,MATCH($A59,'H334 Master'!$B:$B,0),MATCH($B$12,'H334 Master'!$B$1:$XFD$1,0))+I$13*INDEX('H334 Master'!$B:$XFD,MATCH($A59,'H334 Master'!$B:$B,0),MATCH($B$13,'H334 Master'!$B$1:$XFD$1,0))+I$14*INDEX('H334 Master'!$B:$XFD,MATCH($A59,'H334 Master'!$B:$B,0),MATCH($B$14,'H334 Master'!$B$1:$XFD$1,0))+I$15*INDEX('H334 Master'!$B:$XFD,MATCH($A59,'H334 Master'!$B:$B,0),MATCH($B$15,'H334 Master'!$B$1:$XFD$1,0))+I$16*INDEX('H334 Master'!$B:$XFD,MATCH($A59,'H334 Master'!$B:$B,0),MATCH($B$16,'H334 Master'!$B$1:$XFD$1,0))+I$17*INDEX('H334 Master'!$B:$XFD,MATCH($A59,'H334 Master'!$B:$B,0),MATCH($B$17,'H334 Master'!$B$1:$XFD$1,0))</f>
        <v>4</v>
      </c>
      <c r="J59" s="1">
        <v>4</v>
      </c>
      <c r="K59" s="1">
        <v>4</v>
      </c>
      <c r="L59" s="1">
        <v>4</v>
      </c>
      <c r="M59" s="1">
        <v>4</v>
      </c>
      <c r="N59" s="1">
        <v>4</v>
      </c>
      <c r="O59" s="1">
        <v>4</v>
      </c>
      <c r="P59" s="1">
        <v>4</v>
      </c>
      <c r="Q59" s="1">
        <v>4</v>
      </c>
      <c r="R59" s="1">
        <v>4</v>
      </c>
      <c r="S59" s="1">
        <v>4</v>
      </c>
      <c r="T59" s="1">
        <v>4</v>
      </c>
      <c r="U59" s="1">
        <v>4</v>
      </c>
      <c r="V59" s="1">
        <v>4</v>
      </c>
      <c r="W59" s="1">
        <v>4</v>
      </c>
      <c r="X59" s="1">
        <v>4</v>
      </c>
      <c r="Y59" s="1">
        <v>4</v>
      </c>
      <c r="Z59" s="1">
        <v>4</v>
      </c>
      <c r="AA59" s="1">
        <v>4</v>
      </c>
      <c r="AB59" s="1">
        <v>4</v>
      </c>
      <c r="AC59" s="1">
        <v>4</v>
      </c>
      <c r="AD59" s="1">
        <v>4</v>
      </c>
      <c r="AE59" s="1">
        <v>4</v>
      </c>
      <c r="AF59" s="1">
        <v>4</v>
      </c>
      <c r="AG59" s="1">
        <v>4</v>
      </c>
      <c r="AH59" s="1">
        <v>4</v>
      </c>
    </row>
    <row r="60" spans="1:34" x14ac:dyDescent="0.25">
      <c r="A60" t="s">
        <v>183</v>
      </c>
      <c r="B60">
        <v>6141</v>
      </c>
      <c r="C60" t="s">
        <v>184</v>
      </c>
      <c r="D60" s="1">
        <v>4</v>
      </c>
      <c r="E60" s="1">
        <v>4</v>
      </c>
      <c r="F60" s="1">
        <v>4</v>
      </c>
      <c r="G60" s="1">
        <v>4</v>
      </c>
      <c r="H60" s="1">
        <v>4</v>
      </c>
      <c r="I60" s="3">
        <f>I$5*INDEX('H334 Master'!$B:$XFD,MATCH($A60,'H334 Master'!$B:$B,0),MATCH($B$5,'H334 Master'!$B$1:$XFD$1,0))+I$6*INDEX('H334 Master'!$B:$XFD,MATCH($A60,'H334 Master'!$B:$B,0),MATCH($B$6,'H334 Master'!$B$1:$XFD$1,0))+I$7*INDEX('H334 Master'!$B:$XFD,MATCH($A60,'H334 Master'!$B:$B,0),MATCH($B$7,'H334 Master'!$B$1:$XFD$1,0))+I$8*INDEX('H334 Master'!$B:$XFD,MATCH($A60,'H334 Master'!$B:$B,0),MATCH($B$8,'H334 Master'!$B$1:$XFD$1,0))+I$9*INDEX('H334 Master'!$B:$XFD,MATCH($A60,'H334 Master'!$B:$B,0),MATCH($B$9,'H334 Master'!$B$1:$XFD$1,0))+I$10*INDEX('H334 Master'!$B:$XFD,MATCH($A60,'H334 Master'!$B:$B,0),MATCH($B$10,'H334 Master'!$B$1:$XFD$1,0))+I$11*INDEX('H334 Master'!$B:$XFD,MATCH($A60,'H334 Master'!$B:$B,0),MATCH($B$11,'H334 Master'!$B$1:$XFD$1,0))+I$12*INDEX('H334 Master'!$B:$XFD,MATCH($A60,'H334 Master'!$B:$B,0),MATCH($B$12,'H334 Master'!$B$1:$XFD$1,0))+I$13*INDEX('H334 Master'!$B:$XFD,MATCH($A60,'H334 Master'!$B:$B,0),MATCH($B$13,'H334 Master'!$B$1:$XFD$1,0))+I$14*INDEX('H334 Master'!$B:$XFD,MATCH($A60,'H334 Master'!$B:$B,0),MATCH($B$14,'H334 Master'!$B$1:$XFD$1,0))+I$15*INDEX('H334 Master'!$B:$XFD,MATCH($A60,'H334 Master'!$B:$B,0),MATCH($B$15,'H334 Master'!$B$1:$XFD$1,0))+I$16*INDEX('H334 Master'!$B:$XFD,MATCH($A60,'H334 Master'!$B:$B,0),MATCH($B$16,'H334 Master'!$B$1:$XFD$1,0))+I$17*INDEX('H334 Master'!$B:$XFD,MATCH($A60,'H334 Master'!$B:$B,0),MATCH($B$17,'H334 Master'!$B$1:$XFD$1,0))</f>
        <v>4</v>
      </c>
      <c r="J60" s="1">
        <v>4</v>
      </c>
      <c r="K60" s="1">
        <v>4</v>
      </c>
      <c r="L60" s="1">
        <v>4</v>
      </c>
      <c r="M60" s="1">
        <v>4</v>
      </c>
      <c r="N60" s="1">
        <v>4</v>
      </c>
      <c r="O60" s="1">
        <v>4</v>
      </c>
      <c r="P60" s="1">
        <v>4</v>
      </c>
      <c r="Q60" s="1">
        <v>4</v>
      </c>
      <c r="R60" s="1">
        <v>4</v>
      </c>
      <c r="S60" s="1">
        <v>4</v>
      </c>
      <c r="T60" s="1">
        <v>4</v>
      </c>
      <c r="U60" s="1">
        <v>4</v>
      </c>
      <c r="V60" s="1">
        <v>4</v>
      </c>
      <c r="W60" s="1">
        <v>4</v>
      </c>
      <c r="X60" s="1">
        <v>4</v>
      </c>
      <c r="Y60" s="1">
        <v>4</v>
      </c>
      <c r="Z60" s="1">
        <v>4</v>
      </c>
      <c r="AA60" s="1">
        <v>4</v>
      </c>
      <c r="AB60" s="1">
        <v>4</v>
      </c>
      <c r="AC60" s="1">
        <v>4</v>
      </c>
      <c r="AD60" s="1">
        <v>4</v>
      </c>
      <c r="AE60" s="1">
        <v>4</v>
      </c>
      <c r="AF60" s="1">
        <v>4</v>
      </c>
      <c r="AG60" s="1">
        <v>4</v>
      </c>
      <c r="AH60" s="1">
        <v>4</v>
      </c>
    </row>
    <row r="61" spans="1:34" x14ac:dyDescent="0.25">
      <c r="A61" t="s">
        <v>185</v>
      </c>
      <c r="B61">
        <v>6142</v>
      </c>
      <c r="C61" t="s">
        <v>186</v>
      </c>
      <c r="D61" s="1">
        <v>4</v>
      </c>
      <c r="E61" s="1">
        <v>4</v>
      </c>
      <c r="F61" s="1">
        <v>4</v>
      </c>
      <c r="G61" s="1">
        <v>4</v>
      </c>
      <c r="H61" s="1">
        <v>4</v>
      </c>
      <c r="I61" s="3">
        <f>I$5*INDEX('H334 Master'!$B:$XFD,MATCH($A61,'H334 Master'!$B:$B,0),MATCH($B$5,'H334 Master'!$B$1:$XFD$1,0))+I$6*INDEX('H334 Master'!$B:$XFD,MATCH($A61,'H334 Master'!$B:$B,0),MATCH($B$6,'H334 Master'!$B$1:$XFD$1,0))+I$7*INDEX('H334 Master'!$B:$XFD,MATCH($A61,'H334 Master'!$B:$B,0),MATCH($B$7,'H334 Master'!$B$1:$XFD$1,0))+I$8*INDEX('H334 Master'!$B:$XFD,MATCH($A61,'H334 Master'!$B:$B,0),MATCH($B$8,'H334 Master'!$B$1:$XFD$1,0))+I$9*INDEX('H334 Master'!$B:$XFD,MATCH($A61,'H334 Master'!$B:$B,0),MATCH($B$9,'H334 Master'!$B$1:$XFD$1,0))+I$10*INDEX('H334 Master'!$B:$XFD,MATCH($A61,'H334 Master'!$B:$B,0),MATCH($B$10,'H334 Master'!$B$1:$XFD$1,0))+I$11*INDEX('H334 Master'!$B:$XFD,MATCH($A61,'H334 Master'!$B:$B,0),MATCH($B$11,'H334 Master'!$B$1:$XFD$1,0))+I$12*INDEX('H334 Master'!$B:$XFD,MATCH($A61,'H334 Master'!$B:$B,0),MATCH($B$12,'H334 Master'!$B$1:$XFD$1,0))+I$13*INDEX('H334 Master'!$B:$XFD,MATCH($A61,'H334 Master'!$B:$B,0),MATCH($B$13,'H334 Master'!$B$1:$XFD$1,0))+I$14*INDEX('H334 Master'!$B:$XFD,MATCH($A61,'H334 Master'!$B:$B,0),MATCH($B$14,'H334 Master'!$B$1:$XFD$1,0))+I$15*INDEX('H334 Master'!$B:$XFD,MATCH($A61,'H334 Master'!$B:$B,0),MATCH($B$15,'H334 Master'!$B$1:$XFD$1,0))+I$16*INDEX('H334 Master'!$B:$XFD,MATCH($A61,'H334 Master'!$B:$B,0),MATCH($B$16,'H334 Master'!$B$1:$XFD$1,0))+I$17*INDEX('H334 Master'!$B:$XFD,MATCH($A61,'H334 Master'!$B:$B,0),MATCH($B$17,'H334 Master'!$B$1:$XFD$1,0))</f>
        <v>4</v>
      </c>
      <c r="J61" s="1">
        <v>4</v>
      </c>
      <c r="K61" s="1">
        <v>4</v>
      </c>
      <c r="L61" s="1">
        <v>4</v>
      </c>
      <c r="M61" s="1">
        <v>4</v>
      </c>
      <c r="N61" s="1">
        <v>4</v>
      </c>
      <c r="O61" s="1">
        <v>4</v>
      </c>
      <c r="P61" s="1">
        <v>4</v>
      </c>
      <c r="Q61" s="1">
        <v>4</v>
      </c>
      <c r="R61" s="1">
        <v>4</v>
      </c>
      <c r="S61" s="1">
        <v>4</v>
      </c>
      <c r="T61" s="1">
        <v>4</v>
      </c>
      <c r="U61" s="1">
        <v>4</v>
      </c>
      <c r="V61" s="1">
        <v>4</v>
      </c>
      <c r="W61" s="1">
        <v>4</v>
      </c>
      <c r="X61" s="1">
        <v>4</v>
      </c>
      <c r="Y61" s="1">
        <v>4</v>
      </c>
      <c r="Z61" s="1">
        <v>4</v>
      </c>
      <c r="AA61" s="1">
        <v>4</v>
      </c>
      <c r="AB61" s="1">
        <v>4</v>
      </c>
      <c r="AC61" s="1">
        <v>4</v>
      </c>
      <c r="AD61" s="1">
        <v>4</v>
      </c>
      <c r="AE61" s="1">
        <v>4</v>
      </c>
      <c r="AF61" s="1">
        <v>4</v>
      </c>
      <c r="AG61" s="1">
        <v>4</v>
      </c>
      <c r="AH61" s="1">
        <v>4</v>
      </c>
    </row>
    <row r="62" spans="1:34" x14ac:dyDescent="0.25">
      <c r="A62" t="s">
        <v>232</v>
      </c>
      <c r="B62">
        <v>6143</v>
      </c>
      <c r="C62" t="s">
        <v>233</v>
      </c>
      <c r="D62" s="1">
        <v>2</v>
      </c>
      <c r="E62" s="1">
        <v>2</v>
      </c>
      <c r="F62" s="1">
        <v>2</v>
      </c>
      <c r="G62" s="1">
        <v>2</v>
      </c>
      <c r="H62" s="1">
        <v>2</v>
      </c>
      <c r="I62" s="3">
        <f>I$5*INDEX('H334 Master'!$B:$XFD,MATCH($A62,'H334 Master'!$B:$B,0),MATCH($B$5,'H334 Master'!$B$1:$XFD$1,0))+I$6*INDEX('H334 Master'!$B:$XFD,MATCH($A62,'H334 Master'!$B:$B,0),MATCH($B$6,'H334 Master'!$B$1:$XFD$1,0))+I$7*INDEX('H334 Master'!$B:$XFD,MATCH($A62,'H334 Master'!$B:$B,0),MATCH($B$7,'H334 Master'!$B$1:$XFD$1,0))+I$8*INDEX('H334 Master'!$B:$XFD,MATCH($A62,'H334 Master'!$B:$B,0),MATCH($B$8,'H334 Master'!$B$1:$XFD$1,0))+I$9*INDEX('H334 Master'!$B:$XFD,MATCH($A62,'H334 Master'!$B:$B,0),MATCH($B$9,'H334 Master'!$B$1:$XFD$1,0))+I$10*INDEX('H334 Master'!$B:$XFD,MATCH($A62,'H334 Master'!$B:$B,0),MATCH($B$10,'H334 Master'!$B$1:$XFD$1,0))+I$11*INDEX('H334 Master'!$B:$XFD,MATCH($A62,'H334 Master'!$B:$B,0),MATCH($B$11,'H334 Master'!$B$1:$XFD$1,0))+I$12*INDEX('H334 Master'!$B:$XFD,MATCH($A62,'H334 Master'!$B:$B,0),MATCH($B$12,'H334 Master'!$B$1:$XFD$1,0))+I$13*INDEX('H334 Master'!$B:$XFD,MATCH($A62,'H334 Master'!$B:$B,0),MATCH($B$13,'H334 Master'!$B$1:$XFD$1,0))+I$14*INDEX('H334 Master'!$B:$XFD,MATCH($A62,'H334 Master'!$B:$B,0),MATCH($B$14,'H334 Master'!$B$1:$XFD$1,0))+I$15*INDEX('H334 Master'!$B:$XFD,MATCH($A62,'H334 Master'!$B:$B,0),MATCH($B$15,'H334 Master'!$B$1:$XFD$1,0))+I$16*INDEX('H334 Master'!$B:$XFD,MATCH($A62,'H334 Master'!$B:$B,0),MATCH($B$16,'H334 Master'!$B$1:$XFD$1,0))+I$17*INDEX('H334 Master'!$B:$XFD,MATCH($A62,'H334 Master'!$B:$B,0),MATCH($B$17,'H334 Master'!$B$1:$XFD$1,0))</f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2</v>
      </c>
      <c r="Q62" s="1">
        <v>2</v>
      </c>
      <c r="R62" s="1">
        <v>2</v>
      </c>
      <c r="S62" s="1">
        <v>2</v>
      </c>
      <c r="T62" s="1">
        <v>2</v>
      </c>
      <c r="U62" s="1">
        <v>2</v>
      </c>
      <c r="V62" s="1">
        <v>2</v>
      </c>
      <c r="W62" s="1">
        <v>2</v>
      </c>
      <c r="X62" s="1">
        <v>2</v>
      </c>
      <c r="Y62" s="1">
        <v>2</v>
      </c>
      <c r="Z62" s="1">
        <v>2</v>
      </c>
      <c r="AA62" s="1">
        <v>2</v>
      </c>
      <c r="AB62" s="1">
        <v>2</v>
      </c>
      <c r="AC62" s="1">
        <v>2</v>
      </c>
      <c r="AD62" s="1">
        <v>2</v>
      </c>
      <c r="AE62" s="1">
        <v>2</v>
      </c>
      <c r="AF62" s="1">
        <v>2</v>
      </c>
      <c r="AG62" s="1">
        <v>2</v>
      </c>
      <c r="AH62" s="1">
        <v>2</v>
      </c>
    </row>
    <row r="63" spans="1:34" x14ac:dyDescent="0.25">
      <c r="A63" t="s">
        <v>33</v>
      </c>
      <c r="B63">
        <v>7925</v>
      </c>
      <c r="C63" t="s">
        <v>234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3">
        <f>I$5*INDEX('H334 Master'!$B:$XFD,MATCH($A63,'H334 Master'!$B:$B,0),MATCH($B$5,'H334 Master'!$B$1:$XFD$1,0))+I$6*INDEX('H334 Master'!$B:$XFD,MATCH($A63,'H334 Master'!$B:$B,0),MATCH($B$6,'H334 Master'!$B$1:$XFD$1,0))+I$7*INDEX('H334 Master'!$B:$XFD,MATCH($A63,'H334 Master'!$B:$B,0),MATCH($B$7,'H334 Master'!$B$1:$XFD$1,0))+I$8*INDEX('H334 Master'!$B:$XFD,MATCH($A63,'H334 Master'!$B:$B,0),MATCH($B$8,'H334 Master'!$B$1:$XFD$1,0))+I$9*INDEX('H334 Master'!$B:$XFD,MATCH($A63,'H334 Master'!$B:$B,0),MATCH($B$9,'H334 Master'!$B$1:$XFD$1,0))+I$10*INDEX('H334 Master'!$B:$XFD,MATCH($A63,'H334 Master'!$B:$B,0),MATCH($B$10,'H334 Master'!$B$1:$XFD$1,0))+I$11*INDEX('H334 Master'!$B:$XFD,MATCH($A63,'H334 Master'!$B:$B,0),MATCH($B$11,'H334 Master'!$B$1:$XFD$1,0))+I$12*INDEX('H334 Master'!$B:$XFD,MATCH($A63,'H334 Master'!$B:$B,0),MATCH($B$12,'H334 Master'!$B$1:$XFD$1,0))+I$13*INDEX('H334 Master'!$B:$XFD,MATCH($A63,'H334 Master'!$B:$B,0),MATCH($B$13,'H334 Master'!$B$1:$XFD$1,0))+I$14*INDEX('H334 Master'!$B:$XFD,MATCH($A63,'H334 Master'!$B:$B,0),MATCH($B$14,'H334 Master'!$B$1:$XFD$1,0))+I$15*INDEX('H334 Master'!$B:$XFD,MATCH($A63,'H334 Master'!$B:$B,0),MATCH($B$15,'H334 Master'!$B$1:$XFD$1,0))+I$16*INDEX('H334 Master'!$B:$XFD,MATCH($A63,'H334 Master'!$B:$B,0),MATCH($B$16,'H334 Master'!$B$1:$XFD$1,0))+I$17*INDEX('H334 Master'!$B:$XFD,MATCH($A63,'H334 Master'!$B:$B,0),MATCH($B$17,'H334 Master'!$B$1:$XFD$1,0))</f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</row>
    <row r="64" spans="1:34" x14ac:dyDescent="0.25">
      <c r="A64" t="s">
        <v>268</v>
      </c>
      <c r="B64">
        <v>6688</v>
      </c>
      <c r="C64" t="s">
        <v>269</v>
      </c>
      <c r="D64" s="1"/>
      <c r="E64" s="1"/>
      <c r="F64" s="1"/>
      <c r="G64" s="1"/>
      <c r="H64" s="1"/>
      <c r="I64" s="3">
        <f>I$5*INDEX('H334 Master'!$B:$XFD,MATCH($A64,'H334 Master'!$B:$B,0),MATCH($B$5,'H334 Master'!$B$1:$XFD$1,0))+I$6*INDEX('H334 Master'!$B:$XFD,MATCH($A64,'H334 Master'!$B:$B,0),MATCH($B$6,'H334 Master'!$B$1:$XFD$1,0))+I$7*INDEX('H334 Master'!$B:$XFD,MATCH($A64,'H334 Master'!$B:$B,0),MATCH($B$7,'H334 Master'!$B$1:$XFD$1,0))+I$8*INDEX('H334 Master'!$B:$XFD,MATCH($A64,'H334 Master'!$B:$B,0),MATCH($B$8,'H334 Master'!$B$1:$XFD$1,0))+I$9*INDEX('H334 Master'!$B:$XFD,MATCH($A64,'H334 Master'!$B:$B,0),MATCH($B$9,'H334 Master'!$B$1:$XFD$1,0))+I$10*INDEX('H334 Master'!$B:$XFD,MATCH($A64,'H334 Master'!$B:$B,0),MATCH($B$10,'H334 Master'!$B$1:$XFD$1,0))+I$11*INDEX('H334 Master'!$B:$XFD,MATCH($A64,'H334 Master'!$B:$B,0),MATCH($B$11,'H334 Master'!$B$1:$XFD$1,0))+I$12*INDEX('H334 Master'!$B:$XFD,MATCH($A64,'H334 Master'!$B:$B,0),MATCH($B$12,'H334 Master'!$B$1:$XFD$1,0))+I$13*INDEX('H334 Master'!$B:$XFD,MATCH($A64,'H334 Master'!$B:$B,0),MATCH($B$13,'H334 Master'!$B$1:$XFD$1,0))+I$14*INDEX('H334 Master'!$B:$XFD,MATCH($A64,'H334 Master'!$B:$B,0),MATCH($B$14,'H334 Master'!$B$1:$XFD$1,0))+I$15*INDEX('H334 Master'!$B:$XFD,MATCH($A64,'H334 Master'!$B:$B,0),MATCH($B$15,'H334 Master'!$B$1:$XFD$1,0))+I$16*INDEX('H334 Master'!$B:$XFD,MATCH($A64,'H334 Master'!$B:$B,0),MATCH($B$16,'H334 Master'!$B$1:$XFD$1,0))+I$17*INDEX('H334 Master'!$B:$XFD,MATCH($A64,'H334 Master'!$B:$B,0),MATCH($B$17,'H334 Master'!$B$1:$XFD$1,0))</f>
        <v>6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x14ac:dyDescent="0.25">
      <c r="A65" t="s">
        <v>270</v>
      </c>
      <c r="B65">
        <v>5847</v>
      </c>
      <c r="C65" t="s">
        <v>271</v>
      </c>
      <c r="D65" s="1"/>
      <c r="E65" s="1"/>
      <c r="F65" s="1"/>
      <c r="G65" s="1"/>
      <c r="H65" s="1"/>
      <c r="I65" s="3">
        <f>I$5*INDEX('H334 Master'!$B:$XFD,MATCH($A65,'H334 Master'!$B:$B,0),MATCH($B$5,'H334 Master'!$B$1:$XFD$1,0))+I$6*INDEX('H334 Master'!$B:$XFD,MATCH($A65,'H334 Master'!$B:$B,0),MATCH($B$6,'H334 Master'!$B$1:$XFD$1,0))+I$7*INDEX('H334 Master'!$B:$XFD,MATCH($A65,'H334 Master'!$B:$B,0),MATCH($B$7,'H334 Master'!$B$1:$XFD$1,0))+I$8*INDEX('H334 Master'!$B:$XFD,MATCH($A65,'H334 Master'!$B:$B,0),MATCH($B$8,'H334 Master'!$B$1:$XFD$1,0))+I$9*INDEX('H334 Master'!$B:$XFD,MATCH($A65,'H334 Master'!$B:$B,0),MATCH($B$9,'H334 Master'!$B$1:$XFD$1,0))+I$10*INDEX('H334 Master'!$B:$XFD,MATCH($A65,'H334 Master'!$B:$B,0),MATCH($B$10,'H334 Master'!$B$1:$XFD$1,0))+I$11*INDEX('H334 Master'!$B:$XFD,MATCH($A65,'H334 Master'!$B:$B,0),MATCH($B$11,'H334 Master'!$B$1:$XFD$1,0))+I$12*INDEX('H334 Master'!$B:$XFD,MATCH($A65,'H334 Master'!$B:$B,0),MATCH($B$12,'H334 Master'!$B$1:$XFD$1,0))+I$13*INDEX('H334 Master'!$B:$XFD,MATCH($A65,'H334 Master'!$B:$B,0),MATCH($B$13,'H334 Master'!$B$1:$XFD$1,0))+I$14*INDEX('H334 Master'!$B:$XFD,MATCH($A65,'H334 Master'!$B:$B,0),MATCH($B$14,'H334 Master'!$B$1:$XFD$1,0))+I$15*INDEX('H334 Master'!$B:$XFD,MATCH($A65,'H334 Master'!$B:$B,0),MATCH($B$15,'H334 Master'!$B$1:$XFD$1,0))+I$16*INDEX('H334 Master'!$B:$XFD,MATCH($A65,'H334 Master'!$B:$B,0),MATCH($B$16,'H334 Master'!$B$1:$XFD$1,0))+I$17*INDEX('H334 Master'!$B:$XFD,MATCH($A65,'H334 Master'!$B:$B,0),MATCH($B$17,'H334 Master'!$B$1:$XFD$1,0))</f>
        <v>2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x14ac:dyDescent="0.25">
      <c r="A66" t="s">
        <v>262</v>
      </c>
      <c r="B66">
        <v>10193</v>
      </c>
      <c r="C66" t="s">
        <v>263</v>
      </c>
      <c r="D66" s="1"/>
      <c r="E66" s="1"/>
      <c r="F66" s="1"/>
      <c r="G66" s="1"/>
      <c r="H66" s="1"/>
      <c r="I66" s="3">
        <f>I$5*INDEX('H334 Master'!$B:$XFD,MATCH($A66,'H334 Master'!$B:$B,0),MATCH($B$5,'H334 Master'!$B$1:$XFD$1,0))+I$6*INDEX('H334 Master'!$B:$XFD,MATCH($A66,'H334 Master'!$B:$B,0),MATCH($B$6,'H334 Master'!$B$1:$XFD$1,0))+I$7*INDEX('H334 Master'!$B:$XFD,MATCH($A66,'H334 Master'!$B:$B,0),MATCH($B$7,'H334 Master'!$B$1:$XFD$1,0))+I$8*INDEX('H334 Master'!$B:$XFD,MATCH($A66,'H334 Master'!$B:$B,0),MATCH($B$8,'H334 Master'!$B$1:$XFD$1,0))+I$9*INDEX('H334 Master'!$B:$XFD,MATCH($A66,'H334 Master'!$B:$B,0),MATCH($B$9,'H334 Master'!$B$1:$XFD$1,0))+I$10*INDEX('H334 Master'!$B:$XFD,MATCH($A66,'H334 Master'!$B:$B,0),MATCH($B$10,'H334 Master'!$B$1:$XFD$1,0))+I$11*INDEX('H334 Master'!$B:$XFD,MATCH($A66,'H334 Master'!$B:$B,0),MATCH($B$11,'H334 Master'!$B$1:$XFD$1,0))+I$12*INDEX('H334 Master'!$B:$XFD,MATCH($A66,'H334 Master'!$B:$B,0),MATCH($B$12,'H334 Master'!$B$1:$XFD$1,0))+I$13*INDEX('H334 Master'!$B:$XFD,MATCH($A66,'H334 Master'!$B:$B,0),MATCH($B$13,'H334 Master'!$B$1:$XFD$1,0))+I$14*INDEX('H334 Master'!$B:$XFD,MATCH($A66,'H334 Master'!$B:$B,0),MATCH($B$14,'H334 Master'!$B$1:$XFD$1,0))+I$15*INDEX('H334 Master'!$B:$XFD,MATCH($A66,'H334 Master'!$B:$B,0),MATCH($B$15,'H334 Master'!$B$1:$XFD$1,0))+I$16*INDEX('H334 Master'!$B:$XFD,MATCH($A66,'H334 Master'!$B:$B,0),MATCH($B$16,'H334 Master'!$B$1:$XFD$1,0))+I$17*INDEX('H334 Master'!$B:$XFD,MATCH($A66,'H334 Master'!$B:$B,0),MATCH($B$17,'H334 Master'!$B$1:$XFD$1,0))</f>
        <v>24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x14ac:dyDescent="0.25">
      <c r="A67" t="s">
        <v>35</v>
      </c>
      <c r="B67">
        <v>9911</v>
      </c>
      <c r="C67" t="s">
        <v>36</v>
      </c>
      <c r="D67" s="1"/>
      <c r="E67" s="1"/>
      <c r="F67" s="1"/>
      <c r="G67" s="1"/>
      <c r="H67" s="1"/>
      <c r="I67" s="3">
        <f>I$5*INDEX('H334 Master'!$B:$XFD,MATCH($A67,'H334 Master'!$B:$B,0),MATCH($B$5,'H334 Master'!$B$1:$XFD$1,0))+I$6*INDEX('H334 Master'!$B:$XFD,MATCH($A67,'H334 Master'!$B:$B,0),MATCH($B$6,'H334 Master'!$B$1:$XFD$1,0))+I$7*INDEX('H334 Master'!$B:$XFD,MATCH($A67,'H334 Master'!$B:$B,0),MATCH($B$7,'H334 Master'!$B$1:$XFD$1,0))+I$8*INDEX('H334 Master'!$B:$XFD,MATCH($A67,'H334 Master'!$B:$B,0),MATCH($B$8,'H334 Master'!$B$1:$XFD$1,0))+I$9*INDEX('H334 Master'!$B:$XFD,MATCH($A67,'H334 Master'!$B:$B,0),MATCH($B$9,'H334 Master'!$B$1:$XFD$1,0))+I$10*INDEX('H334 Master'!$B:$XFD,MATCH($A67,'H334 Master'!$B:$B,0),MATCH($B$10,'H334 Master'!$B$1:$XFD$1,0))+I$11*INDEX('H334 Master'!$B:$XFD,MATCH($A67,'H334 Master'!$B:$B,0),MATCH($B$11,'H334 Master'!$B$1:$XFD$1,0))+I$12*INDEX('H334 Master'!$B:$XFD,MATCH($A67,'H334 Master'!$B:$B,0),MATCH($B$12,'H334 Master'!$B$1:$XFD$1,0))+I$13*INDEX('H334 Master'!$B:$XFD,MATCH($A67,'H334 Master'!$B:$B,0),MATCH($B$13,'H334 Master'!$B$1:$XFD$1,0))+I$14*INDEX('H334 Master'!$B:$XFD,MATCH($A67,'H334 Master'!$B:$B,0),MATCH($B$14,'H334 Master'!$B$1:$XFD$1,0))+I$15*INDEX('H334 Master'!$B:$XFD,MATCH($A67,'H334 Master'!$B:$B,0),MATCH($B$15,'H334 Master'!$B$1:$XFD$1,0))+I$16*INDEX('H334 Master'!$B:$XFD,MATCH($A67,'H334 Master'!$B:$B,0),MATCH($B$16,'H334 Master'!$B$1:$XFD$1,0))+I$17*INDEX('H334 Master'!$B:$XFD,MATCH($A67,'H334 Master'!$B:$B,0),MATCH($B$17,'H334 Master'!$B$1:$XFD$1,0))</f>
        <v>200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x14ac:dyDescent="0.25">
      <c r="A68" t="s">
        <v>37</v>
      </c>
      <c r="B68">
        <v>9915</v>
      </c>
      <c r="C68" t="s">
        <v>38</v>
      </c>
      <c r="D68" s="1"/>
      <c r="E68" s="1"/>
      <c r="F68" s="1"/>
      <c r="G68" s="1"/>
      <c r="H68" s="1"/>
      <c r="I68" s="3">
        <f>I$5*INDEX('H334 Master'!$B:$XFD,MATCH($A68,'H334 Master'!$B:$B,0),MATCH($B$5,'H334 Master'!$B$1:$XFD$1,0))+I$6*INDEX('H334 Master'!$B:$XFD,MATCH($A68,'H334 Master'!$B:$B,0),MATCH($B$6,'H334 Master'!$B$1:$XFD$1,0))+I$7*INDEX('H334 Master'!$B:$XFD,MATCH($A68,'H334 Master'!$B:$B,0),MATCH($B$7,'H334 Master'!$B$1:$XFD$1,0))+I$8*INDEX('H334 Master'!$B:$XFD,MATCH($A68,'H334 Master'!$B:$B,0),MATCH($B$8,'H334 Master'!$B$1:$XFD$1,0))+I$9*INDEX('H334 Master'!$B:$XFD,MATCH($A68,'H334 Master'!$B:$B,0),MATCH($B$9,'H334 Master'!$B$1:$XFD$1,0))+I$10*INDEX('H334 Master'!$B:$XFD,MATCH($A68,'H334 Master'!$B:$B,0),MATCH($B$10,'H334 Master'!$B$1:$XFD$1,0))+I$11*INDEX('H334 Master'!$B:$XFD,MATCH($A68,'H334 Master'!$B:$B,0),MATCH($B$11,'H334 Master'!$B$1:$XFD$1,0))+I$12*INDEX('H334 Master'!$B:$XFD,MATCH($A68,'H334 Master'!$B:$B,0),MATCH($B$12,'H334 Master'!$B$1:$XFD$1,0))+I$13*INDEX('H334 Master'!$B:$XFD,MATCH($A68,'H334 Master'!$B:$B,0),MATCH($B$13,'H334 Master'!$B$1:$XFD$1,0))+I$14*INDEX('H334 Master'!$B:$XFD,MATCH($A68,'H334 Master'!$B:$B,0),MATCH($B$14,'H334 Master'!$B$1:$XFD$1,0))+I$15*INDEX('H334 Master'!$B:$XFD,MATCH($A68,'H334 Master'!$B:$B,0),MATCH($B$15,'H334 Master'!$B$1:$XFD$1,0))+I$16*INDEX('H334 Master'!$B:$XFD,MATCH($A68,'H334 Master'!$B:$B,0),MATCH($B$16,'H334 Master'!$B$1:$XFD$1,0))+I$17*INDEX('H334 Master'!$B:$XFD,MATCH($A68,'H334 Master'!$B:$B,0),MATCH($B$17,'H334 Master'!$B$1:$XFD$1,0))</f>
        <v>24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x14ac:dyDescent="0.25">
      <c r="D69" s="1"/>
      <c r="E69" s="1"/>
      <c r="F69" s="1"/>
      <c r="G69" s="1"/>
      <c r="H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x14ac:dyDescent="0.25">
      <c r="C70" s="5"/>
    </row>
    <row r="71" spans="1:34" x14ac:dyDescent="0.25">
      <c r="A71" t="s">
        <v>56</v>
      </c>
    </row>
    <row r="72" spans="1:34" x14ac:dyDescent="0.25">
      <c r="A72" t="s">
        <v>268</v>
      </c>
      <c r="B72">
        <v>6688</v>
      </c>
      <c r="C72" t="s">
        <v>269</v>
      </c>
      <c r="D72" s="1">
        <v>2</v>
      </c>
      <c r="E72" s="1">
        <v>3</v>
      </c>
      <c r="F72" s="1">
        <v>4</v>
      </c>
      <c r="G72" s="1">
        <v>5</v>
      </c>
      <c r="H72" s="1">
        <v>6</v>
      </c>
      <c r="I72" s="1"/>
      <c r="J72" s="1">
        <v>7</v>
      </c>
      <c r="K72" s="1">
        <v>8</v>
      </c>
      <c r="L72" s="1">
        <v>9</v>
      </c>
      <c r="M72" s="1">
        <v>10</v>
      </c>
      <c r="N72" s="1">
        <v>11</v>
      </c>
      <c r="O72" s="1">
        <v>12</v>
      </c>
      <c r="P72" s="1">
        <v>13</v>
      </c>
      <c r="Q72" s="1">
        <v>14</v>
      </c>
      <c r="R72" s="1">
        <v>15</v>
      </c>
      <c r="S72" s="1">
        <v>16</v>
      </c>
      <c r="T72" s="1">
        <v>17</v>
      </c>
      <c r="U72" s="1">
        <v>18</v>
      </c>
      <c r="V72" s="1">
        <v>19</v>
      </c>
      <c r="W72" s="1">
        <v>20</v>
      </c>
      <c r="X72" s="1">
        <v>21</v>
      </c>
      <c r="Y72" s="1">
        <v>22</v>
      </c>
      <c r="Z72" s="1">
        <v>23</v>
      </c>
      <c r="AA72" s="1">
        <v>24</v>
      </c>
      <c r="AB72" s="1">
        <v>25</v>
      </c>
      <c r="AC72" s="1">
        <v>26</v>
      </c>
      <c r="AD72" s="1">
        <v>27</v>
      </c>
      <c r="AE72" s="1">
        <v>28</v>
      </c>
      <c r="AF72" s="1">
        <v>29</v>
      </c>
      <c r="AG72" s="1">
        <v>30</v>
      </c>
      <c r="AH72" s="1">
        <v>31</v>
      </c>
    </row>
    <row r="73" spans="1:34" x14ac:dyDescent="0.25">
      <c r="A73" t="s">
        <v>270</v>
      </c>
      <c r="B73">
        <v>5847</v>
      </c>
      <c r="C73" t="s">
        <v>271</v>
      </c>
      <c r="D73" s="1">
        <v>2</v>
      </c>
      <c r="E73" s="1">
        <v>2</v>
      </c>
      <c r="F73" s="1">
        <v>2</v>
      </c>
      <c r="G73" s="1">
        <v>2</v>
      </c>
      <c r="H73" s="1">
        <v>2</v>
      </c>
      <c r="I73" s="1"/>
      <c r="J73" s="1">
        <v>2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2</v>
      </c>
      <c r="S73" s="1">
        <v>2</v>
      </c>
      <c r="T73" s="1">
        <v>2</v>
      </c>
      <c r="U73" s="1">
        <v>2</v>
      </c>
      <c r="V73" s="1">
        <v>2</v>
      </c>
      <c r="W73" s="1">
        <v>2</v>
      </c>
      <c r="X73" s="1">
        <v>2</v>
      </c>
      <c r="Y73" s="1">
        <v>2</v>
      </c>
      <c r="Z73" s="1">
        <v>2</v>
      </c>
      <c r="AA73" s="1">
        <v>2</v>
      </c>
      <c r="AB73" s="1">
        <v>2</v>
      </c>
      <c r="AC73" s="1">
        <v>2</v>
      </c>
      <c r="AD73" s="1">
        <v>2</v>
      </c>
      <c r="AE73" s="1">
        <v>2</v>
      </c>
      <c r="AF73" s="1">
        <v>2</v>
      </c>
      <c r="AG73" s="1">
        <v>2</v>
      </c>
      <c r="AH73" s="1">
        <v>2</v>
      </c>
    </row>
    <row r="74" spans="1:34" x14ac:dyDescent="0.25">
      <c r="A74" t="s">
        <v>262</v>
      </c>
      <c r="B74">
        <v>10193</v>
      </c>
      <c r="C74" t="s">
        <v>263</v>
      </c>
      <c r="D74" s="1">
        <v>16</v>
      </c>
      <c r="E74" s="1">
        <v>18</v>
      </c>
      <c r="F74" s="1">
        <v>20</v>
      </c>
      <c r="G74" s="1">
        <v>22</v>
      </c>
      <c r="H74" s="1">
        <v>24</v>
      </c>
      <c r="I74" s="1"/>
      <c r="J74" s="1">
        <v>26</v>
      </c>
      <c r="K74" s="1">
        <v>28</v>
      </c>
      <c r="L74" s="1">
        <v>30</v>
      </c>
      <c r="M74" s="1">
        <v>32</v>
      </c>
      <c r="N74" s="1">
        <v>34</v>
      </c>
      <c r="O74" s="1">
        <v>36</v>
      </c>
      <c r="P74" s="1">
        <v>38</v>
      </c>
      <c r="Q74" s="1">
        <v>40</v>
      </c>
      <c r="R74" s="1">
        <v>42</v>
      </c>
      <c r="S74" s="1">
        <v>44</v>
      </c>
      <c r="T74" s="1">
        <v>46</v>
      </c>
      <c r="U74" s="1">
        <v>48</v>
      </c>
      <c r="V74" s="1">
        <v>50</v>
      </c>
      <c r="W74" s="1">
        <v>52</v>
      </c>
      <c r="X74" s="1">
        <v>54</v>
      </c>
      <c r="Y74" s="1">
        <v>56</v>
      </c>
      <c r="Z74" s="1">
        <v>58</v>
      </c>
      <c r="AA74" s="1">
        <v>60</v>
      </c>
      <c r="AB74" s="1">
        <v>62</v>
      </c>
      <c r="AC74" s="1">
        <v>64</v>
      </c>
      <c r="AD74" s="1">
        <v>66</v>
      </c>
      <c r="AE74" s="1">
        <v>68</v>
      </c>
      <c r="AF74" s="1">
        <v>70</v>
      </c>
      <c r="AG74" s="1">
        <v>72</v>
      </c>
      <c r="AH74" s="1">
        <v>74</v>
      </c>
    </row>
    <row r="75" spans="1:34" x14ac:dyDescent="0.25">
      <c r="A75" t="s">
        <v>35</v>
      </c>
      <c r="B75">
        <v>9911</v>
      </c>
      <c r="C75" t="s">
        <v>36</v>
      </c>
      <c r="D75" s="1">
        <v>120</v>
      </c>
      <c r="E75" s="1">
        <v>140</v>
      </c>
      <c r="F75" s="1">
        <v>160</v>
      </c>
      <c r="G75" s="1">
        <v>180</v>
      </c>
      <c r="H75" s="1">
        <v>200</v>
      </c>
      <c r="I75" s="1"/>
      <c r="J75" s="1">
        <v>220</v>
      </c>
      <c r="K75" s="1">
        <v>240</v>
      </c>
      <c r="L75" s="1">
        <v>260</v>
      </c>
      <c r="M75" s="1">
        <v>280</v>
      </c>
      <c r="N75" s="1">
        <v>300</v>
      </c>
      <c r="O75" s="1">
        <v>320</v>
      </c>
      <c r="P75" s="1">
        <v>340</v>
      </c>
      <c r="Q75" s="1">
        <v>360</v>
      </c>
      <c r="R75" s="1">
        <v>380</v>
      </c>
      <c r="S75" s="1">
        <v>400</v>
      </c>
      <c r="T75" s="1">
        <v>420</v>
      </c>
      <c r="U75" s="1">
        <v>440</v>
      </c>
      <c r="V75" s="1">
        <v>460</v>
      </c>
      <c r="W75" s="1">
        <v>480</v>
      </c>
      <c r="X75" s="1">
        <v>500</v>
      </c>
      <c r="Y75" s="1">
        <v>520</v>
      </c>
      <c r="Z75" s="1">
        <v>540</v>
      </c>
      <c r="AA75" s="1">
        <v>560</v>
      </c>
      <c r="AB75" s="1">
        <v>580</v>
      </c>
      <c r="AC75" s="1">
        <v>600</v>
      </c>
      <c r="AD75" s="1">
        <v>620</v>
      </c>
      <c r="AE75" s="1">
        <v>640</v>
      </c>
      <c r="AF75" s="1">
        <v>660</v>
      </c>
      <c r="AG75" s="1">
        <v>680</v>
      </c>
      <c r="AH75" s="1">
        <v>700</v>
      </c>
    </row>
    <row r="76" spans="1:34" x14ac:dyDescent="0.25">
      <c r="A76" t="s">
        <v>37</v>
      </c>
      <c r="B76">
        <v>9915</v>
      </c>
      <c r="C76" t="s">
        <v>38</v>
      </c>
      <c r="D76" s="1">
        <v>16</v>
      </c>
      <c r="E76" s="1">
        <v>18</v>
      </c>
      <c r="F76" s="1">
        <v>20</v>
      </c>
      <c r="G76" s="1">
        <v>22</v>
      </c>
      <c r="H76" s="1">
        <v>24</v>
      </c>
      <c r="I76" s="1"/>
      <c r="J76" s="1">
        <v>26</v>
      </c>
      <c r="K76" s="1">
        <v>28</v>
      </c>
      <c r="L76" s="1">
        <v>30</v>
      </c>
      <c r="M76" s="1">
        <v>32</v>
      </c>
      <c r="N76" s="1">
        <v>34</v>
      </c>
      <c r="O76" s="1">
        <v>36</v>
      </c>
      <c r="P76" s="1">
        <v>38</v>
      </c>
      <c r="Q76" s="1">
        <v>40</v>
      </c>
      <c r="R76" s="1">
        <v>42</v>
      </c>
      <c r="S76" s="1">
        <v>44</v>
      </c>
      <c r="T76" s="1">
        <v>46</v>
      </c>
      <c r="U76" s="1">
        <v>48</v>
      </c>
      <c r="V76" s="1">
        <v>50</v>
      </c>
      <c r="W76" s="1">
        <v>52</v>
      </c>
      <c r="X76" s="1">
        <v>54</v>
      </c>
      <c r="Y76" s="1">
        <v>56</v>
      </c>
      <c r="Z76" s="1">
        <v>58</v>
      </c>
      <c r="AA76" s="1">
        <v>60</v>
      </c>
      <c r="AB76" s="1">
        <v>62</v>
      </c>
      <c r="AC76" s="1">
        <v>64</v>
      </c>
      <c r="AD76" s="1">
        <v>66</v>
      </c>
      <c r="AE76" s="1">
        <v>68</v>
      </c>
      <c r="AF76" s="1">
        <v>70</v>
      </c>
      <c r="AG76" s="1">
        <v>72</v>
      </c>
      <c r="AH76" s="1">
        <v>74</v>
      </c>
    </row>
    <row r="77" spans="1:34" x14ac:dyDescent="0.25">
      <c r="A77" t="s">
        <v>39</v>
      </c>
      <c r="B77">
        <v>9912</v>
      </c>
      <c r="C77" t="s">
        <v>40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x14ac:dyDescent="0.25">
      <c r="A78" t="s">
        <v>41</v>
      </c>
      <c r="B78">
        <v>9916</v>
      </c>
      <c r="C78" t="s">
        <v>42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x14ac:dyDescent="0.25">
      <c r="A79" t="s">
        <v>767</v>
      </c>
      <c r="B79">
        <v>10389</v>
      </c>
      <c r="C79" t="s">
        <v>768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x14ac:dyDescent="0.25">
      <c r="C80" s="5"/>
      <c r="D80" s="1"/>
    </row>
    <row r="81" spans="3:4" x14ac:dyDescent="0.25">
      <c r="C81" s="5"/>
    </row>
    <row r="82" spans="3:4" x14ac:dyDescent="0.25">
      <c r="C82" s="5"/>
    </row>
    <row r="83" spans="3:4" x14ac:dyDescent="0.25">
      <c r="C83" s="5"/>
    </row>
    <row r="84" spans="3:4" x14ac:dyDescent="0.25">
      <c r="C84" s="5"/>
    </row>
    <row r="85" spans="3:4" x14ac:dyDescent="0.25">
      <c r="C85" s="5"/>
      <c r="D85" s="1"/>
    </row>
    <row r="86" spans="3:4" x14ac:dyDescent="0.25">
      <c r="C86" s="5"/>
      <c r="D86" s="1"/>
    </row>
    <row r="87" spans="3:4" x14ac:dyDescent="0.25">
      <c r="C87" s="5"/>
      <c r="D87" s="1"/>
    </row>
    <row r="88" spans="3:4" x14ac:dyDescent="0.25">
      <c r="C88" s="5"/>
      <c r="D88" s="1"/>
    </row>
    <row r="89" spans="3:4" x14ac:dyDescent="0.25">
      <c r="C89" s="5"/>
      <c r="D89" s="1"/>
    </row>
    <row r="90" spans="3:4" x14ac:dyDescent="0.25">
      <c r="C90" s="5"/>
      <c r="D90" s="1"/>
    </row>
    <row r="91" spans="3:4" x14ac:dyDescent="0.25">
      <c r="C91" s="5"/>
      <c r="D91" s="1"/>
    </row>
    <row r="92" spans="3:4" x14ac:dyDescent="0.25">
      <c r="C92" s="5"/>
      <c r="D92" s="1"/>
    </row>
    <row r="93" spans="3:4" x14ac:dyDescent="0.25">
      <c r="C93" s="5"/>
      <c r="D93" s="1"/>
    </row>
    <row r="94" spans="3:4" x14ac:dyDescent="0.25">
      <c r="C94" s="5"/>
      <c r="D94" s="1"/>
    </row>
    <row r="95" spans="3:4" x14ac:dyDescent="0.25">
      <c r="C95" s="5"/>
      <c r="D95" s="1"/>
    </row>
    <row r="96" spans="3:4" x14ac:dyDescent="0.25">
      <c r="C96" s="5"/>
      <c r="D96" s="1"/>
    </row>
    <row r="97" spans="3:6" x14ac:dyDescent="0.25">
      <c r="C97" s="5"/>
      <c r="D97" s="1"/>
    </row>
    <row r="98" spans="3:6" x14ac:dyDescent="0.25">
      <c r="C98" s="5"/>
      <c r="D98" s="1"/>
    </row>
    <row r="99" spans="3:6" x14ac:dyDescent="0.25">
      <c r="C99" s="5"/>
      <c r="D99" s="1"/>
    </row>
    <row r="100" spans="3:6" x14ac:dyDescent="0.25">
      <c r="C100" s="5"/>
      <c r="D100" s="1"/>
    </row>
    <row r="101" spans="3:6" x14ac:dyDescent="0.25">
      <c r="C101" s="5"/>
      <c r="D101" s="1"/>
    </row>
    <row r="102" spans="3:6" x14ac:dyDescent="0.25">
      <c r="D102" s="1"/>
      <c r="F102" s="1"/>
    </row>
    <row r="103" spans="3:6" x14ac:dyDescent="0.25">
      <c r="D103" s="1"/>
      <c r="F103" s="1"/>
    </row>
    <row r="104" spans="3:6" x14ac:dyDescent="0.25">
      <c r="D104" s="1"/>
      <c r="F104" s="1"/>
    </row>
    <row r="105" spans="3:6" x14ac:dyDescent="0.25">
      <c r="D105" s="1"/>
      <c r="F105" s="1"/>
    </row>
    <row r="106" spans="3:6" x14ac:dyDescent="0.25">
      <c r="D106" s="1"/>
      <c r="F106" s="1"/>
    </row>
    <row r="111" spans="3:6" x14ac:dyDescent="0.25">
      <c r="D111" s="1"/>
    </row>
    <row r="112" spans="3:6" x14ac:dyDescent="0.25">
      <c r="D112" s="1"/>
    </row>
    <row r="113" spans="4:6" x14ac:dyDescent="0.25">
      <c r="D113" s="1"/>
    </row>
    <row r="114" spans="4:6" x14ac:dyDescent="0.25">
      <c r="D114" s="1"/>
    </row>
    <row r="115" spans="4:6" x14ac:dyDescent="0.25">
      <c r="D115" s="1"/>
    </row>
    <row r="116" spans="4:6" x14ac:dyDescent="0.25">
      <c r="D116" s="1"/>
    </row>
    <row r="117" spans="4:6" x14ac:dyDescent="0.25">
      <c r="D117" s="1"/>
    </row>
    <row r="118" spans="4:6" x14ac:dyDescent="0.25">
      <c r="D118" s="1"/>
    </row>
    <row r="119" spans="4:6" x14ac:dyDescent="0.25">
      <c r="D119" s="1"/>
      <c r="F119" s="1"/>
    </row>
    <row r="120" spans="4:6" x14ac:dyDescent="0.25">
      <c r="D120" s="1"/>
      <c r="F120" s="1"/>
    </row>
    <row r="121" spans="4:6" x14ac:dyDescent="0.25">
      <c r="D121" s="1"/>
      <c r="F121" s="1"/>
    </row>
    <row r="122" spans="4:6" x14ac:dyDescent="0.25">
      <c r="D122" s="1"/>
      <c r="F122" s="1"/>
    </row>
    <row r="123" spans="4:6" x14ac:dyDescent="0.25">
      <c r="D123" s="1"/>
      <c r="F123" s="1"/>
    </row>
    <row r="124" spans="4:6" x14ac:dyDescent="0.25">
      <c r="D124" s="1"/>
      <c r="F124" s="1"/>
    </row>
    <row r="125" spans="4:6" x14ac:dyDescent="0.25">
      <c r="D125" s="1"/>
      <c r="F125" s="1"/>
    </row>
    <row r="126" spans="4:6" x14ac:dyDescent="0.25">
      <c r="D126" s="1"/>
      <c r="F126" s="1"/>
    </row>
    <row r="127" spans="4:6" x14ac:dyDescent="0.25">
      <c r="D127" s="1"/>
      <c r="F127" s="1"/>
    </row>
    <row r="128" spans="4:6" x14ac:dyDescent="0.25">
      <c r="D128" s="1"/>
      <c r="F128" s="1"/>
    </row>
    <row r="129" spans="4:6" x14ac:dyDescent="0.25">
      <c r="D129" s="1"/>
      <c r="F129" s="1"/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5" spans="4:6" x14ac:dyDescent="0.25">
      <c r="D215" s="1"/>
      <c r="F215" s="1"/>
    </row>
    <row r="216" spans="4:6" x14ac:dyDescent="0.25">
      <c r="D216" s="1"/>
      <c r="F216" s="1"/>
    </row>
    <row r="217" spans="4:6" x14ac:dyDescent="0.25">
      <c r="D217" s="1"/>
      <c r="F217" s="1"/>
    </row>
    <row r="218" spans="4:6" x14ac:dyDescent="0.25">
      <c r="D218" s="1"/>
      <c r="F218" s="1"/>
    </row>
    <row r="220" spans="4:6" x14ac:dyDescent="0.25">
      <c r="D220" s="1"/>
    </row>
    <row r="221" spans="4:6" x14ac:dyDescent="0.25">
      <c r="D221" s="1"/>
    </row>
    <row r="222" spans="4:6" x14ac:dyDescent="0.25">
      <c r="D222" s="1"/>
    </row>
    <row r="223" spans="4:6" x14ac:dyDescent="0.25">
      <c r="D223" s="1"/>
    </row>
    <row r="224" spans="4:6" x14ac:dyDescent="0.25">
      <c r="D224" s="1"/>
    </row>
    <row r="225" spans="4:6" x14ac:dyDescent="0.25">
      <c r="D225" s="1"/>
    </row>
    <row r="226" spans="4:6" x14ac:dyDescent="0.25">
      <c r="D226" s="1"/>
    </row>
    <row r="231" spans="4:6" x14ac:dyDescent="0.25">
      <c r="F231" s="1"/>
    </row>
    <row r="232" spans="4:6" x14ac:dyDescent="0.25">
      <c r="F232" s="1"/>
    </row>
    <row r="233" spans="4:6" x14ac:dyDescent="0.25">
      <c r="F233" s="1"/>
    </row>
    <row r="234" spans="4:6" x14ac:dyDescent="0.25">
      <c r="F234" s="1"/>
    </row>
    <row r="238" spans="4:6" x14ac:dyDescent="0.25">
      <c r="F238" s="1"/>
    </row>
    <row r="239" spans="4:6" x14ac:dyDescent="0.25">
      <c r="F239" s="1"/>
    </row>
    <row r="240" spans="4:6" x14ac:dyDescent="0.25">
      <c r="F24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A2418-3F10-4DD4-A0BA-D577437B318F}">
  <dimension ref="A1:AL253"/>
  <sheetViews>
    <sheetView zoomScale="80" zoomScaleNormal="80" workbookViewId="0">
      <pane xSplit="3" ySplit="18" topLeftCell="U19" activePane="bottomRight" state="frozen"/>
      <selection pane="topRight" activeCell="D1" sqref="D1"/>
      <selection pane="bottomLeft" activeCell="A20" sqref="A20"/>
      <selection pane="bottomRight" activeCell="V1" sqref="V1:AG1"/>
    </sheetView>
  </sheetViews>
  <sheetFormatPr defaultRowHeight="15" x14ac:dyDescent="0.25"/>
  <cols>
    <col min="1" max="1" width="18.85546875" bestFit="1" customWidth="1"/>
    <col min="2" max="2" width="6.5703125" bestFit="1" customWidth="1"/>
    <col min="3" max="3" width="45.140625" bestFit="1" customWidth="1"/>
    <col min="4" max="33" width="19.5703125" customWidth="1"/>
    <col min="34" max="39" width="17.28515625" customWidth="1"/>
    <col min="40" max="44" width="3" bestFit="1" customWidth="1"/>
  </cols>
  <sheetData>
    <row r="1" spans="2:38" x14ac:dyDescent="0.25">
      <c r="C1" t="s">
        <v>54</v>
      </c>
      <c r="D1" t="s">
        <v>770</v>
      </c>
      <c r="E1" t="s">
        <v>771</v>
      </c>
      <c r="F1" t="s">
        <v>772</v>
      </c>
      <c r="G1" t="s">
        <v>773</v>
      </c>
      <c r="H1" t="s">
        <v>774</v>
      </c>
      <c r="J1" t="s">
        <v>775</v>
      </c>
      <c r="K1" t="s">
        <v>776</v>
      </c>
      <c r="L1" t="s">
        <v>777</v>
      </c>
      <c r="M1" t="s">
        <v>778</v>
      </c>
      <c r="N1" t="s">
        <v>779</v>
      </c>
      <c r="O1" t="s">
        <v>780</v>
      </c>
      <c r="P1" t="s">
        <v>781</v>
      </c>
      <c r="Q1" t="s">
        <v>782</v>
      </c>
      <c r="R1" t="s">
        <v>783</v>
      </c>
      <c r="S1" t="s">
        <v>784</v>
      </c>
      <c r="T1" t="s">
        <v>785</v>
      </c>
      <c r="U1" t="s">
        <v>786</v>
      </c>
      <c r="V1" t="s">
        <v>1432</v>
      </c>
      <c r="W1" t="s">
        <v>1433</v>
      </c>
      <c r="X1" t="s">
        <v>1434</v>
      </c>
      <c r="Y1" t="s">
        <v>1435</v>
      </c>
      <c r="Z1" t="s">
        <v>1436</v>
      </c>
      <c r="AA1" t="s">
        <v>1437</v>
      </c>
      <c r="AB1" t="s">
        <v>1438</v>
      </c>
      <c r="AC1" t="s">
        <v>1439</v>
      </c>
      <c r="AD1" t="s">
        <v>1440</v>
      </c>
      <c r="AE1" t="s">
        <v>1441</v>
      </c>
      <c r="AF1" t="s">
        <v>1442</v>
      </c>
      <c r="AG1" t="s">
        <v>1443</v>
      </c>
    </row>
    <row r="2" spans="2:38" x14ac:dyDescent="0.25">
      <c r="C2" t="s">
        <v>13</v>
      </c>
      <c r="D2">
        <v>3633</v>
      </c>
      <c r="E2">
        <v>3636</v>
      </c>
      <c r="F2">
        <v>3639</v>
      </c>
      <c r="G2">
        <v>3642</v>
      </c>
      <c r="H2">
        <v>3645</v>
      </c>
      <c r="J2">
        <v>3648</v>
      </c>
      <c r="K2">
        <v>3651</v>
      </c>
      <c r="L2">
        <v>3654</v>
      </c>
      <c r="M2">
        <v>3657</v>
      </c>
      <c r="N2">
        <v>3660</v>
      </c>
      <c r="O2">
        <v>3663</v>
      </c>
      <c r="P2">
        <v>3666</v>
      </c>
      <c r="Q2">
        <v>3669</v>
      </c>
      <c r="R2">
        <v>3672</v>
      </c>
      <c r="S2">
        <v>3675</v>
      </c>
      <c r="T2">
        <v>3678</v>
      </c>
      <c r="U2">
        <v>3681</v>
      </c>
      <c r="AH2">
        <v>155</v>
      </c>
    </row>
    <row r="3" spans="2:38" ht="30" x14ac:dyDescent="0.25">
      <c r="C3" t="s">
        <v>55</v>
      </c>
      <c r="D3" s="5" t="s">
        <v>787</v>
      </c>
      <c r="E3" s="5" t="s">
        <v>788</v>
      </c>
      <c r="F3" s="5" t="s">
        <v>789</v>
      </c>
      <c r="G3" s="5" t="s">
        <v>790</v>
      </c>
      <c r="H3" s="5" t="s">
        <v>791</v>
      </c>
      <c r="I3" s="5"/>
      <c r="J3" s="5" t="s">
        <v>792</v>
      </c>
      <c r="K3" s="5" t="s">
        <v>793</v>
      </c>
      <c r="L3" s="5" t="s">
        <v>794</v>
      </c>
      <c r="M3" s="5" t="s">
        <v>795</v>
      </c>
      <c r="N3" s="5" t="s">
        <v>796</v>
      </c>
      <c r="O3" s="5" t="s">
        <v>797</v>
      </c>
      <c r="P3" s="5" t="s">
        <v>798</v>
      </c>
      <c r="Q3" s="5" t="s">
        <v>799</v>
      </c>
      <c r="R3" s="5" t="s">
        <v>800</v>
      </c>
      <c r="S3" s="5" t="s">
        <v>801</v>
      </c>
      <c r="T3" s="5" t="s">
        <v>802</v>
      </c>
      <c r="U3" s="5" t="s">
        <v>803</v>
      </c>
      <c r="V3" s="5" t="s">
        <v>804</v>
      </c>
      <c r="W3" s="5" t="s">
        <v>805</v>
      </c>
      <c r="X3" s="5" t="s">
        <v>806</v>
      </c>
      <c r="Y3" s="5" t="s">
        <v>807</v>
      </c>
      <c r="Z3" s="5" t="s">
        <v>808</v>
      </c>
      <c r="AA3" s="5" t="s">
        <v>809</v>
      </c>
      <c r="AB3" s="5" t="s">
        <v>810</v>
      </c>
      <c r="AC3" s="5" t="s">
        <v>811</v>
      </c>
      <c r="AD3" s="5" t="s">
        <v>812</v>
      </c>
      <c r="AE3" s="5" t="s">
        <v>813</v>
      </c>
      <c r="AF3" s="5" t="s">
        <v>814</v>
      </c>
      <c r="AG3" s="5" t="s">
        <v>815</v>
      </c>
      <c r="AH3" s="5" t="s">
        <v>816</v>
      </c>
      <c r="AI3" s="5"/>
      <c r="AJ3" s="5"/>
      <c r="AK3" s="5"/>
      <c r="AL3" s="5"/>
    </row>
    <row r="5" spans="2:38" x14ac:dyDescent="0.25">
      <c r="B5" s="13">
        <v>26002</v>
      </c>
      <c r="C5" s="13" t="s">
        <v>769</v>
      </c>
      <c r="D5" s="3">
        <v>3</v>
      </c>
      <c r="E5" s="3">
        <f>D5+1</f>
        <v>4</v>
      </c>
      <c r="F5" s="3">
        <f t="shared" ref="F5:AH5" si="0">E5+1</f>
        <v>5</v>
      </c>
      <c r="G5" s="3">
        <f t="shared" si="0"/>
        <v>6</v>
      </c>
      <c r="I5" s="3">
        <f>G5+1</f>
        <v>7</v>
      </c>
      <c r="J5" s="3">
        <f>I5+1</f>
        <v>8</v>
      </c>
      <c r="K5" s="3">
        <f t="shared" si="0"/>
        <v>9</v>
      </c>
      <c r="L5" s="3">
        <f t="shared" si="0"/>
        <v>10</v>
      </c>
      <c r="M5" s="3">
        <f t="shared" si="0"/>
        <v>11</v>
      </c>
      <c r="N5" s="3">
        <f t="shared" si="0"/>
        <v>12</v>
      </c>
      <c r="O5" s="3">
        <f t="shared" si="0"/>
        <v>13</v>
      </c>
      <c r="P5" s="3">
        <f t="shared" si="0"/>
        <v>14</v>
      </c>
      <c r="Q5" s="3">
        <f t="shared" si="0"/>
        <v>15</v>
      </c>
      <c r="R5" s="3">
        <f t="shared" si="0"/>
        <v>16</v>
      </c>
      <c r="S5" s="3">
        <f t="shared" si="0"/>
        <v>17</v>
      </c>
      <c r="T5" s="3">
        <f t="shared" si="0"/>
        <v>18</v>
      </c>
      <c r="U5" s="3">
        <f t="shared" si="0"/>
        <v>19</v>
      </c>
      <c r="V5" s="3">
        <f t="shared" si="0"/>
        <v>20</v>
      </c>
      <c r="W5" s="3">
        <f t="shared" si="0"/>
        <v>21</v>
      </c>
      <c r="X5" s="3">
        <f t="shared" si="0"/>
        <v>22</v>
      </c>
      <c r="Y5" s="3">
        <f t="shared" si="0"/>
        <v>23</v>
      </c>
      <c r="Z5" s="3">
        <f t="shared" si="0"/>
        <v>24</v>
      </c>
      <c r="AA5" s="3">
        <f t="shared" si="0"/>
        <v>25</v>
      </c>
      <c r="AB5" s="3">
        <f t="shared" si="0"/>
        <v>26</v>
      </c>
      <c r="AC5" s="3">
        <f t="shared" si="0"/>
        <v>27</v>
      </c>
      <c r="AD5" s="3">
        <f t="shared" si="0"/>
        <v>28</v>
      </c>
      <c r="AE5" s="3">
        <f t="shared" si="0"/>
        <v>29</v>
      </c>
      <c r="AF5" s="3">
        <f t="shared" si="0"/>
        <v>30</v>
      </c>
      <c r="AG5" s="3">
        <f t="shared" si="0"/>
        <v>31</v>
      </c>
      <c r="AH5" s="3">
        <f t="shared" si="0"/>
        <v>32</v>
      </c>
    </row>
    <row r="6" spans="2:38" x14ac:dyDescent="0.25">
      <c r="B6" s="13">
        <v>26079</v>
      </c>
      <c r="C6" s="13" t="s">
        <v>751</v>
      </c>
      <c r="D6" s="3">
        <f>SUM(D$19:D$20)</f>
        <v>1</v>
      </c>
      <c r="E6" s="3">
        <f>SUM(E$19:E$20)</f>
        <v>1</v>
      </c>
      <c r="F6" s="3">
        <f t="shared" ref="F6:AH6" si="1">SUM(F$19:F$20)</f>
        <v>2</v>
      </c>
      <c r="G6" s="3">
        <f t="shared" si="1"/>
        <v>2</v>
      </c>
      <c r="I6" s="3">
        <f>SUM(H$19:H$20)</f>
        <v>2</v>
      </c>
      <c r="J6" s="3">
        <f t="shared" si="1"/>
        <v>2</v>
      </c>
      <c r="K6" s="3">
        <f t="shared" si="1"/>
        <v>2</v>
      </c>
      <c r="L6" s="3">
        <f t="shared" si="1"/>
        <v>2</v>
      </c>
      <c r="M6" s="3">
        <f t="shared" si="1"/>
        <v>2</v>
      </c>
      <c r="N6" s="3">
        <f t="shared" si="1"/>
        <v>2</v>
      </c>
      <c r="O6" s="3">
        <f t="shared" si="1"/>
        <v>2</v>
      </c>
      <c r="P6" s="3">
        <f t="shared" si="1"/>
        <v>2</v>
      </c>
      <c r="Q6" s="3">
        <f t="shared" si="1"/>
        <v>2</v>
      </c>
      <c r="R6" s="3">
        <f t="shared" si="1"/>
        <v>2</v>
      </c>
      <c r="S6" s="3">
        <f t="shared" si="1"/>
        <v>2</v>
      </c>
      <c r="T6" s="3">
        <f t="shared" si="1"/>
        <v>2</v>
      </c>
      <c r="U6" s="3">
        <f t="shared" si="1"/>
        <v>2</v>
      </c>
      <c r="V6" s="3">
        <f t="shared" si="1"/>
        <v>2</v>
      </c>
      <c r="W6" s="3">
        <f t="shared" si="1"/>
        <v>2</v>
      </c>
      <c r="X6" s="3">
        <f t="shared" si="1"/>
        <v>2</v>
      </c>
      <c r="Y6" s="3">
        <f t="shared" si="1"/>
        <v>2</v>
      </c>
      <c r="Z6" s="3">
        <f t="shared" si="1"/>
        <v>2</v>
      </c>
      <c r="AA6" s="3">
        <f t="shared" si="1"/>
        <v>2</v>
      </c>
      <c r="AB6" s="3">
        <f t="shared" si="1"/>
        <v>2</v>
      </c>
      <c r="AC6" s="3">
        <f t="shared" si="1"/>
        <v>2</v>
      </c>
      <c r="AD6" s="3">
        <f t="shared" si="1"/>
        <v>2</v>
      </c>
      <c r="AE6" s="3">
        <f t="shared" si="1"/>
        <v>2</v>
      </c>
      <c r="AF6" s="3">
        <f t="shared" si="1"/>
        <v>2</v>
      </c>
      <c r="AG6" s="3">
        <f t="shared" si="1"/>
        <v>2</v>
      </c>
      <c r="AH6" s="3">
        <f t="shared" si="1"/>
        <v>2</v>
      </c>
    </row>
    <row r="7" spans="2:38" x14ac:dyDescent="0.25">
      <c r="B7" s="13">
        <v>26016</v>
      </c>
      <c r="C7" s="13" t="s">
        <v>752</v>
      </c>
      <c r="D7" s="3">
        <f>D$21</f>
        <v>0</v>
      </c>
      <c r="E7" s="3">
        <f>E$21</f>
        <v>1</v>
      </c>
      <c r="F7" s="3">
        <f t="shared" ref="F7:AH7" si="2">F$21</f>
        <v>0</v>
      </c>
      <c r="G7" s="3">
        <f t="shared" si="2"/>
        <v>0</v>
      </c>
      <c r="I7" s="3">
        <f>H$21</f>
        <v>0</v>
      </c>
      <c r="J7" s="3">
        <f t="shared" si="2"/>
        <v>0</v>
      </c>
      <c r="K7" s="3">
        <f t="shared" si="2"/>
        <v>0</v>
      </c>
      <c r="L7" s="3">
        <f t="shared" si="2"/>
        <v>0</v>
      </c>
      <c r="M7" s="3">
        <f t="shared" si="2"/>
        <v>1</v>
      </c>
      <c r="N7" s="3">
        <f t="shared" si="2"/>
        <v>1</v>
      </c>
      <c r="O7" s="3">
        <f t="shared" si="2"/>
        <v>1</v>
      </c>
      <c r="P7" s="3">
        <f t="shared" si="2"/>
        <v>1</v>
      </c>
      <c r="Q7" s="3">
        <f t="shared" si="2"/>
        <v>1</v>
      </c>
      <c r="R7" s="3">
        <f t="shared" si="2"/>
        <v>1</v>
      </c>
      <c r="S7" s="3">
        <f t="shared" si="2"/>
        <v>2</v>
      </c>
      <c r="T7" s="3">
        <f t="shared" si="2"/>
        <v>2</v>
      </c>
      <c r="U7" s="3">
        <f t="shared" si="2"/>
        <v>2</v>
      </c>
      <c r="V7" s="3">
        <f t="shared" si="2"/>
        <v>2</v>
      </c>
      <c r="W7" s="3">
        <f t="shared" si="2"/>
        <v>2</v>
      </c>
      <c r="X7" s="3">
        <f t="shared" si="2"/>
        <v>2</v>
      </c>
      <c r="Y7" s="3">
        <f t="shared" si="2"/>
        <v>3</v>
      </c>
      <c r="Z7" s="3">
        <f t="shared" si="2"/>
        <v>3</v>
      </c>
      <c r="AA7" s="3">
        <f t="shared" si="2"/>
        <v>3</v>
      </c>
      <c r="AB7" s="3">
        <f t="shared" si="2"/>
        <v>3</v>
      </c>
      <c r="AC7" s="3">
        <f t="shared" si="2"/>
        <v>3</v>
      </c>
      <c r="AD7" s="3">
        <f t="shared" si="2"/>
        <v>3</v>
      </c>
      <c r="AE7" s="3">
        <f t="shared" si="2"/>
        <v>4</v>
      </c>
      <c r="AF7" s="3">
        <f t="shared" si="2"/>
        <v>4</v>
      </c>
      <c r="AG7" s="3">
        <f t="shared" si="2"/>
        <v>4</v>
      </c>
      <c r="AH7" s="3">
        <f t="shared" si="2"/>
        <v>4</v>
      </c>
    </row>
    <row r="8" spans="2:38" x14ac:dyDescent="0.25">
      <c r="B8" s="13">
        <v>26012</v>
      </c>
      <c r="C8" s="13" t="s">
        <v>840</v>
      </c>
      <c r="D8" s="3">
        <f>D$5-1</f>
        <v>2</v>
      </c>
      <c r="E8" s="3">
        <f t="shared" ref="E8:G8" si="3">E$5-1</f>
        <v>3</v>
      </c>
      <c r="F8" s="3">
        <f t="shared" si="3"/>
        <v>4</v>
      </c>
      <c r="G8" s="3">
        <f t="shared" si="3"/>
        <v>5</v>
      </c>
      <c r="I8" s="3">
        <f t="shared" ref="I8:AH8" si="4">I$5-1</f>
        <v>6</v>
      </c>
      <c r="J8" s="3">
        <f t="shared" si="4"/>
        <v>7</v>
      </c>
      <c r="K8" s="3">
        <f t="shared" si="4"/>
        <v>8</v>
      </c>
      <c r="L8" s="3">
        <f t="shared" si="4"/>
        <v>9</v>
      </c>
      <c r="M8" s="3">
        <f t="shared" si="4"/>
        <v>10</v>
      </c>
      <c r="N8" s="3">
        <f t="shared" si="4"/>
        <v>11</v>
      </c>
      <c r="O8" s="3">
        <f t="shared" si="4"/>
        <v>12</v>
      </c>
      <c r="P8" s="3">
        <f t="shared" si="4"/>
        <v>13</v>
      </c>
      <c r="Q8" s="3">
        <f t="shared" si="4"/>
        <v>14</v>
      </c>
      <c r="R8" s="3">
        <f t="shared" si="4"/>
        <v>15</v>
      </c>
      <c r="S8" s="3">
        <f t="shared" si="4"/>
        <v>16</v>
      </c>
      <c r="T8" s="3">
        <f t="shared" si="4"/>
        <v>17</v>
      </c>
      <c r="U8" s="3">
        <f t="shared" si="4"/>
        <v>18</v>
      </c>
      <c r="V8" s="3">
        <f t="shared" si="4"/>
        <v>19</v>
      </c>
      <c r="W8" s="3">
        <f t="shared" si="4"/>
        <v>20</v>
      </c>
      <c r="X8" s="3">
        <f t="shared" si="4"/>
        <v>21</v>
      </c>
      <c r="Y8" s="3">
        <f t="shared" si="4"/>
        <v>22</v>
      </c>
      <c r="Z8" s="3">
        <f t="shared" si="4"/>
        <v>23</v>
      </c>
      <c r="AA8" s="3">
        <f t="shared" si="4"/>
        <v>24</v>
      </c>
      <c r="AB8" s="3">
        <f t="shared" si="4"/>
        <v>25</v>
      </c>
      <c r="AC8" s="3">
        <f t="shared" si="4"/>
        <v>26</v>
      </c>
      <c r="AD8" s="3">
        <f t="shared" si="4"/>
        <v>27</v>
      </c>
      <c r="AE8" s="3">
        <f t="shared" si="4"/>
        <v>28</v>
      </c>
      <c r="AF8" s="3">
        <f t="shared" si="4"/>
        <v>29</v>
      </c>
      <c r="AG8" s="3">
        <f t="shared" si="4"/>
        <v>30</v>
      </c>
      <c r="AH8" s="3">
        <f t="shared" si="4"/>
        <v>31</v>
      </c>
    </row>
    <row r="9" spans="2:38" x14ac:dyDescent="0.25">
      <c r="B9" s="13">
        <v>26038</v>
      </c>
      <c r="C9" s="13" t="s">
        <v>429</v>
      </c>
      <c r="D9" s="3">
        <f>(D$5*2)-(D$12*2)</f>
        <v>2</v>
      </c>
      <c r="E9" s="3">
        <f>(E$5*2)-(E$12*2)</f>
        <v>4</v>
      </c>
      <c r="F9" s="3">
        <f>(F$5*2)-(F$12*2)</f>
        <v>6</v>
      </c>
      <c r="G9" s="3">
        <f>(G$5*2)-(G$12*2)</f>
        <v>8</v>
      </c>
      <c r="I9" s="3">
        <f t="shared" ref="I9:AH9" si="5">(I$5*2)-(I$12*2)</f>
        <v>10</v>
      </c>
      <c r="J9" s="3">
        <f t="shared" si="5"/>
        <v>12</v>
      </c>
      <c r="K9" s="3">
        <f t="shared" si="5"/>
        <v>14</v>
      </c>
      <c r="L9" s="3">
        <f t="shared" si="5"/>
        <v>16</v>
      </c>
      <c r="M9" s="3">
        <f t="shared" si="5"/>
        <v>18</v>
      </c>
      <c r="N9" s="3">
        <f t="shared" si="5"/>
        <v>20</v>
      </c>
      <c r="O9" s="3">
        <f t="shared" si="5"/>
        <v>22</v>
      </c>
      <c r="P9" s="3">
        <f t="shared" si="5"/>
        <v>24</v>
      </c>
      <c r="Q9" s="3">
        <f t="shared" si="5"/>
        <v>26</v>
      </c>
      <c r="R9" s="3">
        <f t="shared" si="5"/>
        <v>28</v>
      </c>
      <c r="S9" s="3">
        <f t="shared" si="5"/>
        <v>30</v>
      </c>
      <c r="T9" s="3">
        <f t="shared" si="5"/>
        <v>32</v>
      </c>
      <c r="U9" s="3">
        <f t="shared" si="5"/>
        <v>34</v>
      </c>
      <c r="V9" s="3">
        <f t="shared" si="5"/>
        <v>36</v>
      </c>
      <c r="W9" s="3">
        <f t="shared" si="5"/>
        <v>38</v>
      </c>
      <c r="X9" s="3">
        <f t="shared" si="5"/>
        <v>40</v>
      </c>
      <c r="Y9" s="3">
        <f t="shared" si="5"/>
        <v>42</v>
      </c>
      <c r="Z9" s="3">
        <f t="shared" si="5"/>
        <v>44</v>
      </c>
      <c r="AA9" s="3">
        <f t="shared" si="5"/>
        <v>46</v>
      </c>
      <c r="AB9" s="3">
        <f t="shared" si="5"/>
        <v>48</v>
      </c>
      <c r="AC9" s="3">
        <f t="shared" si="5"/>
        <v>50</v>
      </c>
      <c r="AD9" s="3">
        <f t="shared" si="5"/>
        <v>52</v>
      </c>
      <c r="AE9" s="3">
        <f t="shared" si="5"/>
        <v>54</v>
      </c>
      <c r="AF9" s="3">
        <f t="shared" si="5"/>
        <v>56</v>
      </c>
      <c r="AG9" s="3">
        <f t="shared" si="5"/>
        <v>58</v>
      </c>
      <c r="AH9" s="3">
        <f t="shared" si="5"/>
        <v>60</v>
      </c>
    </row>
    <row r="10" spans="2:38" x14ac:dyDescent="0.25">
      <c r="B10" s="13">
        <v>26088</v>
      </c>
      <c r="C10" s="13" t="s">
        <v>817</v>
      </c>
      <c r="D10" s="3">
        <f>SUM(D$19:D$20)</f>
        <v>1</v>
      </c>
      <c r="E10" s="3">
        <f>SUM(E$19:E$20)</f>
        <v>1</v>
      </c>
      <c r="F10" s="3">
        <f t="shared" ref="F10:AH10" si="6">SUM(F$19:F$20)</f>
        <v>2</v>
      </c>
      <c r="G10" s="3">
        <f t="shared" si="6"/>
        <v>2</v>
      </c>
      <c r="I10" s="3">
        <f>SUM(H$19:H$20)</f>
        <v>2</v>
      </c>
      <c r="J10" s="3">
        <f t="shared" si="6"/>
        <v>2</v>
      </c>
      <c r="K10" s="3">
        <f t="shared" si="6"/>
        <v>2</v>
      </c>
      <c r="L10" s="3">
        <f t="shared" si="6"/>
        <v>2</v>
      </c>
      <c r="M10" s="3">
        <f t="shared" si="6"/>
        <v>2</v>
      </c>
      <c r="N10" s="3">
        <f t="shared" si="6"/>
        <v>2</v>
      </c>
      <c r="O10" s="3">
        <f t="shared" si="6"/>
        <v>2</v>
      </c>
      <c r="P10" s="3">
        <f t="shared" si="6"/>
        <v>2</v>
      </c>
      <c r="Q10" s="3">
        <f t="shared" si="6"/>
        <v>2</v>
      </c>
      <c r="R10" s="3">
        <f t="shared" si="6"/>
        <v>2</v>
      </c>
      <c r="S10" s="3">
        <f t="shared" si="6"/>
        <v>2</v>
      </c>
      <c r="T10" s="3">
        <f t="shared" si="6"/>
        <v>2</v>
      </c>
      <c r="U10" s="3">
        <f t="shared" si="6"/>
        <v>2</v>
      </c>
      <c r="V10" s="3">
        <f t="shared" si="6"/>
        <v>2</v>
      </c>
      <c r="W10" s="3">
        <f t="shared" si="6"/>
        <v>2</v>
      </c>
      <c r="X10" s="3">
        <f t="shared" si="6"/>
        <v>2</v>
      </c>
      <c r="Y10" s="3">
        <f t="shared" si="6"/>
        <v>2</v>
      </c>
      <c r="Z10" s="3">
        <f t="shared" si="6"/>
        <v>2</v>
      </c>
      <c r="AA10" s="3">
        <f t="shared" si="6"/>
        <v>2</v>
      </c>
      <c r="AB10" s="3">
        <f t="shared" si="6"/>
        <v>2</v>
      </c>
      <c r="AC10" s="3">
        <f t="shared" si="6"/>
        <v>2</v>
      </c>
      <c r="AD10" s="3">
        <f t="shared" si="6"/>
        <v>2</v>
      </c>
      <c r="AE10" s="3">
        <f t="shared" si="6"/>
        <v>2</v>
      </c>
      <c r="AF10" s="3">
        <f t="shared" si="6"/>
        <v>2</v>
      </c>
      <c r="AG10" s="3">
        <f t="shared" si="6"/>
        <v>2</v>
      </c>
      <c r="AH10" s="3">
        <f t="shared" si="6"/>
        <v>2</v>
      </c>
    </row>
    <row r="11" spans="2:38" x14ac:dyDescent="0.25">
      <c r="B11" s="13">
        <v>26021</v>
      </c>
      <c r="C11" s="13" t="s">
        <v>430</v>
      </c>
      <c r="D11" s="3">
        <f>D$21</f>
        <v>0</v>
      </c>
      <c r="E11" s="3">
        <f>E$21</f>
        <v>1</v>
      </c>
      <c r="F11" s="3">
        <f t="shared" ref="F11:AH11" si="7">F$21</f>
        <v>0</v>
      </c>
      <c r="G11" s="3">
        <f t="shared" si="7"/>
        <v>0</v>
      </c>
      <c r="I11" s="3">
        <f>H$21</f>
        <v>0</v>
      </c>
      <c r="J11" s="3">
        <f t="shared" si="7"/>
        <v>0</v>
      </c>
      <c r="K11" s="3">
        <f t="shared" si="7"/>
        <v>0</v>
      </c>
      <c r="L11" s="3">
        <f t="shared" si="7"/>
        <v>0</v>
      </c>
      <c r="M11" s="3">
        <f t="shared" si="7"/>
        <v>1</v>
      </c>
      <c r="N11" s="3">
        <f t="shared" si="7"/>
        <v>1</v>
      </c>
      <c r="O11" s="3">
        <f t="shared" si="7"/>
        <v>1</v>
      </c>
      <c r="P11" s="3">
        <f t="shared" si="7"/>
        <v>1</v>
      </c>
      <c r="Q11" s="3">
        <f t="shared" si="7"/>
        <v>1</v>
      </c>
      <c r="R11" s="3">
        <f t="shared" si="7"/>
        <v>1</v>
      </c>
      <c r="S11" s="3">
        <f t="shared" si="7"/>
        <v>2</v>
      </c>
      <c r="T11" s="3">
        <f t="shared" si="7"/>
        <v>2</v>
      </c>
      <c r="U11" s="3">
        <f t="shared" si="7"/>
        <v>2</v>
      </c>
      <c r="V11" s="3">
        <f t="shared" si="7"/>
        <v>2</v>
      </c>
      <c r="W11" s="3">
        <f t="shared" si="7"/>
        <v>2</v>
      </c>
      <c r="X11" s="3">
        <f t="shared" si="7"/>
        <v>2</v>
      </c>
      <c r="Y11" s="3">
        <f t="shared" si="7"/>
        <v>3</v>
      </c>
      <c r="Z11" s="3">
        <f t="shared" si="7"/>
        <v>3</v>
      </c>
      <c r="AA11" s="3">
        <f t="shared" si="7"/>
        <v>3</v>
      </c>
      <c r="AB11" s="3">
        <f t="shared" si="7"/>
        <v>3</v>
      </c>
      <c r="AC11" s="3">
        <f t="shared" si="7"/>
        <v>3</v>
      </c>
      <c r="AD11" s="3">
        <f t="shared" si="7"/>
        <v>3</v>
      </c>
      <c r="AE11" s="3">
        <f t="shared" si="7"/>
        <v>4</v>
      </c>
      <c r="AF11" s="3">
        <f t="shared" si="7"/>
        <v>4</v>
      </c>
      <c r="AG11" s="3">
        <f t="shared" si="7"/>
        <v>4</v>
      </c>
      <c r="AH11" s="3">
        <f t="shared" si="7"/>
        <v>4</v>
      </c>
    </row>
    <row r="12" spans="2:38" x14ac:dyDescent="0.25">
      <c r="B12" s="13">
        <v>26047</v>
      </c>
      <c r="C12" s="13" t="s">
        <v>818</v>
      </c>
      <c r="D12" s="3">
        <f>D$14</f>
        <v>2</v>
      </c>
      <c r="E12" s="3">
        <f>E$14</f>
        <v>2</v>
      </c>
      <c r="F12" s="3">
        <f t="shared" ref="F12:AH12" si="8">F$14</f>
        <v>2</v>
      </c>
      <c r="G12" s="3">
        <f t="shared" si="8"/>
        <v>2</v>
      </c>
      <c r="I12" s="3">
        <f>I$14</f>
        <v>2</v>
      </c>
      <c r="J12" s="3">
        <f t="shared" si="8"/>
        <v>2</v>
      </c>
      <c r="K12" s="3">
        <f t="shared" si="8"/>
        <v>2</v>
      </c>
      <c r="L12" s="3">
        <f t="shared" si="8"/>
        <v>2</v>
      </c>
      <c r="M12" s="3">
        <f t="shared" si="8"/>
        <v>2</v>
      </c>
      <c r="N12" s="3">
        <f t="shared" si="8"/>
        <v>2</v>
      </c>
      <c r="O12" s="3">
        <f t="shared" si="8"/>
        <v>2</v>
      </c>
      <c r="P12" s="3">
        <f t="shared" si="8"/>
        <v>2</v>
      </c>
      <c r="Q12" s="3">
        <f t="shared" si="8"/>
        <v>2</v>
      </c>
      <c r="R12" s="3">
        <f t="shared" si="8"/>
        <v>2</v>
      </c>
      <c r="S12" s="3">
        <f t="shared" si="8"/>
        <v>2</v>
      </c>
      <c r="T12" s="3">
        <f t="shared" si="8"/>
        <v>2</v>
      </c>
      <c r="U12" s="3">
        <f t="shared" si="8"/>
        <v>2</v>
      </c>
      <c r="V12" s="3">
        <f t="shared" si="8"/>
        <v>2</v>
      </c>
      <c r="W12" s="3">
        <f t="shared" si="8"/>
        <v>2</v>
      </c>
      <c r="X12" s="3">
        <f t="shared" si="8"/>
        <v>2</v>
      </c>
      <c r="Y12" s="3">
        <f t="shared" si="8"/>
        <v>2</v>
      </c>
      <c r="Z12" s="3">
        <f t="shared" si="8"/>
        <v>2</v>
      </c>
      <c r="AA12" s="3">
        <f t="shared" si="8"/>
        <v>2</v>
      </c>
      <c r="AB12" s="3">
        <f t="shared" si="8"/>
        <v>2</v>
      </c>
      <c r="AC12" s="3">
        <f t="shared" si="8"/>
        <v>2</v>
      </c>
      <c r="AD12" s="3">
        <f t="shared" si="8"/>
        <v>2</v>
      </c>
      <c r="AE12" s="3">
        <f t="shared" si="8"/>
        <v>2</v>
      </c>
      <c r="AF12" s="3">
        <f t="shared" si="8"/>
        <v>2</v>
      </c>
      <c r="AG12" s="3">
        <f t="shared" si="8"/>
        <v>2</v>
      </c>
      <c r="AH12" s="3">
        <f t="shared" si="8"/>
        <v>2</v>
      </c>
    </row>
    <row r="13" spans="2:38" x14ac:dyDescent="0.25">
      <c r="B13" s="13">
        <v>26026</v>
      </c>
      <c r="C13" s="13" t="s">
        <v>757</v>
      </c>
      <c r="D13" s="3">
        <f>D$5-1</f>
        <v>2</v>
      </c>
      <c r="E13" s="3">
        <f>E$5-1</f>
        <v>3</v>
      </c>
      <c r="F13" s="3">
        <f t="shared" ref="F13:AH13" si="9">F$5-1</f>
        <v>4</v>
      </c>
      <c r="G13" s="3">
        <f t="shared" si="9"/>
        <v>5</v>
      </c>
      <c r="I13" s="3">
        <f>I$5-1</f>
        <v>6</v>
      </c>
      <c r="J13" s="3">
        <f t="shared" si="9"/>
        <v>7</v>
      </c>
      <c r="K13" s="3">
        <f t="shared" si="9"/>
        <v>8</v>
      </c>
      <c r="L13" s="3">
        <f t="shared" si="9"/>
        <v>9</v>
      </c>
      <c r="M13" s="3">
        <f t="shared" si="9"/>
        <v>10</v>
      </c>
      <c r="N13" s="3">
        <f t="shared" si="9"/>
        <v>11</v>
      </c>
      <c r="O13" s="3">
        <f t="shared" si="9"/>
        <v>12</v>
      </c>
      <c r="P13" s="3">
        <f t="shared" si="9"/>
        <v>13</v>
      </c>
      <c r="Q13" s="3">
        <f t="shared" si="9"/>
        <v>14</v>
      </c>
      <c r="R13" s="3">
        <f t="shared" si="9"/>
        <v>15</v>
      </c>
      <c r="S13" s="3">
        <f t="shared" si="9"/>
        <v>16</v>
      </c>
      <c r="T13" s="3">
        <f t="shared" si="9"/>
        <v>17</v>
      </c>
      <c r="U13" s="3">
        <f t="shared" si="9"/>
        <v>18</v>
      </c>
      <c r="V13" s="3">
        <f t="shared" si="9"/>
        <v>19</v>
      </c>
      <c r="W13" s="3">
        <f t="shared" si="9"/>
        <v>20</v>
      </c>
      <c r="X13" s="3">
        <f t="shared" si="9"/>
        <v>21</v>
      </c>
      <c r="Y13" s="3">
        <f t="shared" si="9"/>
        <v>22</v>
      </c>
      <c r="Z13" s="3">
        <f t="shared" si="9"/>
        <v>23</v>
      </c>
      <c r="AA13" s="3">
        <f t="shared" si="9"/>
        <v>24</v>
      </c>
      <c r="AB13" s="3">
        <f t="shared" si="9"/>
        <v>25</v>
      </c>
      <c r="AC13" s="3">
        <f t="shared" si="9"/>
        <v>26</v>
      </c>
      <c r="AD13" s="3">
        <f t="shared" si="9"/>
        <v>27</v>
      </c>
      <c r="AE13" s="3">
        <f t="shared" si="9"/>
        <v>28</v>
      </c>
      <c r="AF13" s="3">
        <f t="shared" si="9"/>
        <v>29</v>
      </c>
      <c r="AG13" s="3">
        <f t="shared" si="9"/>
        <v>30</v>
      </c>
      <c r="AH13" s="3">
        <f t="shared" si="9"/>
        <v>31</v>
      </c>
    </row>
    <row r="14" spans="2:38" x14ac:dyDescent="0.25">
      <c r="B14" s="13">
        <v>26031</v>
      </c>
      <c r="C14" s="13" t="s">
        <v>758</v>
      </c>
      <c r="D14" s="3">
        <v>2</v>
      </c>
      <c r="E14" s="3">
        <v>2</v>
      </c>
      <c r="F14" s="3">
        <v>2</v>
      </c>
      <c r="G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</row>
    <row r="15" spans="2:38" x14ac:dyDescent="0.25">
      <c r="B15" s="13">
        <v>26058</v>
      </c>
      <c r="C15" s="13" t="s">
        <v>432</v>
      </c>
      <c r="D15" s="3">
        <f>(D$13*2)+(D$14*4)</f>
        <v>12</v>
      </c>
      <c r="E15" s="3">
        <f>(E$13*2)+(E$14*4)</f>
        <v>14</v>
      </c>
      <c r="F15" s="3">
        <f t="shared" ref="F15:AH15" si="10">(F$13*2)+(F$14*4)</f>
        <v>16</v>
      </c>
      <c r="G15" s="3">
        <f t="shared" si="10"/>
        <v>18</v>
      </c>
      <c r="I15" s="3">
        <f>(I$13*2)+(I$14*4)</f>
        <v>20</v>
      </c>
      <c r="J15" s="3">
        <f t="shared" si="10"/>
        <v>22</v>
      </c>
      <c r="K15" s="3">
        <f t="shared" si="10"/>
        <v>24</v>
      </c>
      <c r="L15" s="3">
        <f t="shared" si="10"/>
        <v>26</v>
      </c>
      <c r="M15" s="3">
        <f t="shared" si="10"/>
        <v>28</v>
      </c>
      <c r="N15" s="3">
        <f t="shared" si="10"/>
        <v>30</v>
      </c>
      <c r="O15" s="3">
        <f t="shared" si="10"/>
        <v>32</v>
      </c>
      <c r="P15" s="3">
        <f t="shared" si="10"/>
        <v>34</v>
      </c>
      <c r="Q15" s="3">
        <f t="shared" si="10"/>
        <v>36</v>
      </c>
      <c r="R15" s="3">
        <f t="shared" si="10"/>
        <v>38</v>
      </c>
      <c r="S15" s="3">
        <f t="shared" si="10"/>
        <v>40</v>
      </c>
      <c r="T15" s="3">
        <f t="shared" si="10"/>
        <v>42</v>
      </c>
      <c r="U15" s="3">
        <f t="shared" si="10"/>
        <v>44</v>
      </c>
      <c r="V15" s="3">
        <f t="shared" si="10"/>
        <v>46</v>
      </c>
      <c r="W15" s="3">
        <f t="shared" si="10"/>
        <v>48</v>
      </c>
      <c r="X15" s="3">
        <f t="shared" si="10"/>
        <v>50</v>
      </c>
      <c r="Y15" s="3">
        <f t="shared" si="10"/>
        <v>52</v>
      </c>
      <c r="Z15" s="3">
        <f t="shared" si="10"/>
        <v>54</v>
      </c>
      <c r="AA15" s="3">
        <f t="shared" si="10"/>
        <v>56</v>
      </c>
      <c r="AB15" s="3">
        <f t="shared" si="10"/>
        <v>58</v>
      </c>
      <c r="AC15" s="3">
        <f t="shared" si="10"/>
        <v>60</v>
      </c>
      <c r="AD15" s="3">
        <f t="shared" si="10"/>
        <v>62</v>
      </c>
      <c r="AE15" s="3">
        <f t="shared" si="10"/>
        <v>64</v>
      </c>
      <c r="AF15" s="3">
        <f t="shared" si="10"/>
        <v>66</v>
      </c>
      <c r="AG15" s="3">
        <f t="shared" si="10"/>
        <v>68</v>
      </c>
      <c r="AH15" s="3">
        <f t="shared" si="10"/>
        <v>70</v>
      </c>
    </row>
    <row r="16" spans="2:38" x14ac:dyDescent="0.25">
      <c r="B16" s="13">
        <v>26067</v>
      </c>
      <c r="C16" s="13" t="s">
        <v>433</v>
      </c>
      <c r="D16" s="3">
        <f>D$14*2</f>
        <v>4</v>
      </c>
      <c r="E16" s="3">
        <f>E$14*2</f>
        <v>4</v>
      </c>
      <c r="F16" s="3">
        <f t="shared" ref="F16:AH16" si="11">F$14*2</f>
        <v>4</v>
      </c>
      <c r="G16" s="3">
        <f t="shared" si="11"/>
        <v>4</v>
      </c>
      <c r="I16" s="3">
        <f>I$14*2</f>
        <v>4</v>
      </c>
      <c r="J16" s="3">
        <f t="shared" si="11"/>
        <v>4</v>
      </c>
      <c r="K16" s="3">
        <f t="shared" si="11"/>
        <v>4</v>
      </c>
      <c r="L16" s="3">
        <f t="shared" si="11"/>
        <v>4</v>
      </c>
      <c r="M16" s="3">
        <f t="shared" si="11"/>
        <v>4</v>
      </c>
      <c r="N16" s="3">
        <f t="shared" si="11"/>
        <v>4</v>
      </c>
      <c r="O16" s="3">
        <f t="shared" si="11"/>
        <v>4</v>
      </c>
      <c r="P16" s="3">
        <f t="shared" si="11"/>
        <v>4</v>
      </c>
      <c r="Q16" s="3">
        <f t="shared" si="11"/>
        <v>4</v>
      </c>
      <c r="R16" s="3">
        <f t="shared" si="11"/>
        <v>4</v>
      </c>
      <c r="S16" s="3">
        <f t="shared" si="11"/>
        <v>4</v>
      </c>
      <c r="T16" s="3">
        <f t="shared" si="11"/>
        <v>4</v>
      </c>
      <c r="U16" s="3">
        <f t="shared" si="11"/>
        <v>4</v>
      </c>
      <c r="V16" s="3">
        <f t="shared" si="11"/>
        <v>4</v>
      </c>
      <c r="W16" s="3">
        <f t="shared" si="11"/>
        <v>4</v>
      </c>
      <c r="X16" s="3">
        <f t="shared" si="11"/>
        <v>4</v>
      </c>
      <c r="Y16" s="3">
        <f t="shared" si="11"/>
        <v>4</v>
      </c>
      <c r="Z16" s="3">
        <f t="shared" si="11"/>
        <v>4</v>
      </c>
      <c r="AA16" s="3">
        <f t="shared" si="11"/>
        <v>4</v>
      </c>
      <c r="AB16" s="3">
        <f t="shared" si="11"/>
        <v>4</v>
      </c>
      <c r="AC16" s="3">
        <f t="shared" si="11"/>
        <v>4</v>
      </c>
      <c r="AD16" s="3">
        <f t="shared" si="11"/>
        <v>4</v>
      </c>
      <c r="AE16" s="3">
        <f t="shared" si="11"/>
        <v>4</v>
      </c>
      <c r="AF16" s="3">
        <f t="shared" si="11"/>
        <v>4</v>
      </c>
      <c r="AG16" s="3">
        <f t="shared" si="11"/>
        <v>4</v>
      </c>
      <c r="AH16" s="3">
        <f t="shared" si="11"/>
        <v>4</v>
      </c>
    </row>
    <row r="17" spans="1:38" x14ac:dyDescent="0.25">
      <c r="B17" s="13">
        <v>20082</v>
      </c>
      <c r="C17" s="13" t="s">
        <v>10</v>
      </c>
      <c r="D17" s="3">
        <v>1</v>
      </c>
      <c r="E17" s="3">
        <v>1</v>
      </c>
      <c r="F17" s="3">
        <v>1</v>
      </c>
      <c r="G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</row>
    <row r="19" spans="1:38" x14ac:dyDescent="0.25">
      <c r="A19" t="s">
        <v>819</v>
      </c>
      <c r="B19">
        <v>5164</v>
      </c>
      <c r="C19" t="s">
        <v>820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/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/>
      <c r="AJ19" s="1"/>
      <c r="AK19" s="1"/>
      <c r="AL19" s="1"/>
    </row>
    <row r="20" spans="1:38" x14ac:dyDescent="0.25">
      <c r="A20" t="s">
        <v>821</v>
      </c>
      <c r="B20">
        <v>9840</v>
      </c>
      <c r="C20" t="s">
        <v>822</v>
      </c>
      <c r="D20" s="1"/>
      <c r="E20" s="1"/>
      <c r="F20" s="1">
        <v>1</v>
      </c>
      <c r="G20" s="1">
        <v>1</v>
      </c>
      <c r="H20" s="1">
        <v>1</v>
      </c>
      <c r="I20" s="1"/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/>
      <c r="AJ20" s="1"/>
      <c r="AK20" s="1"/>
      <c r="AL20" s="1"/>
    </row>
    <row r="21" spans="1:38" x14ac:dyDescent="0.25">
      <c r="A21" t="s">
        <v>823</v>
      </c>
      <c r="B21">
        <v>5162</v>
      </c>
      <c r="C21" t="s">
        <v>824</v>
      </c>
      <c r="D21" s="1"/>
      <c r="E21" s="1">
        <v>1</v>
      </c>
      <c r="F21" s="1"/>
      <c r="G21" s="1"/>
      <c r="H21" s="1"/>
      <c r="I21" s="1"/>
      <c r="J21" s="1"/>
      <c r="K21" s="1"/>
      <c r="L21" s="1"/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3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4</v>
      </c>
      <c r="AF21" s="1">
        <v>4</v>
      </c>
      <c r="AG21" s="1">
        <v>4</v>
      </c>
      <c r="AH21" s="1">
        <v>4</v>
      </c>
      <c r="AI21" s="1"/>
      <c r="AJ21" s="1"/>
      <c r="AK21" s="1"/>
      <c r="AL21" s="1"/>
    </row>
    <row r="22" spans="1:38" x14ac:dyDescent="0.25">
      <c r="A22" t="s">
        <v>825</v>
      </c>
      <c r="B22">
        <v>5163</v>
      </c>
      <c r="C22" t="s">
        <v>826</v>
      </c>
      <c r="D22" s="1"/>
      <c r="E22" s="1"/>
      <c r="F22" s="1"/>
      <c r="G22" s="1">
        <v>1</v>
      </c>
      <c r="H22" s="1">
        <v>2</v>
      </c>
      <c r="I22" s="1"/>
      <c r="J22" s="1">
        <v>3</v>
      </c>
      <c r="K22" s="1">
        <v>4</v>
      </c>
      <c r="L22" s="1">
        <v>5</v>
      </c>
      <c r="M22" s="1">
        <v>5</v>
      </c>
      <c r="N22" s="1">
        <v>6</v>
      </c>
      <c r="O22" s="1">
        <v>7</v>
      </c>
      <c r="P22" s="1">
        <v>8</v>
      </c>
      <c r="Q22" s="1">
        <v>9</v>
      </c>
      <c r="R22" s="1">
        <v>10</v>
      </c>
      <c r="S22" s="1">
        <v>10</v>
      </c>
      <c r="T22" s="1">
        <v>11</v>
      </c>
      <c r="U22" s="1">
        <v>12</v>
      </c>
      <c r="V22" s="1">
        <v>13</v>
      </c>
      <c r="W22" s="1">
        <v>14</v>
      </c>
      <c r="X22" s="1">
        <v>15</v>
      </c>
      <c r="Y22" s="1">
        <v>15</v>
      </c>
      <c r="Z22" s="1">
        <v>16</v>
      </c>
      <c r="AA22" s="1">
        <v>17</v>
      </c>
      <c r="AB22" s="1">
        <v>18</v>
      </c>
      <c r="AC22" s="1">
        <v>19</v>
      </c>
      <c r="AD22" s="1">
        <v>20</v>
      </c>
      <c r="AE22" s="1">
        <v>20</v>
      </c>
      <c r="AF22" s="1">
        <v>21</v>
      </c>
      <c r="AG22" s="1">
        <v>22</v>
      </c>
      <c r="AH22" s="1">
        <v>23</v>
      </c>
      <c r="AI22" s="1"/>
      <c r="AJ22" s="1"/>
      <c r="AK22" s="1"/>
      <c r="AL22" s="1"/>
    </row>
    <row r="23" spans="1:38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38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25">
      <c r="A25" t="s">
        <v>127</v>
      </c>
      <c r="B25">
        <v>6138</v>
      </c>
      <c r="C25" t="s">
        <v>128</v>
      </c>
      <c r="D25" s="1">
        <v>24</v>
      </c>
      <c r="E25" s="1">
        <v>32</v>
      </c>
      <c r="F25" s="1">
        <v>40</v>
      </c>
      <c r="G25" s="1">
        <v>48</v>
      </c>
      <c r="H25" s="1">
        <v>56</v>
      </c>
      <c r="I25" s="3">
        <f>I$5*INDEX('H334 Master'!$B:$XFD,MATCH($A25,'H334 Master'!$B:$B,0),MATCH($B$5,'H334 Master'!$B$1:$XFD$1,0))+I$6*INDEX('H334 Master'!$B:$XFD,MATCH($A25,'H334 Master'!$B:$B,0),MATCH($B$6,'H334 Master'!$B$1:$XFD$1,0))+I$7*INDEX('H334 Master'!$B:$XFD,MATCH($A25,'H334 Master'!$B:$B,0),MATCH($B$7,'H334 Master'!$B$1:$XFD$1,0))+I$8*INDEX('H334 Master'!$B:$XFD,MATCH($A25,'H334 Master'!$B:$B,0),MATCH($B$8,'H334 Master'!$B$1:$XFD$1,0))+I$9*INDEX('H334 Master'!$B:$XFD,MATCH($A25,'H334 Master'!$B:$B,0),MATCH($B$9,'H334 Master'!$B$1:$XFD$1,0))+I$10*INDEX('H334 Master'!$B:$XFD,MATCH($A25,'H334 Master'!$B:$B,0),MATCH($B$10,'H334 Master'!$B$1:$XFD$1,0))+I$11*INDEX('H334 Master'!$B:$XFD,MATCH($A25,'H334 Master'!$B:$B,0),MATCH($B$11,'H334 Master'!$B$1:$XFD$1,0))+I$12*INDEX('H334 Master'!$B:$XFD,MATCH($A25,'H334 Master'!$B:$B,0),MATCH($B$12,'H334 Master'!$B$1:$XFD$1,0))+I$13*INDEX('H334 Master'!$B:$XFD,MATCH($A25,'H334 Master'!$B:$B,0),MATCH($B$13,'H334 Master'!$B$1:$XFD$1,0))+I$14*INDEX('H334 Master'!$B:$XFD,MATCH($A25,'H334 Master'!$B:$B,0),MATCH($B$14,'H334 Master'!$B$1:$XFD$1,0))+I$15*INDEX('H334 Master'!$B:$XFD,MATCH($A25,'H334 Master'!$B:$B,0),MATCH($B$15,'H334 Master'!$B$1:$XFD$1,0))+I$16*INDEX('H334 Master'!$B:$XFD,MATCH($A25,'H334 Master'!$B:$B,0),MATCH($B$16,'H334 Master'!$B$1:$XFD$1,0))+I$17*INDEX('H334 Master'!$B:$XFD,MATCH($A25,'H334 Master'!$B:$B,0),MATCH($B$17,'H334 Master'!$B$1:$XFD$1,0))</f>
        <v>56</v>
      </c>
      <c r="J25" s="1">
        <v>64</v>
      </c>
      <c r="K25" s="1">
        <v>72</v>
      </c>
      <c r="L25" s="1">
        <v>80</v>
      </c>
      <c r="M25" s="1">
        <v>88</v>
      </c>
      <c r="N25" s="1">
        <v>96</v>
      </c>
      <c r="O25" s="1">
        <v>104</v>
      </c>
      <c r="P25" s="1">
        <v>112</v>
      </c>
      <c r="Q25" s="1">
        <v>120</v>
      </c>
      <c r="R25" s="1">
        <v>128</v>
      </c>
      <c r="S25" s="1">
        <v>136</v>
      </c>
      <c r="T25" s="1">
        <v>144</v>
      </c>
      <c r="U25" s="1">
        <v>152</v>
      </c>
      <c r="V25" s="1">
        <v>160</v>
      </c>
      <c r="W25" s="1">
        <v>168</v>
      </c>
      <c r="X25" s="1">
        <v>176</v>
      </c>
      <c r="Y25" s="1">
        <v>184</v>
      </c>
      <c r="Z25" s="1">
        <v>192</v>
      </c>
      <c r="AA25" s="1">
        <v>200</v>
      </c>
      <c r="AB25" s="1">
        <v>208</v>
      </c>
      <c r="AC25" s="1">
        <v>216</v>
      </c>
      <c r="AD25" s="1">
        <v>224</v>
      </c>
      <c r="AE25" s="1">
        <v>232</v>
      </c>
      <c r="AF25" s="1">
        <v>240</v>
      </c>
      <c r="AG25" s="1">
        <v>248</v>
      </c>
      <c r="AH25" s="1">
        <v>256</v>
      </c>
      <c r="AI25" s="1"/>
      <c r="AJ25" s="1"/>
      <c r="AK25" s="1"/>
      <c r="AL25" s="1"/>
    </row>
    <row r="26" spans="1:38" x14ac:dyDescent="0.25">
      <c r="A26" t="s">
        <v>222</v>
      </c>
      <c r="B26">
        <v>6949</v>
      </c>
      <c r="C26" t="s">
        <v>223</v>
      </c>
      <c r="D26" s="1">
        <v>10</v>
      </c>
      <c r="E26" s="1">
        <v>10</v>
      </c>
      <c r="F26" s="1">
        <v>20</v>
      </c>
      <c r="G26" s="1">
        <v>20</v>
      </c>
      <c r="H26" s="1">
        <v>20</v>
      </c>
      <c r="I26" s="3">
        <f>I$5*INDEX('H334 Master'!$B:$XFD,MATCH($A26,'H334 Master'!$B:$B,0),MATCH($B$5,'H334 Master'!$B$1:$XFD$1,0))+I$6*INDEX('H334 Master'!$B:$XFD,MATCH($A26,'H334 Master'!$B:$B,0),MATCH($B$6,'H334 Master'!$B$1:$XFD$1,0))+I$7*INDEX('H334 Master'!$B:$XFD,MATCH($A26,'H334 Master'!$B:$B,0),MATCH($B$7,'H334 Master'!$B$1:$XFD$1,0))+I$8*INDEX('H334 Master'!$B:$XFD,MATCH($A26,'H334 Master'!$B:$B,0),MATCH($B$8,'H334 Master'!$B$1:$XFD$1,0))+I$9*INDEX('H334 Master'!$B:$XFD,MATCH($A26,'H334 Master'!$B:$B,0),MATCH($B$9,'H334 Master'!$B$1:$XFD$1,0))+I$10*INDEX('H334 Master'!$B:$XFD,MATCH($A26,'H334 Master'!$B:$B,0),MATCH($B$10,'H334 Master'!$B$1:$XFD$1,0))+I$11*INDEX('H334 Master'!$B:$XFD,MATCH($A26,'H334 Master'!$B:$B,0),MATCH($B$11,'H334 Master'!$B$1:$XFD$1,0))+I$12*INDEX('H334 Master'!$B:$XFD,MATCH($A26,'H334 Master'!$B:$B,0),MATCH($B$12,'H334 Master'!$B$1:$XFD$1,0))+I$13*INDEX('H334 Master'!$B:$XFD,MATCH($A26,'H334 Master'!$B:$B,0),MATCH($B$13,'H334 Master'!$B$1:$XFD$1,0))+I$14*INDEX('H334 Master'!$B:$XFD,MATCH($A26,'H334 Master'!$B:$B,0),MATCH($B$14,'H334 Master'!$B$1:$XFD$1,0))+I$15*INDEX('H334 Master'!$B:$XFD,MATCH($A26,'H334 Master'!$B:$B,0),MATCH($B$15,'H334 Master'!$B$1:$XFD$1,0))+I$16*INDEX('H334 Master'!$B:$XFD,MATCH($A26,'H334 Master'!$B:$B,0),MATCH($B$16,'H334 Master'!$B$1:$XFD$1,0))+I$17*INDEX('H334 Master'!$B:$XFD,MATCH($A26,'H334 Master'!$B:$B,0),MATCH($B$17,'H334 Master'!$B$1:$XFD$1,0))</f>
        <v>72</v>
      </c>
      <c r="J26" s="1">
        <v>20</v>
      </c>
      <c r="K26" s="1">
        <v>20</v>
      </c>
      <c r="L26" s="1">
        <v>20</v>
      </c>
      <c r="M26" s="1">
        <v>20</v>
      </c>
      <c r="N26" s="1">
        <v>20</v>
      </c>
      <c r="O26" s="1">
        <v>20</v>
      </c>
      <c r="P26" s="1">
        <v>20</v>
      </c>
      <c r="Q26" s="1">
        <v>20</v>
      </c>
      <c r="R26" s="1">
        <v>20</v>
      </c>
      <c r="S26" s="1">
        <v>20</v>
      </c>
      <c r="T26" s="1">
        <v>20</v>
      </c>
      <c r="U26" s="1">
        <v>20</v>
      </c>
      <c r="V26" s="1">
        <v>20</v>
      </c>
      <c r="W26" s="1">
        <v>20</v>
      </c>
      <c r="X26" s="1">
        <v>20</v>
      </c>
      <c r="Y26" s="1">
        <v>20</v>
      </c>
      <c r="Z26" s="1">
        <v>20</v>
      </c>
      <c r="AA26" s="1">
        <v>20</v>
      </c>
      <c r="AB26" s="1">
        <v>20</v>
      </c>
      <c r="AC26" s="1">
        <v>20</v>
      </c>
      <c r="AD26" s="1">
        <v>20</v>
      </c>
      <c r="AE26" s="1">
        <v>20</v>
      </c>
      <c r="AF26" s="1">
        <v>20</v>
      </c>
      <c r="AG26" s="1">
        <v>20</v>
      </c>
      <c r="AH26" s="1">
        <v>20</v>
      </c>
      <c r="AI26" s="1"/>
      <c r="AJ26" s="1"/>
      <c r="AK26" s="1"/>
      <c r="AL26" s="1"/>
    </row>
    <row r="27" spans="1:38" x14ac:dyDescent="0.25">
      <c r="A27" t="s">
        <v>129</v>
      </c>
      <c r="B27">
        <v>6124</v>
      </c>
      <c r="C27" t="s">
        <v>130</v>
      </c>
      <c r="D27" s="1">
        <v>6</v>
      </c>
      <c r="E27" s="1">
        <v>8</v>
      </c>
      <c r="F27" s="1">
        <v>10</v>
      </c>
      <c r="G27" s="1">
        <v>12</v>
      </c>
      <c r="H27" s="1">
        <v>14</v>
      </c>
      <c r="I27" s="3">
        <f>I$5*INDEX('H334 Master'!$B:$XFD,MATCH($A27,'H334 Master'!$B:$B,0),MATCH($B$5,'H334 Master'!$B$1:$XFD$1,0))+I$6*INDEX('H334 Master'!$B:$XFD,MATCH($A27,'H334 Master'!$B:$B,0),MATCH($B$6,'H334 Master'!$B$1:$XFD$1,0))+I$7*INDEX('H334 Master'!$B:$XFD,MATCH($A27,'H334 Master'!$B:$B,0),MATCH($B$7,'H334 Master'!$B$1:$XFD$1,0))+I$8*INDEX('H334 Master'!$B:$XFD,MATCH($A27,'H334 Master'!$B:$B,0),MATCH($B$8,'H334 Master'!$B$1:$XFD$1,0))+I$9*INDEX('H334 Master'!$B:$XFD,MATCH($A27,'H334 Master'!$B:$B,0),MATCH($B$9,'H334 Master'!$B$1:$XFD$1,0))+I$10*INDEX('H334 Master'!$B:$XFD,MATCH($A27,'H334 Master'!$B:$B,0),MATCH($B$10,'H334 Master'!$B$1:$XFD$1,0))+I$11*INDEX('H334 Master'!$B:$XFD,MATCH($A27,'H334 Master'!$B:$B,0),MATCH($B$11,'H334 Master'!$B$1:$XFD$1,0))+I$12*INDEX('H334 Master'!$B:$XFD,MATCH($A27,'H334 Master'!$B:$B,0),MATCH($B$12,'H334 Master'!$B$1:$XFD$1,0))+I$13*INDEX('H334 Master'!$B:$XFD,MATCH($A27,'H334 Master'!$B:$B,0),MATCH($B$13,'H334 Master'!$B$1:$XFD$1,0))+I$14*INDEX('H334 Master'!$B:$XFD,MATCH($A27,'H334 Master'!$B:$B,0),MATCH($B$14,'H334 Master'!$B$1:$XFD$1,0))+I$15*INDEX('H334 Master'!$B:$XFD,MATCH($A27,'H334 Master'!$B:$B,0),MATCH($B$15,'H334 Master'!$B$1:$XFD$1,0))+I$16*INDEX('H334 Master'!$B:$XFD,MATCH($A27,'H334 Master'!$B:$B,0),MATCH($B$16,'H334 Master'!$B$1:$XFD$1,0))+I$17*INDEX('H334 Master'!$B:$XFD,MATCH($A27,'H334 Master'!$B:$B,0),MATCH($B$17,'H334 Master'!$B$1:$XFD$1,0))</f>
        <v>14</v>
      </c>
      <c r="J27" s="1">
        <v>16</v>
      </c>
      <c r="K27" s="1">
        <v>18</v>
      </c>
      <c r="L27" s="1">
        <v>20</v>
      </c>
      <c r="M27" s="1">
        <v>22</v>
      </c>
      <c r="N27" s="1">
        <v>24</v>
      </c>
      <c r="O27" s="1">
        <v>26</v>
      </c>
      <c r="P27" s="1">
        <v>28</v>
      </c>
      <c r="Q27" s="1">
        <v>30</v>
      </c>
      <c r="R27" s="1">
        <v>32</v>
      </c>
      <c r="S27" s="1">
        <v>34</v>
      </c>
      <c r="T27" s="1">
        <v>36</v>
      </c>
      <c r="U27" s="1">
        <v>38</v>
      </c>
      <c r="V27" s="1">
        <v>40</v>
      </c>
      <c r="W27" s="1">
        <v>42</v>
      </c>
      <c r="X27" s="1">
        <v>44</v>
      </c>
      <c r="Y27" s="1">
        <v>46</v>
      </c>
      <c r="Z27" s="1">
        <v>48</v>
      </c>
      <c r="AA27" s="1">
        <v>50</v>
      </c>
      <c r="AB27" s="1">
        <v>52</v>
      </c>
      <c r="AC27" s="1">
        <v>54</v>
      </c>
      <c r="AD27" s="1">
        <v>56</v>
      </c>
      <c r="AE27" s="1">
        <v>58</v>
      </c>
      <c r="AF27" s="1">
        <v>60</v>
      </c>
      <c r="AG27" s="1">
        <v>62</v>
      </c>
      <c r="AH27" s="1">
        <v>64</v>
      </c>
      <c r="AI27" s="1"/>
      <c r="AJ27" s="1"/>
      <c r="AK27" s="1"/>
      <c r="AL27" s="1"/>
    </row>
    <row r="28" spans="1:38" x14ac:dyDescent="0.25">
      <c r="A28" t="s">
        <v>131</v>
      </c>
      <c r="B28">
        <v>6094</v>
      </c>
      <c r="C28" t="s">
        <v>132</v>
      </c>
      <c r="D28" s="1">
        <v>6</v>
      </c>
      <c r="E28" s="1">
        <v>8</v>
      </c>
      <c r="F28" s="1">
        <v>10</v>
      </c>
      <c r="G28" s="1">
        <v>12</v>
      </c>
      <c r="H28" s="1">
        <v>14</v>
      </c>
      <c r="I28" s="3">
        <f>I$5*INDEX('H334 Master'!$B:$XFD,MATCH($A28,'H334 Master'!$B:$B,0),MATCH($B$5,'H334 Master'!$B$1:$XFD$1,0))+I$6*INDEX('H334 Master'!$B:$XFD,MATCH($A28,'H334 Master'!$B:$B,0),MATCH($B$6,'H334 Master'!$B$1:$XFD$1,0))+I$7*INDEX('H334 Master'!$B:$XFD,MATCH($A28,'H334 Master'!$B:$B,0),MATCH($B$7,'H334 Master'!$B$1:$XFD$1,0))+I$8*INDEX('H334 Master'!$B:$XFD,MATCH($A28,'H334 Master'!$B:$B,0),MATCH($B$8,'H334 Master'!$B$1:$XFD$1,0))+I$9*INDEX('H334 Master'!$B:$XFD,MATCH($A28,'H334 Master'!$B:$B,0),MATCH($B$9,'H334 Master'!$B$1:$XFD$1,0))+I$10*INDEX('H334 Master'!$B:$XFD,MATCH($A28,'H334 Master'!$B:$B,0),MATCH($B$10,'H334 Master'!$B$1:$XFD$1,0))+I$11*INDEX('H334 Master'!$B:$XFD,MATCH($A28,'H334 Master'!$B:$B,0),MATCH($B$11,'H334 Master'!$B$1:$XFD$1,0))+I$12*INDEX('H334 Master'!$B:$XFD,MATCH($A28,'H334 Master'!$B:$B,0),MATCH($B$12,'H334 Master'!$B$1:$XFD$1,0))+I$13*INDEX('H334 Master'!$B:$XFD,MATCH($A28,'H334 Master'!$B:$B,0),MATCH($B$13,'H334 Master'!$B$1:$XFD$1,0))+I$14*INDEX('H334 Master'!$B:$XFD,MATCH($A28,'H334 Master'!$B:$B,0),MATCH($B$14,'H334 Master'!$B$1:$XFD$1,0))+I$15*INDEX('H334 Master'!$B:$XFD,MATCH($A28,'H334 Master'!$B:$B,0),MATCH($B$15,'H334 Master'!$B$1:$XFD$1,0))+I$16*INDEX('H334 Master'!$B:$XFD,MATCH($A28,'H334 Master'!$B:$B,0),MATCH($B$16,'H334 Master'!$B$1:$XFD$1,0))+I$17*INDEX('H334 Master'!$B:$XFD,MATCH($A28,'H334 Master'!$B:$B,0),MATCH($B$17,'H334 Master'!$B$1:$XFD$1,0))</f>
        <v>14</v>
      </c>
      <c r="J28" s="1">
        <v>16</v>
      </c>
      <c r="K28" s="1">
        <v>18</v>
      </c>
      <c r="L28" s="1">
        <v>20</v>
      </c>
      <c r="M28" s="1">
        <v>22</v>
      </c>
      <c r="N28" s="1">
        <v>24</v>
      </c>
      <c r="O28" s="1">
        <v>26</v>
      </c>
      <c r="P28" s="1">
        <v>28</v>
      </c>
      <c r="Q28" s="1">
        <v>30</v>
      </c>
      <c r="R28" s="1">
        <v>32</v>
      </c>
      <c r="S28" s="1">
        <v>34</v>
      </c>
      <c r="T28" s="1">
        <v>36</v>
      </c>
      <c r="U28" s="1">
        <v>38</v>
      </c>
      <c r="V28" s="1">
        <v>40</v>
      </c>
      <c r="W28" s="1">
        <v>42</v>
      </c>
      <c r="X28" s="1">
        <v>44</v>
      </c>
      <c r="Y28" s="1">
        <v>46</v>
      </c>
      <c r="Z28" s="1">
        <v>48</v>
      </c>
      <c r="AA28" s="1">
        <v>50</v>
      </c>
      <c r="AB28" s="1">
        <v>52</v>
      </c>
      <c r="AC28" s="1">
        <v>54</v>
      </c>
      <c r="AD28" s="1">
        <v>56</v>
      </c>
      <c r="AE28" s="1">
        <v>58</v>
      </c>
      <c r="AF28" s="1">
        <v>60</v>
      </c>
      <c r="AG28" s="1">
        <v>62</v>
      </c>
      <c r="AH28" s="1">
        <v>64</v>
      </c>
      <c r="AI28" s="1"/>
      <c r="AJ28" s="1"/>
      <c r="AK28" s="1"/>
      <c r="AL28" s="1"/>
    </row>
    <row r="29" spans="1:38" x14ac:dyDescent="0.25">
      <c r="A29" t="s">
        <v>133</v>
      </c>
      <c r="B29">
        <v>6126</v>
      </c>
      <c r="C29" t="s">
        <v>134</v>
      </c>
      <c r="D29" s="1">
        <v>10</v>
      </c>
      <c r="E29" s="1">
        <v>10</v>
      </c>
      <c r="F29" s="1">
        <v>10</v>
      </c>
      <c r="G29" s="1">
        <v>10</v>
      </c>
      <c r="H29" s="1">
        <v>10</v>
      </c>
      <c r="I29" s="3">
        <f>I$5*INDEX('H334 Master'!$B:$XFD,MATCH($A29,'H334 Master'!$B:$B,0),MATCH($B$5,'H334 Master'!$B$1:$XFD$1,0))+I$6*INDEX('H334 Master'!$B:$XFD,MATCH($A29,'H334 Master'!$B:$B,0),MATCH($B$6,'H334 Master'!$B$1:$XFD$1,0))+I$7*INDEX('H334 Master'!$B:$XFD,MATCH($A29,'H334 Master'!$B:$B,0),MATCH($B$7,'H334 Master'!$B$1:$XFD$1,0))+I$8*INDEX('H334 Master'!$B:$XFD,MATCH($A29,'H334 Master'!$B:$B,0),MATCH($B$8,'H334 Master'!$B$1:$XFD$1,0))+I$9*INDEX('H334 Master'!$B:$XFD,MATCH($A29,'H334 Master'!$B:$B,0),MATCH($B$9,'H334 Master'!$B$1:$XFD$1,0))+I$10*INDEX('H334 Master'!$B:$XFD,MATCH($A29,'H334 Master'!$B:$B,0),MATCH($B$10,'H334 Master'!$B$1:$XFD$1,0))+I$11*INDEX('H334 Master'!$B:$XFD,MATCH($A29,'H334 Master'!$B:$B,0),MATCH($B$11,'H334 Master'!$B$1:$XFD$1,0))+I$12*INDEX('H334 Master'!$B:$XFD,MATCH($A29,'H334 Master'!$B:$B,0),MATCH($B$12,'H334 Master'!$B$1:$XFD$1,0))+I$13*INDEX('H334 Master'!$B:$XFD,MATCH($A29,'H334 Master'!$B:$B,0),MATCH($B$13,'H334 Master'!$B$1:$XFD$1,0))+I$14*INDEX('H334 Master'!$B:$XFD,MATCH($A29,'H334 Master'!$B:$B,0),MATCH($B$14,'H334 Master'!$B$1:$XFD$1,0))+I$15*INDEX('H334 Master'!$B:$XFD,MATCH($A29,'H334 Master'!$B:$B,0),MATCH($B$15,'H334 Master'!$B$1:$XFD$1,0))+I$16*INDEX('H334 Master'!$B:$XFD,MATCH($A29,'H334 Master'!$B:$B,0),MATCH($B$16,'H334 Master'!$B$1:$XFD$1,0))+I$17*INDEX('H334 Master'!$B:$XFD,MATCH($A29,'H334 Master'!$B:$B,0),MATCH($B$17,'H334 Master'!$B$1:$XFD$1,0))</f>
        <v>10</v>
      </c>
      <c r="J29" s="1">
        <v>10</v>
      </c>
      <c r="K29" s="1">
        <v>10</v>
      </c>
      <c r="L29" s="1">
        <v>10</v>
      </c>
      <c r="M29" s="1">
        <v>10</v>
      </c>
      <c r="N29" s="1">
        <v>10</v>
      </c>
      <c r="O29" s="1">
        <v>10</v>
      </c>
      <c r="P29" s="1">
        <v>10</v>
      </c>
      <c r="Q29" s="1">
        <v>10</v>
      </c>
      <c r="R29" s="1">
        <v>10</v>
      </c>
      <c r="S29" s="1">
        <v>10</v>
      </c>
      <c r="T29" s="1">
        <v>10</v>
      </c>
      <c r="U29" s="1">
        <v>10</v>
      </c>
      <c r="V29" s="1">
        <v>10</v>
      </c>
      <c r="W29" s="1">
        <v>10</v>
      </c>
      <c r="X29" s="1">
        <v>10</v>
      </c>
      <c r="Y29" s="1">
        <v>10</v>
      </c>
      <c r="Z29" s="1">
        <v>10</v>
      </c>
      <c r="AA29" s="1">
        <v>10</v>
      </c>
      <c r="AB29" s="1">
        <v>10</v>
      </c>
      <c r="AC29" s="1">
        <v>10</v>
      </c>
      <c r="AD29" s="1">
        <v>10</v>
      </c>
      <c r="AE29" s="1">
        <v>10</v>
      </c>
      <c r="AF29" s="1">
        <v>10</v>
      </c>
      <c r="AG29" s="1">
        <v>10</v>
      </c>
      <c r="AH29" s="1">
        <v>10</v>
      </c>
      <c r="AI29" s="1"/>
      <c r="AJ29" s="1"/>
      <c r="AK29" s="1"/>
      <c r="AL29" s="1"/>
    </row>
    <row r="30" spans="1:38" x14ac:dyDescent="0.25">
      <c r="A30" t="s">
        <v>135</v>
      </c>
      <c r="B30">
        <v>6135</v>
      </c>
      <c r="C30" t="s">
        <v>136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3">
        <f>I$5*INDEX('H334 Master'!$B:$XFD,MATCH($A30,'H334 Master'!$B:$B,0),MATCH($B$5,'H334 Master'!$B$1:$XFD$1,0))+I$6*INDEX('H334 Master'!$B:$XFD,MATCH($A30,'H334 Master'!$B:$B,0),MATCH($B$6,'H334 Master'!$B$1:$XFD$1,0))+I$7*INDEX('H334 Master'!$B:$XFD,MATCH($A30,'H334 Master'!$B:$B,0),MATCH($B$7,'H334 Master'!$B$1:$XFD$1,0))+I$8*INDEX('H334 Master'!$B:$XFD,MATCH($A30,'H334 Master'!$B:$B,0),MATCH($B$8,'H334 Master'!$B$1:$XFD$1,0))+I$9*INDEX('H334 Master'!$B:$XFD,MATCH($A30,'H334 Master'!$B:$B,0),MATCH($B$9,'H334 Master'!$B$1:$XFD$1,0))+I$10*INDEX('H334 Master'!$B:$XFD,MATCH($A30,'H334 Master'!$B:$B,0),MATCH($B$10,'H334 Master'!$B$1:$XFD$1,0))+I$11*INDEX('H334 Master'!$B:$XFD,MATCH($A30,'H334 Master'!$B:$B,0),MATCH($B$11,'H334 Master'!$B$1:$XFD$1,0))+I$12*INDEX('H334 Master'!$B:$XFD,MATCH($A30,'H334 Master'!$B:$B,0),MATCH($B$12,'H334 Master'!$B$1:$XFD$1,0))+I$13*INDEX('H334 Master'!$B:$XFD,MATCH($A30,'H334 Master'!$B:$B,0),MATCH($B$13,'H334 Master'!$B$1:$XFD$1,0))+I$14*INDEX('H334 Master'!$B:$XFD,MATCH($A30,'H334 Master'!$B:$B,0),MATCH($B$14,'H334 Master'!$B$1:$XFD$1,0))+I$15*INDEX('H334 Master'!$B:$XFD,MATCH($A30,'H334 Master'!$B:$B,0),MATCH($B$15,'H334 Master'!$B$1:$XFD$1,0))+I$16*INDEX('H334 Master'!$B:$XFD,MATCH($A30,'H334 Master'!$B:$B,0),MATCH($B$16,'H334 Master'!$B$1:$XFD$1,0))+I$17*INDEX('H334 Master'!$B:$XFD,MATCH($A30,'H334 Master'!$B:$B,0),MATCH($B$17,'H334 Master'!$B$1:$XFD$1,0))</f>
        <v>10</v>
      </c>
      <c r="J30" s="1">
        <v>10</v>
      </c>
      <c r="K30" s="1">
        <v>10</v>
      </c>
      <c r="L30" s="1">
        <v>10</v>
      </c>
      <c r="M30" s="1">
        <v>10</v>
      </c>
      <c r="N30" s="1">
        <v>10</v>
      </c>
      <c r="O30" s="1">
        <v>10</v>
      </c>
      <c r="P30" s="1">
        <v>10</v>
      </c>
      <c r="Q30" s="1">
        <v>10</v>
      </c>
      <c r="R30" s="1">
        <v>10</v>
      </c>
      <c r="S30" s="1">
        <v>10</v>
      </c>
      <c r="T30" s="1">
        <v>10</v>
      </c>
      <c r="U30" s="1">
        <v>10</v>
      </c>
      <c r="V30" s="1">
        <v>10</v>
      </c>
      <c r="W30" s="1">
        <v>10</v>
      </c>
      <c r="X30" s="1">
        <v>10</v>
      </c>
      <c r="Y30" s="1">
        <v>10</v>
      </c>
      <c r="Z30" s="1">
        <v>10</v>
      </c>
      <c r="AA30" s="1">
        <v>10</v>
      </c>
      <c r="AB30" s="1">
        <v>10</v>
      </c>
      <c r="AC30" s="1">
        <v>10</v>
      </c>
      <c r="AD30" s="1">
        <v>10</v>
      </c>
      <c r="AE30" s="1">
        <v>10</v>
      </c>
      <c r="AF30" s="1">
        <v>10</v>
      </c>
      <c r="AG30" s="1">
        <v>10</v>
      </c>
      <c r="AH30" s="1">
        <v>10</v>
      </c>
      <c r="AI30" s="1"/>
      <c r="AJ30" s="1"/>
      <c r="AK30" s="1"/>
      <c r="AL30" s="1"/>
    </row>
    <row r="31" spans="1:38" x14ac:dyDescent="0.25">
      <c r="A31" t="s">
        <v>137</v>
      </c>
      <c r="B31">
        <v>6139</v>
      </c>
      <c r="C31" t="s">
        <v>138</v>
      </c>
      <c r="D31" s="1">
        <v>24</v>
      </c>
      <c r="E31" s="1">
        <v>32</v>
      </c>
      <c r="F31" s="1">
        <v>40</v>
      </c>
      <c r="G31" s="1">
        <v>48</v>
      </c>
      <c r="H31" s="1">
        <v>56</v>
      </c>
      <c r="I31" s="3">
        <f>I$5*INDEX('H334 Master'!$B:$XFD,MATCH($A31,'H334 Master'!$B:$B,0),MATCH($B$5,'H334 Master'!$B$1:$XFD$1,0))+I$6*INDEX('H334 Master'!$B:$XFD,MATCH($A31,'H334 Master'!$B:$B,0),MATCH($B$6,'H334 Master'!$B$1:$XFD$1,0))+I$7*INDEX('H334 Master'!$B:$XFD,MATCH($A31,'H334 Master'!$B:$B,0),MATCH($B$7,'H334 Master'!$B$1:$XFD$1,0))+I$8*INDEX('H334 Master'!$B:$XFD,MATCH($A31,'H334 Master'!$B:$B,0),MATCH($B$8,'H334 Master'!$B$1:$XFD$1,0))+I$9*INDEX('H334 Master'!$B:$XFD,MATCH($A31,'H334 Master'!$B:$B,0),MATCH($B$9,'H334 Master'!$B$1:$XFD$1,0))+I$10*INDEX('H334 Master'!$B:$XFD,MATCH($A31,'H334 Master'!$B:$B,0),MATCH($B$10,'H334 Master'!$B$1:$XFD$1,0))+I$11*INDEX('H334 Master'!$B:$XFD,MATCH($A31,'H334 Master'!$B:$B,0),MATCH($B$11,'H334 Master'!$B$1:$XFD$1,0))+I$12*INDEX('H334 Master'!$B:$XFD,MATCH($A31,'H334 Master'!$B:$B,0),MATCH($B$12,'H334 Master'!$B$1:$XFD$1,0))+I$13*INDEX('H334 Master'!$B:$XFD,MATCH($A31,'H334 Master'!$B:$B,0),MATCH($B$13,'H334 Master'!$B$1:$XFD$1,0))+I$14*INDEX('H334 Master'!$B:$XFD,MATCH($A31,'H334 Master'!$B:$B,0),MATCH($B$14,'H334 Master'!$B$1:$XFD$1,0))+I$15*INDEX('H334 Master'!$B:$XFD,MATCH($A31,'H334 Master'!$B:$B,0),MATCH($B$15,'H334 Master'!$B$1:$XFD$1,0))+I$16*INDEX('H334 Master'!$B:$XFD,MATCH($A31,'H334 Master'!$B:$B,0),MATCH($B$16,'H334 Master'!$B$1:$XFD$1,0))+I$17*INDEX('H334 Master'!$B:$XFD,MATCH($A31,'H334 Master'!$B:$B,0),MATCH($B$17,'H334 Master'!$B$1:$XFD$1,0))</f>
        <v>56</v>
      </c>
      <c r="J31" s="1">
        <v>64</v>
      </c>
      <c r="K31" s="1">
        <v>72</v>
      </c>
      <c r="L31" s="1">
        <v>80</v>
      </c>
      <c r="M31" s="1">
        <v>88</v>
      </c>
      <c r="N31" s="1">
        <v>96</v>
      </c>
      <c r="O31" s="1">
        <v>104</v>
      </c>
      <c r="P31" s="1">
        <v>112</v>
      </c>
      <c r="Q31" s="1">
        <v>120</v>
      </c>
      <c r="R31" s="1">
        <v>128</v>
      </c>
      <c r="S31" s="1">
        <v>136</v>
      </c>
      <c r="T31" s="1">
        <v>144</v>
      </c>
      <c r="U31" s="1">
        <v>152</v>
      </c>
      <c r="V31" s="1">
        <v>160</v>
      </c>
      <c r="W31" s="1">
        <v>168</v>
      </c>
      <c r="X31" s="1">
        <v>176</v>
      </c>
      <c r="Y31" s="1">
        <v>184</v>
      </c>
      <c r="Z31" s="1">
        <v>192</v>
      </c>
      <c r="AA31" s="1">
        <v>200</v>
      </c>
      <c r="AB31" s="1">
        <v>208</v>
      </c>
      <c r="AC31" s="1">
        <v>216</v>
      </c>
      <c r="AD31" s="1">
        <v>224</v>
      </c>
      <c r="AE31" s="1">
        <v>232</v>
      </c>
      <c r="AF31" s="1">
        <v>240</v>
      </c>
      <c r="AG31" s="1">
        <v>248</v>
      </c>
      <c r="AH31" s="1">
        <v>256</v>
      </c>
      <c r="AI31" s="1"/>
      <c r="AJ31" s="1"/>
      <c r="AK31" s="1"/>
      <c r="AL31" s="1"/>
    </row>
    <row r="32" spans="1:38" x14ac:dyDescent="0.25">
      <c r="A32" t="s">
        <v>139</v>
      </c>
      <c r="B32">
        <v>6106</v>
      </c>
      <c r="C32" t="s">
        <v>140</v>
      </c>
      <c r="D32" s="1">
        <v>14</v>
      </c>
      <c r="E32" s="1">
        <v>14</v>
      </c>
      <c r="F32" s="1">
        <v>14</v>
      </c>
      <c r="G32" s="1">
        <v>14</v>
      </c>
      <c r="H32" s="1">
        <v>14</v>
      </c>
      <c r="I32" s="3">
        <f>I$5*INDEX('H334 Master'!$B:$XFD,MATCH($A32,'H334 Master'!$B:$B,0),MATCH($B$5,'H334 Master'!$B$1:$XFD$1,0))+I$6*INDEX('H334 Master'!$B:$XFD,MATCH($A32,'H334 Master'!$B:$B,0),MATCH($B$6,'H334 Master'!$B$1:$XFD$1,0))+I$7*INDEX('H334 Master'!$B:$XFD,MATCH($A32,'H334 Master'!$B:$B,0),MATCH($B$7,'H334 Master'!$B$1:$XFD$1,0))+I$8*INDEX('H334 Master'!$B:$XFD,MATCH($A32,'H334 Master'!$B:$B,0),MATCH($B$8,'H334 Master'!$B$1:$XFD$1,0))+I$9*INDEX('H334 Master'!$B:$XFD,MATCH($A32,'H334 Master'!$B:$B,0),MATCH($B$9,'H334 Master'!$B$1:$XFD$1,0))+I$10*INDEX('H334 Master'!$B:$XFD,MATCH($A32,'H334 Master'!$B:$B,0),MATCH($B$10,'H334 Master'!$B$1:$XFD$1,0))+I$11*INDEX('H334 Master'!$B:$XFD,MATCH($A32,'H334 Master'!$B:$B,0),MATCH($B$11,'H334 Master'!$B$1:$XFD$1,0))+I$12*INDEX('H334 Master'!$B:$XFD,MATCH($A32,'H334 Master'!$B:$B,0),MATCH($B$12,'H334 Master'!$B$1:$XFD$1,0))+I$13*INDEX('H334 Master'!$B:$XFD,MATCH($A32,'H334 Master'!$B:$B,0),MATCH($B$13,'H334 Master'!$B$1:$XFD$1,0))+I$14*INDEX('H334 Master'!$B:$XFD,MATCH($A32,'H334 Master'!$B:$B,0),MATCH($B$14,'H334 Master'!$B$1:$XFD$1,0))+I$15*INDEX('H334 Master'!$B:$XFD,MATCH($A32,'H334 Master'!$B:$B,0),MATCH($B$15,'H334 Master'!$B$1:$XFD$1,0))+I$16*INDEX('H334 Master'!$B:$XFD,MATCH($A32,'H334 Master'!$B:$B,0),MATCH($B$16,'H334 Master'!$B$1:$XFD$1,0))+I$17*INDEX('H334 Master'!$B:$XFD,MATCH($A32,'H334 Master'!$B:$B,0),MATCH($B$17,'H334 Master'!$B$1:$XFD$1,0))</f>
        <v>14</v>
      </c>
      <c r="J32" s="1">
        <v>14</v>
      </c>
      <c r="K32" s="1">
        <v>14</v>
      </c>
      <c r="L32" s="1">
        <v>14</v>
      </c>
      <c r="M32" s="1">
        <v>14</v>
      </c>
      <c r="N32" s="1">
        <v>14</v>
      </c>
      <c r="O32" s="1">
        <v>14</v>
      </c>
      <c r="P32" s="1">
        <v>14</v>
      </c>
      <c r="Q32" s="1">
        <v>14</v>
      </c>
      <c r="R32" s="1">
        <v>14</v>
      </c>
      <c r="S32" s="1">
        <v>14</v>
      </c>
      <c r="T32" s="1">
        <v>14</v>
      </c>
      <c r="U32" s="1">
        <v>14</v>
      </c>
      <c r="V32" s="1">
        <v>14</v>
      </c>
      <c r="W32" s="1">
        <v>14</v>
      </c>
      <c r="X32" s="1">
        <v>14</v>
      </c>
      <c r="Y32" s="1">
        <v>14</v>
      </c>
      <c r="Z32" s="1">
        <v>14</v>
      </c>
      <c r="AA32" s="1">
        <v>14</v>
      </c>
      <c r="AB32" s="1">
        <v>14</v>
      </c>
      <c r="AC32" s="1">
        <v>14</v>
      </c>
      <c r="AD32" s="1">
        <v>14</v>
      </c>
      <c r="AE32" s="1">
        <v>14</v>
      </c>
      <c r="AF32" s="1">
        <v>14</v>
      </c>
      <c r="AG32" s="1">
        <v>14</v>
      </c>
      <c r="AH32" s="1">
        <v>14</v>
      </c>
      <c r="AI32" s="1"/>
      <c r="AJ32" s="1"/>
      <c r="AK32" s="1"/>
      <c r="AL32" s="1"/>
    </row>
    <row r="33" spans="1:38" x14ac:dyDescent="0.25">
      <c r="A33" t="s">
        <v>31</v>
      </c>
      <c r="B33">
        <v>5946</v>
      </c>
      <c r="C33" t="s">
        <v>32</v>
      </c>
      <c r="D33" s="1">
        <v>40</v>
      </c>
      <c r="E33" s="1">
        <v>44</v>
      </c>
      <c r="F33" s="1">
        <v>48</v>
      </c>
      <c r="G33" s="1">
        <v>52</v>
      </c>
      <c r="H33" s="1">
        <v>56</v>
      </c>
      <c r="I33" s="3">
        <f>I$5*INDEX('H334 Master'!$B:$XFD,MATCH($A33,'H334 Master'!$B:$B,0),MATCH($B$5,'H334 Master'!$B$1:$XFD$1,0))+I$6*INDEX('H334 Master'!$B:$XFD,MATCH($A33,'H334 Master'!$B:$B,0),MATCH($B$6,'H334 Master'!$B$1:$XFD$1,0))+I$7*INDEX('H334 Master'!$B:$XFD,MATCH($A33,'H334 Master'!$B:$B,0),MATCH($B$7,'H334 Master'!$B$1:$XFD$1,0))+I$8*INDEX('H334 Master'!$B:$XFD,MATCH($A33,'H334 Master'!$B:$B,0),MATCH($B$8,'H334 Master'!$B$1:$XFD$1,0))+I$9*INDEX('H334 Master'!$B:$XFD,MATCH($A33,'H334 Master'!$B:$B,0),MATCH($B$9,'H334 Master'!$B$1:$XFD$1,0))+I$10*INDEX('H334 Master'!$B:$XFD,MATCH($A33,'H334 Master'!$B:$B,0),MATCH($B$10,'H334 Master'!$B$1:$XFD$1,0))+I$11*INDEX('H334 Master'!$B:$XFD,MATCH($A33,'H334 Master'!$B:$B,0),MATCH($B$11,'H334 Master'!$B$1:$XFD$1,0))+I$12*INDEX('H334 Master'!$B:$XFD,MATCH($A33,'H334 Master'!$B:$B,0),MATCH($B$12,'H334 Master'!$B$1:$XFD$1,0))+I$13*INDEX('H334 Master'!$B:$XFD,MATCH($A33,'H334 Master'!$B:$B,0),MATCH($B$13,'H334 Master'!$B$1:$XFD$1,0))+I$14*INDEX('H334 Master'!$B:$XFD,MATCH($A33,'H334 Master'!$B:$B,0),MATCH($B$14,'H334 Master'!$B$1:$XFD$1,0))+I$15*INDEX('H334 Master'!$B:$XFD,MATCH($A33,'H334 Master'!$B:$B,0),MATCH($B$15,'H334 Master'!$B$1:$XFD$1,0))+I$16*INDEX('H334 Master'!$B:$XFD,MATCH($A33,'H334 Master'!$B:$B,0),MATCH($B$16,'H334 Master'!$B$1:$XFD$1,0))+I$17*INDEX('H334 Master'!$B:$XFD,MATCH($A33,'H334 Master'!$B:$B,0),MATCH($B$17,'H334 Master'!$B$1:$XFD$1,0))</f>
        <v>56</v>
      </c>
      <c r="J33" s="1">
        <v>60</v>
      </c>
      <c r="K33" s="1">
        <v>64</v>
      </c>
      <c r="L33" s="1">
        <v>68</v>
      </c>
      <c r="M33" s="1">
        <v>72</v>
      </c>
      <c r="N33" s="1">
        <v>76</v>
      </c>
      <c r="O33" s="1">
        <v>80</v>
      </c>
      <c r="P33" s="1">
        <v>84</v>
      </c>
      <c r="Q33" s="1">
        <v>88</v>
      </c>
      <c r="R33" s="1">
        <v>92</v>
      </c>
      <c r="S33" s="1">
        <v>96</v>
      </c>
      <c r="T33" s="1">
        <v>100</v>
      </c>
      <c r="U33" s="1">
        <v>104</v>
      </c>
      <c r="V33" s="1">
        <v>108</v>
      </c>
      <c r="W33" s="1">
        <v>112</v>
      </c>
      <c r="X33" s="1">
        <v>116</v>
      </c>
      <c r="Y33" s="1">
        <v>120</v>
      </c>
      <c r="Z33" s="1">
        <v>124</v>
      </c>
      <c r="AA33" s="1">
        <v>128</v>
      </c>
      <c r="AB33" s="1">
        <v>132</v>
      </c>
      <c r="AC33" s="1">
        <v>136</v>
      </c>
      <c r="AD33" s="1">
        <v>140</v>
      </c>
      <c r="AE33" s="1">
        <v>144</v>
      </c>
      <c r="AF33" s="1">
        <v>148</v>
      </c>
      <c r="AG33" s="1">
        <v>152</v>
      </c>
      <c r="AH33" s="1">
        <v>156</v>
      </c>
      <c r="AI33" s="1"/>
      <c r="AJ33" s="1"/>
      <c r="AK33" s="1"/>
      <c r="AL33" s="1"/>
    </row>
    <row r="34" spans="1:38" x14ac:dyDescent="0.25">
      <c r="A34" t="s">
        <v>141</v>
      </c>
      <c r="B34">
        <v>6133</v>
      </c>
      <c r="C34" t="s">
        <v>142</v>
      </c>
      <c r="D34" s="1">
        <v>8</v>
      </c>
      <c r="E34" s="1">
        <v>12</v>
      </c>
      <c r="F34" s="1">
        <v>16</v>
      </c>
      <c r="G34" s="1">
        <v>16</v>
      </c>
      <c r="H34" s="1">
        <v>16</v>
      </c>
      <c r="I34" s="3">
        <f>I$5*INDEX('H334 Master'!$B:$XFD,MATCH($A34,'H334 Master'!$B:$B,0),MATCH($B$5,'H334 Master'!$B$1:$XFD$1,0))+I$6*INDEX('H334 Master'!$B:$XFD,MATCH($A34,'H334 Master'!$B:$B,0),MATCH($B$6,'H334 Master'!$B$1:$XFD$1,0))+I$7*INDEX('H334 Master'!$B:$XFD,MATCH($A34,'H334 Master'!$B:$B,0),MATCH($B$7,'H334 Master'!$B$1:$XFD$1,0))+I$8*INDEX('H334 Master'!$B:$XFD,MATCH($A34,'H334 Master'!$B:$B,0),MATCH($B$8,'H334 Master'!$B$1:$XFD$1,0))+I$9*INDEX('H334 Master'!$B:$XFD,MATCH($A34,'H334 Master'!$B:$B,0),MATCH($B$9,'H334 Master'!$B$1:$XFD$1,0))+I$10*INDEX('H334 Master'!$B:$XFD,MATCH($A34,'H334 Master'!$B:$B,0),MATCH($B$10,'H334 Master'!$B$1:$XFD$1,0))+I$11*INDEX('H334 Master'!$B:$XFD,MATCH($A34,'H334 Master'!$B:$B,0),MATCH($B$11,'H334 Master'!$B$1:$XFD$1,0))+I$12*INDEX('H334 Master'!$B:$XFD,MATCH($A34,'H334 Master'!$B:$B,0),MATCH($B$12,'H334 Master'!$B$1:$XFD$1,0))+I$13*INDEX('H334 Master'!$B:$XFD,MATCH($A34,'H334 Master'!$B:$B,0),MATCH($B$13,'H334 Master'!$B$1:$XFD$1,0))+I$14*INDEX('H334 Master'!$B:$XFD,MATCH($A34,'H334 Master'!$B:$B,0),MATCH($B$14,'H334 Master'!$B$1:$XFD$1,0))+I$15*INDEX('H334 Master'!$B:$XFD,MATCH($A34,'H334 Master'!$B:$B,0),MATCH($B$15,'H334 Master'!$B$1:$XFD$1,0))+I$16*INDEX('H334 Master'!$B:$XFD,MATCH($A34,'H334 Master'!$B:$B,0),MATCH($B$16,'H334 Master'!$B$1:$XFD$1,0))+I$17*INDEX('H334 Master'!$B:$XFD,MATCH($A34,'H334 Master'!$B:$B,0),MATCH($B$17,'H334 Master'!$B$1:$XFD$1,0))</f>
        <v>8</v>
      </c>
      <c r="J34" s="1">
        <v>16</v>
      </c>
      <c r="K34" s="1">
        <v>16</v>
      </c>
      <c r="L34" s="1">
        <v>16</v>
      </c>
      <c r="M34" s="1">
        <v>20</v>
      </c>
      <c r="N34" s="1">
        <v>20</v>
      </c>
      <c r="O34" s="1">
        <v>20</v>
      </c>
      <c r="P34" s="1">
        <v>20</v>
      </c>
      <c r="Q34" s="1">
        <v>20</v>
      </c>
      <c r="R34" s="1">
        <v>20</v>
      </c>
      <c r="S34" s="1">
        <v>24</v>
      </c>
      <c r="T34" s="1">
        <v>24</v>
      </c>
      <c r="U34" s="1">
        <v>24</v>
      </c>
      <c r="V34" s="1">
        <v>24</v>
      </c>
      <c r="W34" s="1">
        <v>24</v>
      </c>
      <c r="X34" s="1">
        <v>24</v>
      </c>
      <c r="Y34" s="1">
        <v>28</v>
      </c>
      <c r="Z34" s="1">
        <v>28</v>
      </c>
      <c r="AA34" s="1">
        <v>28</v>
      </c>
      <c r="AB34" s="1">
        <v>28</v>
      </c>
      <c r="AC34" s="1">
        <v>28</v>
      </c>
      <c r="AD34" s="1">
        <v>28</v>
      </c>
      <c r="AE34" s="1">
        <v>32</v>
      </c>
      <c r="AF34" s="1">
        <v>32</v>
      </c>
      <c r="AG34" s="1">
        <v>32</v>
      </c>
      <c r="AH34" s="1">
        <v>32</v>
      </c>
      <c r="AI34" s="1"/>
      <c r="AJ34" s="1"/>
      <c r="AK34" s="1"/>
      <c r="AL34" s="1"/>
    </row>
    <row r="35" spans="1:38" x14ac:dyDescent="0.25">
      <c r="A35" t="s">
        <v>280</v>
      </c>
      <c r="B35">
        <v>6134</v>
      </c>
      <c r="C35" t="s">
        <v>700</v>
      </c>
      <c r="D35" s="1"/>
      <c r="E35" s="1"/>
      <c r="F35" s="1"/>
      <c r="G35" s="1"/>
      <c r="H35" s="1"/>
      <c r="I35" s="3">
        <f>I$5*INDEX('H334 Master'!$B:$XFD,MATCH($A35,'H334 Master'!$B:$B,0),MATCH($B$5,'H334 Master'!$B$1:$XFD$1,0))+I$6*INDEX('H334 Master'!$B:$XFD,MATCH($A35,'H334 Master'!$B:$B,0),MATCH($B$6,'H334 Master'!$B$1:$XFD$1,0))+I$7*INDEX('H334 Master'!$B:$XFD,MATCH($A35,'H334 Master'!$B:$B,0),MATCH($B$7,'H334 Master'!$B$1:$XFD$1,0))+I$8*INDEX('H334 Master'!$B:$XFD,MATCH($A35,'H334 Master'!$B:$B,0),MATCH($B$8,'H334 Master'!$B$1:$XFD$1,0))+I$9*INDEX('H334 Master'!$B:$XFD,MATCH($A35,'H334 Master'!$B:$B,0),MATCH($B$9,'H334 Master'!$B$1:$XFD$1,0))+I$10*INDEX('H334 Master'!$B:$XFD,MATCH($A35,'H334 Master'!$B:$B,0),MATCH($B$10,'H334 Master'!$B$1:$XFD$1,0))+I$11*INDEX('H334 Master'!$B:$XFD,MATCH($A35,'H334 Master'!$B:$B,0),MATCH($B$11,'H334 Master'!$B$1:$XFD$1,0))+I$12*INDEX('H334 Master'!$B:$XFD,MATCH($A35,'H334 Master'!$B:$B,0),MATCH($B$12,'H334 Master'!$B$1:$XFD$1,0))+I$13*INDEX('H334 Master'!$B:$XFD,MATCH($A35,'H334 Master'!$B:$B,0),MATCH($B$13,'H334 Master'!$B$1:$XFD$1,0))+I$14*INDEX('H334 Master'!$B:$XFD,MATCH($A35,'H334 Master'!$B:$B,0),MATCH($B$14,'H334 Master'!$B$1:$XFD$1,0))+I$15*INDEX('H334 Master'!$B:$XFD,MATCH($A35,'H334 Master'!$B:$B,0),MATCH($B$15,'H334 Master'!$B$1:$XFD$1,0))+I$16*INDEX('H334 Master'!$B:$XFD,MATCH($A35,'H334 Master'!$B:$B,0),MATCH($B$16,'H334 Master'!$B$1:$XFD$1,0))+I$17*INDEX('H334 Master'!$B:$XFD,MATCH($A35,'H334 Master'!$B:$B,0),MATCH($B$17,'H334 Master'!$B$1:$XFD$1,0))</f>
        <v>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x14ac:dyDescent="0.25">
      <c r="A36" t="s">
        <v>143</v>
      </c>
      <c r="B36">
        <v>6125</v>
      </c>
      <c r="C36" t="s">
        <v>144</v>
      </c>
      <c r="D36" s="1">
        <v>8</v>
      </c>
      <c r="E36" s="1">
        <v>12</v>
      </c>
      <c r="F36" s="1">
        <v>16</v>
      </c>
      <c r="G36" s="1">
        <v>16</v>
      </c>
      <c r="H36" s="1">
        <v>16</v>
      </c>
      <c r="I36" s="3">
        <f>I$5*INDEX('H334 Master'!$B:$XFD,MATCH($A36,'H334 Master'!$B:$B,0),MATCH($B$5,'H334 Master'!$B$1:$XFD$1,0))+I$6*INDEX('H334 Master'!$B:$XFD,MATCH($A36,'H334 Master'!$B:$B,0),MATCH($B$6,'H334 Master'!$B$1:$XFD$1,0))+I$7*INDEX('H334 Master'!$B:$XFD,MATCH($A36,'H334 Master'!$B:$B,0),MATCH($B$7,'H334 Master'!$B$1:$XFD$1,0))+I$8*INDEX('H334 Master'!$B:$XFD,MATCH($A36,'H334 Master'!$B:$B,0),MATCH($B$8,'H334 Master'!$B$1:$XFD$1,0))+I$9*INDEX('H334 Master'!$B:$XFD,MATCH($A36,'H334 Master'!$B:$B,0),MATCH($B$9,'H334 Master'!$B$1:$XFD$1,0))+I$10*INDEX('H334 Master'!$B:$XFD,MATCH($A36,'H334 Master'!$B:$B,0),MATCH($B$10,'H334 Master'!$B$1:$XFD$1,0))+I$11*INDEX('H334 Master'!$B:$XFD,MATCH($A36,'H334 Master'!$B:$B,0),MATCH($B$11,'H334 Master'!$B$1:$XFD$1,0))+I$12*INDEX('H334 Master'!$B:$XFD,MATCH($A36,'H334 Master'!$B:$B,0),MATCH($B$12,'H334 Master'!$B$1:$XFD$1,0))+I$13*INDEX('H334 Master'!$B:$XFD,MATCH($A36,'H334 Master'!$B:$B,0),MATCH($B$13,'H334 Master'!$B$1:$XFD$1,0))+I$14*INDEX('H334 Master'!$B:$XFD,MATCH($A36,'H334 Master'!$B:$B,0),MATCH($B$14,'H334 Master'!$B$1:$XFD$1,0))+I$15*INDEX('H334 Master'!$B:$XFD,MATCH($A36,'H334 Master'!$B:$B,0),MATCH($B$15,'H334 Master'!$B$1:$XFD$1,0))+I$16*INDEX('H334 Master'!$B:$XFD,MATCH($A36,'H334 Master'!$B:$B,0),MATCH($B$16,'H334 Master'!$B$1:$XFD$1,0))+I$17*INDEX('H334 Master'!$B:$XFD,MATCH($A36,'H334 Master'!$B:$B,0),MATCH($B$17,'H334 Master'!$B$1:$XFD$1,0))</f>
        <v>16</v>
      </c>
      <c r="J36" s="1">
        <v>16</v>
      </c>
      <c r="K36" s="1">
        <v>16</v>
      </c>
      <c r="L36" s="1">
        <v>16</v>
      </c>
      <c r="M36" s="1">
        <v>20</v>
      </c>
      <c r="N36" s="1">
        <v>20</v>
      </c>
      <c r="O36" s="1">
        <v>20</v>
      </c>
      <c r="P36" s="1">
        <v>20</v>
      </c>
      <c r="Q36" s="1">
        <v>20</v>
      </c>
      <c r="R36" s="1">
        <v>20</v>
      </c>
      <c r="S36" s="1">
        <v>24</v>
      </c>
      <c r="T36" s="1">
        <v>24</v>
      </c>
      <c r="U36" s="1">
        <v>24</v>
      </c>
      <c r="V36" s="1">
        <v>24</v>
      </c>
      <c r="W36" s="1">
        <v>24</v>
      </c>
      <c r="X36" s="1">
        <v>24</v>
      </c>
      <c r="Y36" s="1">
        <v>28</v>
      </c>
      <c r="Z36" s="1">
        <v>28</v>
      </c>
      <c r="AA36" s="1">
        <v>28</v>
      </c>
      <c r="AB36" s="1">
        <v>28</v>
      </c>
      <c r="AC36" s="1">
        <v>28</v>
      </c>
      <c r="AD36" s="1">
        <v>28</v>
      </c>
      <c r="AE36" s="1">
        <v>32</v>
      </c>
      <c r="AF36" s="1">
        <v>32</v>
      </c>
      <c r="AG36" s="1">
        <v>32</v>
      </c>
      <c r="AH36" s="1">
        <v>32</v>
      </c>
      <c r="AI36" s="1"/>
      <c r="AJ36" s="1"/>
      <c r="AK36" s="1"/>
      <c r="AL36" s="1"/>
    </row>
    <row r="37" spans="1:38" x14ac:dyDescent="0.25">
      <c r="A37" t="s">
        <v>145</v>
      </c>
      <c r="B37">
        <v>6113</v>
      </c>
      <c r="C37" t="s">
        <v>146</v>
      </c>
      <c r="D37" s="1">
        <v>8</v>
      </c>
      <c r="E37" s="1">
        <v>12</v>
      </c>
      <c r="F37" s="1">
        <v>16</v>
      </c>
      <c r="G37" s="1">
        <v>16</v>
      </c>
      <c r="H37" s="1">
        <v>16</v>
      </c>
      <c r="I37" s="3">
        <f>I$5*INDEX('H334 Master'!$B:$XFD,MATCH($A37,'H334 Master'!$B:$B,0),MATCH($B$5,'H334 Master'!$B$1:$XFD$1,0))+I$6*INDEX('H334 Master'!$B:$XFD,MATCH($A37,'H334 Master'!$B:$B,0),MATCH($B$6,'H334 Master'!$B$1:$XFD$1,0))+I$7*INDEX('H334 Master'!$B:$XFD,MATCH($A37,'H334 Master'!$B:$B,0),MATCH($B$7,'H334 Master'!$B$1:$XFD$1,0))+I$8*INDEX('H334 Master'!$B:$XFD,MATCH($A37,'H334 Master'!$B:$B,0),MATCH($B$8,'H334 Master'!$B$1:$XFD$1,0))+I$9*INDEX('H334 Master'!$B:$XFD,MATCH($A37,'H334 Master'!$B:$B,0),MATCH($B$9,'H334 Master'!$B$1:$XFD$1,0))+I$10*INDEX('H334 Master'!$B:$XFD,MATCH($A37,'H334 Master'!$B:$B,0),MATCH($B$10,'H334 Master'!$B$1:$XFD$1,0))+I$11*INDEX('H334 Master'!$B:$XFD,MATCH($A37,'H334 Master'!$B:$B,0),MATCH($B$11,'H334 Master'!$B$1:$XFD$1,0))+I$12*INDEX('H334 Master'!$B:$XFD,MATCH($A37,'H334 Master'!$B:$B,0),MATCH($B$12,'H334 Master'!$B$1:$XFD$1,0))+I$13*INDEX('H334 Master'!$B:$XFD,MATCH($A37,'H334 Master'!$B:$B,0),MATCH($B$13,'H334 Master'!$B$1:$XFD$1,0))+I$14*INDEX('H334 Master'!$B:$XFD,MATCH($A37,'H334 Master'!$B:$B,0),MATCH($B$14,'H334 Master'!$B$1:$XFD$1,0))+I$15*INDEX('H334 Master'!$B:$XFD,MATCH($A37,'H334 Master'!$B:$B,0),MATCH($B$15,'H334 Master'!$B$1:$XFD$1,0))+I$16*INDEX('H334 Master'!$B:$XFD,MATCH($A37,'H334 Master'!$B:$B,0),MATCH($B$16,'H334 Master'!$B$1:$XFD$1,0))+I$17*INDEX('H334 Master'!$B:$XFD,MATCH($A37,'H334 Master'!$B:$B,0),MATCH($B$17,'H334 Master'!$B$1:$XFD$1,0))</f>
        <v>8</v>
      </c>
      <c r="J37" s="1">
        <v>16</v>
      </c>
      <c r="K37" s="1">
        <v>16</v>
      </c>
      <c r="L37" s="1">
        <v>16</v>
      </c>
      <c r="M37" s="1">
        <v>20</v>
      </c>
      <c r="N37" s="1">
        <v>20</v>
      </c>
      <c r="O37" s="1">
        <v>20</v>
      </c>
      <c r="P37" s="1">
        <v>20</v>
      </c>
      <c r="Q37" s="1">
        <v>20</v>
      </c>
      <c r="R37" s="1">
        <v>20</v>
      </c>
      <c r="S37" s="1">
        <v>24</v>
      </c>
      <c r="T37" s="1">
        <v>24</v>
      </c>
      <c r="U37" s="1">
        <v>24</v>
      </c>
      <c r="V37" s="1">
        <v>24</v>
      </c>
      <c r="W37" s="1">
        <v>24</v>
      </c>
      <c r="X37" s="1">
        <v>24</v>
      </c>
      <c r="Y37" s="1">
        <v>28</v>
      </c>
      <c r="Z37" s="1">
        <v>28</v>
      </c>
      <c r="AA37" s="1">
        <v>28</v>
      </c>
      <c r="AB37" s="1">
        <v>28</v>
      </c>
      <c r="AC37" s="1">
        <v>28</v>
      </c>
      <c r="AD37" s="1">
        <v>28</v>
      </c>
      <c r="AE37" s="1">
        <v>32</v>
      </c>
      <c r="AF37" s="1">
        <v>32</v>
      </c>
      <c r="AG37" s="1">
        <v>32</v>
      </c>
      <c r="AH37" s="1">
        <v>32</v>
      </c>
      <c r="AI37" s="1"/>
      <c r="AJ37" s="1"/>
      <c r="AK37" s="1"/>
      <c r="AL37" s="1"/>
    </row>
    <row r="38" spans="1:38" x14ac:dyDescent="0.25">
      <c r="A38" t="s">
        <v>224</v>
      </c>
      <c r="B38">
        <v>6115</v>
      </c>
      <c r="C38" t="s">
        <v>225</v>
      </c>
      <c r="D38" s="1">
        <v>8</v>
      </c>
      <c r="E38" s="1">
        <v>12</v>
      </c>
      <c r="F38" s="1">
        <v>16</v>
      </c>
      <c r="G38" s="1">
        <v>16</v>
      </c>
      <c r="H38" s="1">
        <v>16</v>
      </c>
      <c r="I38" s="3">
        <f>I$5*INDEX('H334 Master'!$B:$XFD,MATCH($A38,'H334 Master'!$B:$B,0),MATCH($B$5,'H334 Master'!$B$1:$XFD$1,0))+I$6*INDEX('H334 Master'!$B:$XFD,MATCH($A38,'H334 Master'!$B:$B,0),MATCH($B$6,'H334 Master'!$B$1:$XFD$1,0))+I$7*INDEX('H334 Master'!$B:$XFD,MATCH($A38,'H334 Master'!$B:$B,0),MATCH($B$7,'H334 Master'!$B$1:$XFD$1,0))+I$8*INDEX('H334 Master'!$B:$XFD,MATCH($A38,'H334 Master'!$B:$B,0),MATCH($B$8,'H334 Master'!$B$1:$XFD$1,0))+I$9*INDEX('H334 Master'!$B:$XFD,MATCH($A38,'H334 Master'!$B:$B,0),MATCH($B$9,'H334 Master'!$B$1:$XFD$1,0))+I$10*INDEX('H334 Master'!$B:$XFD,MATCH($A38,'H334 Master'!$B:$B,0),MATCH($B$10,'H334 Master'!$B$1:$XFD$1,0))+I$11*INDEX('H334 Master'!$B:$XFD,MATCH($A38,'H334 Master'!$B:$B,0),MATCH($B$11,'H334 Master'!$B$1:$XFD$1,0))+I$12*INDEX('H334 Master'!$B:$XFD,MATCH($A38,'H334 Master'!$B:$B,0),MATCH($B$12,'H334 Master'!$B$1:$XFD$1,0))+I$13*INDEX('H334 Master'!$B:$XFD,MATCH($A38,'H334 Master'!$B:$B,0),MATCH($B$13,'H334 Master'!$B$1:$XFD$1,0))+I$14*INDEX('H334 Master'!$B:$XFD,MATCH($A38,'H334 Master'!$B:$B,0),MATCH($B$14,'H334 Master'!$B$1:$XFD$1,0))+I$15*INDEX('H334 Master'!$B:$XFD,MATCH($A38,'H334 Master'!$B:$B,0),MATCH($B$15,'H334 Master'!$B$1:$XFD$1,0))+I$16*INDEX('H334 Master'!$B:$XFD,MATCH($A38,'H334 Master'!$B:$B,0),MATCH($B$16,'H334 Master'!$B$1:$XFD$1,0))+I$17*INDEX('H334 Master'!$B:$XFD,MATCH($A38,'H334 Master'!$B:$B,0),MATCH($B$17,'H334 Master'!$B$1:$XFD$1,0))</f>
        <v>16</v>
      </c>
      <c r="J38" s="1">
        <v>16</v>
      </c>
      <c r="K38" s="1">
        <v>16</v>
      </c>
      <c r="L38" s="1">
        <v>16</v>
      </c>
      <c r="M38" s="1">
        <v>20</v>
      </c>
      <c r="N38" s="1">
        <v>20</v>
      </c>
      <c r="O38" s="1">
        <v>20</v>
      </c>
      <c r="P38" s="1">
        <v>20</v>
      </c>
      <c r="Q38" s="1">
        <v>20</v>
      </c>
      <c r="R38" s="1">
        <v>20</v>
      </c>
      <c r="S38" s="1">
        <v>24</v>
      </c>
      <c r="T38" s="1">
        <v>24</v>
      </c>
      <c r="U38" s="1">
        <v>24</v>
      </c>
      <c r="V38" s="1">
        <v>24</v>
      </c>
      <c r="W38" s="1">
        <v>24</v>
      </c>
      <c r="X38" s="1">
        <v>24</v>
      </c>
      <c r="Y38" s="1">
        <v>28</v>
      </c>
      <c r="Z38" s="1">
        <v>28</v>
      </c>
      <c r="AA38" s="1">
        <v>28</v>
      </c>
      <c r="AB38" s="1">
        <v>28</v>
      </c>
      <c r="AC38" s="1">
        <v>28</v>
      </c>
      <c r="AD38" s="1">
        <v>28</v>
      </c>
      <c r="AE38" s="1">
        <v>32</v>
      </c>
      <c r="AF38" s="1">
        <v>32</v>
      </c>
      <c r="AG38" s="1">
        <v>32</v>
      </c>
      <c r="AH38" s="1">
        <v>32</v>
      </c>
      <c r="AI38" s="1"/>
      <c r="AJ38" s="1"/>
      <c r="AK38" s="1"/>
      <c r="AL38" s="1"/>
    </row>
    <row r="39" spans="1:38" x14ac:dyDescent="0.25">
      <c r="A39" t="s">
        <v>236</v>
      </c>
      <c r="B39">
        <v>6116</v>
      </c>
      <c r="C39" t="s">
        <v>237</v>
      </c>
      <c r="D39" s="1">
        <v>8</v>
      </c>
      <c r="E39" s="1">
        <v>12</v>
      </c>
      <c r="F39" s="1">
        <v>16</v>
      </c>
      <c r="G39" s="1">
        <v>16</v>
      </c>
      <c r="H39" s="1">
        <v>16</v>
      </c>
      <c r="I39" s="3">
        <f>I$5*INDEX('H334 Master'!$B:$XFD,MATCH($A39,'H334 Master'!$B:$B,0),MATCH($B$5,'H334 Master'!$B$1:$XFD$1,0))+I$6*INDEX('H334 Master'!$B:$XFD,MATCH($A39,'H334 Master'!$B:$B,0),MATCH($B$6,'H334 Master'!$B$1:$XFD$1,0))+I$7*INDEX('H334 Master'!$B:$XFD,MATCH($A39,'H334 Master'!$B:$B,0),MATCH($B$7,'H334 Master'!$B$1:$XFD$1,0))+I$8*INDEX('H334 Master'!$B:$XFD,MATCH($A39,'H334 Master'!$B:$B,0),MATCH($B$8,'H334 Master'!$B$1:$XFD$1,0))+I$9*INDEX('H334 Master'!$B:$XFD,MATCH($A39,'H334 Master'!$B:$B,0),MATCH($B$9,'H334 Master'!$B$1:$XFD$1,0))+I$10*INDEX('H334 Master'!$B:$XFD,MATCH($A39,'H334 Master'!$B:$B,0),MATCH($B$10,'H334 Master'!$B$1:$XFD$1,0))+I$11*INDEX('H334 Master'!$B:$XFD,MATCH($A39,'H334 Master'!$B:$B,0),MATCH($B$11,'H334 Master'!$B$1:$XFD$1,0))+I$12*INDEX('H334 Master'!$B:$XFD,MATCH($A39,'H334 Master'!$B:$B,0),MATCH($B$12,'H334 Master'!$B$1:$XFD$1,0))+I$13*INDEX('H334 Master'!$B:$XFD,MATCH($A39,'H334 Master'!$B:$B,0),MATCH($B$13,'H334 Master'!$B$1:$XFD$1,0))+I$14*INDEX('H334 Master'!$B:$XFD,MATCH($A39,'H334 Master'!$B:$B,0),MATCH($B$14,'H334 Master'!$B$1:$XFD$1,0))+I$15*INDEX('H334 Master'!$B:$XFD,MATCH($A39,'H334 Master'!$B:$B,0),MATCH($B$15,'H334 Master'!$B$1:$XFD$1,0))+I$16*INDEX('H334 Master'!$B:$XFD,MATCH($A39,'H334 Master'!$B:$B,0),MATCH($B$16,'H334 Master'!$B$1:$XFD$1,0))+I$17*INDEX('H334 Master'!$B:$XFD,MATCH($A39,'H334 Master'!$B:$B,0),MATCH($B$17,'H334 Master'!$B$1:$XFD$1,0))</f>
        <v>0</v>
      </c>
      <c r="J39" s="1">
        <v>16</v>
      </c>
      <c r="K39" s="1">
        <v>16</v>
      </c>
      <c r="L39" s="1">
        <v>16</v>
      </c>
      <c r="M39" s="1">
        <v>20</v>
      </c>
      <c r="N39" s="1">
        <v>20</v>
      </c>
      <c r="O39" s="1">
        <v>20</v>
      </c>
      <c r="P39" s="1">
        <v>20</v>
      </c>
      <c r="Q39" s="1">
        <v>20</v>
      </c>
      <c r="R39" s="1">
        <v>20</v>
      </c>
      <c r="S39" s="1">
        <v>24</v>
      </c>
      <c r="T39" s="1">
        <v>24</v>
      </c>
      <c r="U39" s="1">
        <v>24</v>
      </c>
      <c r="V39" s="1">
        <v>24</v>
      </c>
      <c r="W39" s="1">
        <v>24</v>
      </c>
      <c r="X39" s="1">
        <v>24</v>
      </c>
      <c r="Y39" s="1">
        <v>28</v>
      </c>
      <c r="Z39" s="1">
        <v>28</v>
      </c>
      <c r="AA39" s="1">
        <v>28</v>
      </c>
      <c r="AB39" s="1">
        <v>28</v>
      </c>
      <c r="AC39" s="1">
        <v>28</v>
      </c>
      <c r="AD39" s="1">
        <v>28</v>
      </c>
      <c r="AE39" s="1">
        <v>32</v>
      </c>
      <c r="AF39" s="1">
        <v>32</v>
      </c>
      <c r="AG39" s="1">
        <v>32</v>
      </c>
      <c r="AH39" s="1">
        <v>32</v>
      </c>
    </row>
    <row r="40" spans="1:38" x14ac:dyDescent="0.25">
      <c r="A40" t="s">
        <v>226</v>
      </c>
      <c r="B40">
        <v>6117</v>
      </c>
      <c r="C40" t="s">
        <v>227</v>
      </c>
      <c r="D40" s="1">
        <v>8</v>
      </c>
      <c r="E40" s="1">
        <v>12</v>
      </c>
      <c r="F40" s="1">
        <v>16</v>
      </c>
      <c r="G40" s="1">
        <v>16</v>
      </c>
      <c r="H40" s="1">
        <v>16</v>
      </c>
      <c r="I40" s="3">
        <f>I$5*INDEX('H334 Master'!$B:$XFD,MATCH($A40,'H334 Master'!$B:$B,0),MATCH($B$5,'H334 Master'!$B$1:$XFD$1,0))+I$6*INDEX('H334 Master'!$B:$XFD,MATCH($A40,'H334 Master'!$B:$B,0),MATCH($B$6,'H334 Master'!$B$1:$XFD$1,0))+I$7*INDEX('H334 Master'!$B:$XFD,MATCH($A40,'H334 Master'!$B:$B,0),MATCH($B$7,'H334 Master'!$B$1:$XFD$1,0))+I$8*INDEX('H334 Master'!$B:$XFD,MATCH($A40,'H334 Master'!$B:$B,0),MATCH($B$8,'H334 Master'!$B$1:$XFD$1,0))+I$9*INDEX('H334 Master'!$B:$XFD,MATCH($A40,'H334 Master'!$B:$B,0),MATCH($B$9,'H334 Master'!$B$1:$XFD$1,0))+I$10*INDEX('H334 Master'!$B:$XFD,MATCH($A40,'H334 Master'!$B:$B,0),MATCH($B$10,'H334 Master'!$B$1:$XFD$1,0))+I$11*INDEX('H334 Master'!$B:$XFD,MATCH($A40,'H334 Master'!$B:$B,0),MATCH($B$11,'H334 Master'!$B$1:$XFD$1,0))+I$12*INDEX('H334 Master'!$B:$XFD,MATCH($A40,'H334 Master'!$B:$B,0),MATCH($B$12,'H334 Master'!$B$1:$XFD$1,0))+I$13*INDEX('H334 Master'!$B:$XFD,MATCH($A40,'H334 Master'!$B:$B,0),MATCH($B$13,'H334 Master'!$B$1:$XFD$1,0))+I$14*INDEX('H334 Master'!$B:$XFD,MATCH($A40,'H334 Master'!$B:$B,0),MATCH($B$14,'H334 Master'!$B$1:$XFD$1,0))+I$15*INDEX('H334 Master'!$B:$XFD,MATCH($A40,'H334 Master'!$B:$B,0),MATCH($B$15,'H334 Master'!$B$1:$XFD$1,0))+I$16*INDEX('H334 Master'!$B:$XFD,MATCH($A40,'H334 Master'!$B:$B,0),MATCH($B$16,'H334 Master'!$B$1:$XFD$1,0))+I$17*INDEX('H334 Master'!$B:$XFD,MATCH($A40,'H334 Master'!$B:$B,0),MATCH($B$17,'H334 Master'!$B$1:$XFD$1,0))</f>
        <v>16</v>
      </c>
      <c r="J40" s="1">
        <v>16</v>
      </c>
      <c r="K40" s="1">
        <v>16</v>
      </c>
      <c r="L40" s="1">
        <v>16</v>
      </c>
      <c r="M40" s="1">
        <v>20</v>
      </c>
      <c r="N40" s="1">
        <v>20</v>
      </c>
      <c r="O40" s="1">
        <v>20</v>
      </c>
      <c r="P40" s="1">
        <v>20</v>
      </c>
      <c r="Q40" s="1">
        <v>20</v>
      </c>
      <c r="R40" s="1">
        <v>20</v>
      </c>
      <c r="S40" s="1">
        <v>24</v>
      </c>
      <c r="T40" s="1">
        <v>24</v>
      </c>
      <c r="U40" s="1">
        <v>24</v>
      </c>
      <c r="V40" s="1">
        <v>24</v>
      </c>
      <c r="W40" s="1">
        <v>24</v>
      </c>
      <c r="X40" s="1">
        <v>24</v>
      </c>
      <c r="Y40" s="1">
        <v>28</v>
      </c>
      <c r="Z40" s="1">
        <v>28</v>
      </c>
      <c r="AA40" s="1">
        <v>28</v>
      </c>
      <c r="AB40" s="1">
        <v>28</v>
      </c>
      <c r="AC40" s="1">
        <v>28</v>
      </c>
      <c r="AD40" s="1">
        <v>28</v>
      </c>
      <c r="AE40" s="1">
        <v>32</v>
      </c>
      <c r="AF40" s="1">
        <v>32</v>
      </c>
      <c r="AG40" s="1">
        <v>32</v>
      </c>
      <c r="AH40" s="1">
        <v>32</v>
      </c>
    </row>
    <row r="41" spans="1:38" x14ac:dyDescent="0.25">
      <c r="A41" t="s">
        <v>228</v>
      </c>
      <c r="B41">
        <v>6118</v>
      </c>
      <c r="C41" t="s">
        <v>229</v>
      </c>
      <c r="D41" s="1">
        <v>8</v>
      </c>
      <c r="E41" s="1">
        <v>12</v>
      </c>
      <c r="F41" s="1">
        <v>16</v>
      </c>
      <c r="G41" s="1">
        <v>16</v>
      </c>
      <c r="H41" s="1">
        <v>16</v>
      </c>
      <c r="I41" s="3">
        <f>I$5*INDEX('H334 Master'!$B:$XFD,MATCH($A41,'H334 Master'!$B:$B,0),MATCH($B$5,'H334 Master'!$B$1:$XFD$1,0))+I$6*INDEX('H334 Master'!$B:$XFD,MATCH($A41,'H334 Master'!$B:$B,0),MATCH($B$6,'H334 Master'!$B$1:$XFD$1,0))+I$7*INDEX('H334 Master'!$B:$XFD,MATCH($A41,'H334 Master'!$B:$B,0),MATCH($B$7,'H334 Master'!$B$1:$XFD$1,0))+I$8*INDEX('H334 Master'!$B:$XFD,MATCH($A41,'H334 Master'!$B:$B,0),MATCH($B$8,'H334 Master'!$B$1:$XFD$1,0))+I$9*INDEX('H334 Master'!$B:$XFD,MATCH($A41,'H334 Master'!$B:$B,0),MATCH($B$9,'H334 Master'!$B$1:$XFD$1,0))+I$10*INDEX('H334 Master'!$B:$XFD,MATCH($A41,'H334 Master'!$B:$B,0),MATCH($B$10,'H334 Master'!$B$1:$XFD$1,0))+I$11*INDEX('H334 Master'!$B:$XFD,MATCH($A41,'H334 Master'!$B:$B,0),MATCH($B$11,'H334 Master'!$B$1:$XFD$1,0))+I$12*INDEX('H334 Master'!$B:$XFD,MATCH($A41,'H334 Master'!$B:$B,0),MATCH($B$12,'H334 Master'!$B$1:$XFD$1,0))+I$13*INDEX('H334 Master'!$B:$XFD,MATCH($A41,'H334 Master'!$B:$B,0),MATCH($B$13,'H334 Master'!$B$1:$XFD$1,0))+I$14*INDEX('H334 Master'!$B:$XFD,MATCH($A41,'H334 Master'!$B:$B,0),MATCH($B$14,'H334 Master'!$B$1:$XFD$1,0))+I$15*INDEX('H334 Master'!$B:$XFD,MATCH($A41,'H334 Master'!$B:$B,0),MATCH($B$15,'H334 Master'!$B$1:$XFD$1,0))+I$16*INDEX('H334 Master'!$B:$XFD,MATCH($A41,'H334 Master'!$B:$B,0),MATCH($B$16,'H334 Master'!$B$1:$XFD$1,0))+I$17*INDEX('H334 Master'!$B:$XFD,MATCH($A41,'H334 Master'!$B:$B,0),MATCH($B$17,'H334 Master'!$B$1:$XFD$1,0))</f>
        <v>16</v>
      </c>
      <c r="J41" s="1">
        <v>16</v>
      </c>
      <c r="K41" s="1">
        <v>16</v>
      </c>
      <c r="L41" s="1">
        <v>16</v>
      </c>
      <c r="M41" s="1">
        <v>20</v>
      </c>
      <c r="N41" s="1">
        <v>20</v>
      </c>
      <c r="O41" s="1">
        <v>20</v>
      </c>
      <c r="P41" s="1">
        <v>20</v>
      </c>
      <c r="Q41" s="1">
        <v>20</v>
      </c>
      <c r="R41" s="1">
        <v>20</v>
      </c>
      <c r="S41" s="1">
        <v>24</v>
      </c>
      <c r="T41" s="1">
        <v>24</v>
      </c>
      <c r="U41" s="1">
        <v>24</v>
      </c>
      <c r="V41" s="1">
        <v>24</v>
      </c>
      <c r="W41" s="1">
        <v>24</v>
      </c>
      <c r="X41" s="1">
        <v>24</v>
      </c>
      <c r="Y41" s="1">
        <v>28</v>
      </c>
      <c r="Z41" s="1">
        <v>28</v>
      </c>
      <c r="AA41" s="1">
        <v>28</v>
      </c>
      <c r="AB41" s="1">
        <v>28</v>
      </c>
      <c r="AC41" s="1">
        <v>28</v>
      </c>
      <c r="AD41" s="1">
        <v>28</v>
      </c>
      <c r="AE41" s="1">
        <v>32</v>
      </c>
      <c r="AF41" s="1">
        <v>32</v>
      </c>
      <c r="AG41" s="1">
        <v>32</v>
      </c>
      <c r="AH41" s="1">
        <v>32</v>
      </c>
    </row>
    <row r="42" spans="1:38" x14ac:dyDescent="0.25">
      <c r="A42" t="s">
        <v>238</v>
      </c>
      <c r="B42">
        <v>6127</v>
      </c>
      <c r="C42" t="s">
        <v>239</v>
      </c>
      <c r="D42" s="1">
        <v>8</v>
      </c>
      <c r="E42" s="1">
        <v>12</v>
      </c>
      <c r="F42" s="1">
        <v>16</v>
      </c>
      <c r="G42" s="1">
        <v>16</v>
      </c>
      <c r="H42" s="1">
        <v>16</v>
      </c>
      <c r="I42" s="3">
        <f>I$5*INDEX('H334 Master'!$B:$XFD,MATCH($A42,'H334 Master'!$B:$B,0),MATCH($B$5,'H334 Master'!$B$1:$XFD$1,0))+I$6*INDEX('H334 Master'!$B:$XFD,MATCH($A42,'H334 Master'!$B:$B,0),MATCH($B$6,'H334 Master'!$B$1:$XFD$1,0))+I$7*INDEX('H334 Master'!$B:$XFD,MATCH($A42,'H334 Master'!$B:$B,0),MATCH($B$7,'H334 Master'!$B$1:$XFD$1,0))+I$8*INDEX('H334 Master'!$B:$XFD,MATCH($A42,'H334 Master'!$B:$B,0),MATCH($B$8,'H334 Master'!$B$1:$XFD$1,0))+I$9*INDEX('H334 Master'!$B:$XFD,MATCH($A42,'H334 Master'!$B:$B,0),MATCH($B$9,'H334 Master'!$B$1:$XFD$1,0))+I$10*INDEX('H334 Master'!$B:$XFD,MATCH($A42,'H334 Master'!$B:$B,0),MATCH($B$10,'H334 Master'!$B$1:$XFD$1,0))+I$11*INDEX('H334 Master'!$B:$XFD,MATCH($A42,'H334 Master'!$B:$B,0),MATCH($B$11,'H334 Master'!$B$1:$XFD$1,0))+I$12*INDEX('H334 Master'!$B:$XFD,MATCH($A42,'H334 Master'!$B:$B,0),MATCH($B$12,'H334 Master'!$B$1:$XFD$1,0))+I$13*INDEX('H334 Master'!$B:$XFD,MATCH($A42,'H334 Master'!$B:$B,0),MATCH($B$13,'H334 Master'!$B$1:$XFD$1,0))+I$14*INDEX('H334 Master'!$B:$XFD,MATCH($A42,'H334 Master'!$B:$B,0),MATCH($B$14,'H334 Master'!$B$1:$XFD$1,0))+I$15*INDEX('H334 Master'!$B:$XFD,MATCH($A42,'H334 Master'!$B:$B,0),MATCH($B$15,'H334 Master'!$B$1:$XFD$1,0))+I$16*INDEX('H334 Master'!$B:$XFD,MATCH($A42,'H334 Master'!$B:$B,0),MATCH($B$16,'H334 Master'!$B$1:$XFD$1,0))+I$17*INDEX('H334 Master'!$B:$XFD,MATCH($A42,'H334 Master'!$B:$B,0),MATCH($B$17,'H334 Master'!$B$1:$XFD$1,0))</f>
        <v>0</v>
      </c>
      <c r="J42" s="1">
        <v>16</v>
      </c>
      <c r="K42" s="1">
        <v>16</v>
      </c>
      <c r="L42" s="1">
        <v>16</v>
      </c>
      <c r="M42" s="1">
        <v>20</v>
      </c>
      <c r="N42" s="1">
        <v>20</v>
      </c>
      <c r="O42" s="1">
        <v>20</v>
      </c>
      <c r="P42" s="1">
        <v>20</v>
      </c>
      <c r="Q42" s="1">
        <v>20</v>
      </c>
      <c r="R42" s="1">
        <v>20</v>
      </c>
      <c r="S42" s="1">
        <v>24</v>
      </c>
      <c r="T42" s="1">
        <v>24</v>
      </c>
      <c r="U42" s="1">
        <v>24</v>
      </c>
      <c r="V42" s="1">
        <v>24</v>
      </c>
      <c r="W42" s="1">
        <v>24</v>
      </c>
      <c r="X42" s="1">
        <v>24</v>
      </c>
      <c r="Y42" s="1">
        <v>28</v>
      </c>
      <c r="Z42" s="1">
        <v>28</v>
      </c>
      <c r="AA42" s="1">
        <v>28</v>
      </c>
      <c r="AB42" s="1">
        <v>28</v>
      </c>
      <c r="AC42" s="1">
        <v>28</v>
      </c>
      <c r="AD42" s="1">
        <v>28</v>
      </c>
      <c r="AE42" s="1">
        <v>32</v>
      </c>
      <c r="AF42" s="1">
        <v>32</v>
      </c>
      <c r="AG42" s="1">
        <v>32</v>
      </c>
      <c r="AH42" s="1">
        <v>32</v>
      </c>
    </row>
    <row r="43" spans="1:38" x14ac:dyDescent="0.25">
      <c r="A43" t="s">
        <v>187</v>
      </c>
      <c r="B43">
        <v>6129</v>
      </c>
      <c r="C43" t="s">
        <v>188</v>
      </c>
      <c r="D43" s="1">
        <v>16</v>
      </c>
      <c r="E43" s="1">
        <v>24</v>
      </c>
      <c r="F43" s="1">
        <v>32</v>
      </c>
      <c r="G43" s="1">
        <v>32</v>
      </c>
      <c r="H43" s="1">
        <v>32</v>
      </c>
      <c r="I43" s="3">
        <f>I$5*INDEX('H334 Master'!$B:$XFD,MATCH($A43,'H334 Master'!$B:$B,0),MATCH($B$5,'H334 Master'!$B$1:$XFD$1,0))+I$6*INDEX('H334 Master'!$B:$XFD,MATCH($A43,'H334 Master'!$B:$B,0),MATCH($B$6,'H334 Master'!$B$1:$XFD$1,0))+I$7*INDEX('H334 Master'!$B:$XFD,MATCH($A43,'H334 Master'!$B:$B,0),MATCH($B$7,'H334 Master'!$B$1:$XFD$1,0))+I$8*INDEX('H334 Master'!$B:$XFD,MATCH($A43,'H334 Master'!$B:$B,0),MATCH($B$8,'H334 Master'!$B$1:$XFD$1,0))+I$9*INDEX('H334 Master'!$B:$XFD,MATCH($A43,'H334 Master'!$B:$B,0),MATCH($B$9,'H334 Master'!$B$1:$XFD$1,0))+I$10*INDEX('H334 Master'!$B:$XFD,MATCH($A43,'H334 Master'!$B:$B,0),MATCH($B$10,'H334 Master'!$B$1:$XFD$1,0))+I$11*INDEX('H334 Master'!$B:$XFD,MATCH($A43,'H334 Master'!$B:$B,0),MATCH($B$11,'H334 Master'!$B$1:$XFD$1,0))+I$12*INDEX('H334 Master'!$B:$XFD,MATCH($A43,'H334 Master'!$B:$B,0),MATCH($B$12,'H334 Master'!$B$1:$XFD$1,0))+I$13*INDEX('H334 Master'!$B:$XFD,MATCH($A43,'H334 Master'!$B:$B,0),MATCH($B$13,'H334 Master'!$B$1:$XFD$1,0))+I$14*INDEX('H334 Master'!$B:$XFD,MATCH($A43,'H334 Master'!$B:$B,0),MATCH($B$14,'H334 Master'!$B$1:$XFD$1,0))+I$15*INDEX('H334 Master'!$B:$XFD,MATCH($A43,'H334 Master'!$B:$B,0),MATCH($B$15,'H334 Master'!$B$1:$XFD$1,0))+I$16*INDEX('H334 Master'!$B:$XFD,MATCH($A43,'H334 Master'!$B:$B,0),MATCH($B$16,'H334 Master'!$B$1:$XFD$1,0))+I$17*INDEX('H334 Master'!$B:$XFD,MATCH($A43,'H334 Master'!$B:$B,0),MATCH($B$17,'H334 Master'!$B$1:$XFD$1,0))</f>
        <v>32</v>
      </c>
      <c r="J43" s="1">
        <v>32</v>
      </c>
      <c r="K43" s="1">
        <v>32</v>
      </c>
      <c r="L43" s="1">
        <v>32</v>
      </c>
      <c r="M43" s="1">
        <v>40</v>
      </c>
      <c r="N43" s="1">
        <v>40</v>
      </c>
      <c r="O43" s="1">
        <v>40</v>
      </c>
      <c r="P43" s="1">
        <v>40</v>
      </c>
      <c r="Q43" s="1">
        <v>40</v>
      </c>
      <c r="R43" s="1">
        <v>40</v>
      </c>
      <c r="S43" s="1">
        <v>48</v>
      </c>
      <c r="T43" s="1">
        <v>48</v>
      </c>
      <c r="U43" s="1">
        <v>48</v>
      </c>
      <c r="V43" s="1">
        <v>48</v>
      </c>
      <c r="W43" s="1">
        <v>48</v>
      </c>
      <c r="X43" s="1">
        <v>48</v>
      </c>
      <c r="Y43" s="1">
        <v>56</v>
      </c>
      <c r="Z43" s="1">
        <v>56</v>
      </c>
      <c r="AA43" s="1">
        <v>56</v>
      </c>
      <c r="AB43" s="1">
        <v>56</v>
      </c>
      <c r="AC43" s="1">
        <v>56</v>
      </c>
      <c r="AD43" s="1">
        <v>56</v>
      </c>
      <c r="AE43" s="1">
        <v>64</v>
      </c>
      <c r="AF43" s="1">
        <v>64</v>
      </c>
      <c r="AG43" s="1">
        <v>64</v>
      </c>
      <c r="AH43" s="1">
        <v>64</v>
      </c>
    </row>
    <row r="44" spans="1:38" x14ac:dyDescent="0.25">
      <c r="A44" t="s">
        <v>151</v>
      </c>
      <c r="B44">
        <v>6128</v>
      </c>
      <c r="C44" t="s">
        <v>152</v>
      </c>
      <c r="D44" s="1">
        <v>8</v>
      </c>
      <c r="E44" s="1">
        <v>12</v>
      </c>
      <c r="F44" s="1">
        <v>16</v>
      </c>
      <c r="G44" s="1">
        <v>16</v>
      </c>
      <c r="H44" s="1">
        <v>16</v>
      </c>
      <c r="I44" s="3">
        <f>I$5*INDEX('H334 Master'!$B:$XFD,MATCH($A44,'H334 Master'!$B:$B,0),MATCH($B$5,'H334 Master'!$B$1:$XFD$1,0))+I$6*INDEX('H334 Master'!$B:$XFD,MATCH($A44,'H334 Master'!$B:$B,0),MATCH($B$6,'H334 Master'!$B$1:$XFD$1,0))+I$7*INDEX('H334 Master'!$B:$XFD,MATCH($A44,'H334 Master'!$B:$B,0),MATCH($B$7,'H334 Master'!$B$1:$XFD$1,0))+I$8*INDEX('H334 Master'!$B:$XFD,MATCH($A44,'H334 Master'!$B:$B,0),MATCH($B$8,'H334 Master'!$B$1:$XFD$1,0))+I$9*INDEX('H334 Master'!$B:$XFD,MATCH($A44,'H334 Master'!$B:$B,0),MATCH($B$9,'H334 Master'!$B$1:$XFD$1,0))+I$10*INDEX('H334 Master'!$B:$XFD,MATCH($A44,'H334 Master'!$B:$B,0),MATCH($B$10,'H334 Master'!$B$1:$XFD$1,0))+I$11*INDEX('H334 Master'!$B:$XFD,MATCH($A44,'H334 Master'!$B:$B,0),MATCH($B$11,'H334 Master'!$B$1:$XFD$1,0))+I$12*INDEX('H334 Master'!$B:$XFD,MATCH($A44,'H334 Master'!$B:$B,0),MATCH($B$12,'H334 Master'!$B$1:$XFD$1,0))+I$13*INDEX('H334 Master'!$B:$XFD,MATCH($A44,'H334 Master'!$B:$B,0),MATCH($B$13,'H334 Master'!$B$1:$XFD$1,0))+I$14*INDEX('H334 Master'!$B:$XFD,MATCH($A44,'H334 Master'!$B:$B,0),MATCH($B$14,'H334 Master'!$B$1:$XFD$1,0))+I$15*INDEX('H334 Master'!$B:$XFD,MATCH($A44,'H334 Master'!$B:$B,0),MATCH($B$15,'H334 Master'!$B$1:$XFD$1,0))+I$16*INDEX('H334 Master'!$B:$XFD,MATCH($A44,'H334 Master'!$B:$B,0),MATCH($B$16,'H334 Master'!$B$1:$XFD$1,0))+I$17*INDEX('H334 Master'!$B:$XFD,MATCH($A44,'H334 Master'!$B:$B,0),MATCH($B$17,'H334 Master'!$B$1:$XFD$1,0))</f>
        <v>16</v>
      </c>
      <c r="J44" s="1">
        <v>16</v>
      </c>
      <c r="K44" s="1">
        <v>16</v>
      </c>
      <c r="L44" s="1">
        <v>16</v>
      </c>
      <c r="M44" s="1">
        <v>20</v>
      </c>
      <c r="N44" s="1">
        <v>20</v>
      </c>
      <c r="O44" s="1">
        <v>20</v>
      </c>
      <c r="P44" s="1">
        <v>20</v>
      </c>
      <c r="Q44" s="1">
        <v>20</v>
      </c>
      <c r="R44" s="1">
        <v>20</v>
      </c>
      <c r="S44" s="1">
        <v>24</v>
      </c>
      <c r="T44" s="1">
        <v>24</v>
      </c>
      <c r="U44" s="1">
        <v>24</v>
      </c>
      <c r="V44" s="1">
        <v>24</v>
      </c>
      <c r="W44" s="1">
        <v>24</v>
      </c>
      <c r="X44" s="1">
        <v>24</v>
      </c>
      <c r="Y44" s="1">
        <v>28</v>
      </c>
      <c r="Z44" s="1">
        <v>28</v>
      </c>
      <c r="AA44" s="1">
        <v>28</v>
      </c>
      <c r="AB44" s="1">
        <v>28</v>
      </c>
      <c r="AC44" s="1">
        <v>28</v>
      </c>
      <c r="AD44" s="1">
        <v>28</v>
      </c>
      <c r="AE44" s="1">
        <v>32</v>
      </c>
      <c r="AF44" s="1">
        <v>32</v>
      </c>
      <c r="AG44" s="1">
        <v>32</v>
      </c>
      <c r="AH44" s="1">
        <v>32</v>
      </c>
    </row>
    <row r="45" spans="1:38" x14ac:dyDescent="0.25">
      <c r="A45" t="s">
        <v>153</v>
      </c>
      <c r="B45">
        <v>6093</v>
      </c>
      <c r="C45" t="s">
        <v>154</v>
      </c>
      <c r="D45" s="1">
        <v>6</v>
      </c>
      <c r="E45" s="1">
        <v>8</v>
      </c>
      <c r="F45" s="1">
        <v>10</v>
      </c>
      <c r="G45" s="1">
        <v>12</v>
      </c>
      <c r="H45" s="1">
        <v>14</v>
      </c>
      <c r="I45" s="3">
        <f>I$5*INDEX('H334 Master'!$B:$XFD,MATCH($A45,'H334 Master'!$B:$B,0),MATCH($B$5,'H334 Master'!$B$1:$XFD$1,0))+I$6*INDEX('H334 Master'!$B:$XFD,MATCH($A45,'H334 Master'!$B:$B,0),MATCH($B$6,'H334 Master'!$B$1:$XFD$1,0))+I$7*INDEX('H334 Master'!$B:$XFD,MATCH($A45,'H334 Master'!$B:$B,0),MATCH($B$7,'H334 Master'!$B$1:$XFD$1,0))+I$8*INDEX('H334 Master'!$B:$XFD,MATCH($A45,'H334 Master'!$B:$B,0),MATCH($B$8,'H334 Master'!$B$1:$XFD$1,0))+I$9*INDEX('H334 Master'!$B:$XFD,MATCH($A45,'H334 Master'!$B:$B,0),MATCH($B$9,'H334 Master'!$B$1:$XFD$1,0))+I$10*INDEX('H334 Master'!$B:$XFD,MATCH($A45,'H334 Master'!$B:$B,0),MATCH($B$10,'H334 Master'!$B$1:$XFD$1,0))+I$11*INDEX('H334 Master'!$B:$XFD,MATCH($A45,'H334 Master'!$B:$B,0),MATCH($B$11,'H334 Master'!$B$1:$XFD$1,0))+I$12*INDEX('H334 Master'!$B:$XFD,MATCH($A45,'H334 Master'!$B:$B,0),MATCH($B$12,'H334 Master'!$B$1:$XFD$1,0))+I$13*INDEX('H334 Master'!$B:$XFD,MATCH($A45,'H334 Master'!$B:$B,0),MATCH($B$13,'H334 Master'!$B$1:$XFD$1,0))+I$14*INDEX('H334 Master'!$B:$XFD,MATCH($A45,'H334 Master'!$B:$B,0),MATCH($B$14,'H334 Master'!$B$1:$XFD$1,0))+I$15*INDEX('H334 Master'!$B:$XFD,MATCH($A45,'H334 Master'!$B:$B,0),MATCH($B$15,'H334 Master'!$B$1:$XFD$1,0))+I$16*INDEX('H334 Master'!$B:$XFD,MATCH($A45,'H334 Master'!$B:$B,0),MATCH($B$16,'H334 Master'!$B$1:$XFD$1,0))+I$17*INDEX('H334 Master'!$B:$XFD,MATCH($A45,'H334 Master'!$B:$B,0),MATCH($B$17,'H334 Master'!$B$1:$XFD$1,0))</f>
        <v>14</v>
      </c>
      <c r="J45" s="1">
        <v>16</v>
      </c>
      <c r="K45" s="1">
        <v>18</v>
      </c>
      <c r="L45" s="1">
        <v>20</v>
      </c>
      <c r="M45" s="1">
        <v>22</v>
      </c>
      <c r="N45" s="1">
        <v>24</v>
      </c>
      <c r="O45" s="1">
        <v>26</v>
      </c>
      <c r="P45" s="1">
        <v>28</v>
      </c>
      <c r="Q45" s="1">
        <v>30</v>
      </c>
      <c r="R45" s="1">
        <v>32</v>
      </c>
      <c r="S45" s="1">
        <v>34</v>
      </c>
      <c r="T45" s="1">
        <v>36</v>
      </c>
      <c r="U45" s="1">
        <v>38</v>
      </c>
      <c r="V45" s="1">
        <v>40</v>
      </c>
      <c r="W45" s="1">
        <v>42</v>
      </c>
      <c r="X45" s="1">
        <v>44</v>
      </c>
      <c r="Y45" s="1">
        <v>46</v>
      </c>
      <c r="Z45" s="1">
        <v>48</v>
      </c>
      <c r="AA45" s="1">
        <v>50</v>
      </c>
      <c r="AB45" s="1">
        <v>52</v>
      </c>
      <c r="AC45" s="1">
        <v>54</v>
      </c>
      <c r="AD45" s="1">
        <v>56</v>
      </c>
      <c r="AE45" s="1">
        <v>58</v>
      </c>
      <c r="AF45" s="1">
        <v>60</v>
      </c>
      <c r="AG45" s="1">
        <v>62</v>
      </c>
      <c r="AH45" s="1">
        <v>64</v>
      </c>
    </row>
    <row r="46" spans="1:38" x14ac:dyDescent="0.25">
      <c r="A46" t="s">
        <v>155</v>
      </c>
      <c r="B46">
        <v>6092</v>
      </c>
      <c r="C46" t="s">
        <v>156</v>
      </c>
      <c r="D46" s="1">
        <v>10</v>
      </c>
      <c r="E46" s="1">
        <v>10</v>
      </c>
      <c r="F46" s="1">
        <v>10</v>
      </c>
      <c r="G46" s="1">
        <v>10</v>
      </c>
      <c r="H46" s="1">
        <v>10</v>
      </c>
      <c r="I46" s="3">
        <f>I$5*INDEX('H334 Master'!$B:$XFD,MATCH($A46,'H334 Master'!$B:$B,0),MATCH($B$5,'H334 Master'!$B$1:$XFD$1,0))+I$6*INDEX('H334 Master'!$B:$XFD,MATCH($A46,'H334 Master'!$B:$B,0),MATCH($B$6,'H334 Master'!$B$1:$XFD$1,0))+I$7*INDEX('H334 Master'!$B:$XFD,MATCH($A46,'H334 Master'!$B:$B,0),MATCH($B$7,'H334 Master'!$B$1:$XFD$1,0))+I$8*INDEX('H334 Master'!$B:$XFD,MATCH($A46,'H334 Master'!$B:$B,0),MATCH($B$8,'H334 Master'!$B$1:$XFD$1,0))+I$9*INDEX('H334 Master'!$B:$XFD,MATCH($A46,'H334 Master'!$B:$B,0),MATCH($B$9,'H334 Master'!$B$1:$XFD$1,0))+I$10*INDEX('H334 Master'!$B:$XFD,MATCH($A46,'H334 Master'!$B:$B,0),MATCH($B$10,'H334 Master'!$B$1:$XFD$1,0))+I$11*INDEX('H334 Master'!$B:$XFD,MATCH($A46,'H334 Master'!$B:$B,0),MATCH($B$11,'H334 Master'!$B$1:$XFD$1,0))+I$12*INDEX('H334 Master'!$B:$XFD,MATCH($A46,'H334 Master'!$B:$B,0),MATCH($B$12,'H334 Master'!$B$1:$XFD$1,0))+I$13*INDEX('H334 Master'!$B:$XFD,MATCH($A46,'H334 Master'!$B:$B,0),MATCH($B$13,'H334 Master'!$B$1:$XFD$1,0))+I$14*INDEX('H334 Master'!$B:$XFD,MATCH($A46,'H334 Master'!$B:$B,0),MATCH($B$14,'H334 Master'!$B$1:$XFD$1,0))+I$15*INDEX('H334 Master'!$B:$XFD,MATCH($A46,'H334 Master'!$B:$B,0),MATCH($B$15,'H334 Master'!$B$1:$XFD$1,0))+I$16*INDEX('H334 Master'!$B:$XFD,MATCH($A46,'H334 Master'!$B:$B,0),MATCH($B$16,'H334 Master'!$B$1:$XFD$1,0))+I$17*INDEX('H334 Master'!$B:$XFD,MATCH($A46,'H334 Master'!$B:$B,0),MATCH($B$17,'H334 Master'!$B$1:$XFD$1,0))</f>
        <v>10</v>
      </c>
      <c r="J46" s="1">
        <v>10</v>
      </c>
      <c r="K46" s="1">
        <v>10</v>
      </c>
      <c r="L46" s="1">
        <v>10</v>
      </c>
      <c r="M46" s="1">
        <v>10</v>
      </c>
      <c r="N46" s="1">
        <v>10</v>
      </c>
      <c r="O46" s="1">
        <v>10</v>
      </c>
      <c r="P46" s="1">
        <v>10</v>
      </c>
      <c r="Q46" s="1">
        <v>10</v>
      </c>
      <c r="R46" s="1">
        <v>10</v>
      </c>
      <c r="S46" s="1">
        <v>10</v>
      </c>
      <c r="T46" s="1">
        <v>10</v>
      </c>
      <c r="U46" s="1">
        <v>10</v>
      </c>
      <c r="V46" s="1">
        <v>10</v>
      </c>
      <c r="W46" s="1">
        <v>10</v>
      </c>
      <c r="X46" s="1">
        <v>10</v>
      </c>
      <c r="Y46" s="1">
        <v>10</v>
      </c>
      <c r="Z46" s="1">
        <v>10</v>
      </c>
      <c r="AA46" s="1">
        <v>10</v>
      </c>
      <c r="AB46" s="1">
        <v>10</v>
      </c>
      <c r="AC46" s="1">
        <v>10</v>
      </c>
      <c r="AD46" s="1">
        <v>10</v>
      </c>
      <c r="AE46" s="1">
        <v>10</v>
      </c>
      <c r="AF46" s="1">
        <v>10</v>
      </c>
      <c r="AG46" s="1">
        <v>10</v>
      </c>
      <c r="AH46" s="1">
        <v>10</v>
      </c>
    </row>
    <row r="47" spans="1:38" x14ac:dyDescent="0.25">
      <c r="A47" t="s">
        <v>157</v>
      </c>
      <c r="B47">
        <v>6108</v>
      </c>
      <c r="C47" t="s">
        <v>158</v>
      </c>
      <c r="D47" s="1">
        <v>20</v>
      </c>
      <c r="E47" s="1">
        <v>30</v>
      </c>
      <c r="F47" s="1">
        <v>40</v>
      </c>
      <c r="G47" s="1">
        <v>50</v>
      </c>
      <c r="H47" s="1">
        <v>60</v>
      </c>
      <c r="I47" s="3">
        <f>I$5*INDEX('H334 Master'!$B:$XFD,MATCH($A47,'H334 Master'!$B:$B,0),MATCH($B$5,'H334 Master'!$B$1:$XFD$1,0))+I$6*INDEX('H334 Master'!$B:$XFD,MATCH($A47,'H334 Master'!$B:$B,0),MATCH($B$6,'H334 Master'!$B$1:$XFD$1,0))+I$7*INDEX('H334 Master'!$B:$XFD,MATCH($A47,'H334 Master'!$B:$B,0),MATCH($B$7,'H334 Master'!$B$1:$XFD$1,0))+I$8*INDEX('H334 Master'!$B:$XFD,MATCH($A47,'H334 Master'!$B:$B,0),MATCH($B$8,'H334 Master'!$B$1:$XFD$1,0))+I$9*INDEX('H334 Master'!$B:$XFD,MATCH($A47,'H334 Master'!$B:$B,0),MATCH($B$9,'H334 Master'!$B$1:$XFD$1,0))+I$10*INDEX('H334 Master'!$B:$XFD,MATCH($A47,'H334 Master'!$B:$B,0),MATCH($B$10,'H334 Master'!$B$1:$XFD$1,0))+I$11*INDEX('H334 Master'!$B:$XFD,MATCH($A47,'H334 Master'!$B:$B,0),MATCH($B$11,'H334 Master'!$B$1:$XFD$1,0))+I$12*INDEX('H334 Master'!$B:$XFD,MATCH($A47,'H334 Master'!$B:$B,0),MATCH($B$12,'H334 Master'!$B$1:$XFD$1,0))+I$13*INDEX('H334 Master'!$B:$XFD,MATCH($A47,'H334 Master'!$B:$B,0),MATCH($B$13,'H334 Master'!$B$1:$XFD$1,0))+I$14*INDEX('H334 Master'!$B:$XFD,MATCH($A47,'H334 Master'!$B:$B,0),MATCH($B$14,'H334 Master'!$B$1:$XFD$1,0))+I$15*INDEX('H334 Master'!$B:$XFD,MATCH($A47,'H334 Master'!$B:$B,0),MATCH($B$15,'H334 Master'!$B$1:$XFD$1,0))+I$16*INDEX('H334 Master'!$B:$XFD,MATCH($A47,'H334 Master'!$B:$B,0),MATCH($B$16,'H334 Master'!$B$1:$XFD$1,0))+I$17*INDEX('H334 Master'!$B:$XFD,MATCH($A47,'H334 Master'!$B:$B,0),MATCH($B$17,'H334 Master'!$B$1:$XFD$1,0))</f>
        <v>60</v>
      </c>
      <c r="J47" s="1">
        <v>70</v>
      </c>
      <c r="K47" s="1">
        <v>80</v>
      </c>
      <c r="L47" s="1">
        <v>90</v>
      </c>
      <c r="M47" s="1">
        <v>100</v>
      </c>
      <c r="N47" s="1">
        <v>110</v>
      </c>
      <c r="O47" s="1">
        <v>120</v>
      </c>
      <c r="P47" s="1">
        <v>130</v>
      </c>
      <c r="Q47" s="1">
        <v>140</v>
      </c>
      <c r="R47" s="1">
        <v>150</v>
      </c>
      <c r="S47" s="1">
        <v>160</v>
      </c>
      <c r="T47" s="1">
        <v>170</v>
      </c>
      <c r="U47" s="1">
        <v>180</v>
      </c>
      <c r="V47" s="1">
        <v>190</v>
      </c>
      <c r="W47" s="1">
        <v>200</v>
      </c>
      <c r="X47" s="1">
        <v>210</v>
      </c>
      <c r="Y47" s="1">
        <v>220</v>
      </c>
      <c r="Z47" s="1">
        <v>230</v>
      </c>
      <c r="AA47" s="1">
        <v>240</v>
      </c>
      <c r="AB47" s="1">
        <v>250</v>
      </c>
      <c r="AC47" s="1">
        <v>260</v>
      </c>
      <c r="AD47" s="1">
        <v>270</v>
      </c>
      <c r="AE47" s="1">
        <v>280</v>
      </c>
      <c r="AF47" s="1">
        <v>290</v>
      </c>
      <c r="AG47" s="1">
        <v>300</v>
      </c>
      <c r="AH47" s="1">
        <v>310</v>
      </c>
    </row>
    <row r="48" spans="1:38" x14ac:dyDescent="0.25">
      <c r="A48" t="s">
        <v>159</v>
      </c>
      <c r="B48">
        <v>6109</v>
      </c>
      <c r="C48" t="s">
        <v>160</v>
      </c>
      <c r="D48" s="1">
        <v>4</v>
      </c>
      <c r="E48" s="1">
        <v>6</v>
      </c>
      <c r="F48" s="1">
        <v>8</v>
      </c>
      <c r="G48" s="1">
        <v>10</v>
      </c>
      <c r="H48" s="1">
        <v>12</v>
      </c>
      <c r="I48" s="3">
        <f>I$5*INDEX('H334 Master'!$B:$XFD,MATCH($A48,'H334 Master'!$B:$B,0),MATCH($B$5,'H334 Master'!$B$1:$XFD$1,0))+I$6*INDEX('H334 Master'!$B:$XFD,MATCH($A48,'H334 Master'!$B:$B,0),MATCH($B$6,'H334 Master'!$B$1:$XFD$1,0))+I$7*INDEX('H334 Master'!$B:$XFD,MATCH($A48,'H334 Master'!$B:$B,0),MATCH($B$7,'H334 Master'!$B$1:$XFD$1,0))+I$8*INDEX('H334 Master'!$B:$XFD,MATCH($A48,'H334 Master'!$B:$B,0),MATCH($B$8,'H334 Master'!$B$1:$XFD$1,0))+I$9*INDEX('H334 Master'!$B:$XFD,MATCH($A48,'H334 Master'!$B:$B,0),MATCH($B$9,'H334 Master'!$B$1:$XFD$1,0))+I$10*INDEX('H334 Master'!$B:$XFD,MATCH($A48,'H334 Master'!$B:$B,0),MATCH($B$10,'H334 Master'!$B$1:$XFD$1,0))+I$11*INDEX('H334 Master'!$B:$XFD,MATCH($A48,'H334 Master'!$B:$B,0),MATCH($B$11,'H334 Master'!$B$1:$XFD$1,0))+I$12*INDEX('H334 Master'!$B:$XFD,MATCH($A48,'H334 Master'!$B:$B,0),MATCH($B$12,'H334 Master'!$B$1:$XFD$1,0))+I$13*INDEX('H334 Master'!$B:$XFD,MATCH($A48,'H334 Master'!$B:$B,0),MATCH($B$13,'H334 Master'!$B$1:$XFD$1,0))+I$14*INDEX('H334 Master'!$B:$XFD,MATCH($A48,'H334 Master'!$B:$B,0),MATCH($B$14,'H334 Master'!$B$1:$XFD$1,0))+I$15*INDEX('H334 Master'!$B:$XFD,MATCH($A48,'H334 Master'!$B:$B,0),MATCH($B$15,'H334 Master'!$B$1:$XFD$1,0))+I$16*INDEX('H334 Master'!$B:$XFD,MATCH($A48,'H334 Master'!$B:$B,0),MATCH($B$16,'H334 Master'!$B$1:$XFD$1,0))+I$17*INDEX('H334 Master'!$B:$XFD,MATCH($A48,'H334 Master'!$B:$B,0),MATCH($B$17,'H334 Master'!$B$1:$XFD$1,0))</f>
        <v>12</v>
      </c>
      <c r="J48" s="1">
        <v>14</v>
      </c>
      <c r="K48" s="1">
        <v>16</v>
      </c>
      <c r="L48" s="1">
        <v>18</v>
      </c>
      <c r="M48" s="1">
        <v>20</v>
      </c>
      <c r="N48" s="1">
        <v>22</v>
      </c>
      <c r="O48" s="1">
        <v>24</v>
      </c>
      <c r="P48" s="1">
        <v>26</v>
      </c>
      <c r="Q48" s="1">
        <v>28</v>
      </c>
      <c r="R48" s="1">
        <v>30</v>
      </c>
      <c r="S48" s="1">
        <v>32</v>
      </c>
      <c r="T48" s="1">
        <v>34</v>
      </c>
      <c r="U48" s="1">
        <v>36</v>
      </c>
      <c r="V48" s="1">
        <v>38</v>
      </c>
      <c r="W48" s="1">
        <v>40</v>
      </c>
      <c r="X48" s="1">
        <v>42</v>
      </c>
      <c r="Y48" s="1">
        <v>44</v>
      </c>
      <c r="Z48" s="1">
        <v>46</v>
      </c>
      <c r="AA48" s="1">
        <v>48</v>
      </c>
      <c r="AB48" s="1">
        <v>50</v>
      </c>
      <c r="AC48" s="1">
        <v>52</v>
      </c>
      <c r="AD48" s="1">
        <v>54</v>
      </c>
      <c r="AE48" s="1">
        <v>56</v>
      </c>
      <c r="AF48" s="1">
        <v>58</v>
      </c>
      <c r="AG48" s="1">
        <v>60</v>
      </c>
      <c r="AH48" s="1">
        <v>62</v>
      </c>
    </row>
    <row r="49" spans="1:34" x14ac:dyDescent="0.25">
      <c r="A49" t="s">
        <v>161</v>
      </c>
      <c r="B49">
        <v>6119</v>
      </c>
      <c r="C49" t="s">
        <v>162</v>
      </c>
      <c r="D49" s="1">
        <v>24</v>
      </c>
      <c r="E49" s="1">
        <v>28</v>
      </c>
      <c r="F49" s="1">
        <v>32</v>
      </c>
      <c r="G49" s="1">
        <v>36</v>
      </c>
      <c r="H49" s="1">
        <v>40</v>
      </c>
      <c r="I49" s="3">
        <f>I$5*INDEX('H334 Master'!$B:$XFD,MATCH($A49,'H334 Master'!$B:$B,0),MATCH($B$5,'H334 Master'!$B$1:$XFD$1,0))+I$6*INDEX('H334 Master'!$B:$XFD,MATCH($A49,'H334 Master'!$B:$B,0),MATCH($B$6,'H334 Master'!$B$1:$XFD$1,0))+I$7*INDEX('H334 Master'!$B:$XFD,MATCH($A49,'H334 Master'!$B:$B,0),MATCH($B$7,'H334 Master'!$B$1:$XFD$1,0))+I$8*INDEX('H334 Master'!$B:$XFD,MATCH($A49,'H334 Master'!$B:$B,0),MATCH($B$8,'H334 Master'!$B$1:$XFD$1,0))+I$9*INDEX('H334 Master'!$B:$XFD,MATCH($A49,'H334 Master'!$B:$B,0),MATCH($B$9,'H334 Master'!$B$1:$XFD$1,0))+I$10*INDEX('H334 Master'!$B:$XFD,MATCH($A49,'H334 Master'!$B:$B,0),MATCH($B$10,'H334 Master'!$B$1:$XFD$1,0))+I$11*INDEX('H334 Master'!$B:$XFD,MATCH($A49,'H334 Master'!$B:$B,0),MATCH($B$11,'H334 Master'!$B$1:$XFD$1,0))+I$12*INDEX('H334 Master'!$B:$XFD,MATCH($A49,'H334 Master'!$B:$B,0),MATCH($B$12,'H334 Master'!$B$1:$XFD$1,0))+I$13*INDEX('H334 Master'!$B:$XFD,MATCH($A49,'H334 Master'!$B:$B,0),MATCH($B$13,'H334 Master'!$B$1:$XFD$1,0))+I$14*INDEX('H334 Master'!$B:$XFD,MATCH($A49,'H334 Master'!$B:$B,0),MATCH($B$14,'H334 Master'!$B$1:$XFD$1,0))+I$15*INDEX('H334 Master'!$B:$XFD,MATCH($A49,'H334 Master'!$B:$B,0),MATCH($B$15,'H334 Master'!$B$1:$XFD$1,0))+I$16*INDEX('H334 Master'!$B:$XFD,MATCH($A49,'H334 Master'!$B:$B,0),MATCH($B$16,'H334 Master'!$B$1:$XFD$1,0))+I$17*INDEX('H334 Master'!$B:$XFD,MATCH($A49,'H334 Master'!$B:$B,0),MATCH($B$17,'H334 Master'!$B$1:$XFD$1,0))</f>
        <v>40</v>
      </c>
      <c r="J49" s="1">
        <v>44</v>
      </c>
      <c r="K49" s="1">
        <v>48</v>
      </c>
      <c r="L49" s="1">
        <v>52</v>
      </c>
      <c r="M49" s="1">
        <v>56</v>
      </c>
      <c r="N49" s="1">
        <v>60</v>
      </c>
      <c r="O49" s="1">
        <v>64</v>
      </c>
      <c r="P49" s="1">
        <v>68</v>
      </c>
      <c r="Q49" s="1">
        <v>72</v>
      </c>
      <c r="R49" s="1">
        <v>76</v>
      </c>
      <c r="S49" s="1">
        <v>80</v>
      </c>
      <c r="T49" s="1">
        <v>84</v>
      </c>
      <c r="U49" s="1">
        <v>88</v>
      </c>
      <c r="V49" s="1">
        <v>92</v>
      </c>
      <c r="W49" s="1">
        <v>96</v>
      </c>
      <c r="X49" s="1">
        <v>100</v>
      </c>
      <c r="Y49" s="1">
        <v>104</v>
      </c>
      <c r="Z49" s="1">
        <v>108</v>
      </c>
      <c r="AA49" s="1">
        <v>112</v>
      </c>
      <c r="AB49" s="1">
        <v>116</v>
      </c>
      <c r="AC49" s="1">
        <v>120</v>
      </c>
      <c r="AD49" s="1">
        <v>124</v>
      </c>
      <c r="AE49" s="1">
        <v>128</v>
      </c>
      <c r="AF49" s="1">
        <v>132</v>
      </c>
      <c r="AG49" s="1">
        <v>136</v>
      </c>
      <c r="AH49" s="1">
        <v>140</v>
      </c>
    </row>
    <row r="50" spans="1:34" x14ac:dyDescent="0.25">
      <c r="A50" t="s">
        <v>163</v>
      </c>
      <c r="B50">
        <v>6098</v>
      </c>
      <c r="C50" t="s">
        <v>164</v>
      </c>
      <c r="D50" s="1">
        <v>2</v>
      </c>
      <c r="E50" s="1">
        <v>3</v>
      </c>
      <c r="F50" s="1">
        <v>4</v>
      </c>
      <c r="G50" s="1">
        <v>5</v>
      </c>
      <c r="H50" s="1">
        <v>6</v>
      </c>
      <c r="I50" s="3">
        <f>I$5*INDEX('H334 Master'!$B:$XFD,MATCH($A50,'H334 Master'!$B:$B,0),MATCH($B$5,'H334 Master'!$B$1:$XFD$1,0))+I$6*INDEX('H334 Master'!$B:$XFD,MATCH($A50,'H334 Master'!$B:$B,0),MATCH($B$6,'H334 Master'!$B$1:$XFD$1,0))+I$7*INDEX('H334 Master'!$B:$XFD,MATCH($A50,'H334 Master'!$B:$B,0),MATCH($B$7,'H334 Master'!$B$1:$XFD$1,0))+I$8*INDEX('H334 Master'!$B:$XFD,MATCH($A50,'H334 Master'!$B:$B,0),MATCH($B$8,'H334 Master'!$B$1:$XFD$1,0))+I$9*INDEX('H334 Master'!$B:$XFD,MATCH($A50,'H334 Master'!$B:$B,0),MATCH($B$9,'H334 Master'!$B$1:$XFD$1,0))+I$10*INDEX('H334 Master'!$B:$XFD,MATCH($A50,'H334 Master'!$B:$B,0),MATCH($B$10,'H334 Master'!$B$1:$XFD$1,0))+I$11*INDEX('H334 Master'!$B:$XFD,MATCH($A50,'H334 Master'!$B:$B,0),MATCH($B$11,'H334 Master'!$B$1:$XFD$1,0))+I$12*INDEX('H334 Master'!$B:$XFD,MATCH($A50,'H334 Master'!$B:$B,0),MATCH($B$12,'H334 Master'!$B$1:$XFD$1,0))+I$13*INDEX('H334 Master'!$B:$XFD,MATCH($A50,'H334 Master'!$B:$B,0),MATCH($B$13,'H334 Master'!$B$1:$XFD$1,0))+I$14*INDEX('H334 Master'!$B:$XFD,MATCH($A50,'H334 Master'!$B:$B,0),MATCH($B$14,'H334 Master'!$B$1:$XFD$1,0))+I$15*INDEX('H334 Master'!$B:$XFD,MATCH($A50,'H334 Master'!$B:$B,0),MATCH($B$15,'H334 Master'!$B$1:$XFD$1,0))+I$16*INDEX('H334 Master'!$B:$XFD,MATCH($A50,'H334 Master'!$B:$B,0),MATCH($B$16,'H334 Master'!$B$1:$XFD$1,0))+I$17*INDEX('H334 Master'!$B:$XFD,MATCH($A50,'H334 Master'!$B:$B,0),MATCH($B$17,'H334 Master'!$B$1:$XFD$1,0))</f>
        <v>6</v>
      </c>
      <c r="J50" s="1">
        <v>7</v>
      </c>
      <c r="K50" s="1">
        <v>8</v>
      </c>
      <c r="L50" s="1">
        <v>9</v>
      </c>
      <c r="M50" s="1">
        <v>10</v>
      </c>
      <c r="N50" s="1">
        <v>11</v>
      </c>
      <c r="O50" s="1">
        <v>12</v>
      </c>
      <c r="P50" s="1">
        <v>13</v>
      </c>
      <c r="Q50" s="1">
        <v>14</v>
      </c>
      <c r="R50" s="1">
        <v>15</v>
      </c>
      <c r="S50" s="1">
        <v>16</v>
      </c>
      <c r="T50" s="1">
        <v>17</v>
      </c>
      <c r="U50" s="1">
        <v>18</v>
      </c>
      <c r="V50" s="1">
        <v>19</v>
      </c>
      <c r="W50" s="1">
        <v>20</v>
      </c>
      <c r="X50" s="1">
        <v>21</v>
      </c>
      <c r="Y50" s="1">
        <v>22</v>
      </c>
      <c r="Z50" s="1">
        <v>23</v>
      </c>
      <c r="AA50" s="1">
        <v>24</v>
      </c>
      <c r="AB50" s="1">
        <v>25</v>
      </c>
      <c r="AC50" s="1">
        <v>26</v>
      </c>
      <c r="AD50" s="1">
        <v>27</v>
      </c>
      <c r="AE50" s="1">
        <v>28</v>
      </c>
      <c r="AF50" s="1">
        <v>29</v>
      </c>
      <c r="AG50" s="1">
        <v>30</v>
      </c>
      <c r="AH50" s="1">
        <v>31</v>
      </c>
    </row>
    <row r="51" spans="1:34" x14ac:dyDescent="0.25">
      <c r="A51" t="s">
        <v>165</v>
      </c>
      <c r="B51">
        <v>6110</v>
      </c>
      <c r="C51" t="s">
        <v>166</v>
      </c>
      <c r="D51" s="1">
        <v>32</v>
      </c>
      <c r="E51" s="1">
        <v>36</v>
      </c>
      <c r="F51" s="1">
        <v>40</v>
      </c>
      <c r="G51" s="1">
        <v>44</v>
      </c>
      <c r="H51" s="1">
        <v>48</v>
      </c>
      <c r="I51" s="3">
        <f>I$5*INDEX('H334 Master'!$B:$XFD,MATCH($A51,'H334 Master'!$B:$B,0),MATCH($B$5,'H334 Master'!$B$1:$XFD$1,0))+I$6*INDEX('H334 Master'!$B:$XFD,MATCH($A51,'H334 Master'!$B:$B,0),MATCH($B$6,'H334 Master'!$B$1:$XFD$1,0))+I$7*INDEX('H334 Master'!$B:$XFD,MATCH($A51,'H334 Master'!$B:$B,0),MATCH($B$7,'H334 Master'!$B$1:$XFD$1,0))+I$8*INDEX('H334 Master'!$B:$XFD,MATCH($A51,'H334 Master'!$B:$B,0),MATCH($B$8,'H334 Master'!$B$1:$XFD$1,0))+I$9*INDEX('H334 Master'!$B:$XFD,MATCH($A51,'H334 Master'!$B:$B,0),MATCH($B$9,'H334 Master'!$B$1:$XFD$1,0))+I$10*INDEX('H334 Master'!$B:$XFD,MATCH($A51,'H334 Master'!$B:$B,0),MATCH($B$10,'H334 Master'!$B$1:$XFD$1,0))+I$11*INDEX('H334 Master'!$B:$XFD,MATCH($A51,'H334 Master'!$B:$B,0),MATCH($B$11,'H334 Master'!$B$1:$XFD$1,0))+I$12*INDEX('H334 Master'!$B:$XFD,MATCH($A51,'H334 Master'!$B:$B,0),MATCH($B$12,'H334 Master'!$B$1:$XFD$1,0))+I$13*INDEX('H334 Master'!$B:$XFD,MATCH($A51,'H334 Master'!$B:$B,0),MATCH($B$13,'H334 Master'!$B$1:$XFD$1,0))+I$14*INDEX('H334 Master'!$B:$XFD,MATCH($A51,'H334 Master'!$B:$B,0),MATCH($B$14,'H334 Master'!$B$1:$XFD$1,0))+I$15*INDEX('H334 Master'!$B:$XFD,MATCH($A51,'H334 Master'!$B:$B,0),MATCH($B$15,'H334 Master'!$B$1:$XFD$1,0))+I$16*INDEX('H334 Master'!$B:$XFD,MATCH($A51,'H334 Master'!$B:$B,0),MATCH($B$16,'H334 Master'!$B$1:$XFD$1,0))+I$17*INDEX('H334 Master'!$B:$XFD,MATCH($A51,'H334 Master'!$B:$B,0),MATCH($B$17,'H334 Master'!$B$1:$XFD$1,0))</f>
        <v>48</v>
      </c>
      <c r="J51" s="1">
        <v>52</v>
      </c>
      <c r="K51" s="1">
        <v>56</v>
      </c>
      <c r="L51" s="1">
        <v>60</v>
      </c>
      <c r="M51" s="1">
        <v>64</v>
      </c>
      <c r="N51" s="1">
        <v>68</v>
      </c>
      <c r="O51" s="1">
        <v>72</v>
      </c>
      <c r="P51" s="1">
        <v>76</v>
      </c>
      <c r="Q51" s="1">
        <v>80</v>
      </c>
      <c r="R51" s="1">
        <v>84</v>
      </c>
      <c r="S51" s="1">
        <v>88</v>
      </c>
      <c r="T51" s="1">
        <v>92</v>
      </c>
      <c r="U51" s="1">
        <v>96</v>
      </c>
      <c r="V51" s="1">
        <v>100</v>
      </c>
      <c r="W51" s="1">
        <v>104</v>
      </c>
      <c r="X51" s="1">
        <v>108</v>
      </c>
      <c r="Y51" s="1">
        <v>112</v>
      </c>
      <c r="Z51" s="1">
        <v>116</v>
      </c>
      <c r="AA51" s="1">
        <v>120</v>
      </c>
      <c r="AB51" s="1">
        <v>124</v>
      </c>
      <c r="AC51" s="1">
        <v>128</v>
      </c>
      <c r="AD51" s="1">
        <v>132</v>
      </c>
      <c r="AE51" s="1">
        <v>136</v>
      </c>
      <c r="AF51" s="1">
        <v>140</v>
      </c>
      <c r="AG51" s="1">
        <v>144</v>
      </c>
      <c r="AH51" s="1">
        <v>148</v>
      </c>
    </row>
    <row r="52" spans="1:34" x14ac:dyDescent="0.25">
      <c r="A52" t="s">
        <v>167</v>
      </c>
      <c r="B52">
        <v>6107</v>
      </c>
      <c r="C52" t="s">
        <v>168</v>
      </c>
      <c r="D52" s="1">
        <v>16</v>
      </c>
      <c r="E52" s="1">
        <v>18</v>
      </c>
      <c r="F52" s="1">
        <v>20</v>
      </c>
      <c r="G52" s="1">
        <v>22</v>
      </c>
      <c r="H52" s="1">
        <v>24</v>
      </c>
      <c r="I52" s="3">
        <f>I$5*INDEX('H334 Master'!$B:$XFD,MATCH($A52,'H334 Master'!$B:$B,0),MATCH($B$5,'H334 Master'!$B$1:$XFD$1,0))+I$6*INDEX('H334 Master'!$B:$XFD,MATCH($A52,'H334 Master'!$B:$B,0),MATCH($B$6,'H334 Master'!$B$1:$XFD$1,0))+I$7*INDEX('H334 Master'!$B:$XFD,MATCH($A52,'H334 Master'!$B:$B,0),MATCH($B$7,'H334 Master'!$B$1:$XFD$1,0))+I$8*INDEX('H334 Master'!$B:$XFD,MATCH($A52,'H334 Master'!$B:$B,0),MATCH($B$8,'H334 Master'!$B$1:$XFD$1,0))+I$9*INDEX('H334 Master'!$B:$XFD,MATCH($A52,'H334 Master'!$B:$B,0),MATCH($B$9,'H334 Master'!$B$1:$XFD$1,0))+I$10*INDEX('H334 Master'!$B:$XFD,MATCH($A52,'H334 Master'!$B:$B,0),MATCH($B$10,'H334 Master'!$B$1:$XFD$1,0))+I$11*INDEX('H334 Master'!$B:$XFD,MATCH($A52,'H334 Master'!$B:$B,0),MATCH($B$11,'H334 Master'!$B$1:$XFD$1,0))+I$12*INDEX('H334 Master'!$B:$XFD,MATCH($A52,'H334 Master'!$B:$B,0),MATCH($B$12,'H334 Master'!$B$1:$XFD$1,0))+I$13*INDEX('H334 Master'!$B:$XFD,MATCH($A52,'H334 Master'!$B:$B,0),MATCH($B$13,'H334 Master'!$B$1:$XFD$1,0))+I$14*INDEX('H334 Master'!$B:$XFD,MATCH($A52,'H334 Master'!$B:$B,0),MATCH($B$14,'H334 Master'!$B$1:$XFD$1,0))+I$15*INDEX('H334 Master'!$B:$XFD,MATCH($A52,'H334 Master'!$B:$B,0),MATCH($B$15,'H334 Master'!$B$1:$XFD$1,0))+I$16*INDEX('H334 Master'!$B:$XFD,MATCH($A52,'H334 Master'!$B:$B,0),MATCH($B$16,'H334 Master'!$B$1:$XFD$1,0))+I$17*INDEX('H334 Master'!$B:$XFD,MATCH($A52,'H334 Master'!$B:$B,0),MATCH($B$17,'H334 Master'!$B$1:$XFD$1,0))</f>
        <v>24</v>
      </c>
      <c r="J52" s="1">
        <v>26</v>
      </c>
      <c r="K52" s="1">
        <v>28</v>
      </c>
      <c r="L52" s="1">
        <v>30</v>
      </c>
      <c r="M52" s="1">
        <v>32</v>
      </c>
      <c r="N52" s="1">
        <v>34</v>
      </c>
      <c r="O52" s="1">
        <v>36</v>
      </c>
      <c r="P52" s="1">
        <v>38</v>
      </c>
      <c r="Q52" s="1">
        <v>40</v>
      </c>
      <c r="R52" s="1">
        <v>42</v>
      </c>
      <c r="S52" s="1">
        <v>44</v>
      </c>
      <c r="T52" s="1">
        <v>46</v>
      </c>
      <c r="U52" s="1">
        <v>48</v>
      </c>
      <c r="V52" s="1">
        <v>50</v>
      </c>
      <c r="W52" s="1">
        <v>52</v>
      </c>
      <c r="X52" s="1">
        <v>54</v>
      </c>
      <c r="Y52" s="1">
        <v>56</v>
      </c>
      <c r="Z52" s="1">
        <v>58</v>
      </c>
      <c r="AA52" s="1">
        <v>60</v>
      </c>
      <c r="AB52" s="1">
        <v>62</v>
      </c>
      <c r="AC52" s="1">
        <v>64</v>
      </c>
      <c r="AD52" s="1">
        <v>66</v>
      </c>
      <c r="AE52" s="1">
        <v>68</v>
      </c>
      <c r="AF52" s="1">
        <v>70</v>
      </c>
      <c r="AG52" s="1">
        <v>72</v>
      </c>
      <c r="AH52" s="1">
        <v>74</v>
      </c>
    </row>
    <row r="53" spans="1:34" x14ac:dyDescent="0.25">
      <c r="A53" t="s">
        <v>189</v>
      </c>
      <c r="B53">
        <v>7398</v>
      </c>
      <c r="C53" t="s">
        <v>190</v>
      </c>
      <c r="D53" s="1">
        <v>4</v>
      </c>
      <c r="E53" s="1">
        <v>4</v>
      </c>
      <c r="F53" s="1">
        <v>4</v>
      </c>
      <c r="G53" s="1">
        <v>4</v>
      </c>
      <c r="H53" s="1">
        <v>4</v>
      </c>
      <c r="I53" s="3">
        <f>I$5*INDEX('H334 Master'!$B:$XFD,MATCH($A53,'H334 Master'!$B:$B,0),MATCH($B$5,'H334 Master'!$B$1:$XFD$1,0))+I$6*INDEX('H334 Master'!$B:$XFD,MATCH($A53,'H334 Master'!$B:$B,0),MATCH($B$6,'H334 Master'!$B$1:$XFD$1,0))+I$7*INDEX('H334 Master'!$B:$XFD,MATCH($A53,'H334 Master'!$B:$B,0),MATCH($B$7,'H334 Master'!$B$1:$XFD$1,0))+I$8*INDEX('H334 Master'!$B:$XFD,MATCH($A53,'H334 Master'!$B:$B,0),MATCH($B$8,'H334 Master'!$B$1:$XFD$1,0))+I$9*INDEX('H334 Master'!$B:$XFD,MATCH($A53,'H334 Master'!$B:$B,0),MATCH($B$9,'H334 Master'!$B$1:$XFD$1,0))+I$10*INDEX('H334 Master'!$B:$XFD,MATCH($A53,'H334 Master'!$B:$B,0),MATCH($B$10,'H334 Master'!$B$1:$XFD$1,0))+I$11*INDEX('H334 Master'!$B:$XFD,MATCH($A53,'H334 Master'!$B:$B,0),MATCH($B$11,'H334 Master'!$B$1:$XFD$1,0))+I$12*INDEX('H334 Master'!$B:$XFD,MATCH($A53,'H334 Master'!$B:$B,0),MATCH($B$12,'H334 Master'!$B$1:$XFD$1,0))+I$13*INDEX('H334 Master'!$B:$XFD,MATCH($A53,'H334 Master'!$B:$B,0),MATCH($B$13,'H334 Master'!$B$1:$XFD$1,0))+I$14*INDEX('H334 Master'!$B:$XFD,MATCH($A53,'H334 Master'!$B:$B,0),MATCH($B$14,'H334 Master'!$B$1:$XFD$1,0))+I$15*INDEX('H334 Master'!$B:$XFD,MATCH($A53,'H334 Master'!$B:$B,0),MATCH($B$15,'H334 Master'!$B$1:$XFD$1,0))+I$16*INDEX('H334 Master'!$B:$XFD,MATCH($A53,'H334 Master'!$B:$B,0),MATCH($B$16,'H334 Master'!$B$1:$XFD$1,0))+I$17*INDEX('H334 Master'!$B:$XFD,MATCH($A53,'H334 Master'!$B:$B,0),MATCH($B$17,'H334 Master'!$B$1:$XFD$1,0))</f>
        <v>4</v>
      </c>
      <c r="J53" s="1">
        <v>4</v>
      </c>
      <c r="K53" s="1">
        <v>4</v>
      </c>
      <c r="L53" s="1">
        <v>4</v>
      </c>
      <c r="M53" s="1">
        <v>4</v>
      </c>
      <c r="N53" s="1">
        <v>4</v>
      </c>
      <c r="O53" s="1">
        <v>4</v>
      </c>
      <c r="P53" s="1">
        <v>4</v>
      </c>
      <c r="Q53" s="1">
        <v>4</v>
      </c>
      <c r="R53" s="1">
        <v>4</v>
      </c>
      <c r="S53" s="1">
        <v>4</v>
      </c>
      <c r="T53" s="1">
        <v>4</v>
      </c>
      <c r="U53" s="1">
        <v>4</v>
      </c>
      <c r="V53" s="1">
        <v>4</v>
      </c>
      <c r="W53" s="1">
        <v>4</v>
      </c>
      <c r="X53" s="1">
        <v>4</v>
      </c>
      <c r="Y53" s="1">
        <v>4</v>
      </c>
      <c r="Z53" s="1">
        <v>4</v>
      </c>
      <c r="AA53" s="1">
        <v>4</v>
      </c>
      <c r="AB53" s="1">
        <v>4</v>
      </c>
      <c r="AC53" s="1">
        <v>4</v>
      </c>
      <c r="AD53" s="1">
        <v>4</v>
      </c>
      <c r="AE53" s="1">
        <v>4</v>
      </c>
      <c r="AF53" s="1">
        <v>4</v>
      </c>
      <c r="AG53" s="1">
        <v>4</v>
      </c>
      <c r="AH53" s="1">
        <v>4</v>
      </c>
    </row>
    <row r="54" spans="1:34" x14ac:dyDescent="0.25">
      <c r="A54" t="s">
        <v>191</v>
      </c>
      <c r="B54">
        <v>7399</v>
      </c>
      <c r="C54" t="s">
        <v>192</v>
      </c>
      <c r="D54" s="1">
        <v>2</v>
      </c>
      <c r="E54" s="1">
        <v>4</v>
      </c>
      <c r="F54" s="1">
        <v>6</v>
      </c>
      <c r="G54" s="1">
        <v>8</v>
      </c>
      <c r="H54" s="1">
        <v>10</v>
      </c>
      <c r="I54" s="3">
        <f>I$5*INDEX('H334 Master'!$B:$XFD,MATCH($A54,'H334 Master'!$B:$B,0),MATCH($B$5,'H334 Master'!$B$1:$XFD$1,0))+I$6*INDEX('H334 Master'!$B:$XFD,MATCH($A54,'H334 Master'!$B:$B,0),MATCH($B$6,'H334 Master'!$B$1:$XFD$1,0))+I$7*INDEX('H334 Master'!$B:$XFD,MATCH($A54,'H334 Master'!$B:$B,0),MATCH($B$7,'H334 Master'!$B$1:$XFD$1,0))+I$8*INDEX('H334 Master'!$B:$XFD,MATCH($A54,'H334 Master'!$B:$B,0),MATCH($B$8,'H334 Master'!$B$1:$XFD$1,0))+I$9*INDEX('H334 Master'!$B:$XFD,MATCH($A54,'H334 Master'!$B:$B,0),MATCH($B$9,'H334 Master'!$B$1:$XFD$1,0))+I$10*INDEX('H334 Master'!$B:$XFD,MATCH($A54,'H334 Master'!$B:$B,0),MATCH($B$10,'H334 Master'!$B$1:$XFD$1,0))+I$11*INDEX('H334 Master'!$B:$XFD,MATCH($A54,'H334 Master'!$B:$B,0),MATCH($B$11,'H334 Master'!$B$1:$XFD$1,0))+I$12*INDEX('H334 Master'!$B:$XFD,MATCH($A54,'H334 Master'!$B:$B,0),MATCH($B$12,'H334 Master'!$B$1:$XFD$1,0))+I$13*INDEX('H334 Master'!$B:$XFD,MATCH($A54,'H334 Master'!$B:$B,0),MATCH($B$13,'H334 Master'!$B$1:$XFD$1,0))+I$14*INDEX('H334 Master'!$B:$XFD,MATCH($A54,'H334 Master'!$B:$B,0),MATCH($B$14,'H334 Master'!$B$1:$XFD$1,0))+I$15*INDEX('H334 Master'!$B:$XFD,MATCH($A54,'H334 Master'!$B:$B,0),MATCH($B$15,'H334 Master'!$B$1:$XFD$1,0))+I$16*INDEX('H334 Master'!$B:$XFD,MATCH($A54,'H334 Master'!$B:$B,0),MATCH($B$16,'H334 Master'!$B$1:$XFD$1,0))+I$17*INDEX('H334 Master'!$B:$XFD,MATCH($A54,'H334 Master'!$B:$B,0),MATCH($B$17,'H334 Master'!$B$1:$XFD$1,0))</f>
        <v>10</v>
      </c>
      <c r="J54" s="1">
        <v>12</v>
      </c>
      <c r="K54" s="1">
        <v>14</v>
      </c>
      <c r="L54" s="1">
        <v>16</v>
      </c>
      <c r="M54" s="1">
        <v>18</v>
      </c>
      <c r="N54" s="1">
        <v>20</v>
      </c>
      <c r="O54" s="1">
        <v>22</v>
      </c>
      <c r="P54" s="1">
        <v>24</v>
      </c>
      <c r="Q54" s="1">
        <v>26</v>
      </c>
      <c r="R54" s="1">
        <v>28</v>
      </c>
      <c r="S54" s="1">
        <v>30</v>
      </c>
      <c r="T54" s="1">
        <v>32</v>
      </c>
      <c r="U54" s="1">
        <v>34</v>
      </c>
      <c r="V54" s="1">
        <v>36</v>
      </c>
      <c r="W54" s="1">
        <v>38</v>
      </c>
      <c r="X54" s="1">
        <v>40</v>
      </c>
      <c r="Y54" s="1">
        <v>42</v>
      </c>
      <c r="Z54" s="1">
        <v>44</v>
      </c>
      <c r="AA54" s="1">
        <v>46</v>
      </c>
      <c r="AB54" s="1">
        <v>48</v>
      </c>
      <c r="AC54" s="1">
        <v>50</v>
      </c>
      <c r="AD54" s="1">
        <v>52</v>
      </c>
      <c r="AE54" s="1">
        <v>54</v>
      </c>
      <c r="AF54" s="1">
        <v>56</v>
      </c>
      <c r="AG54" s="1">
        <v>58</v>
      </c>
      <c r="AH54" s="1">
        <v>60</v>
      </c>
    </row>
    <row r="55" spans="1:34" x14ac:dyDescent="0.25">
      <c r="A55" t="s">
        <v>173</v>
      </c>
      <c r="B55">
        <v>6086</v>
      </c>
      <c r="C55" t="s">
        <v>174</v>
      </c>
      <c r="D55" s="1">
        <v>6</v>
      </c>
      <c r="E55" s="1">
        <v>8</v>
      </c>
      <c r="F55" s="1">
        <v>10</v>
      </c>
      <c r="G55" s="1">
        <v>12</v>
      </c>
      <c r="H55" s="1">
        <v>14</v>
      </c>
      <c r="I55" s="3">
        <f>I$5*INDEX('H334 Master'!$B:$XFD,MATCH($A55,'H334 Master'!$B:$B,0),MATCH($B$5,'H334 Master'!$B$1:$XFD$1,0))+I$6*INDEX('H334 Master'!$B:$XFD,MATCH($A55,'H334 Master'!$B:$B,0),MATCH($B$6,'H334 Master'!$B$1:$XFD$1,0))+I$7*INDEX('H334 Master'!$B:$XFD,MATCH($A55,'H334 Master'!$B:$B,0),MATCH($B$7,'H334 Master'!$B$1:$XFD$1,0))+I$8*INDEX('H334 Master'!$B:$XFD,MATCH($A55,'H334 Master'!$B:$B,0),MATCH($B$8,'H334 Master'!$B$1:$XFD$1,0))+I$9*INDEX('H334 Master'!$B:$XFD,MATCH($A55,'H334 Master'!$B:$B,0),MATCH($B$9,'H334 Master'!$B$1:$XFD$1,0))+I$10*INDEX('H334 Master'!$B:$XFD,MATCH($A55,'H334 Master'!$B:$B,0),MATCH($B$10,'H334 Master'!$B$1:$XFD$1,0))+I$11*INDEX('H334 Master'!$B:$XFD,MATCH($A55,'H334 Master'!$B:$B,0),MATCH($B$11,'H334 Master'!$B$1:$XFD$1,0))+I$12*INDEX('H334 Master'!$B:$XFD,MATCH($A55,'H334 Master'!$B:$B,0),MATCH($B$12,'H334 Master'!$B$1:$XFD$1,0))+I$13*INDEX('H334 Master'!$B:$XFD,MATCH($A55,'H334 Master'!$B:$B,0),MATCH($B$13,'H334 Master'!$B$1:$XFD$1,0))+I$14*INDEX('H334 Master'!$B:$XFD,MATCH($A55,'H334 Master'!$B:$B,0),MATCH($B$14,'H334 Master'!$B$1:$XFD$1,0))+I$15*INDEX('H334 Master'!$B:$XFD,MATCH($A55,'H334 Master'!$B:$B,0),MATCH($B$15,'H334 Master'!$B$1:$XFD$1,0))+I$16*INDEX('H334 Master'!$B:$XFD,MATCH($A55,'H334 Master'!$B:$B,0),MATCH($B$16,'H334 Master'!$B$1:$XFD$1,0))+I$17*INDEX('H334 Master'!$B:$XFD,MATCH($A55,'H334 Master'!$B:$B,0),MATCH($B$17,'H334 Master'!$B$1:$XFD$1,0))</f>
        <v>14</v>
      </c>
      <c r="J55" s="1">
        <v>16</v>
      </c>
      <c r="K55" s="1">
        <v>18</v>
      </c>
      <c r="L55" s="1">
        <v>20</v>
      </c>
      <c r="M55" s="1">
        <v>22</v>
      </c>
      <c r="N55" s="1">
        <v>24</v>
      </c>
      <c r="O55" s="1">
        <v>26</v>
      </c>
      <c r="P55" s="1">
        <v>28</v>
      </c>
      <c r="Q55" s="1">
        <v>30</v>
      </c>
      <c r="R55" s="1">
        <v>32</v>
      </c>
      <c r="S55" s="1">
        <v>34</v>
      </c>
      <c r="T55" s="1">
        <v>36</v>
      </c>
      <c r="U55" s="1">
        <v>38</v>
      </c>
      <c r="V55" s="1">
        <v>40</v>
      </c>
      <c r="W55" s="1">
        <v>42</v>
      </c>
      <c r="X55" s="1">
        <v>44</v>
      </c>
      <c r="Y55" s="1">
        <v>46</v>
      </c>
      <c r="Z55" s="1">
        <v>48</v>
      </c>
      <c r="AA55" s="1">
        <v>50</v>
      </c>
      <c r="AB55" s="1">
        <v>52</v>
      </c>
      <c r="AC55" s="1">
        <v>54</v>
      </c>
      <c r="AD55" s="1">
        <v>56</v>
      </c>
      <c r="AE55" s="1">
        <v>58</v>
      </c>
      <c r="AF55" s="1">
        <v>60</v>
      </c>
      <c r="AG55" s="1">
        <v>62</v>
      </c>
      <c r="AH55" s="1">
        <v>64</v>
      </c>
    </row>
    <row r="56" spans="1:34" x14ac:dyDescent="0.25">
      <c r="A56" t="s">
        <v>230</v>
      </c>
      <c r="B56">
        <v>6088</v>
      </c>
      <c r="C56" t="s">
        <v>231</v>
      </c>
      <c r="D56" s="1">
        <v>6</v>
      </c>
      <c r="E56" s="1">
        <v>8</v>
      </c>
      <c r="F56" s="1">
        <v>10</v>
      </c>
      <c r="G56" s="1">
        <v>12</v>
      </c>
      <c r="H56" s="1">
        <v>14</v>
      </c>
      <c r="I56" s="3">
        <f>I$5*INDEX('H334 Master'!$B:$XFD,MATCH($A56,'H334 Master'!$B:$B,0),MATCH($B$5,'H334 Master'!$B$1:$XFD$1,0))+I$6*INDEX('H334 Master'!$B:$XFD,MATCH($A56,'H334 Master'!$B:$B,0),MATCH($B$6,'H334 Master'!$B$1:$XFD$1,0))+I$7*INDEX('H334 Master'!$B:$XFD,MATCH($A56,'H334 Master'!$B:$B,0),MATCH($B$7,'H334 Master'!$B$1:$XFD$1,0))+I$8*INDEX('H334 Master'!$B:$XFD,MATCH($A56,'H334 Master'!$B:$B,0),MATCH($B$8,'H334 Master'!$B$1:$XFD$1,0))+I$9*INDEX('H334 Master'!$B:$XFD,MATCH($A56,'H334 Master'!$B:$B,0),MATCH($B$9,'H334 Master'!$B$1:$XFD$1,0))+I$10*INDEX('H334 Master'!$B:$XFD,MATCH($A56,'H334 Master'!$B:$B,0),MATCH($B$10,'H334 Master'!$B$1:$XFD$1,0))+I$11*INDEX('H334 Master'!$B:$XFD,MATCH($A56,'H334 Master'!$B:$B,0),MATCH($B$11,'H334 Master'!$B$1:$XFD$1,0))+I$12*INDEX('H334 Master'!$B:$XFD,MATCH($A56,'H334 Master'!$B:$B,0),MATCH($B$12,'H334 Master'!$B$1:$XFD$1,0))+I$13*INDEX('H334 Master'!$B:$XFD,MATCH($A56,'H334 Master'!$B:$B,0),MATCH($B$13,'H334 Master'!$B$1:$XFD$1,0))+I$14*INDEX('H334 Master'!$B:$XFD,MATCH($A56,'H334 Master'!$B:$B,0),MATCH($B$14,'H334 Master'!$B$1:$XFD$1,0))+I$15*INDEX('H334 Master'!$B:$XFD,MATCH($A56,'H334 Master'!$B:$B,0),MATCH($B$15,'H334 Master'!$B$1:$XFD$1,0))+I$16*INDEX('H334 Master'!$B:$XFD,MATCH($A56,'H334 Master'!$B:$B,0),MATCH($B$16,'H334 Master'!$B$1:$XFD$1,0))+I$17*INDEX('H334 Master'!$B:$XFD,MATCH($A56,'H334 Master'!$B:$B,0),MATCH($B$17,'H334 Master'!$B$1:$XFD$1,0))</f>
        <v>14</v>
      </c>
      <c r="J56" s="1">
        <v>16</v>
      </c>
      <c r="K56" s="1">
        <v>18</v>
      </c>
      <c r="L56" s="1">
        <v>20</v>
      </c>
      <c r="M56" s="1">
        <v>22</v>
      </c>
      <c r="N56" s="1">
        <v>24</v>
      </c>
      <c r="O56" s="1">
        <v>26</v>
      </c>
      <c r="P56" s="1">
        <v>28</v>
      </c>
      <c r="Q56" s="1">
        <v>30</v>
      </c>
      <c r="R56" s="1">
        <v>32</v>
      </c>
      <c r="S56" s="1">
        <v>34</v>
      </c>
      <c r="T56" s="1">
        <v>36</v>
      </c>
      <c r="U56" s="1">
        <v>38</v>
      </c>
      <c r="V56" s="1">
        <v>40</v>
      </c>
      <c r="W56" s="1">
        <v>42</v>
      </c>
      <c r="X56" s="1">
        <v>44</v>
      </c>
      <c r="Y56" s="1">
        <v>46</v>
      </c>
      <c r="Z56" s="1">
        <v>48</v>
      </c>
      <c r="AA56" s="1">
        <v>50</v>
      </c>
      <c r="AB56" s="1">
        <v>52</v>
      </c>
      <c r="AC56" s="1">
        <v>54</v>
      </c>
      <c r="AD56" s="1">
        <v>56</v>
      </c>
      <c r="AE56" s="1">
        <v>58</v>
      </c>
      <c r="AF56" s="1">
        <v>60</v>
      </c>
      <c r="AG56" s="1">
        <v>62</v>
      </c>
      <c r="AH56" s="1">
        <v>64</v>
      </c>
    </row>
    <row r="57" spans="1:34" x14ac:dyDescent="0.25">
      <c r="A57" t="s">
        <v>175</v>
      </c>
      <c r="B57">
        <v>6099</v>
      </c>
      <c r="C57" t="s">
        <v>176</v>
      </c>
      <c r="D57" s="1">
        <v>3</v>
      </c>
      <c r="E57" s="1">
        <v>4</v>
      </c>
      <c r="F57" s="1">
        <v>5</v>
      </c>
      <c r="G57" s="1">
        <v>6</v>
      </c>
      <c r="H57" s="1">
        <v>7</v>
      </c>
      <c r="I57" s="3">
        <f>I$5*INDEX('H334 Master'!$B:$XFD,MATCH($A57,'H334 Master'!$B:$B,0),MATCH($B$5,'H334 Master'!$B$1:$XFD$1,0))+I$6*INDEX('H334 Master'!$B:$XFD,MATCH($A57,'H334 Master'!$B:$B,0),MATCH($B$6,'H334 Master'!$B$1:$XFD$1,0))+I$7*INDEX('H334 Master'!$B:$XFD,MATCH($A57,'H334 Master'!$B:$B,0),MATCH($B$7,'H334 Master'!$B$1:$XFD$1,0))+I$8*INDEX('H334 Master'!$B:$XFD,MATCH($A57,'H334 Master'!$B:$B,0),MATCH($B$8,'H334 Master'!$B$1:$XFD$1,0))+I$9*INDEX('H334 Master'!$B:$XFD,MATCH($A57,'H334 Master'!$B:$B,0),MATCH($B$9,'H334 Master'!$B$1:$XFD$1,0))+I$10*INDEX('H334 Master'!$B:$XFD,MATCH($A57,'H334 Master'!$B:$B,0),MATCH($B$10,'H334 Master'!$B$1:$XFD$1,0))+I$11*INDEX('H334 Master'!$B:$XFD,MATCH($A57,'H334 Master'!$B:$B,0),MATCH($B$11,'H334 Master'!$B$1:$XFD$1,0))+I$12*INDEX('H334 Master'!$B:$XFD,MATCH($A57,'H334 Master'!$B:$B,0),MATCH($B$12,'H334 Master'!$B$1:$XFD$1,0))+I$13*INDEX('H334 Master'!$B:$XFD,MATCH($A57,'H334 Master'!$B:$B,0),MATCH($B$13,'H334 Master'!$B$1:$XFD$1,0))+I$14*INDEX('H334 Master'!$B:$XFD,MATCH($A57,'H334 Master'!$B:$B,0),MATCH($B$14,'H334 Master'!$B$1:$XFD$1,0))+I$15*INDEX('H334 Master'!$B:$XFD,MATCH($A57,'H334 Master'!$B:$B,0),MATCH($B$15,'H334 Master'!$B$1:$XFD$1,0))+I$16*INDEX('H334 Master'!$B:$XFD,MATCH($A57,'H334 Master'!$B:$B,0),MATCH($B$16,'H334 Master'!$B$1:$XFD$1,0))+I$17*INDEX('H334 Master'!$B:$XFD,MATCH($A57,'H334 Master'!$B:$B,0),MATCH($B$17,'H334 Master'!$B$1:$XFD$1,0))</f>
        <v>7</v>
      </c>
      <c r="J57" s="1">
        <v>8</v>
      </c>
      <c r="K57" s="1">
        <v>9</v>
      </c>
      <c r="L57" s="1">
        <v>10</v>
      </c>
      <c r="M57" s="1">
        <v>11</v>
      </c>
      <c r="N57" s="1">
        <v>12</v>
      </c>
      <c r="O57" s="1">
        <v>13</v>
      </c>
      <c r="P57" s="1">
        <v>14</v>
      </c>
      <c r="Q57" s="1">
        <v>15</v>
      </c>
      <c r="R57" s="1">
        <v>16</v>
      </c>
      <c r="S57" s="1">
        <v>17</v>
      </c>
      <c r="T57" s="1">
        <v>18</v>
      </c>
      <c r="U57" s="1">
        <v>19</v>
      </c>
      <c r="V57" s="1">
        <v>20</v>
      </c>
      <c r="W57" s="1">
        <v>21</v>
      </c>
      <c r="X57" s="1">
        <v>22</v>
      </c>
      <c r="Y57" s="1">
        <v>23</v>
      </c>
      <c r="Z57" s="1">
        <v>24</v>
      </c>
      <c r="AA57" s="1">
        <v>25</v>
      </c>
      <c r="AB57" s="1">
        <v>26</v>
      </c>
      <c r="AC57" s="1">
        <v>27</v>
      </c>
      <c r="AD57" s="1">
        <v>28</v>
      </c>
      <c r="AE57" s="1">
        <v>29</v>
      </c>
      <c r="AF57" s="1">
        <v>30</v>
      </c>
      <c r="AG57" s="1">
        <v>31</v>
      </c>
      <c r="AH57" s="1">
        <v>32</v>
      </c>
    </row>
    <row r="58" spans="1:34" x14ac:dyDescent="0.25">
      <c r="A58" t="s">
        <v>177</v>
      </c>
      <c r="B58">
        <v>6095</v>
      </c>
      <c r="C58" t="s">
        <v>178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3">
        <f>I$5*INDEX('H334 Master'!$B:$XFD,MATCH($A58,'H334 Master'!$B:$B,0),MATCH($B$5,'H334 Master'!$B$1:$XFD$1,0))+I$6*INDEX('H334 Master'!$B:$XFD,MATCH($A58,'H334 Master'!$B:$B,0),MATCH($B$6,'H334 Master'!$B$1:$XFD$1,0))+I$7*INDEX('H334 Master'!$B:$XFD,MATCH($A58,'H334 Master'!$B:$B,0),MATCH($B$7,'H334 Master'!$B$1:$XFD$1,0))+I$8*INDEX('H334 Master'!$B:$XFD,MATCH($A58,'H334 Master'!$B:$B,0),MATCH($B$8,'H334 Master'!$B$1:$XFD$1,0))+I$9*INDEX('H334 Master'!$B:$XFD,MATCH($A58,'H334 Master'!$B:$B,0),MATCH($B$9,'H334 Master'!$B$1:$XFD$1,0))+I$10*INDEX('H334 Master'!$B:$XFD,MATCH($A58,'H334 Master'!$B:$B,0),MATCH($B$10,'H334 Master'!$B$1:$XFD$1,0))+I$11*INDEX('H334 Master'!$B:$XFD,MATCH($A58,'H334 Master'!$B:$B,0),MATCH($B$11,'H334 Master'!$B$1:$XFD$1,0))+I$12*INDEX('H334 Master'!$B:$XFD,MATCH($A58,'H334 Master'!$B:$B,0),MATCH($B$12,'H334 Master'!$B$1:$XFD$1,0))+I$13*INDEX('H334 Master'!$B:$XFD,MATCH($A58,'H334 Master'!$B:$B,0),MATCH($B$13,'H334 Master'!$B$1:$XFD$1,0))+I$14*INDEX('H334 Master'!$B:$XFD,MATCH($A58,'H334 Master'!$B:$B,0),MATCH($B$14,'H334 Master'!$B$1:$XFD$1,0))+I$15*INDEX('H334 Master'!$B:$XFD,MATCH($A58,'H334 Master'!$B:$B,0),MATCH($B$15,'H334 Master'!$B$1:$XFD$1,0))+I$16*INDEX('H334 Master'!$B:$XFD,MATCH($A58,'H334 Master'!$B:$B,0),MATCH($B$16,'H334 Master'!$B$1:$XFD$1,0))+I$17*INDEX('H334 Master'!$B:$XFD,MATCH($A58,'H334 Master'!$B:$B,0),MATCH($B$17,'H334 Master'!$B$1:$XFD$1,0))</f>
        <v>4</v>
      </c>
      <c r="J58" s="1">
        <v>4</v>
      </c>
      <c r="K58" s="1">
        <v>4</v>
      </c>
      <c r="L58" s="1">
        <v>4</v>
      </c>
      <c r="M58" s="1">
        <v>4</v>
      </c>
      <c r="N58" s="1">
        <v>4</v>
      </c>
      <c r="O58" s="1">
        <v>4</v>
      </c>
      <c r="P58" s="1">
        <v>4</v>
      </c>
      <c r="Q58" s="1">
        <v>4</v>
      </c>
      <c r="R58" s="1">
        <v>4</v>
      </c>
      <c r="S58" s="1">
        <v>4</v>
      </c>
      <c r="T58" s="1">
        <v>4</v>
      </c>
      <c r="U58" s="1">
        <v>4</v>
      </c>
      <c r="V58" s="1">
        <v>4</v>
      </c>
      <c r="W58" s="1">
        <v>4</v>
      </c>
      <c r="X58" s="1">
        <v>4</v>
      </c>
      <c r="Y58" s="1">
        <v>4</v>
      </c>
      <c r="Z58" s="1">
        <v>4</v>
      </c>
      <c r="AA58" s="1">
        <v>4</v>
      </c>
      <c r="AB58" s="1">
        <v>4</v>
      </c>
      <c r="AC58" s="1">
        <v>4</v>
      </c>
      <c r="AD58" s="1">
        <v>4</v>
      </c>
      <c r="AE58" s="1">
        <v>4</v>
      </c>
      <c r="AF58" s="1">
        <v>4</v>
      </c>
      <c r="AG58" s="1">
        <v>4</v>
      </c>
      <c r="AH58" s="1">
        <v>4</v>
      </c>
    </row>
    <row r="59" spans="1:34" x14ac:dyDescent="0.25">
      <c r="A59" t="s">
        <v>179</v>
      </c>
      <c r="B59">
        <v>6096</v>
      </c>
      <c r="C59" t="s">
        <v>180</v>
      </c>
      <c r="D59" s="1">
        <v>2</v>
      </c>
      <c r="E59" s="1">
        <v>4</v>
      </c>
      <c r="F59" s="1">
        <v>6</v>
      </c>
      <c r="G59" s="1">
        <v>8</v>
      </c>
      <c r="H59" s="1">
        <v>10</v>
      </c>
      <c r="I59" s="3">
        <f>I$5*INDEX('H334 Master'!$B:$XFD,MATCH($A59,'H334 Master'!$B:$B,0),MATCH($B$5,'H334 Master'!$B$1:$XFD$1,0))+I$6*INDEX('H334 Master'!$B:$XFD,MATCH($A59,'H334 Master'!$B:$B,0),MATCH($B$6,'H334 Master'!$B$1:$XFD$1,0))+I$7*INDEX('H334 Master'!$B:$XFD,MATCH($A59,'H334 Master'!$B:$B,0),MATCH($B$7,'H334 Master'!$B$1:$XFD$1,0))+I$8*INDEX('H334 Master'!$B:$XFD,MATCH($A59,'H334 Master'!$B:$B,0),MATCH($B$8,'H334 Master'!$B$1:$XFD$1,0))+I$9*INDEX('H334 Master'!$B:$XFD,MATCH($A59,'H334 Master'!$B:$B,0),MATCH($B$9,'H334 Master'!$B$1:$XFD$1,0))+I$10*INDEX('H334 Master'!$B:$XFD,MATCH($A59,'H334 Master'!$B:$B,0),MATCH($B$10,'H334 Master'!$B$1:$XFD$1,0))+I$11*INDEX('H334 Master'!$B:$XFD,MATCH($A59,'H334 Master'!$B:$B,0),MATCH($B$11,'H334 Master'!$B$1:$XFD$1,0))+I$12*INDEX('H334 Master'!$B:$XFD,MATCH($A59,'H334 Master'!$B:$B,0),MATCH($B$12,'H334 Master'!$B$1:$XFD$1,0))+I$13*INDEX('H334 Master'!$B:$XFD,MATCH($A59,'H334 Master'!$B:$B,0),MATCH($B$13,'H334 Master'!$B$1:$XFD$1,0))+I$14*INDEX('H334 Master'!$B:$XFD,MATCH($A59,'H334 Master'!$B:$B,0),MATCH($B$14,'H334 Master'!$B$1:$XFD$1,0))+I$15*INDEX('H334 Master'!$B:$XFD,MATCH($A59,'H334 Master'!$B:$B,0),MATCH($B$15,'H334 Master'!$B$1:$XFD$1,0))+I$16*INDEX('H334 Master'!$B:$XFD,MATCH($A59,'H334 Master'!$B:$B,0),MATCH($B$16,'H334 Master'!$B$1:$XFD$1,0))+I$17*INDEX('H334 Master'!$B:$XFD,MATCH($A59,'H334 Master'!$B:$B,0),MATCH($B$17,'H334 Master'!$B$1:$XFD$1,0))</f>
        <v>10</v>
      </c>
      <c r="J59" s="1">
        <v>12</v>
      </c>
      <c r="K59" s="1">
        <v>14</v>
      </c>
      <c r="L59" s="1">
        <v>16</v>
      </c>
      <c r="M59" s="1">
        <v>18</v>
      </c>
      <c r="N59" s="1">
        <v>20</v>
      </c>
      <c r="O59" s="1">
        <v>22</v>
      </c>
      <c r="P59" s="1">
        <v>24</v>
      </c>
      <c r="Q59" s="1">
        <v>26</v>
      </c>
      <c r="R59" s="1">
        <v>28</v>
      </c>
      <c r="S59" s="1">
        <v>30</v>
      </c>
      <c r="T59" s="1">
        <v>32</v>
      </c>
      <c r="U59" s="1">
        <v>34</v>
      </c>
      <c r="V59" s="1">
        <v>36</v>
      </c>
      <c r="W59" s="1">
        <v>38</v>
      </c>
      <c r="X59" s="1">
        <v>40</v>
      </c>
      <c r="Y59" s="1">
        <v>42</v>
      </c>
      <c r="Z59" s="1">
        <v>44</v>
      </c>
      <c r="AA59" s="1">
        <v>46</v>
      </c>
      <c r="AB59" s="1">
        <v>48</v>
      </c>
      <c r="AC59" s="1">
        <v>50</v>
      </c>
      <c r="AD59" s="1">
        <v>52</v>
      </c>
      <c r="AE59" s="1">
        <v>54</v>
      </c>
      <c r="AF59" s="1">
        <v>56</v>
      </c>
      <c r="AG59" s="1">
        <v>58</v>
      </c>
      <c r="AH59" s="1">
        <v>60</v>
      </c>
    </row>
    <row r="60" spans="1:34" x14ac:dyDescent="0.25">
      <c r="A60" t="s">
        <v>193</v>
      </c>
      <c r="B60">
        <v>6123</v>
      </c>
      <c r="C60" t="s">
        <v>194</v>
      </c>
      <c r="D60" s="1">
        <v>4</v>
      </c>
      <c r="E60" s="1">
        <v>4</v>
      </c>
      <c r="F60" s="1">
        <v>4</v>
      </c>
      <c r="G60" s="1">
        <v>4</v>
      </c>
      <c r="H60" s="1">
        <v>4</v>
      </c>
      <c r="I60" s="3">
        <f>I$5*INDEX('H334 Master'!$B:$XFD,MATCH($A60,'H334 Master'!$B:$B,0),MATCH($B$5,'H334 Master'!$B$1:$XFD$1,0))+I$6*INDEX('H334 Master'!$B:$XFD,MATCH($A60,'H334 Master'!$B:$B,0),MATCH($B$6,'H334 Master'!$B$1:$XFD$1,0))+I$7*INDEX('H334 Master'!$B:$XFD,MATCH($A60,'H334 Master'!$B:$B,0),MATCH($B$7,'H334 Master'!$B$1:$XFD$1,0))+I$8*INDEX('H334 Master'!$B:$XFD,MATCH($A60,'H334 Master'!$B:$B,0),MATCH($B$8,'H334 Master'!$B$1:$XFD$1,0))+I$9*INDEX('H334 Master'!$B:$XFD,MATCH($A60,'H334 Master'!$B:$B,0),MATCH($B$9,'H334 Master'!$B$1:$XFD$1,0))+I$10*INDEX('H334 Master'!$B:$XFD,MATCH($A60,'H334 Master'!$B:$B,0),MATCH($B$10,'H334 Master'!$B$1:$XFD$1,0))+I$11*INDEX('H334 Master'!$B:$XFD,MATCH($A60,'H334 Master'!$B:$B,0),MATCH($B$11,'H334 Master'!$B$1:$XFD$1,0))+I$12*INDEX('H334 Master'!$B:$XFD,MATCH($A60,'H334 Master'!$B:$B,0),MATCH($B$12,'H334 Master'!$B$1:$XFD$1,0))+I$13*INDEX('H334 Master'!$B:$XFD,MATCH($A60,'H334 Master'!$B:$B,0),MATCH($B$13,'H334 Master'!$B$1:$XFD$1,0))+I$14*INDEX('H334 Master'!$B:$XFD,MATCH($A60,'H334 Master'!$B:$B,0),MATCH($B$14,'H334 Master'!$B$1:$XFD$1,0))+I$15*INDEX('H334 Master'!$B:$XFD,MATCH($A60,'H334 Master'!$B:$B,0),MATCH($B$15,'H334 Master'!$B$1:$XFD$1,0))+I$16*INDEX('H334 Master'!$B:$XFD,MATCH($A60,'H334 Master'!$B:$B,0),MATCH($B$16,'H334 Master'!$B$1:$XFD$1,0))+I$17*INDEX('H334 Master'!$B:$XFD,MATCH($A60,'H334 Master'!$B:$B,0),MATCH($B$17,'H334 Master'!$B$1:$XFD$1,0))</f>
        <v>4</v>
      </c>
      <c r="J60" s="1">
        <v>4</v>
      </c>
      <c r="K60" s="1">
        <v>4</v>
      </c>
      <c r="L60" s="1">
        <v>4</v>
      </c>
      <c r="M60" s="1">
        <v>4</v>
      </c>
      <c r="N60" s="1">
        <v>4</v>
      </c>
      <c r="O60" s="1">
        <v>4</v>
      </c>
      <c r="P60" s="1">
        <v>4</v>
      </c>
      <c r="Q60" s="1">
        <v>4</v>
      </c>
      <c r="R60" s="1">
        <v>4</v>
      </c>
      <c r="S60" s="1">
        <v>4</v>
      </c>
      <c r="T60" s="1">
        <v>4</v>
      </c>
      <c r="U60" s="1">
        <v>4</v>
      </c>
      <c r="V60" s="1">
        <v>4</v>
      </c>
      <c r="W60" s="1">
        <v>4</v>
      </c>
      <c r="X60" s="1">
        <v>4</v>
      </c>
      <c r="Y60" s="1">
        <v>4</v>
      </c>
      <c r="Z60" s="1">
        <v>4</v>
      </c>
      <c r="AA60" s="1">
        <v>4</v>
      </c>
      <c r="AB60" s="1">
        <v>4</v>
      </c>
      <c r="AC60" s="1">
        <v>4</v>
      </c>
      <c r="AD60" s="1">
        <v>4</v>
      </c>
      <c r="AE60" s="1">
        <v>4</v>
      </c>
      <c r="AF60" s="1">
        <v>4</v>
      </c>
      <c r="AG60" s="1">
        <v>4</v>
      </c>
      <c r="AH60" s="1">
        <v>4</v>
      </c>
    </row>
    <row r="61" spans="1:34" x14ac:dyDescent="0.25">
      <c r="A61" t="s">
        <v>181</v>
      </c>
      <c r="B61">
        <v>6100</v>
      </c>
      <c r="C61" t="s">
        <v>182</v>
      </c>
      <c r="D61" s="1">
        <v>4</v>
      </c>
      <c r="E61" s="1">
        <v>4</v>
      </c>
      <c r="F61" s="1">
        <v>4</v>
      </c>
      <c r="G61" s="1">
        <v>4</v>
      </c>
      <c r="H61" s="1">
        <v>4</v>
      </c>
      <c r="I61" s="3">
        <f>I$5*INDEX('H334 Master'!$B:$XFD,MATCH($A61,'H334 Master'!$B:$B,0),MATCH($B$5,'H334 Master'!$B$1:$XFD$1,0))+I$6*INDEX('H334 Master'!$B:$XFD,MATCH($A61,'H334 Master'!$B:$B,0),MATCH($B$6,'H334 Master'!$B$1:$XFD$1,0))+I$7*INDEX('H334 Master'!$B:$XFD,MATCH($A61,'H334 Master'!$B:$B,0),MATCH($B$7,'H334 Master'!$B$1:$XFD$1,0))+I$8*INDEX('H334 Master'!$B:$XFD,MATCH($A61,'H334 Master'!$B:$B,0),MATCH($B$8,'H334 Master'!$B$1:$XFD$1,0))+I$9*INDEX('H334 Master'!$B:$XFD,MATCH($A61,'H334 Master'!$B:$B,0),MATCH($B$9,'H334 Master'!$B$1:$XFD$1,0))+I$10*INDEX('H334 Master'!$B:$XFD,MATCH($A61,'H334 Master'!$B:$B,0),MATCH($B$10,'H334 Master'!$B$1:$XFD$1,0))+I$11*INDEX('H334 Master'!$B:$XFD,MATCH($A61,'H334 Master'!$B:$B,0),MATCH($B$11,'H334 Master'!$B$1:$XFD$1,0))+I$12*INDEX('H334 Master'!$B:$XFD,MATCH($A61,'H334 Master'!$B:$B,0),MATCH($B$12,'H334 Master'!$B$1:$XFD$1,0))+I$13*INDEX('H334 Master'!$B:$XFD,MATCH($A61,'H334 Master'!$B:$B,0),MATCH($B$13,'H334 Master'!$B$1:$XFD$1,0))+I$14*INDEX('H334 Master'!$B:$XFD,MATCH($A61,'H334 Master'!$B:$B,0),MATCH($B$14,'H334 Master'!$B$1:$XFD$1,0))+I$15*INDEX('H334 Master'!$B:$XFD,MATCH($A61,'H334 Master'!$B:$B,0),MATCH($B$15,'H334 Master'!$B$1:$XFD$1,0))+I$16*INDEX('H334 Master'!$B:$XFD,MATCH($A61,'H334 Master'!$B:$B,0),MATCH($B$16,'H334 Master'!$B$1:$XFD$1,0))+I$17*INDEX('H334 Master'!$B:$XFD,MATCH($A61,'H334 Master'!$B:$B,0),MATCH($B$17,'H334 Master'!$B$1:$XFD$1,0))</f>
        <v>4</v>
      </c>
      <c r="J61" s="1">
        <v>4</v>
      </c>
      <c r="K61" s="1">
        <v>4</v>
      </c>
      <c r="L61" s="1">
        <v>4</v>
      </c>
      <c r="M61" s="1">
        <v>4</v>
      </c>
      <c r="N61" s="1">
        <v>4</v>
      </c>
      <c r="O61" s="1">
        <v>4</v>
      </c>
      <c r="P61" s="1">
        <v>4</v>
      </c>
      <c r="Q61" s="1">
        <v>4</v>
      </c>
      <c r="R61" s="1">
        <v>4</v>
      </c>
      <c r="S61" s="1">
        <v>4</v>
      </c>
      <c r="T61" s="1">
        <v>4</v>
      </c>
      <c r="U61" s="1">
        <v>4</v>
      </c>
      <c r="V61" s="1">
        <v>4</v>
      </c>
      <c r="W61" s="1">
        <v>4</v>
      </c>
      <c r="X61" s="1">
        <v>4</v>
      </c>
      <c r="Y61" s="1">
        <v>4</v>
      </c>
      <c r="Z61" s="1">
        <v>4</v>
      </c>
      <c r="AA61" s="1">
        <v>4</v>
      </c>
      <c r="AB61" s="1">
        <v>4</v>
      </c>
      <c r="AC61" s="1">
        <v>4</v>
      </c>
      <c r="AD61" s="1">
        <v>4</v>
      </c>
      <c r="AE61" s="1">
        <v>4</v>
      </c>
      <c r="AF61" s="1">
        <v>4</v>
      </c>
      <c r="AG61" s="1">
        <v>4</v>
      </c>
      <c r="AH61" s="1">
        <v>4</v>
      </c>
    </row>
    <row r="62" spans="1:34" x14ac:dyDescent="0.25">
      <c r="A62" t="s">
        <v>195</v>
      </c>
      <c r="B62">
        <v>6101</v>
      </c>
      <c r="C62" t="s">
        <v>196</v>
      </c>
      <c r="D62" s="1">
        <v>4</v>
      </c>
      <c r="E62" s="1">
        <v>4</v>
      </c>
      <c r="F62" s="1">
        <v>4</v>
      </c>
      <c r="G62" s="1">
        <v>4</v>
      </c>
      <c r="H62" s="1">
        <v>4</v>
      </c>
      <c r="I62" s="3">
        <f>I$5*INDEX('H334 Master'!$B:$XFD,MATCH($A62,'H334 Master'!$B:$B,0),MATCH($B$5,'H334 Master'!$B$1:$XFD$1,0))+I$6*INDEX('H334 Master'!$B:$XFD,MATCH($A62,'H334 Master'!$B:$B,0),MATCH($B$6,'H334 Master'!$B$1:$XFD$1,0))+I$7*INDEX('H334 Master'!$B:$XFD,MATCH($A62,'H334 Master'!$B:$B,0),MATCH($B$7,'H334 Master'!$B$1:$XFD$1,0))+I$8*INDEX('H334 Master'!$B:$XFD,MATCH($A62,'H334 Master'!$B:$B,0),MATCH($B$8,'H334 Master'!$B$1:$XFD$1,0))+I$9*INDEX('H334 Master'!$B:$XFD,MATCH($A62,'H334 Master'!$B:$B,0),MATCH($B$9,'H334 Master'!$B$1:$XFD$1,0))+I$10*INDEX('H334 Master'!$B:$XFD,MATCH($A62,'H334 Master'!$B:$B,0),MATCH($B$10,'H334 Master'!$B$1:$XFD$1,0))+I$11*INDEX('H334 Master'!$B:$XFD,MATCH($A62,'H334 Master'!$B:$B,0),MATCH($B$11,'H334 Master'!$B$1:$XFD$1,0))+I$12*INDEX('H334 Master'!$B:$XFD,MATCH($A62,'H334 Master'!$B:$B,0),MATCH($B$12,'H334 Master'!$B$1:$XFD$1,0))+I$13*INDEX('H334 Master'!$B:$XFD,MATCH($A62,'H334 Master'!$B:$B,0),MATCH($B$13,'H334 Master'!$B$1:$XFD$1,0))+I$14*INDEX('H334 Master'!$B:$XFD,MATCH($A62,'H334 Master'!$B:$B,0),MATCH($B$14,'H334 Master'!$B$1:$XFD$1,0))+I$15*INDEX('H334 Master'!$B:$XFD,MATCH($A62,'H334 Master'!$B:$B,0),MATCH($B$15,'H334 Master'!$B$1:$XFD$1,0))+I$16*INDEX('H334 Master'!$B:$XFD,MATCH($A62,'H334 Master'!$B:$B,0),MATCH($B$16,'H334 Master'!$B$1:$XFD$1,0))+I$17*INDEX('H334 Master'!$B:$XFD,MATCH($A62,'H334 Master'!$B:$B,0),MATCH($B$17,'H334 Master'!$B$1:$XFD$1,0))</f>
        <v>4</v>
      </c>
      <c r="J62" s="1">
        <v>4</v>
      </c>
      <c r="K62" s="1">
        <v>4</v>
      </c>
      <c r="L62" s="1">
        <v>4</v>
      </c>
      <c r="M62" s="1">
        <v>4</v>
      </c>
      <c r="N62" s="1">
        <v>4</v>
      </c>
      <c r="O62" s="1">
        <v>4</v>
      </c>
      <c r="P62" s="1">
        <v>4</v>
      </c>
      <c r="Q62" s="1">
        <v>4</v>
      </c>
      <c r="R62" s="1">
        <v>4</v>
      </c>
      <c r="S62" s="1">
        <v>4</v>
      </c>
      <c r="T62" s="1">
        <v>4</v>
      </c>
      <c r="U62" s="1">
        <v>4</v>
      </c>
      <c r="V62" s="1">
        <v>4</v>
      </c>
      <c r="W62" s="1">
        <v>4</v>
      </c>
      <c r="X62" s="1">
        <v>4</v>
      </c>
      <c r="Y62" s="1">
        <v>4</v>
      </c>
      <c r="Z62" s="1">
        <v>4</v>
      </c>
      <c r="AA62" s="1">
        <v>4</v>
      </c>
      <c r="AB62" s="1">
        <v>4</v>
      </c>
      <c r="AC62" s="1">
        <v>4</v>
      </c>
      <c r="AD62" s="1">
        <v>4</v>
      </c>
      <c r="AE62" s="1">
        <v>4</v>
      </c>
      <c r="AF62" s="1">
        <v>4</v>
      </c>
      <c r="AG62" s="1">
        <v>4</v>
      </c>
      <c r="AH62" s="1">
        <v>4</v>
      </c>
    </row>
    <row r="63" spans="1:34" x14ac:dyDescent="0.25">
      <c r="A63" t="s">
        <v>197</v>
      </c>
      <c r="B63">
        <v>6102</v>
      </c>
      <c r="C63" t="s">
        <v>198</v>
      </c>
      <c r="D63" s="1">
        <v>4</v>
      </c>
      <c r="E63" s="1">
        <v>4</v>
      </c>
      <c r="F63" s="1">
        <v>4</v>
      </c>
      <c r="G63" s="1">
        <v>4</v>
      </c>
      <c r="H63" s="1">
        <v>4</v>
      </c>
      <c r="I63" s="3">
        <f>I$5*INDEX('H334 Master'!$B:$XFD,MATCH($A63,'H334 Master'!$B:$B,0),MATCH($B$5,'H334 Master'!$B$1:$XFD$1,0))+I$6*INDEX('H334 Master'!$B:$XFD,MATCH($A63,'H334 Master'!$B:$B,0),MATCH($B$6,'H334 Master'!$B$1:$XFD$1,0))+I$7*INDEX('H334 Master'!$B:$XFD,MATCH($A63,'H334 Master'!$B:$B,0),MATCH($B$7,'H334 Master'!$B$1:$XFD$1,0))+I$8*INDEX('H334 Master'!$B:$XFD,MATCH($A63,'H334 Master'!$B:$B,0),MATCH($B$8,'H334 Master'!$B$1:$XFD$1,0))+I$9*INDEX('H334 Master'!$B:$XFD,MATCH($A63,'H334 Master'!$B:$B,0),MATCH($B$9,'H334 Master'!$B$1:$XFD$1,0))+I$10*INDEX('H334 Master'!$B:$XFD,MATCH($A63,'H334 Master'!$B:$B,0),MATCH($B$10,'H334 Master'!$B$1:$XFD$1,0))+I$11*INDEX('H334 Master'!$B:$XFD,MATCH($A63,'H334 Master'!$B:$B,0),MATCH($B$11,'H334 Master'!$B$1:$XFD$1,0))+I$12*INDEX('H334 Master'!$B:$XFD,MATCH($A63,'H334 Master'!$B:$B,0),MATCH($B$12,'H334 Master'!$B$1:$XFD$1,0))+I$13*INDEX('H334 Master'!$B:$XFD,MATCH($A63,'H334 Master'!$B:$B,0),MATCH($B$13,'H334 Master'!$B$1:$XFD$1,0))+I$14*INDEX('H334 Master'!$B:$XFD,MATCH($A63,'H334 Master'!$B:$B,0),MATCH($B$14,'H334 Master'!$B$1:$XFD$1,0))+I$15*INDEX('H334 Master'!$B:$XFD,MATCH($A63,'H334 Master'!$B:$B,0),MATCH($B$15,'H334 Master'!$B$1:$XFD$1,0))+I$16*INDEX('H334 Master'!$B:$XFD,MATCH($A63,'H334 Master'!$B:$B,0),MATCH($B$16,'H334 Master'!$B$1:$XFD$1,0))+I$17*INDEX('H334 Master'!$B:$XFD,MATCH($A63,'H334 Master'!$B:$B,0),MATCH($B$17,'H334 Master'!$B$1:$XFD$1,0))</f>
        <v>4</v>
      </c>
      <c r="J63" s="1">
        <v>4</v>
      </c>
      <c r="K63" s="1">
        <v>4</v>
      </c>
      <c r="L63" s="1">
        <v>4</v>
      </c>
      <c r="M63" s="1">
        <v>4</v>
      </c>
      <c r="N63" s="1">
        <v>4</v>
      </c>
      <c r="O63" s="1">
        <v>4</v>
      </c>
      <c r="P63" s="1">
        <v>4</v>
      </c>
      <c r="Q63" s="1">
        <v>4</v>
      </c>
      <c r="R63" s="1">
        <v>4</v>
      </c>
      <c r="S63" s="1">
        <v>4</v>
      </c>
      <c r="T63" s="1">
        <v>4</v>
      </c>
      <c r="U63" s="1">
        <v>4</v>
      </c>
      <c r="V63" s="1">
        <v>4</v>
      </c>
      <c r="W63" s="1">
        <v>4</v>
      </c>
      <c r="X63" s="1">
        <v>4</v>
      </c>
      <c r="Y63" s="1">
        <v>4</v>
      </c>
      <c r="Z63" s="1">
        <v>4</v>
      </c>
      <c r="AA63" s="1">
        <v>4</v>
      </c>
      <c r="AB63" s="1">
        <v>4</v>
      </c>
      <c r="AC63" s="1">
        <v>4</v>
      </c>
      <c r="AD63" s="1">
        <v>4</v>
      </c>
      <c r="AE63" s="1">
        <v>4</v>
      </c>
      <c r="AF63" s="1">
        <v>4</v>
      </c>
      <c r="AG63" s="1">
        <v>4</v>
      </c>
      <c r="AH63" s="1">
        <v>4</v>
      </c>
    </row>
    <row r="64" spans="1:34" x14ac:dyDescent="0.25">
      <c r="A64" t="s">
        <v>240</v>
      </c>
      <c r="B64">
        <v>6103</v>
      </c>
      <c r="C64" t="s">
        <v>241</v>
      </c>
      <c r="D64" s="1">
        <v>2</v>
      </c>
      <c r="E64" s="1">
        <v>2</v>
      </c>
      <c r="F64" s="1">
        <v>2</v>
      </c>
      <c r="G64" s="1">
        <v>2</v>
      </c>
      <c r="H64" s="1">
        <v>2</v>
      </c>
      <c r="I64" s="3">
        <f>I$5*INDEX('H334 Master'!$B:$XFD,MATCH($A64,'H334 Master'!$B:$B,0),MATCH($B$5,'H334 Master'!$B$1:$XFD$1,0))+I$6*INDEX('H334 Master'!$B:$XFD,MATCH($A64,'H334 Master'!$B:$B,0),MATCH($B$6,'H334 Master'!$B$1:$XFD$1,0))+I$7*INDEX('H334 Master'!$B:$XFD,MATCH($A64,'H334 Master'!$B:$B,0),MATCH($B$7,'H334 Master'!$B$1:$XFD$1,0))+I$8*INDEX('H334 Master'!$B:$XFD,MATCH($A64,'H334 Master'!$B:$B,0),MATCH($B$8,'H334 Master'!$B$1:$XFD$1,0))+I$9*INDEX('H334 Master'!$B:$XFD,MATCH($A64,'H334 Master'!$B:$B,0),MATCH($B$9,'H334 Master'!$B$1:$XFD$1,0))+I$10*INDEX('H334 Master'!$B:$XFD,MATCH($A64,'H334 Master'!$B:$B,0),MATCH($B$10,'H334 Master'!$B$1:$XFD$1,0))+I$11*INDEX('H334 Master'!$B:$XFD,MATCH($A64,'H334 Master'!$B:$B,0),MATCH($B$11,'H334 Master'!$B$1:$XFD$1,0))+I$12*INDEX('H334 Master'!$B:$XFD,MATCH($A64,'H334 Master'!$B:$B,0),MATCH($B$12,'H334 Master'!$B$1:$XFD$1,0))+I$13*INDEX('H334 Master'!$B:$XFD,MATCH($A64,'H334 Master'!$B:$B,0),MATCH($B$13,'H334 Master'!$B$1:$XFD$1,0))+I$14*INDEX('H334 Master'!$B:$XFD,MATCH($A64,'H334 Master'!$B:$B,0),MATCH($B$14,'H334 Master'!$B$1:$XFD$1,0))+I$15*INDEX('H334 Master'!$B:$XFD,MATCH($A64,'H334 Master'!$B:$B,0),MATCH($B$15,'H334 Master'!$B$1:$XFD$1,0))+I$16*INDEX('H334 Master'!$B:$XFD,MATCH($A64,'H334 Master'!$B:$B,0),MATCH($B$16,'H334 Master'!$B$1:$XFD$1,0))+I$17*INDEX('H334 Master'!$B:$XFD,MATCH($A64,'H334 Master'!$B:$B,0),MATCH($B$17,'H334 Master'!$B$1:$XFD$1,0))</f>
        <v>2</v>
      </c>
      <c r="J64" s="1">
        <v>2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2</v>
      </c>
      <c r="Y64" s="1">
        <v>2</v>
      </c>
      <c r="Z64" s="1">
        <v>2</v>
      </c>
      <c r="AA64" s="1">
        <v>2</v>
      </c>
      <c r="AB64" s="1">
        <v>2</v>
      </c>
      <c r="AC64" s="1">
        <v>2</v>
      </c>
      <c r="AD64" s="1">
        <v>2</v>
      </c>
      <c r="AE64" s="1">
        <v>2</v>
      </c>
      <c r="AF64" s="1">
        <v>2</v>
      </c>
      <c r="AG64" s="1">
        <v>2</v>
      </c>
      <c r="AH64" s="1">
        <v>2</v>
      </c>
    </row>
    <row r="65" spans="1:34" x14ac:dyDescent="0.25">
      <c r="A65" t="s">
        <v>33</v>
      </c>
      <c r="B65">
        <v>7925</v>
      </c>
      <c r="C65" t="s">
        <v>234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3">
        <f>I$5*INDEX('H334 Master'!$B:$XFD,MATCH($A65,'H334 Master'!$B:$B,0),MATCH($B$5,'H334 Master'!$B$1:$XFD$1,0))+I$6*INDEX('H334 Master'!$B:$XFD,MATCH($A65,'H334 Master'!$B:$B,0),MATCH($B$6,'H334 Master'!$B$1:$XFD$1,0))+I$7*INDEX('H334 Master'!$B:$XFD,MATCH($A65,'H334 Master'!$B:$B,0),MATCH($B$7,'H334 Master'!$B$1:$XFD$1,0))+I$8*INDEX('H334 Master'!$B:$XFD,MATCH($A65,'H334 Master'!$B:$B,0),MATCH($B$8,'H334 Master'!$B$1:$XFD$1,0))+I$9*INDEX('H334 Master'!$B:$XFD,MATCH($A65,'H334 Master'!$B:$B,0),MATCH($B$9,'H334 Master'!$B$1:$XFD$1,0))+I$10*INDEX('H334 Master'!$B:$XFD,MATCH($A65,'H334 Master'!$B:$B,0),MATCH($B$10,'H334 Master'!$B$1:$XFD$1,0))+I$11*INDEX('H334 Master'!$B:$XFD,MATCH($A65,'H334 Master'!$B:$B,0),MATCH($B$11,'H334 Master'!$B$1:$XFD$1,0))+I$12*INDEX('H334 Master'!$B:$XFD,MATCH($A65,'H334 Master'!$B:$B,0),MATCH($B$12,'H334 Master'!$B$1:$XFD$1,0))+I$13*INDEX('H334 Master'!$B:$XFD,MATCH($A65,'H334 Master'!$B:$B,0),MATCH($B$13,'H334 Master'!$B$1:$XFD$1,0))+I$14*INDEX('H334 Master'!$B:$XFD,MATCH($A65,'H334 Master'!$B:$B,0),MATCH($B$14,'H334 Master'!$B$1:$XFD$1,0))+I$15*INDEX('H334 Master'!$B:$XFD,MATCH($A65,'H334 Master'!$B:$B,0),MATCH($B$15,'H334 Master'!$B$1:$XFD$1,0))+I$16*INDEX('H334 Master'!$B:$XFD,MATCH($A65,'H334 Master'!$B:$B,0),MATCH($B$16,'H334 Master'!$B$1:$XFD$1,0))+I$17*INDEX('H334 Master'!$B:$XFD,MATCH($A65,'H334 Master'!$B:$B,0),MATCH($B$17,'H334 Master'!$B$1:$XFD$1,0))</f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</row>
    <row r="66" spans="1:34" x14ac:dyDescent="0.25">
      <c r="A66" t="s">
        <v>268</v>
      </c>
      <c r="B66">
        <v>6688</v>
      </c>
      <c r="C66" t="s">
        <v>269</v>
      </c>
      <c r="D66" s="1"/>
      <c r="E66" s="1"/>
      <c r="F66" s="1"/>
      <c r="G66" s="1"/>
      <c r="H66" s="1"/>
      <c r="I66" s="3">
        <f>I$5*INDEX('H334 Master'!$B:$XFD,MATCH($A66,'H334 Master'!$B:$B,0),MATCH($B$5,'H334 Master'!$B$1:$XFD$1,0))+I$6*INDEX('H334 Master'!$B:$XFD,MATCH($A66,'H334 Master'!$B:$B,0),MATCH($B$6,'H334 Master'!$B$1:$XFD$1,0))+I$7*INDEX('H334 Master'!$B:$XFD,MATCH($A66,'H334 Master'!$B:$B,0),MATCH($B$7,'H334 Master'!$B$1:$XFD$1,0))+I$8*INDEX('H334 Master'!$B:$XFD,MATCH($A66,'H334 Master'!$B:$B,0),MATCH($B$8,'H334 Master'!$B$1:$XFD$1,0))+I$9*INDEX('H334 Master'!$B:$XFD,MATCH($A66,'H334 Master'!$B:$B,0),MATCH($B$9,'H334 Master'!$B$1:$XFD$1,0))+I$10*INDEX('H334 Master'!$B:$XFD,MATCH($A66,'H334 Master'!$B:$B,0),MATCH($B$10,'H334 Master'!$B$1:$XFD$1,0))+I$11*INDEX('H334 Master'!$B:$XFD,MATCH($A66,'H334 Master'!$B:$B,0),MATCH($B$11,'H334 Master'!$B$1:$XFD$1,0))+I$12*INDEX('H334 Master'!$B:$XFD,MATCH($A66,'H334 Master'!$B:$B,0),MATCH($B$12,'H334 Master'!$B$1:$XFD$1,0))+I$13*INDEX('H334 Master'!$B:$XFD,MATCH($A66,'H334 Master'!$B:$B,0),MATCH($B$13,'H334 Master'!$B$1:$XFD$1,0))+I$14*INDEX('H334 Master'!$B:$XFD,MATCH($A66,'H334 Master'!$B:$B,0),MATCH($B$14,'H334 Master'!$B$1:$XFD$1,0))+I$15*INDEX('H334 Master'!$B:$XFD,MATCH($A66,'H334 Master'!$B:$B,0),MATCH($B$15,'H334 Master'!$B$1:$XFD$1,0))+I$16*INDEX('H334 Master'!$B:$XFD,MATCH($A66,'H334 Master'!$B:$B,0),MATCH($B$16,'H334 Master'!$B$1:$XFD$1,0))+I$17*INDEX('H334 Master'!$B:$XFD,MATCH($A66,'H334 Master'!$B:$B,0),MATCH($B$17,'H334 Master'!$B$1:$XFD$1,0))</f>
        <v>6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x14ac:dyDescent="0.25">
      <c r="A67" t="s">
        <v>270</v>
      </c>
      <c r="B67">
        <v>5847</v>
      </c>
      <c r="C67" t="s">
        <v>271</v>
      </c>
      <c r="D67" s="1"/>
      <c r="E67" s="1"/>
      <c r="F67" s="1"/>
      <c r="G67" s="1"/>
      <c r="H67" s="1"/>
      <c r="I67" s="3">
        <f>I$5*INDEX('H334 Master'!$B:$XFD,MATCH($A67,'H334 Master'!$B:$B,0),MATCH($B$5,'H334 Master'!$B$1:$XFD$1,0))+I$6*INDEX('H334 Master'!$B:$XFD,MATCH($A67,'H334 Master'!$B:$B,0),MATCH($B$6,'H334 Master'!$B$1:$XFD$1,0))+I$7*INDEX('H334 Master'!$B:$XFD,MATCH($A67,'H334 Master'!$B:$B,0),MATCH($B$7,'H334 Master'!$B$1:$XFD$1,0))+I$8*INDEX('H334 Master'!$B:$XFD,MATCH($A67,'H334 Master'!$B:$B,0),MATCH($B$8,'H334 Master'!$B$1:$XFD$1,0))+I$9*INDEX('H334 Master'!$B:$XFD,MATCH($A67,'H334 Master'!$B:$B,0),MATCH($B$9,'H334 Master'!$B$1:$XFD$1,0))+I$10*INDEX('H334 Master'!$B:$XFD,MATCH($A67,'H334 Master'!$B:$B,0),MATCH($B$10,'H334 Master'!$B$1:$XFD$1,0))+I$11*INDEX('H334 Master'!$B:$XFD,MATCH($A67,'H334 Master'!$B:$B,0),MATCH($B$11,'H334 Master'!$B$1:$XFD$1,0))+I$12*INDEX('H334 Master'!$B:$XFD,MATCH($A67,'H334 Master'!$B:$B,0),MATCH($B$12,'H334 Master'!$B$1:$XFD$1,0))+I$13*INDEX('H334 Master'!$B:$XFD,MATCH($A67,'H334 Master'!$B:$B,0),MATCH($B$13,'H334 Master'!$B$1:$XFD$1,0))+I$14*INDEX('H334 Master'!$B:$XFD,MATCH($A67,'H334 Master'!$B:$B,0),MATCH($B$14,'H334 Master'!$B$1:$XFD$1,0))+I$15*INDEX('H334 Master'!$B:$XFD,MATCH($A67,'H334 Master'!$B:$B,0),MATCH($B$15,'H334 Master'!$B$1:$XFD$1,0))+I$16*INDEX('H334 Master'!$B:$XFD,MATCH($A67,'H334 Master'!$B:$B,0),MATCH($B$16,'H334 Master'!$B$1:$XFD$1,0))+I$17*INDEX('H334 Master'!$B:$XFD,MATCH($A67,'H334 Master'!$B:$B,0),MATCH($B$17,'H334 Master'!$B$1:$XFD$1,0))</f>
        <v>2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x14ac:dyDescent="0.25">
      <c r="A68" t="s">
        <v>264</v>
      </c>
      <c r="B68">
        <v>10194</v>
      </c>
      <c r="C68" t="s">
        <v>265</v>
      </c>
      <c r="D68" s="1"/>
      <c r="E68" s="1"/>
      <c r="F68" s="1"/>
      <c r="G68" s="1"/>
      <c r="H68" s="1"/>
      <c r="I68" s="3">
        <f>I$5*INDEX('H334 Master'!$B:$XFD,MATCH($A68,'H334 Master'!$B:$B,0),MATCH($B$5,'H334 Master'!$B$1:$XFD$1,0))+I$6*INDEX('H334 Master'!$B:$XFD,MATCH($A68,'H334 Master'!$B:$B,0),MATCH($B$6,'H334 Master'!$B$1:$XFD$1,0))+I$7*INDEX('H334 Master'!$B:$XFD,MATCH($A68,'H334 Master'!$B:$B,0),MATCH($B$7,'H334 Master'!$B$1:$XFD$1,0))+I$8*INDEX('H334 Master'!$B:$XFD,MATCH($A68,'H334 Master'!$B:$B,0),MATCH($B$8,'H334 Master'!$B$1:$XFD$1,0))+I$9*INDEX('H334 Master'!$B:$XFD,MATCH($A68,'H334 Master'!$B:$B,0),MATCH($B$9,'H334 Master'!$B$1:$XFD$1,0))+I$10*INDEX('H334 Master'!$B:$XFD,MATCH($A68,'H334 Master'!$B:$B,0),MATCH($B$10,'H334 Master'!$B$1:$XFD$1,0))+I$11*INDEX('H334 Master'!$B:$XFD,MATCH($A68,'H334 Master'!$B:$B,0),MATCH($B$11,'H334 Master'!$B$1:$XFD$1,0))+I$12*INDEX('H334 Master'!$B:$XFD,MATCH($A68,'H334 Master'!$B:$B,0),MATCH($B$12,'H334 Master'!$B$1:$XFD$1,0))+I$13*INDEX('H334 Master'!$B:$XFD,MATCH($A68,'H334 Master'!$B:$B,0),MATCH($B$13,'H334 Master'!$B$1:$XFD$1,0))+I$14*INDEX('H334 Master'!$B:$XFD,MATCH($A68,'H334 Master'!$B:$B,0),MATCH($B$14,'H334 Master'!$B$1:$XFD$1,0))+I$15*INDEX('H334 Master'!$B:$XFD,MATCH($A68,'H334 Master'!$B:$B,0),MATCH($B$15,'H334 Master'!$B$1:$XFD$1,0))+I$16*INDEX('H334 Master'!$B:$XFD,MATCH($A68,'H334 Master'!$B:$B,0),MATCH($B$16,'H334 Master'!$B$1:$XFD$1,0))+I$17*INDEX('H334 Master'!$B:$XFD,MATCH($A68,'H334 Master'!$B:$B,0),MATCH($B$17,'H334 Master'!$B$1:$XFD$1,0))</f>
        <v>24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x14ac:dyDescent="0.25">
      <c r="A69" t="s">
        <v>35</v>
      </c>
      <c r="B69">
        <v>9911</v>
      </c>
      <c r="C69" t="s">
        <v>36</v>
      </c>
      <c r="D69" s="1"/>
      <c r="E69" s="1"/>
      <c r="F69" s="1"/>
      <c r="G69" s="1"/>
      <c r="H69" s="1"/>
      <c r="I69" s="3">
        <f>I$5*INDEX('H334 Master'!$B:$XFD,MATCH($A69,'H334 Master'!$B:$B,0),MATCH($B$5,'H334 Master'!$B$1:$XFD$1,0))+I$6*INDEX('H334 Master'!$B:$XFD,MATCH($A69,'H334 Master'!$B:$B,0),MATCH($B$6,'H334 Master'!$B$1:$XFD$1,0))+I$7*INDEX('H334 Master'!$B:$XFD,MATCH($A69,'H334 Master'!$B:$B,0),MATCH($B$7,'H334 Master'!$B$1:$XFD$1,0))+I$8*INDEX('H334 Master'!$B:$XFD,MATCH($A69,'H334 Master'!$B:$B,0),MATCH($B$8,'H334 Master'!$B$1:$XFD$1,0))+I$9*INDEX('H334 Master'!$B:$XFD,MATCH($A69,'H334 Master'!$B:$B,0),MATCH($B$9,'H334 Master'!$B$1:$XFD$1,0))+I$10*INDEX('H334 Master'!$B:$XFD,MATCH($A69,'H334 Master'!$B:$B,0),MATCH($B$10,'H334 Master'!$B$1:$XFD$1,0))+I$11*INDEX('H334 Master'!$B:$XFD,MATCH($A69,'H334 Master'!$B:$B,0),MATCH($B$11,'H334 Master'!$B$1:$XFD$1,0))+I$12*INDEX('H334 Master'!$B:$XFD,MATCH($A69,'H334 Master'!$B:$B,0),MATCH($B$12,'H334 Master'!$B$1:$XFD$1,0))+I$13*INDEX('H334 Master'!$B:$XFD,MATCH($A69,'H334 Master'!$B:$B,0),MATCH($B$13,'H334 Master'!$B$1:$XFD$1,0))+I$14*INDEX('H334 Master'!$B:$XFD,MATCH($A69,'H334 Master'!$B:$B,0),MATCH($B$14,'H334 Master'!$B$1:$XFD$1,0))+I$15*INDEX('H334 Master'!$B:$XFD,MATCH($A69,'H334 Master'!$B:$B,0),MATCH($B$15,'H334 Master'!$B$1:$XFD$1,0))+I$16*INDEX('H334 Master'!$B:$XFD,MATCH($A69,'H334 Master'!$B:$B,0),MATCH($B$16,'H334 Master'!$B$1:$XFD$1,0))+I$17*INDEX('H334 Master'!$B:$XFD,MATCH($A69,'H334 Master'!$B:$B,0),MATCH($B$17,'H334 Master'!$B$1:$XFD$1,0))</f>
        <v>200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x14ac:dyDescent="0.25">
      <c r="A70" t="s">
        <v>37</v>
      </c>
      <c r="B70">
        <v>9915</v>
      </c>
      <c r="C70" t="s">
        <v>38</v>
      </c>
      <c r="D70" s="1"/>
      <c r="E70" s="1"/>
      <c r="F70" s="1"/>
      <c r="G70" s="1"/>
      <c r="H70" s="1"/>
      <c r="I70" s="3">
        <f>I$5*INDEX('H334 Master'!$B:$XFD,MATCH($A70,'H334 Master'!$B:$B,0),MATCH($B$5,'H334 Master'!$B$1:$XFD$1,0))+I$6*INDEX('H334 Master'!$B:$XFD,MATCH($A70,'H334 Master'!$B:$B,0),MATCH($B$6,'H334 Master'!$B$1:$XFD$1,0))+I$7*INDEX('H334 Master'!$B:$XFD,MATCH($A70,'H334 Master'!$B:$B,0),MATCH($B$7,'H334 Master'!$B$1:$XFD$1,0))+I$8*INDEX('H334 Master'!$B:$XFD,MATCH($A70,'H334 Master'!$B:$B,0),MATCH($B$8,'H334 Master'!$B$1:$XFD$1,0))+I$9*INDEX('H334 Master'!$B:$XFD,MATCH($A70,'H334 Master'!$B:$B,0),MATCH($B$9,'H334 Master'!$B$1:$XFD$1,0))+I$10*INDEX('H334 Master'!$B:$XFD,MATCH($A70,'H334 Master'!$B:$B,0),MATCH($B$10,'H334 Master'!$B$1:$XFD$1,0))+I$11*INDEX('H334 Master'!$B:$XFD,MATCH($A70,'H334 Master'!$B:$B,0),MATCH($B$11,'H334 Master'!$B$1:$XFD$1,0))+I$12*INDEX('H334 Master'!$B:$XFD,MATCH($A70,'H334 Master'!$B:$B,0),MATCH($B$12,'H334 Master'!$B$1:$XFD$1,0))+I$13*INDEX('H334 Master'!$B:$XFD,MATCH($A70,'H334 Master'!$B:$B,0),MATCH($B$13,'H334 Master'!$B$1:$XFD$1,0))+I$14*INDEX('H334 Master'!$B:$XFD,MATCH($A70,'H334 Master'!$B:$B,0),MATCH($B$14,'H334 Master'!$B$1:$XFD$1,0))+I$15*INDEX('H334 Master'!$B:$XFD,MATCH($A70,'H334 Master'!$B:$B,0),MATCH($B$15,'H334 Master'!$B$1:$XFD$1,0))+I$16*INDEX('H334 Master'!$B:$XFD,MATCH($A70,'H334 Master'!$B:$B,0),MATCH($B$16,'H334 Master'!$B$1:$XFD$1,0))+I$17*INDEX('H334 Master'!$B:$XFD,MATCH($A70,'H334 Master'!$B:$B,0),MATCH($B$17,'H334 Master'!$B$1:$XFD$1,0))</f>
        <v>24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3" spans="1:34" x14ac:dyDescent="0.25">
      <c r="A73" t="s">
        <v>56</v>
      </c>
    </row>
    <row r="74" spans="1:34" x14ac:dyDescent="0.25">
      <c r="A74" t="s">
        <v>268</v>
      </c>
      <c r="B74">
        <v>6688</v>
      </c>
      <c r="C74" t="s">
        <v>269</v>
      </c>
      <c r="D74" s="1">
        <v>2</v>
      </c>
      <c r="E74" s="1">
        <v>3</v>
      </c>
      <c r="F74" s="1">
        <v>4</v>
      </c>
      <c r="G74" s="1">
        <v>5</v>
      </c>
      <c r="H74" s="1">
        <v>6</v>
      </c>
      <c r="I74" s="1"/>
      <c r="J74" s="1">
        <v>7</v>
      </c>
      <c r="K74" s="1">
        <v>8</v>
      </c>
      <c r="L74" s="1">
        <v>9</v>
      </c>
      <c r="M74" s="1">
        <v>10</v>
      </c>
      <c r="N74" s="1">
        <v>11</v>
      </c>
      <c r="O74" s="1">
        <v>12</v>
      </c>
      <c r="P74" s="1">
        <v>13</v>
      </c>
      <c r="Q74" s="1">
        <v>14</v>
      </c>
      <c r="R74" s="1">
        <v>15</v>
      </c>
      <c r="S74" s="1">
        <v>16</v>
      </c>
      <c r="T74" s="1">
        <v>17</v>
      </c>
      <c r="U74" s="1">
        <v>18</v>
      </c>
      <c r="V74" s="1">
        <v>19</v>
      </c>
      <c r="W74" s="1">
        <v>20</v>
      </c>
      <c r="X74" s="1">
        <v>21</v>
      </c>
      <c r="Y74" s="1">
        <v>22</v>
      </c>
      <c r="Z74" s="1">
        <v>23</v>
      </c>
      <c r="AA74" s="1">
        <v>24</v>
      </c>
      <c r="AB74" s="1">
        <v>25</v>
      </c>
      <c r="AC74" s="1">
        <v>26</v>
      </c>
      <c r="AD74" s="1">
        <v>27</v>
      </c>
      <c r="AE74" s="1">
        <v>28</v>
      </c>
      <c r="AF74" s="1">
        <v>29</v>
      </c>
      <c r="AG74" s="1">
        <v>30</v>
      </c>
      <c r="AH74" s="1">
        <v>31</v>
      </c>
    </row>
    <row r="75" spans="1:34" x14ac:dyDescent="0.25">
      <c r="A75" t="s">
        <v>270</v>
      </c>
      <c r="B75">
        <v>5847</v>
      </c>
      <c r="C75" t="s">
        <v>271</v>
      </c>
      <c r="D75" s="1">
        <v>2</v>
      </c>
      <c r="E75" s="1">
        <v>2</v>
      </c>
      <c r="F75" s="1">
        <v>2</v>
      </c>
      <c r="G75" s="1">
        <v>2</v>
      </c>
      <c r="H75" s="1">
        <v>2</v>
      </c>
      <c r="I75" s="1"/>
      <c r="J75" s="1">
        <v>2</v>
      </c>
      <c r="K75" s="1">
        <v>2</v>
      </c>
      <c r="L75" s="1">
        <v>2</v>
      </c>
      <c r="M75" s="1">
        <v>2</v>
      </c>
      <c r="N75" s="1">
        <v>2</v>
      </c>
      <c r="O75" s="1">
        <v>2</v>
      </c>
      <c r="P75" s="1">
        <v>2</v>
      </c>
      <c r="Q75" s="1">
        <v>2</v>
      </c>
      <c r="R75" s="1">
        <v>2</v>
      </c>
      <c r="S75" s="1">
        <v>2</v>
      </c>
      <c r="T75" s="1">
        <v>2</v>
      </c>
      <c r="U75" s="1">
        <v>2</v>
      </c>
      <c r="V75" s="1">
        <v>2</v>
      </c>
      <c r="W75" s="1">
        <v>2</v>
      </c>
      <c r="X75" s="1">
        <v>2</v>
      </c>
      <c r="Y75" s="1">
        <v>2</v>
      </c>
      <c r="Z75" s="1">
        <v>2</v>
      </c>
      <c r="AA75" s="1">
        <v>2</v>
      </c>
      <c r="AB75" s="1">
        <v>2</v>
      </c>
      <c r="AC75" s="1">
        <v>2</v>
      </c>
      <c r="AD75" s="1">
        <v>2</v>
      </c>
      <c r="AE75" s="1">
        <v>2</v>
      </c>
      <c r="AF75" s="1">
        <v>2</v>
      </c>
      <c r="AG75" s="1">
        <v>2</v>
      </c>
      <c r="AH75" s="1">
        <v>2</v>
      </c>
    </row>
    <row r="76" spans="1:34" x14ac:dyDescent="0.25">
      <c r="A76" t="s">
        <v>264</v>
      </c>
      <c r="B76">
        <v>10194</v>
      </c>
      <c r="C76" t="s">
        <v>265</v>
      </c>
      <c r="D76" s="1">
        <v>16</v>
      </c>
      <c r="E76" s="1">
        <v>18</v>
      </c>
      <c r="F76" s="1">
        <v>20</v>
      </c>
      <c r="G76" s="1">
        <v>22</v>
      </c>
      <c r="H76" s="1">
        <v>24</v>
      </c>
      <c r="I76" s="1"/>
      <c r="J76" s="1">
        <v>26</v>
      </c>
      <c r="K76" s="1">
        <v>28</v>
      </c>
      <c r="L76" s="1">
        <v>30</v>
      </c>
      <c r="M76" s="1">
        <v>32</v>
      </c>
      <c r="N76" s="1">
        <v>34</v>
      </c>
      <c r="O76" s="1">
        <v>36</v>
      </c>
      <c r="P76" s="1">
        <v>38</v>
      </c>
      <c r="Q76" s="1">
        <v>40</v>
      </c>
      <c r="R76" s="1">
        <v>42</v>
      </c>
      <c r="S76" s="1">
        <v>44</v>
      </c>
      <c r="T76" s="1">
        <v>46</v>
      </c>
      <c r="U76" s="1">
        <v>48</v>
      </c>
      <c r="V76" s="1">
        <v>50</v>
      </c>
      <c r="W76" s="1">
        <v>52</v>
      </c>
      <c r="X76" s="1">
        <v>54</v>
      </c>
      <c r="Y76" s="1">
        <v>56</v>
      </c>
      <c r="Z76" s="1">
        <v>58</v>
      </c>
      <c r="AA76" s="1">
        <v>60</v>
      </c>
      <c r="AB76" s="1">
        <v>62</v>
      </c>
      <c r="AC76" s="1">
        <v>64</v>
      </c>
      <c r="AD76" s="1">
        <v>66</v>
      </c>
      <c r="AE76" s="1">
        <v>68</v>
      </c>
      <c r="AF76" s="1">
        <v>70</v>
      </c>
      <c r="AG76" s="1">
        <v>72</v>
      </c>
      <c r="AH76" s="1">
        <v>74</v>
      </c>
    </row>
    <row r="77" spans="1:34" x14ac:dyDescent="0.25">
      <c r="A77" t="s">
        <v>35</v>
      </c>
      <c r="B77">
        <v>9911</v>
      </c>
      <c r="C77" t="s">
        <v>36</v>
      </c>
      <c r="D77" s="1">
        <v>160</v>
      </c>
      <c r="E77" s="1">
        <v>180</v>
      </c>
      <c r="F77" s="1">
        <v>200</v>
      </c>
      <c r="G77" s="1">
        <v>220</v>
      </c>
      <c r="H77" s="1">
        <v>240</v>
      </c>
      <c r="I77" s="1"/>
      <c r="J77" s="1">
        <v>260</v>
      </c>
      <c r="K77" s="1">
        <v>280</v>
      </c>
      <c r="L77" s="1">
        <v>300</v>
      </c>
      <c r="M77" s="1">
        <v>320</v>
      </c>
      <c r="N77" s="1">
        <v>340</v>
      </c>
      <c r="O77" s="1">
        <v>360</v>
      </c>
      <c r="P77" s="1">
        <v>380</v>
      </c>
      <c r="Q77" s="1">
        <v>400</v>
      </c>
      <c r="R77" s="1">
        <v>420</v>
      </c>
      <c r="S77" s="1">
        <v>440</v>
      </c>
      <c r="T77" s="1">
        <v>460</v>
      </c>
      <c r="U77" s="1">
        <v>480</v>
      </c>
      <c r="V77" s="1">
        <v>500</v>
      </c>
      <c r="W77" s="1">
        <v>520</v>
      </c>
      <c r="X77" s="1">
        <v>540</v>
      </c>
      <c r="Y77" s="1">
        <v>560</v>
      </c>
      <c r="Z77" s="1">
        <v>580</v>
      </c>
      <c r="AA77" s="1">
        <v>600</v>
      </c>
      <c r="AB77" s="1">
        <v>620</v>
      </c>
      <c r="AC77" s="1">
        <v>640</v>
      </c>
      <c r="AD77" s="1">
        <v>660</v>
      </c>
      <c r="AE77" s="1">
        <v>680</v>
      </c>
      <c r="AF77" s="1">
        <v>700</v>
      </c>
      <c r="AG77" s="1">
        <v>720</v>
      </c>
      <c r="AH77" s="1">
        <v>740</v>
      </c>
    </row>
    <row r="78" spans="1:34" x14ac:dyDescent="0.25">
      <c r="A78" t="s">
        <v>37</v>
      </c>
      <c r="B78">
        <v>9915</v>
      </c>
      <c r="C78" t="s">
        <v>38</v>
      </c>
      <c r="D78" s="1">
        <v>16</v>
      </c>
      <c r="E78" s="1">
        <v>18</v>
      </c>
      <c r="F78" s="1">
        <v>20</v>
      </c>
      <c r="G78" s="1">
        <v>22</v>
      </c>
      <c r="H78" s="1">
        <v>24</v>
      </c>
      <c r="I78" s="1"/>
      <c r="J78" s="1">
        <v>26</v>
      </c>
      <c r="K78" s="1">
        <v>28</v>
      </c>
      <c r="L78" s="1">
        <v>30</v>
      </c>
      <c r="M78" s="1">
        <v>32</v>
      </c>
      <c r="N78" s="1">
        <v>34</v>
      </c>
      <c r="O78" s="1">
        <v>36</v>
      </c>
      <c r="P78" s="1">
        <v>38</v>
      </c>
      <c r="Q78" s="1">
        <v>40</v>
      </c>
      <c r="R78" s="1">
        <v>42</v>
      </c>
      <c r="S78" s="1">
        <v>44</v>
      </c>
      <c r="T78" s="1">
        <v>46</v>
      </c>
      <c r="U78" s="1">
        <v>48</v>
      </c>
      <c r="V78" s="1">
        <v>50</v>
      </c>
      <c r="W78" s="1">
        <v>52</v>
      </c>
      <c r="X78" s="1">
        <v>54</v>
      </c>
      <c r="Y78" s="1">
        <v>56</v>
      </c>
      <c r="Z78" s="1">
        <v>58</v>
      </c>
      <c r="AA78" s="1">
        <v>60</v>
      </c>
      <c r="AB78" s="1">
        <v>62</v>
      </c>
      <c r="AC78" s="1">
        <v>64</v>
      </c>
      <c r="AD78" s="1">
        <v>66</v>
      </c>
      <c r="AE78" s="1">
        <v>68</v>
      </c>
      <c r="AF78" s="1">
        <v>70</v>
      </c>
      <c r="AG78" s="1">
        <v>72</v>
      </c>
      <c r="AH78" s="1">
        <v>74</v>
      </c>
    </row>
    <row r="79" spans="1:34" x14ac:dyDescent="0.25">
      <c r="A79" t="s">
        <v>39</v>
      </c>
      <c r="B79">
        <v>9912</v>
      </c>
      <c r="C79" t="s">
        <v>40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x14ac:dyDescent="0.25">
      <c r="A80" t="s">
        <v>41</v>
      </c>
      <c r="B80">
        <v>9916</v>
      </c>
      <c r="C80" t="s">
        <v>42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x14ac:dyDescent="0.25">
      <c r="A81" t="s">
        <v>767</v>
      </c>
      <c r="B81">
        <v>10389</v>
      </c>
      <c r="C81" t="s">
        <v>768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5" spans="1:34" x14ac:dyDescent="0.25">
      <c r="C85" s="5"/>
    </row>
    <row r="86" spans="1:34" x14ac:dyDescent="0.25">
      <c r="C86" s="5" t="s">
        <v>721</v>
      </c>
      <c r="D86" t="s">
        <v>770</v>
      </c>
      <c r="E86">
        <v>3633</v>
      </c>
      <c r="F86" t="s">
        <v>787</v>
      </c>
    </row>
    <row r="87" spans="1:34" x14ac:dyDescent="0.25">
      <c r="C87" s="5" t="s">
        <v>722</v>
      </c>
      <c r="D87" t="s">
        <v>771</v>
      </c>
      <c r="E87">
        <v>3636</v>
      </c>
      <c r="F87" t="s">
        <v>788</v>
      </c>
    </row>
    <row r="88" spans="1:34" x14ac:dyDescent="0.25">
      <c r="C88" s="5" t="s">
        <v>723</v>
      </c>
      <c r="D88" t="s">
        <v>772</v>
      </c>
      <c r="E88">
        <v>3639</v>
      </c>
      <c r="F88" t="s">
        <v>789</v>
      </c>
    </row>
    <row r="89" spans="1:34" x14ac:dyDescent="0.25">
      <c r="C89" s="5" t="s">
        <v>724</v>
      </c>
      <c r="D89" t="s">
        <v>773</v>
      </c>
      <c r="E89">
        <v>3642</v>
      </c>
      <c r="F89" t="s">
        <v>790</v>
      </c>
      <c r="J89" s="7"/>
    </row>
    <row r="90" spans="1:34" x14ac:dyDescent="0.25">
      <c r="C90" s="5" t="s">
        <v>725</v>
      </c>
      <c r="D90" t="s">
        <v>774</v>
      </c>
      <c r="E90">
        <v>3645</v>
      </c>
      <c r="F90" t="s">
        <v>791</v>
      </c>
      <c r="J90" s="7"/>
    </row>
    <row r="91" spans="1:34" x14ac:dyDescent="0.25">
      <c r="C91" s="5" t="s">
        <v>726</v>
      </c>
      <c r="D91" s="1" t="s">
        <v>775</v>
      </c>
      <c r="E91">
        <v>3648</v>
      </c>
      <c r="F91" t="s">
        <v>792</v>
      </c>
      <c r="J91" s="7"/>
    </row>
    <row r="92" spans="1:34" x14ac:dyDescent="0.25">
      <c r="C92" s="5" t="s">
        <v>727</v>
      </c>
      <c r="D92" s="1" t="s">
        <v>776</v>
      </c>
      <c r="E92">
        <v>3651</v>
      </c>
      <c r="F92" t="s">
        <v>793</v>
      </c>
    </row>
    <row r="93" spans="1:34" x14ac:dyDescent="0.25">
      <c r="C93" s="5" t="s">
        <v>728</v>
      </c>
      <c r="D93" s="1" t="s">
        <v>777</v>
      </c>
      <c r="E93">
        <v>3654</v>
      </c>
      <c r="F93" t="s">
        <v>794</v>
      </c>
    </row>
    <row r="94" spans="1:34" x14ac:dyDescent="0.25">
      <c r="C94" s="5" t="s">
        <v>729</v>
      </c>
      <c r="D94" t="s">
        <v>778</v>
      </c>
      <c r="E94">
        <v>3657</v>
      </c>
      <c r="F94" t="s">
        <v>795</v>
      </c>
    </row>
    <row r="95" spans="1:34" x14ac:dyDescent="0.25">
      <c r="C95" s="5" t="s">
        <v>730</v>
      </c>
      <c r="D95" t="s">
        <v>779</v>
      </c>
      <c r="E95">
        <v>3660</v>
      </c>
      <c r="F95" t="s">
        <v>796</v>
      </c>
    </row>
    <row r="96" spans="1:34" x14ac:dyDescent="0.25">
      <c r="C96" s="5" t="s">
        <v>731</v>
      </c>
      <c r="D96" t="s">
        <v>780</v>
      </c>
      <c r="E96">
        <v>3663</v>
      </c>
      <c r="F96" t="s">
        <v>797</v>
      </c>
    </row>
    <row r="97" spans="3:8" x14ac:dyDescent="0.25">
      <c r="C97" s="5" t="s">
        <v>732</v>
      </c>
      <c r="D97" t="s">
        <v>781</v>
      </c>
      <c r="E97">
        <v>3666</v>
      </c>
      <c r="F97" t="s">
        <v>798</v>
      </c>
    </row>
    <row r="98" spans="3:8" x14ac:dyDescent="0.25">
      <c r="C98" s="5" t="s">
        <v>733</v>
      </c>
      <c r="D98" s="1" t="s">
        <v>782</v>
      </c>
      <c r="E98">
        <v>3669</v>
      </c>
      <c r="F98" t="s">
        <v>799</v>
      </c>
    </row>
    <row r="99" spans="3:8" x14ac:dyDescent="0.25">
      <c r="C99" s="5" t="s">
        <v>734</v>
      </c>
      <c r="D99" s="1" t="s">
        <v>783</v>
      </c>
      <c r="E99">
        <v>3672</v>
      </c>
      <c r="F99" t="s">
        <v>800</v>
      </c>
    </row>
    <row r="100" spans="3:8" x14ac:dyDescent="0.25">
      <c r="C100" s="5" t="s">
        <v>735</v>
      </c>
      <c r="D100" s="1" t="s">
        <v>784</v>
      </c>
      <c r="E100">
        <v>3675</v>
      </c>
      <c r="F100" t="s">
        <v>801</v>
      </c>
    </row>
    <row r="101" spans="3:8" x14ac:dyDescent="0.25">
      <c r="C101" s="5" t="s">
        <v>736</v>
      </c>
      <c r="D101" s="1" t="s">
        <v>785</v>
      </c>
      <c r="E101">
        <v>3678</v>
      </c>
      <c r="F101" t="s">
        <v>802</v>
      </c>
    </row>
    <row r="102" spans="3:8" x14ac:dyDescent="0.25">
      <c r="C102" s="5" t="s">
        <v>737</v>
      </c>
      <c r="D102" s="1" t="s">
        <v>786</v>
      </c>
      <c r="E102">
        <v>3681</v>
      </c>
      <c r="F102" t="s">
        <v>803</v>
      </c>
    </row>
    <row r="103" spans="3:8" x14ac:dyDescent="0.25">
      <c r="C103" s="5" t="s">
        <v>738</v>
      </c>
      <c r="D103" s="1"/>
      <c r="F103" t="s">
        <v>804</v>
      </c>
      <c r="H103" t="s">
        <v>827</v>
      </c>
    </row>
    <row r="104" spans="3:8" x14ac:dyDescent="0.25">
      <c r="C104" s="5" t="s">
        <v>739</v>
      </c>
      <c r="D104" s="1"/>
      <c r="F104" t="s">
        <v>805</v>
      </c>
      <c r="H104" t="s">
        <v>828</v>
      </c>
    </row>
    <row r="105" spans="3:8" x14ac:dyDescent="0.25">
      <c r="C105" s="5" t="s">
        <v>740</v>
      </c>
      <c r="D105" s="1"/>
      <c r="F105" t="s">
        <v>806</v>
      </c>
      <c r="H105" t="s">
        <v>829</v>
      </c>
    </row>
    <row r="106" spans="3:8" x14ac:dyDescent="0.25">
      <c r="C106" s="5" t="s">
        <v>741</v>
      </c>
      <c r="D106" s="1"/>
      <c r="F106" t="s">
        <v>807</v>
      </c>
      <c r="H106" t="s">
        <v>830</v>
      </c>
    </row>
    <row r="107" spans="3:8" x14ac:dyDescent="0.25">
      <c r="C107" s="5" t="s">
        <v>742</v>
      </c>
      <c r="D107" s="1"/>
      <c r="F107" t="s">
        <v>808</v>
      </c>
      <c r="H107" t="s">
        <v>831</v>
      </c>
    </row>
    <row r="108" spans="3:8" x14ac:dyDescent="0.25">
      <c r="C108" s="5" t="s">
        <v>743</v>
      </c>
      <c r="D108" s="1"/>
      <c r="F108" t="s">
        <v>809</v>
      </c>
      <c r="H108" t="s">
        <v>832</v>
      </c>
    </row>
    <row r="109" spans="3:8" x14ac:dyDescent="0.25">
      <c r="C109" s="5" t="s">
        <v>744</v>
      </c>
      <c r="D109" s="1"/>
      <c r="F109" t="s">
        <v>810</v>
      </c>
      <c r="H109" t="s">
        <v>833</v>
      </c>
    </row>
    <row r="110" spans="3:8" x14ac:dyDescent="0.25">
      <c r="C110" s="5" t="s">
        <v>745</v>
      </c>
      <c r="D110" s="1"/>
      <c r="F110" t="s">
        <v>811</v>
      </c>
      <c r="H110" t="s">
        <v>834</v>
      </c>
    </row>
    <row r="111" spans="3:8" x14ac:dyDescent="0.25">
      <c r="C111" s="5" t="s">
        <v>746</v>
      </c>
      <c r="D111" s="1"/>
      <c r="F111" t="s">
        <v>812</v>
      </c>
      <c r="H111" t="s">
        <v>835</v>
      </c>
    </row>
    <row r="112" spans="3:8" x14ac:dyDescent="0.25">
      <c r="C112" s="5" t="s">
        <v>747</v>
      </c>
      <c r="D112" s="1"/>
      <c r="F112" t="s">
        <v>813</v>
      </c>
      <c r="H112" t="s">
        <v>836</v>
      </c>
    </row>
    <row r="113" spans="3:8" x14ac:dyDescent="0.25">
      <c r="C113" s="5" t="s">
        <v>748</v>
      </c>
      <c r="D113" s="1"/>
      <c r="F113" t="s">
        <v>814</v>
      </c>
      <c r="H113" t="s">
        <v>837</v>
      </c>
    </row>
    <row r="114" spans="3:8" x14ac:dyDescent="0.25">
      <c r="C114" s="5" t="s">
        <v>749</v>
      </c>
      <c r="D114" s="1"/>
      <c r="F114" t="s">
        <v>815</v>
      </c>
      <c r="H114" t="s">
        <v>838</v>
      </c>
    </row>
    <row r="115" spans="3:8" x14ac:dyDescent="0.25">
      <c r="C115" s="5" t="s">
        <v>750</v>
      </c>
      <c r="D115" s="1"/>
      <c r="F115" t="s">
        <v>816</v>
      </c>
      <c r="H115" t="s">
        <v>839</v>
      </c>
    </row>
    <row r="116" spans="3:8" x14ac:dyDescent="0.25">
      <c r="D116" s="1"/>
      <c r="F116" s="1"/>
    </row>
    <row r="117" spans="3:8" x14ac:dyDescent="0.25">
      <c r="D117" s="1"/>
      <c r="F117" s="1"/>
    </row>
    <row r="118" spans="3:8" x14ac:dyDescent="0.25">
      <c r="D118" s="1"/>
      <c r="F118" s="1"/>
    </row>
    <row r="119" spans="3:8" x14ac:dyDescent="0.25">
      <c r="D119" s="1"/>
      <c r="F119" s="1"/>
    </row>
    <row r="124" spans="3:8" x14ac:dyDescent="0.25">
      <c r="D124" s="1"/>
    </row>
    <row r="125" spans="3:8" x14ac:dyDescent="0.25">
      <c r="D125" s="1"/>
    </row>
    <row r="126" spans="3:8" x14ac:dyDescent="0.25">
      <c r="D126" s="1"/>
    </row>
    <row r="127" spans="3:8" x14ac:dyDescent="0.25">
      <c r="D127" s="1"/>
    </row>
    <row r="128" spans="3:8" x14ac:dyDescent="0.25">
      <c r="D128" s="1"/>
    </row>
    <row r="129" spans="4:6" x14ac:dyDescent="0.25">
      <c r="D129" s="1"/>
    </row>
    <row r="130" spans="4:6" x14ac:dyDescent="0.25">
      <c r="D130" s="1"/>
    </row>
    <row r="131" spans="4:6" x14ac:dyDescent="0.25">
      <c r="D131" s="1"/>
    </row>
    <row r="132" spans="4:6" x14ac:dyDescent="0.25">
      <c r="D132" s="1"/>
      <c r="F132" s="1"/>
    </row>
    <row r="133" spans="4:6" x14ac:dyDescent="0.25">
      <c r="D133" s="1"/>
      <c r="F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5" spans="4:6" x14ac:dyDescent="0.25">
      <c r="D215" s="1"/>
      <c r="F215" s="1"/>
    </row>
    <row r="216" spans="4:6" x14ac:dyDescent="0.25">
      <c r="D216" s="1"/>
      <c r="F216" s="1"/>
    </row>
    <row r="217" spans="4:6" x14ac:dyDescent="0.25">
      <c r="D217" s="1"/>
      <c r="F217" s="1"/>
    </row>
    <row r="218" spans="4:6" x14ac:dyDescent="0.25">
      <c r="D218" s="1"/>
      <c r="F218" s="1"/>
    </row>
    <row r="219" spans="4:6" x14ac:dyDescent="0.25">
      <c r="D219" s="1"/>
      <c r="F219" s="1"/>
    </row>
    <row r="220" spans="4:6" x14ac:dyDescent="0.25">
      <c r="D220" s="1"/>
      <c r="F220" s="1"/>
    </row>
    <row r="221" spans="4:6" x14ac:dyDescent="0.25">
      <c r="D221" s="1"/>
      <c r="F221" s="1"/>
    </row>
    <row r="222" spans="4:6" x14ac:dyDescent="0.25">
      <c r="D222" s="1"/>
      <c r="F222" s="1"/>
    </row>
    <row r="223" spans="4:6" x14ac:dyDescent="0.25">
      <c r="D223" s="1"/>
      <c r="F223" s="1"/>
    </row>
    <row r="224" spans="4:6" x14ac:dyDescent="0.25">
      <c r="D224" s="1"/>
      <c r="F224" s="1"/>
    </row>
    <row r="225" spans="4:6" x14ac:dyDescent="0.25">
      <c r="D225" s="1"/>
      <c r="F225" s="1"/>
    </row>
    <row r="226" spans="4:6" x14ac:dyDescent="0.25">
      <c r="D226" s="1"/>
      <c r="F226" s="1"/>
    </row>
    <row r="227" spans="4:6" x14ac:dyDescent="0.25">
      <c r="D227" s="1"/>
      <c r="F227" s="1"/>
    </row>
    <row r="228" spans="4:6" x14ac:dyDescent="0.25">
      <c r="D228" s="1"/>
      <c r="F228" s="1"/>
    </row>
    <row r="229" spans="4:6" x14ac:dyDescent="0.25">
      <c r="D229" s="1"/>
      <c r="F229" s="1"/>
    </row>
    <row r="230" spans="4:6" x14ac:dyDescent="0.25">
      <c r="D230" s="1"/>
      <c r="F230" s="1"/>
    </row>
    <row r="231" spans="4:6" x14ac:dyDescent="0.25">
      <c r="D231" s="1"/>
      <c r="F231" s="1"/>
    </row>
    <row r="233" spans="4:6" x14ac:dyDescent="0.25">
      <c r="D233" s="1"/>
    </row>
    <row r="234" spans="4:6" x14ac:dyDescent="0.25">
      <c r="D234" s="1"/>
    </row>
    <row r="235" spans="4:6" x14ac:dyDescent="0.25">
      <c r="D235" s="1"/>
    </row>
    <row r="236" spans="4:6" x14ac:dyDescent="0.25">
      <c r="D236" s="1"/>
    </row>
    <row r="237" spans="4:6" x14ac:dyDescent="0.25">
      <c r="D237" s="1"/>
    </row>
    <row r="238" spans="4:6" x14ac:dyDescent="0.25">
      <c r="D238" s="1"/>
    </row>
    <row r="239" spans="4:6" x14ac:dyDescent="0.25">
      <c r="D239" s="1"/>
    </row>
    <row r="244" spans="6:6" x14ac:dyDescent="0.25">
      <c r="F244" s="1"/>
    </row>
    <row r="245" spans="6:6" x14ac:dyDescent="0.25">
      <c r="F245" s="1"/>
    </row>
    <row r="246" spans="6:6" x14ac:dyDescent="0.25">
      <c r="F246" s="1"/>
    </row>
    <row r="247" spans="6:6" x14ac:dyDescent="0.25">
      <c r="F247" s="1"/>
    </row>
    <row r="251" spans="6:6" x14ac:dyDescent="0.25">
      <c r="F251" s="1"/>
    </row>
    <row r="252" spans="6:6" x14ac:dyDescent="0.25">
      <c r="F252" s="1"/>
    </row>
    <row r="253" spans="6:6" x14ac:dyDescent="0.25">
      <c r="F25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7891-1F26-4D78-B2EA-D1DD10E855BA}">
  <dimension ref="A1:AL241"/>
  <sheetViews>
    <sheetView zoomScale="80" zoomScaleNormal="80" workbookViewId="0">
      <pane xSplit="3" ySplit="18" topLeftCell="U19" activePane="bottomRight" state="frozen"/>
      <selection pane="topRight" activeCell="D1" sqref="D1"/>
      <selection pane="bottomLeft" activeCell="A20" sqref="A20"/>
      <selection pane="bottomRight" activeCell="V1" sqref="V1:AG1"/>
    </sheetView>
  </sheetViews>
  <sheetFormatPr defaultRowHeight="15" x14ac:dyDescent="0.25"/>
  <cols>
    <col min="1" max="1" width="18.85546875" bestFit="1" customWidth="1"/>
    <col min="2" max="2" width="6.5703125" bestFit="1" customWidth="1"/>
    <col min="3" max="3" width="47" bestFit="1" customWidth="1"/>
    <col min="4" max="33" width="19.5703125" customWidth="1"/>
    <col min="34" max="39" width="17.28515625" customWidth="1"/>
    <col min="40" max="44" width="3" bestFit="1" customWidth="1"/>
  </cols>
  <sheetData>
    <row r="1" spans="2:38" x14ac:dyDescent="0.25">
      <c r="C1" t="s">
        <v>54</v>
      </c>
      <c r="D1" t="s">
        <v>841</v>
      </c>
      <c r="E1" t="s">
        <v>842</v>
      </c>
      <c r="F1" t="s">
        <v>843</v>
      </c>
      <c r="G1" t="s">
        <v>844</v>
      </c>
      <c r="H1" t="s">
        <v>845</v>
      </c>
      <c r="J1" t="s">
        <v>846</v>
      </c>
      <c r="K1" t="s">
        <v>847</v>
      </c>
      <c r="L1" t="s">
        <v>848</v>
      </c>
      <c r="M1" t="s">
        <v>849</v>
      </c>
      <c r="N1" t="s">
        <v>850</v>
      </c>
      <c r="O1" t="s">
        <v>851</v>
      </c>
      <c r="P1" t="s">
        <v>852</v>
      </c>
      <c r="Q1" t="s">
        <v>853</v>
      </c>
      <c r="R1" t="s">
        <v>854</v>
      </c>
      <c r="S1" t="s">
        <v>855</v>
      </c>
      <c r="T1" t="s">
        <v>856</v>
      </c>
      <c r="U1" t="s">
        <v>857</v>
      </c>
      <c r="V1" t="s">
        <v>1444</v>
      </c>
      <c r="W1" t="s">
        <v>1445</v>
      </c>
      <c r="X1" t="s">
        <v>1446</v>
      </c>
      <c r="Y1" t="s">
        <v>1447</v>
      </c>
      <c r="Z1" t="s">
        <v>1448</v>
      </c>
      <c r="AA1" t="s">
        <v>1449</v>
      </c>
      <c r="AB1" t="s">
        <v>1450</v>
      </c>
      <c r="AC1" t="s">
        <v>1451</v>
      </c>
      <c r="AD1" t="s">
        <v>1452</v>
      </c>
      <c r="AE1" t="s">
        <v>1453</v>
      </c>
      <c r="AF1" t="s">
        <v>1454</v>
      </c>
      <c r="AG1" t="s">
        <v>1455</v>
      </c>
    </row>
    <row r="2" spans="2:38" x14ac:dyDescent="0.25">
      <c r="C2" t="s">
        <v>13</v>
      </c>
      <c r="D2">
        <v>3634</v>
      </c>
      <c r="E2">
        <v>3637</v>
      </c>
      <c r="F2">
        <v>3640</v>
      </c>
      <c r="G2">
        <v>3643</v>
      </c>
      <c r="H2">
        <v>3646</v>
      </c>
      <c r="J2">
        <v>3649</v>
      </c>
      <c r="K2">
        <v>3652</v>
      </c>
      <c r="L2">
        <v>3655</v>
      </c>
      <c r="M2">
        <v>3658</v>
      </c>
      <c r="N2">
        <v>3661</v>
      </c>
      <c r="O2">
        <v>3664</v>
      </c>
      <c r="P2">
        <v>3667</v>
      </c>
      <c r="Q2">
        <v>3670</v>
      </c>
      <c r="R2">
        <v>3673</v>
      </c>
      <c r="S2">
        <v>3676</v>
      </c>
      <c r="T2">
        <v>3679</v>
      </c>
      <c r="U2">
        <v>3682</v>
      </c>
    </row>
    <row r="3" spans="2:38" ht="30" x14ac:dyDescent="0.25">
      <c r="C3" t="s">
        <v>55</v>
      </c>
      <c r="D3" s="5" t="s">
        <v>858</v>
      </c>
      <c r="E3" s="5" t="s">
        <v>859</v>
      </c>
      <c r="F3" s="5" t="s">
        <v>860</v>
      </c>
      <c r="G3" s="5" t="s">
        <v>861</v>
      </c>
      <c r="H3" s="5" t="s">
        <v>862</v>
      </c>
      <c r="I3" s="5"/>
      <c r="J3" s="5" t="s">
        <v>863</v>
      </c>
      <c r="K3" s="5" t="s">
        <v>864</v>
      </c>
      <c r="L3" s="5" t="s">
        <v>865</v>
      </c>
      <c r="M3" s="5" t="s">
        <v>866</v>
      </c>
      <c r="N3" s="5" t="s">
        <v>867</v>
      </c>
      <c r="O3" s="5" t="s">
        <v>868</v>
      </c>
      <c r="P3" s="5" t="s">
        <v>869</v>
      </c>
      <c r="Q3" s="5" t="s">
        <v>870</v>
      </c>
      <c r="R3" s="5" t="s">
        <v>871</v>
      </c>
      <c r="S3" s="5" t="s">
        <v>872</v>
      </c>
      <c r="T3" s="5" t="s">
        <v>873</v>
      </c>
      <c r="U3" s="5" t="s">
        <v>874</v>
      </c>
      <c r="V3" s="5" t="s">
        <v>875</v>
      </c>
      <c r="W3" s="5" t="s">
        <v>876</v>
      </c>
      <c r="X3" s="5" t="s">
        <v>877</v>
      </c>
      <c r="Y3" s="5" t="s">
        <v>878</v>
      </c>
      <c r="Z3" s="5" t="s">
        <v>879</v>
      </c>
      <c r="AA3" s="5" t="s">
        <v>880</v>
      </c>
      <c r="AB3" s="5" t="s">
        <v>881</v>
      </c>
      <c r="AC3" s="5" t="s">
        <v>882</v>
      </c>
      <c r="AD3" s="5" t="s">
        <v>883</v>
      </c>
      <c r="AE3" s="5" t="s">
        <v>884</v>
      </c>
      <c r="AF3" s="5" t="s">
        <v>885</v>
      </c>
      <c r="AG3" s="5" t="s">
        <v>886</v>
      </c>
      <c r="AH3" s="5" t="s">
        <v>887</v>
      </c>
      <c r="AI3" s="5"/>
      <c r="AJ3" s="5"/>
      <c r="AK3" s="5"/>
      <c r="AL3" s="5"/>
    </row>
    <row r="5" spans="2:38" x14ac:dyDescent="0.25">
      <c r="B5" s="13">
        <v>26002</v>
      </c>
      <c r="C5" s="13" t="s">
        <v>769</v>
      </c>
      <c r="D5" s="3">
        <v>3</v>
      </c>
      <c r="E5" s="3">
        <f>D5+1</f>
        <v>4</v>
      </c>
      <c r="F5" s="3">
        <f t="shared" ref="F5:AH5" si="0">E5+1</f>
        <v>5</v>
      </c>
      <c r="G5" s="3">
        <f t="shared" si="0"/>
        <v>6</v>
      </c>
      <c r="I5" s="3">
        <f>G5+1</f>
        <v>7</v>
      </c>
      <c r="J5" s="3">
        <f>I5+1</f>
        <v>8</v>
      </c>
      <c r="K5" s="3">
        <f t="shared" si="0"/>
        <v>9</v>
      </c>
      <c r="L5" s="3">
        <f t="shared" si="0"/>
        <v>10</v>
      </c>
      <c r="M5" s="3">
        <f t="shared" si="0"/>
        <v>11</v>
      </c>
      <c r="N5" s="3">
        <f t="shared" si="0"/>
        <v>12</v>
      </c>
      <c r="O5" s="3">
        <f t="shared" si="0"/>
        <v>13</v>
      </c>
      <c r="P5" s="3">
        <f t="shared" si="0"/>
        <v>14</v>
      </c>
      <c r="Q5" s="3">
        <f t="shared" si="0"/>
        <v>15</v>
      </c>
      <c r="R5" s="3">
        <f t="shared" si="0"/>
        <v>16</v>
      </c>
      <c r="S5" s="3">
        <f t="shared" si="0"/>
        <v>17</v>
      </c>
      <c r="T5" s="3">
        <f t="shared" si="0"/>
        <v>18</v>
      </c>
      <c r="U5" s="3">
        <f t="shared" si="0"/>
        <v>19</v>
      </c>
      <c r="V5" s="3">
        <f t="shared" si="0"/>
        <v>20</v>
      </c>
      <c r="W5" s="3">
        <f t="shared" si="0"/>
        <v>21</v>
      </c>
      <c r="X5" s="3">
        <f t="shared" si="0"/>
        <v>22</v>
      </c>
      <c r="Y5" s="3">
        <f t="shared" si="0"/>
        <v>23</v>
      </c>
      <c r="Z5" s="3">
        <f t="shared" si="0"/>
        <v>24</v>
      </c>
      <c r="AA5" s="3">
        <f t="shared" si="0"/>
        <v>25</v>
      </c>
      <c r="AB5" s="3">
        <f t="shared" si="0"/>
        <v>26</v>
      </c>
      <c r="AC5" s="3">
        <f t="shared" si="0"/>
        <v>27</v>
      </c>
      <c r="AD5" s="3">
        <f t="shared" si="0"/>
        <v>28</v>
      </c>
      <c r="AE5" s="3">
        <f t="shared" si="0"/>
        <v>29</v>
      </c>
      <c r="AF5" s="3">
        <f t="shared" si="0"/>
        <v>30</v>
      </c>
      <c r="AG5" s="3">
        <f t="shared" si="0"/>
        <v>31</v>
      </c>
      <c r="AH5" s="3">
        <f t="shared" si="0"/>
        <v>32</v>
      </c>
    </row>
    <row r="6" spans="2:38" x14ac:dyDescent="0.25">
      <c r="B6" s="13">
        <v>26079</v>
      </c>
      <c r="C6" s="13" t="s">
        <v>751</v>
      </c>
      <c r="D6" s="3">
        <f>SUM(D$19:D$20)</f>
        <v>1</v>
      </c>
      <c r="E6" s="3">
        <f>SUM(E$19:E$20)</f>
        <v>1</v>
      </c>
      <c r="F6" s="3">
        <f t="shared" ref="F6:AH6" si="1">SUM(F$19:F$20)</f>
        <v>2</v>
      </c>
      <c r="G6" s="3">
        <f t="shared" si="1"/>
        <v>2</v>
      </c>
      <c r="I6" s="3">
        <f>SUM(H$19:H$20)</f>
        <v>2</v>
      </c>
      <c r="J6" s="3">
        <f t="shared" si="1"/>
        <v>2</v>
      </c>
      <c r="K6" s="3">
        <f t="shared" si="1"/>
        <v>2</v>
      </c>
      <c r="L6" s="3">
        <f t="shared" si="1"/>
        <v>2</v>
      </c>
      <c r="M6" s="3">
        <f t="shared" si="1"/>
        <v>2</v>
      </c>
      <c r="N6" s="3">
        <f t="shared" si="1"/>
        <v>2</v>
      </c>
      <c r="O6" s="3">
        <f t="shared" si="1"/>
        <v>2</v>
      </c>
      <c r="P6" s="3">
        <f t="shared" si="1"/>
        <v>2</v>
      </c>
      <c r="Q6" s="3">
        <f t="shared" si="1"/>
        <v>2</v>
      </c>
      <c r="R6" s="3">
        <f t="shared" si="1"/>
        <v>2</v>
      </c>
      <c r="S6" s="3">
        <f t="shared" si="1"/>
        <v>2</v>
      </c>
      <c r="T6" s="3">
        <f t="shared" si="1"/>
        <v>2</v>
      </c>
      <c r="U6" s="3">
        <f t="shared" si="1"/>
        <v>2</v>
      </c>
      <c r="V6" s="3">
        <f t="shared" si="1"/>
        <v>2</v>
      </c>
      <c r="W6" s="3">
        <f t="shared" si="1"/>
        <v>2</v>
      </c>
      <c r="X6" s="3">
        <f t="shared" si="1"/>
        <v>2</v>
      </c>
      <c r="Y6" s="3">
        <f t="shared" si="1"/>
        <v>2</v>
      </c>
      <c r="Z6" s="3">
        <f t="shared" si="1"/>
        <v>2</v>
      </c>
      <c r="AA6" s="3">
        <f t="shared" si="1"/>
        <v>2</v>
      </c>
      <c r="AB6" s="3">
        <f t="shared" si="1"/>
        <v>2</v>
      </c>
      <c r="AC6" s="3">
        <f t="shared" si="1"/>
        <v>2</v>
      </c>
      <c r="AD6" s="3">
        <f t="shared" si="1"/>
        <v>2</v>
      </c>
      <c r="AE6" s="3">
        <f t="shared" si="1"/>
        <v>2</v>
      </c>
      <c r="AF6" s="3">
        <f t="shared" si="1"/>
        <v>2</v>
      </c>
      <c r="AG6" s="3">
        <f t="shared" si="1"/>
        <v>2</v>
      </c>
      <c r="AH6" s="3">
        <f t="shared" si="1"/>
        <v>2</v>
      </c>
    </row>
    <row r="7" spans="2:38" x14ac:dyDescent="0.25">
      <c r="B7" s="13">
        <v>26016</v>
      </c>
      <c r="C7" s="13" t="s">
        <v>752</v>
      </c>
      <c r="D7" s="3">
        <f>D$21</f>
        <v>0</v>
      </c>
      <c r="E7" s="3">
        <f>E$21</f>
        <v>1</v>
      </c>
      <c r="F7" s="3">
        <f t="shared" ref="F7:AH7" si="2">F$21</f>
        <v>0</v>
      </c>
      <c r="G7" s="3">
        <f t="shared" si="2"/>
        <v>0</v>
      </c>
      <c r="I7" s="3">
        <f>H$21</f>
        <v>0</v>
      </c>
      <c r="J7" s="3">
        <f t="shared" si="2"/>
        <v>0</v>
      </c>
      <c r="K7" s="3">
        <f t="shared" si="2"/>
        <v>0</v>
      </c>
      <c r="L7" s="3">
        <f t="shared" si="2"/>
        <v>0</v>
      </c>
      <c r="M7" s="3">
        <f t="shared" si="2"/>
        <v>1</v>
      </c>
      <c r="N7" s="3">
        <f t="shared" si="2"/>
        <v>1</v>
      </c>
      <c r="O7" s="3">
        <f t="shared" si="2"/>
        <v>1</v>
      </c>
      <c r="P7" s="3">
        <f t="shared" si="2"/>
        <v>1</v>
      </c>
      <c r="Q7" s="3">
        <f t="shared" si="2"/>
        <v>1</v>
      </c>
      <c r="R7" s="3">
        <f t="shared" si="2"/>
        <v>1</v>
      </c>
      <c r="S7" s="3">
        <f t="shared" si="2"/>
        <v>2</v>
      </c>
      <c r="T7" s="3">
        <f t="shared" si="2"/>
        <v>2</v>
      </c>
      <c r="U7" s="3">
        <f t="shared" si="2"/>
        <v>2</v>
      </c>
      <c r="V7" s="3">
        <f t="shared" si="2"/>
        <v>2</v>
      </c>
      <c r="W7" s="3">
        <f t="shared" si="2"/>
        <v>2</v>
      </c>
      <c r="X7" s="3">
        <f t="shared" si="2"/>
        <v>2</v>
      </c>
      <c r="Y7" s="3">
        <f t="shared" si="2"/>
        <v>3</v>
      </c>
      <c r="Z7" s="3">
        <f t="shared" si="2"/>
        <v>3</v>
      </c>
      <c r="AA7" s="3">
        <f t="shared" si="2"/>
        <v>3</v>
      </c>
      <c r="AB7" s="3">
        <f t="shared" si="2"/>
        <v>3</v>
      </c>
      <c r="AC7" s="3">
        <f t="shared" si="2"/>
        <v>3</v>
      </c>
      <c r="AD7" s="3">
        <f t="shared" si="2"/>
        <v>3</v>
      </c>
      <c r="AE7" s="3">
        <f t="shared" si="2"/>
        <v>4</v>
      </c>
      <c r="AF7" s="3">
        <f t="shared" si="2"/>
        <v>4</v>
      </c>
      <c r="AG7" s="3">
        <f t="shared" si="2"/>
        <v>4</v>
      </c>
      <c r="AH7" s="3">
        <f t="shared" si="2"/>
        <v>4</v>
      </c>
    </row>
    <row r="8" spans="2:38" x14ac:dyDescent="0.25">
      <c r="B8" s="13">
        <v>26012</v>
      </c>
      <c r="C8" s="13" t="s">
        <v>840</v>
      </c>
      <c r="D8" s="3">
        <f>D$5-1</f>
        <v>2</v>
      </c>
      <c r="E8" s="3">
        <f t="shared" ref="E8:G8" si="3">E$5-1</f>
        <v>3</v>
      </c>
      <c r="F8" s="3">
        <f t="shared" si="3"/>
        <v>4</v>
      </c>
      <c r="G8" s="3">
        <f t="shared" si="3"/>
        <v>5</v>
      </c>
      <c r="I8" s="3">
        <f t="shared" ref="I8:AH8" si="4">I$5-1</f>
        <v>6</v>
      </c>
      <c r="J8" s="3">
        <f t="shared" si="4"/>
        <v>7</v>
      </c>
      <c r="K8" s="3">
        <f t="shared" si="4"/>
        <v>8</v>
      </c>
      <c r="L8" s="3">
        <f t="shared" si="4"/>
        <v>9</v>
      </c>
      <c r="M8" s="3">
        <f t="shared" si="4"/>
        <v>10</v>
      </c>
      <c r="N8" s="3">
        <f t="shared" si="4"/>
        <v>11</v>
      </c>
      <c r="O8" s="3">
        <f t="shared" si="4"/>
        <v>12</v>
      </c>
      <c r="P8" s="3">
        <f t="shared" si="4"/>
        <v>13</v>
      </c>
      <c r="Q8" s="3">
        <f t="shared" si="4"/>
        <v>14</v>
      </c>
      <c r="R8" s="3">
        <f t="shared" si="4"/>
        <v>15</v>
      </c>
      <c r="S8" s="3">
        <f t="shared" si="4"/>
        <v>16</v>
      </c>
      <c r="T8" s="3">
        <f t="shared" si="4"/>
        <v>17</v>
      </c>
      <c r="U8" s="3">
        <f t="shared" si="4"/>
        <v>18</v>
      </c>
      <c r="V8" s="3">
        <f t="shared" si="4"/>
        <v>19</v>
      </c>
      <c r="W8" s="3">
        <f t="shared" si="4"/>
        <v>20</v>
      </c>
      <c r="X8" s="3">
        <f t="shared" si="4"/>
        <v>21</v>
      </c>
      <c r="Y8" s="3">
        <f t="shared" si="4"/>
        <v>22</v>
      </c>
      <c r="Z8" s="3">
        <f t="shared" si="4"/>
        <v>23</v>
      </c>
      <c r="AA8" s="3">
        <f t="shared" si="4"/>
        <v>24</v>
      </c>
      <c r="AB8" s="3">
        <f t="shared" si="4"/>
        <v>25</v>
      </c>
      <c r="AC8" s="3">
        <f t="shared" si="4"/>
        <v>26</v>
      </c>
      <c r="AD8" s="3">
        <f t="shared" si="4"/>
        <v>27</v>
      </c>
      <c r="AE8" s="3">
        <f t="shared" si="4"/>
        <v>28</v>
      </c>
      <c r="AF8" s="3">
        <f t="shared" si="4"/>
        <v>29</v>
      </c>
      <c r="AG8" s="3">
        <f t="shared" si="4"/>
        <v>30</v>
      </c>
      <c r="AH8" s="3">
        <f t="shared" si="4"/>
        <v>31</v>
      </c>
    </row>
    <row r="9" spans="2:38" x14ac:dyDescent="0.25">
      <c r="B9" s="13">
        <v>26039</v>
      </c>
      <c r="C9" s="13" t="s">
        <v>492</v>
      </c>
      <c r="D9" s="3">
        <f>(D$5*2)-(D$12*2)</f>
        <v>2</v>
      </c>
      <c r="E9" s="3">
        <f>(E$5*2)-(E$12*2)</f>
        <v>4</v>
      </c>
      <c r="F9" s="3">
        <f>(F$5*2)-(F$12*2)</f>
        <v>6</v>
      </c>
      <c r="G9" s="3">
        <f>(G$5*2)-(G$12*2)</f>
        <v>8</v>
      </c>
      <c r="I9" s="3">
        <f t="shared" ref="I9:AH9" si="5">(I$5*2)-(I$12*2)</f>
        <v>10</v>
      </c>
      <c r="J9" s="3">
        <f t="shared" si="5"/>
        <v>12</v>
      </c>
      <c r="K9" s="3">
        <f t="shared" si="5"/>
        <v>14</v>
      </c>
      <c r="L9" s="3">
        <f t="shared" si="5"/>
        <v>16</v>
      </c>
      <c r="M9" s="3">
        <f t="shared" si="5"/>
        <v>18</v>
      </c>
      <c r="N9" s="3">
        <f t="shared" si="5"/>
        <v>20</v>
      </c>
      <c r="O9" s="3">
        <f t="shared" si="5"/>
        <v>22</v>
      </c>
      <c r="P9" s="3">
        <f t="shared" si="5"/>
        <v>24</v>
      </c>
      <c r="Q9" s="3">
        <f t="shared" si="5"/>
        <v>26</v>
      </c>
      <c r="R9" s="3">
        <f t="shared" si="5"/>
        <v>28</v>
      </c>
      <c r="S9" s="3">
        <f t="shared" si="5"/>
        <v>30</v>
      </c>
      <c r="T9" s="3">
        <f t="shared" si="5"/>
        <v>32</v>
      </c>
      <c r="U9" s="3">
        <f t="shared" si="5"/>
        <v>34</v>
      </c>
      <c r="V9" s="3">
        <f t="shared" si="5"/>
        <v>36</v>
      </c>
      <c r="W9" s="3">
        <f t="shared" si="5"/>
        <v>38</v>
      </c>
      <c r="X9" s="3">
        <f t="shared" si="5"/>
        <v>40</v>
      </c>
      <c r="Y9" s="3">
        <f t="shared" si="5"/>
        <v>42</v>
      </c>
      <c r="Z9" s="3">
        <f t="shared" si="5"/>
        <v>44</v>
      </c>
      <c r="AA9" s="3">
        <f t="shared" si="5"/>
        <v>46</v>
      </c>
      <c r="AB9" s="3">
        <f t="shared" si="5"/>
        <v>48</v>
      </c>
      <c r="AC9" s="3">
        <f t="shared" si="5"/>
        <v>50</v>
      </c>
      <c r="AD9" s="3">
        <f t="shared" si="5"/>
        <v>52</v>
      </c>
      <c r="AE9" s="3">
        <f t="shared" si="5"/>
        <v>54</v>
      </c>
      <c r="AF9" s="3">
        <f t="shared" si="5"/>
        <v>56</v>
      </c>
      <c r="AG9" s="3">
        <f t="shared" si="5"/>
        <v>58</v>
      </c>
      <c r="AH9" s="3">
        <f t="shared" si="5"/>
        <v>60</v>
      </c>
    </row>
    <row r="10" spans="2:38" x14ac:dyDescent="0.25">
      <c r="B10" s="13">
        <v>26089</v>
      </c>
      <c r="C10" s="13" t="s">
        <v>896</v>
      </c>
      <c r="D10" s="3">
        <f>SUM(D$19:D$20)</f>
        <v>1</v>
      </c>
      <c r="E10" s="3">
        <f>SUM(E$19:E$20)</f>
        <v>1</v>
      </c>
      <c r="F10" s="3">
        <f t="shared" ref="F10:AH10" si="6">SUM(F$19:F$20)</f>
        <v>2</v>
      </c>
      <c r="G10" s="3">
        <f t="shared" si="6"/>
        <v>2</v>
      </c>
      <c r="I10" s="3">
        <f>SUM(H$19:H$20)</f>
        <v>2</v>
      </c>
      <c r="J10" s="3">
        <f t="shared" si="6"/>
        <v>2</v>
      </c>
      <c r="K10" s="3">
        <f t="shared" si="6"/>
        <v>2</v>
      </c>
      <c r="L10" s="3">
        <f t="shared" si="6"/>
        <v>2</v>
      </c>
      <c r="M10" s="3">
        <f t="shared" si="6"/>
        <v>2</v>
      </c>
      <c r="N10" s="3">
        <f t="shared" si="6"/>
        <v>2</v>
      </c>
      <c r="O10" s="3">
        <f t="shared" si="6"/>
        <v>2</v>
      </c>
      <c r="P10" s="3">
        <f t="shared" si="6"/>
        <v>2</v>
      </c>
      <c r="Q10" s="3">
        <f t="shared" si="6"/>
        <v>2</v>
      </c>
      <c r="R10" s="3">
        <f t="shared" si="6"/>
        <v>2</v>
      </c>
      <c r="S10" s="3">
        <f t="shared" si="6"/>
        <v>2</v>
      </c>
      <c r="T10" s="3">
        <f t="shared" si="6"/>
        <v>2</v>
      </c>
      <c r="U10" s="3">
        <f t="shared" si="6"/>
        <v>2</v>
      </c>
      <c r="V10" s="3">
        <f t="shared" si="6"/>
        <v>2</v>
      </c>
      <c r="W10" s="3">
        <f t="shared" si="6"/>
        <v>2</v>
      </c>
      <c r="X10" s="3">
        <f t="shared" si="6"/>
        <v>2</v>
      </c>
      <c r="Y10" s="3">
        <f t="shared" si="6"/>
        <v>2</v>
      </c>
      <c r="Z10" s="3">
        <f t="shared" si="6"/>
        <v>2</v>
      </c>
      <c r="AA10" s="3">
        <f t="shared" si="6"/>
        <v>2</v>
      </c>
      <c r="AB10" s="3">
        <f t="shared" si="6"/>
        <v>2</v>
      </c>
      <c r="AC10" s="3">
        <f t="shared" si="6"/>
        <v>2</v>
      </c>
      <c r="AD10" s="3">
        <f t="shared" si="6"/>
        <v>2</v>
      </c>
      <c r="AE10" s="3">
        <f t="shared" si="6"/>
        <v>2</v>
      </c>
      <c r="AF10" s="3">
        <f t="shared" si="6"/>
        <v>2</v>
      </c>
      <c r="AG10" s="3">
        <f t="shared" si="6"/>
        <v>2</v>
      </c>
      <c r="AH10" s="3">
        <f t="shared" si="6"/>
        <v>2</v>
      </c>
    </row>
    <row r="11" spans="2:38" x14ac:dyDescent="0.25">
      <c r="B11" s="13">
        <v>26022</v>
      </c>
      <c r="C11" s="13" t="s">
        <v>493</v>
      </c>
      <c r="D11" s="3">
        <f>D$21</f>
        <v>0</v>
      </c>
      <c r="E11" s="3">
        <f>E$21</f>
        <v>1</v>
      </c>
      <c r="F11" s="3">
        <f t="shared" ref="F11:AH11" si="7">F$21</f>
        <v>0</v>
      </c>
      <c r="G11" s="3">
        <f t="shared" si="7"/>
        <v>0</v>
      </c>
      <c r="I11" s="3">
        <f>H$21</f>
        <v>0</v>
      </c>
      <c r="J11" s="3">
        <f t="shared" si="7"/>
        <v>0</v>
      </c>
      <c r="K11" s="3">
        <f t="shared" si="7"/>
        <v>0</v>
      </c>
      <c r="L11" s="3">
        <f t="shared" si="7"/>
        <v>0</v>
      </c>
      <c r="M11" s="3">
        <f t="shared" si="7"/>
        <v>1</v>
      </c>
      <c r="N11" s="3">
        <f t="shared" si="7"/>
        <v>1</v>
      </c>
      <c r="O11" s="3">
        <f t="shared" si="7"/>
        <v>1</v>
      </c>
      <c r="P11" s="3">
        <f t="shared" si="7"/>
        <v>1</v>
      </c>
      <c r="Q11" s="3">
        <f t="shared" si="7"/>
        <v>1</v>
      </c>
      <c r="R11" s="3">
        <f t="shared" si="7"/>
        <v>1</v>
      </c>
      <c r="S11" s="3">
        <f t="shared" si="7"/>
        <v>2</v>
      </c>
      <c r="T11" s="3">
        <f t="shared" si="7"/>
        <v>2</v>
      </c>
      <c r="U11" s="3">
        <f t="shared" si="7"/>
        <v>2</v>
      </c>
      <c r="V11" s="3">
        <f t="shared" si="7"/>
        <v>2</v>
      </c>
      <c r="W11" s="3">
        <f t="shared" si="7"/>
        <v>2</v>
      </c>
      <c r="X11" s="3">
        <f t="shared" si="7"/>
        <v>2</v>
      </c>
      <c r="Y11" s="3">
        <f t="shared" si="7"/>
        <v>3</v>
      </c>
      <c r="Z11" s="3">
        <f t="shared" si="7"/>
        <v>3</v>
      </c>
      <c r="AA11" s="3">
        <f t="shared" si="7"/>
        <v>3</v>
      </c>
      <c r="AB11" s="3">
        <f t="shared" si="7"/>
        <v>3</v>
      </c>
      <c r="AC11" s="3">
        <f t="shared" si="7"/>
        <v>3</v>
      </c>
      <c r="AD11" s="3">
        <f t="shared" si="7"/>
        <v>3</v>
      </c>
      <c r="AE11" s="3">
        <f t="shared" si="7"/>
        <v>4</v>
      </c>
      <c r="AF11" s="3">
        <f t="shared" si="7"/>
        <v>4</v>
      </c>
      <c r="AG11" s="3">
        <f t="shared" si="7"/>
        <v>4</v>
      </c>
      <c r="AH11" s="3">
        <f t="shared" si="7"/>
        <v>4</v>
      </c>
    </row>
    <row r="12" spans="2:38" x14ac:dyDescent="0.25">
      <c r="B12" s="13">
        <v>26048</v>
      </c>
      <c r="C12" s="13" t="s">
        <v>897</v>
      </c>
      <c r="D12" s="3">
        <f>D$14</f>
        <v>2</v>
      </c>
      <c r="E12" s="3">
        <f>E$14</f>
        <v>2</v>
      </c>
      <c r="F12" s="3">
        <f t="shared" ref="F12:AH12" si="8">F$14</f>
        <v>2</v>
      </c>
      <c r="G12" s="3">
        <f t="shared" si="8"/>
        <v>2</v>
      </c>
      <c r="I12" s="3">
        <f>I$14</f>
        <v>2</v>
      </c>
      <c r="J12" s="3">
        <f t="shared" si="8"/>
        <v>2</v>
      </c>
      <c r="K12" s="3">
        <f t="shared" si="8"/>
        <v>2</v>
      </c>
      <c r="L12" s="3">
        <f t="shared" si="8"/>
        <v>2</v>
      </c>
      <c r="M12" s="3">
        <f t="shared" si="8"/>
        <v>2</v>
      </c>
      <c r="N12" s="3">
        <f t="shared" si="8"/>
        <v>2</v>
      </c>
      <c r="O12" s="3">
        <f t="shared" si="8"/>
        <v>2</v>
      </c>
      <c r="P12" s="3">
        <f t="shared" si="8"/>
        <v>2</v>
      </c>
      <c r="Q12" s="3">
        <f t="shared" si="8"/>
        <v>2</v>
      </c>
      <c r="R12" s="3">
        <f t="shared" si="8"/>
        <v>2</v>
      </c>
      <c r="S12" s="3">
        <f t="shared" si="8"/>
        <v>2</v>
      </c>
      <c r="T12" s="3">
        <f t="shared" si="8"/>
        <v>2</v>
      </c>
      <c r="U12" s="3">
        <f t="shared" si="8"/>
        <v>2</v>
      </c>
      <c r="V12" s="3">
        <f t="shared" si="8"/>
        <v>2</v>
      </c>
      <c r="W12" s="3">
        <f t="shared" si="8"/>
        <v>2</v>
      </c>
      <c r="X12" s="3">
        <f t="shared" si="8"/>
        <v>2</v>
      </c>
      <c r="Y12" s="3">
        <f t="shared" si="8"/>
        <v>2</v>
      </c>
      <c r="Z12" s="3">
        <f t="shared" si="8"/>
        <v>2</v>
      </c>
      <c r="AA12" s="3">
        <f t="shared" si="8"/>
        <v>2</v>
      </c>
      <c r="AB12" s="3">
        <f t="shared" si="8"/>
        <v>2</v>
      </c>
      <c r="AC12" s="3">
        <f t="shared" si="8"/>
        <v>2</v>
      </c>
      <c r="AD12" s="3">
        <f t="shared" si="8"/>
        <v>2</v>
      </c>
      <c r="AE12" s="3">
        <f t="shared" si="8"/>
        <v>2</v>
      </c>
      <c r="AF12" s="3">
        <f t="shared" si="8"/>
        <v>2</v>
      </c>
      <c r="AG12" s="3">
        <f t="shared" si="8"/>
        <v>2</v>
      </c>
      <c r="AH12" s="3">
        <f t="shared" si="8"/>
        <v>2</v>
      </c>
    </row>
    <row r="13" spans="2:38" x14ac:dyDescent="0.25">
      <c r="B13" s="13">
        <v>26026</v>
      </c>
      <c r="C13" s="13" t="s">
        <v>757</v>
      </c>
      <c r="D13" s="3">
        <f>D$5-1</f>
        <v>2</v>
      </c>
      <c r="E13" s="3">
        <f>E$5-1</f>
        <v>3</v>
      </c>
      <c r="F13" s="3">
        <f t="shared" ref="F13:AH13" si="9">F$5-1</f>
        <v>4</v>
      </c>
      <c r="G13" s="3">
        <f t="shared" si="9"/>
        <v>5</v>
      </c>
      <c r="I13" s="3">
        <f>I$5-1</f>
        <v>6</v>
      </c>
      <c r="J13" s="3">
        <f t="shared" si="9"/>
        <v>7</v>
      </c>
      <c r="K13" s="3">
        <f t="shared" si="9"/>
        <v>8</v>
      </c>
      <c r="L13" s="3">
        <f t="shared" si="9"/>
        <v>9</v>
      </c>
      <c r="M13" s="3">
        <f t="shared" si="9"/>
        <v>10</v>
      </c>
      <c r="N13" s="3">
        <f t="shared" si="9"/>
        <v>11</v>
      </c>
      <c r="O13" s="3">
        <f t="shared" si="9"/>
        <v>12</v>
      </c>
      <c r="P13" s="3">
        <f t="shared" si="9"/>
        <v>13</v>
      </c>
      <c r="Q13" s="3">
        <f t="shared" si="9"/>
        <v>14</v>
      </c>
      <c r="R13" s="3">
        <f t="shared" si="9"/>
        <v>15</v>
      </c>
      <c r="S13" s="3">
        <f t="shared" si="9"/>
        <v>16</v>
      </c>
      <c r="T13" s="3">
        <f t="shared" si="9"/>
        <v>17</v>
      </c>
      <c r="U13" s="3">
        <f t="shared" si="9"/>
        <v>18</v>
      </c>
      <c r="V13" s="3">
        <f t="shared" si="9"/>
        <v>19</v>
      </c>
      <c r="W13" s="3">
        <f t="shared" si="9"/>
        <v>20</v>
      </c>
      <c r="X13" s="3">
        <f t="shared" si="9"/>
        <v>21</v>
      </c>
      <c r="Y13" s="3">
        <f t="shared" si="9"/>
        <v>22</v>
      </c>
      <c r="Z13" s="3">
        <f t="shared" si="9"/>
        <v>23</v>
      </c>
      <c r="AA13" s="3">
        <f t="shared" si="9"/>
        <v>24</v>
      </c>
      <c r="AB13" s="3">
        <f t="shared" si="9"/>
        <v>25</v>
      </c>
      <c r="AC13" s="3">
        <f t="shared" si="9"/>
        <v>26</v>
      </c>
      <c r="AD13" s="3">
        <f t="shared" si="9"/>
        <v>27</v>
      </c>
      <c r="AE13" s="3">
        <f t="shared" si="9"/>
        <v>28</v>
      </c>
      <c r="AF13" s="3">
        <f t="shared" si="9"/>
        <v>29</v>
      </c>
      <c r="AG13" s="3">
        <f t="shared" si="9"/>
        <v>30</v>
      </c>
      <c r="AH13" s="3">
        <f t="shared" si="9"/>
        <v>31</v>
      </c>
    </row>
    <row r="14" spans="2:38" x14ac:dyDescent="0.25">
      <c r="B14" s="13">
        <v>26031</v>
      </c>
      <c r="C14" s="13" t="s">
        <v>758</v>
      </c>
      <c r="D14" s="3">
        <v>2</v>
      </c>
      <c r="E14" s="3">
        <v>2</v>
      </c>
      <c r="F14" s="3">
        <v>2</v>
      </c>
      <c r="G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2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</row>
    <row r="15" spans="2:38" x14ac:dyDescent="0.25">
      <c r="B15" s="13">
        <v>26059</v>
      </c>
      <c r="C15" s="13" t="s">
        <v>494</v>
      </c>
      <c r="D15" s="3">
        <f>(D$13*2)+(D$14*4)</f>
        <v>12</v>
      </c>
      <c r="E15" s="3">
        <f>(E$13*2)+(E$14*4)</f>
        <v>14</v>
      </c>
      <c r="F15" s="3">
        <f t="shared" ref="F15:AH15" si="10">(F$13*2)+(F$14*4)</f>
        <v>16</v>
      </c>
      <c r="G15" s="3">
        <f t="shared" si="10"/>
        <v>18</v>
      </c>
      <c r="I15" s="3">
        <f>(I$13*2)+(I$14*4)</f>
        <v>20</v>
      </c>
      <c r="J15" s="3">
        <f t="shared" si="10"/>
        <v>22</v>
      </c>
      <c r="K15" s="3">
        <f t="shared" si="10"/>
        <v>24</v>
      </c>
      <c r="L15" s="3">
        <f t="shared" si="10"/>
        <v>26</v>
      </c>
      <c r="M15" s="3">
        <f t="shared" si="10"/>
        <v>28</v>
      </c>
      <c r="N15" s="3">
        <f t="shared" si="10"/>
        <v>30</v>
      </c>
      <c r="O15" s="3">
        <f t="shared" si="10"/>
        <v>32</v>
      </c>
      <c r="P15" s="3">
        <f t="shared" si="10"/>
        <v>34</v>
      </c>
      <c r="Q15" s="3">
        <f t="shared" si="10"/>
        <v>36</v>
      </c>
      <c r="R15" s="3">
        <f t="shared" si="10"/>
        <v>38</v>
      </c>
      <c r="S15" s="3">
        <f t="shared" si="10"/>
        <v>40</v>
      </c>
      <c r="T15" s="3">
        <f t="shared" si="10"/>
        <v>42</v>
      </c>
      <c r="U15" s="3">
        <f t="shared" si="10"/>
        <v>44</v>
      </c>
      <c r="V15" s="3">
        <f t="shared" si="10"/>
        <v>46</v>
      </c>
      <c r="W15" s="3">
        <f t="shared" si="10"/>
        <v>48</v>
      </c>
      <c r="X15" s="3">
        <f t="shared" si="10"/>
        <v>50</v>
      </c>
      <c r="Y15" s="3">
        <f t="shared" si="10"/>
        <v>52</v>
      </c>
      <c r="Z15" s="3">
        <f t="shared" si="10"/>
        <v>54</v>
      </c>
      <c r="AA15" s="3">
        <f t="shared" si="10"/>
        <v>56</v>
      </c>
      <c r="AB15" s="3">
        <f t="shared" si="10"/>
        <v>58</v>
      </c>
      <c r="AC15" s="3">
        <f t="shared" si="10"/>
        <v>60</v>
      </c>
      <c r="AD15" s="3">
        <f t="shared" si="10"/>
        <v>62</v>
      </c>
      <c r="AE15" s="3">
        <f t="shared" si="10"/>
        <v>64</v>
      </c>
      <c r="AF15" s="3">
        <f t="shared" si="10"/>
        <v>66</v>
      </c>
      <c r="AG15" s="3">
        <f t="shared" si="10"/>
        <v>68</v>
      </c>
      <c r="AH15" s="3">
        <f t="shared" si="10"/>
        <v>70</v>
      </c>
    </row>
    <row r="16" spans="2:38" x14ac:dyDescent="0.25">
      <c r="B16" s="13">
        <v>26068</v>
      </c>
      <c r="C16" s="13" t="s">
        <v>495</v>
      </c>
      <c r="D16" s="3">
        <f>D$14*2</f>
        <v>4</v>
      </c>
      <c r="E16" s="3">
        <f>E$14*2</f>
        <v>4</v>
      </c>
      <c r="F16" s="3">
        <f t="shared" ref="F16:AH16" si="11">F$14*2</f>
        <v>4</v>
      </c>
      <c r="G16" s="3">
        <f t="shared" si="11"/>
        <v>4</v>
      </c>
      <c r="I16" s="3">
        <f>I$14*2</f>
        <v>4</v>
      </c>
      <c r="J16" s="3">
        <f t="shared" si="11"/>
        <v>4</v>
      </c>
      <c r="K16" s="3">
        <f t="shared" si="11"/>
        <v>4</v>
      </c>
      <c r="L16" s="3">
        <f t="shared" si="11"/>
        <v>4</v>
      </c>
      <c r="M16" s="3">
        <f t="shared" si="11"/>
        <v>4</v>
      </c>
      <c r="N16" s="3">
        <f t="shared" si="11"/>
        <v>4</v>
      </c>
      <c r="O16" s="3">
        <f t="shared" si="11"/>
        <v>4</v>
      </c>
      <c r="P16" s="3">
        <f t="shared" si="11"/>
        <v>4</v>
      </c>
      <c r="Q16" s="3">
        <f t="shared" si="11"/>
        <v>4</v>
      </c>
      <c r="R16" s="3">
        <f t="shared" si="11"/>
        <v>4</v>
      </c>
      <c r="S16" s="3">
        <f t="shared" si="11"/>
        <v>4</v>
      </c>
      <c r="T16" s="3">
        <f t="shared" si="11"/>
        <v>4</v>
      </c>
      <c r="U16" s="3">
        <f t="shared" si="11"/>
        <v>4</v>
      </c>
      <c r="V16" s="3">
        <f t="shared" si="11"/>
        <v>4</v>
      </c>
      <c r="W16" s="3">
        <f t="shared" si="11"/>
        <v>4</v>
      </c>
      <c r="X16" s="3">
        <f t="shared" si="11"/>
        <v>4</v>
      </c>
      <c r="Y16" s="3">
        <f t="shared" si="11"/>
        <v>4</v>
      </c>
      <c r="Z16" s="3">
        <f t="shared" si="11"/>
        <v>4</v>
      </c>
      <c r="AA16" s="3">
        <f t="shared" si="11"/>
        <v>4</v>
      </c>
      <c r="AB16" s="3">
        <f t="shared" si="11"/>
        <v>4</v>
      </c>
      <c r="AC16" s="3">
        <f t="shared" si="11"/>
        <v>4</v>
      </c>
      <c r="AD16" s="3">
        <f t="shared" si="11"/>
        <v>4</v>
      </c>
      <c r="AE16" s="3">
        <f t="shared" si="11"/>
        <v>4</v>
      </c>
      <c r="AF16" s="3">
        <f t="shared" si="11"/>
        <v>4</v>
      </c>
      <c r="AG16" s="3">
        <f t="shared" si="11"/>
        <v>4</v>
      </c>
      <c r="AH16" s="3">
        <f t="shared" si="11"/>
        <v>4</v>
      </c>
    </row>
    <row r="17" spans="1:38" x14ac:dyDescent="0.25">
      <c r="B17" s="13">
        <v>20082</v>
      </c>
      <c r="C17" s="13" t="s">
        <v>10</v>
      </c>
      <c r="D17" s="3">
        <v>1</v>
      </c>
      <c r="E17" s="3">
        <v>1</v>
      </c>
      <c r="F17" s="3">
        <v>1</v>
      </c>
      <c r="G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</row>
    <row r="19" spans="1:38" x14ac:dyDescent="0.25">
      <c r="A19" t="s">
        <v>888</v>
      </c>
      <c r="B19">
        <v>5167</v>
      </c>
      <c r="C19" t="s">
        <v>889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/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/>
      <c r="AJ19" s="1"/>
      <c r="AK19" s="1"/>
      <c r="AL19" s="1"/>
    </row>
    <row r="20" spans="1:38" x14ac:dyDescent="0.25">
      <c r="A20" t="s">
        <v>890</v>
      </c>
      <c r="B20">
        <v>9841</v>
      </c>
      <c r="C20" t="s">
        <v>891</v>
      </c>
      <c r="D20" s="1"/>
      <c r="E20" s="1"/>
      <c r="F20" s="1">
        <v>1</v>
      </c>
      <c r="G20" s="1">
        <v>1</v>
      </c>
      <c r="H20" s="1">
        <v>1</v>
      </c>
      <c r="I20" s="1"/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/>
      <c r="AJ20" s="1"/>
      <c r="AK20" s="1"/>
      <c r="AL20" s="1"/>
    </row>
    <row r="21" spans="1:38" x14ac:dyDescent="0.25">
      <c r="A21" t="s">
        <v>892</v>
      </c>
      <c r="B21">
        <v>5165</v>
      </c>
      <c r="C21" t="s">
        <v>893</v>
      </c>
      <c r="D21" s="1"/>
      <c r="E21" s="1">
        <v>1</v>
      </c>
      <c r="F21" s="1"/>
      <c r="G21" s="1"/>
      <c r="H21" s="1"/>
      <c r="I21" s="1"/>
      <c r="J21" s="1"/>
      <c r="K21" s="1"/>
      <c r="L21" s="1"/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3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4</v>
      </c>
      <c r="AF21" s="1">
        <v>4</v>
      </c>
      <c r="AG21" s="1">
        <v>4</v>
      </c>
      <c r="AH21" s="1">
        <v>4</v>
      </c>
      <c r="AI21" s="1"/>
      <c r="AJ21" s="1"/>
      <c r="AK21" s="1"/>
      <c r="AL21" s="1"/>
    </row>
    <row r="22" spans="1:38" x14ac:dyDescent="0.25">
      <c r="A22" t="s">
        <v>894</v>
      </c>
      <c r="B22">
        <v>5166</v>
      </c>
      <c r="C22" t="s">
        <v>895</v>
      </c>
      <c r="D22" s="1"/>
      <c r="E22" s="1"/>
      <c r="F22" s="1"/>
      <c r="G22" s="1">
        <v>1</v>
      </c>
      <c r="H22" s="1">
        <v>2</v>
      </c>
      <c r="I22" s="1"/>
      <c r="J22" s="1">
        <v>3</v>
      </c>
      <c r="K22" s="1">
        <v>4</v>
      </c>
      <c r="L22" s="1">
        <v>5</v>
      </c>
      <c r="M22" s="1">
        <v>5</v>
      </c>
      <c r="N22" s="1">
        <v>6</v>
      </c>
      <c r="O22" s="1">
        <v>7</v>
      </c>
      <c r="P22" s="1">
        <v>8</v>
      </c>
      <c r="Q22" s="1">
        <v>9</v>
      </c>
      <c r="R22" s="1">
        <v>10</v>
      </c>
      <c r="S22" s="1">
        <v>10</v>
      </c>
      <c r="T22" s="1">
        <v>11</v>
      </c>
      <c r="U22" s="1">
        <v>12</v>
      </c>
      <c r="V22" s="1">
        <v>13</v>
      </c>
      <c r="W22" s="1">
        <v>14</v>
      </c>
      <c r="X22" s="1">
        <v>15</v>
      </c>
      <c r="Y22" s="1">
        <v>15</v>
      </c>
      <c r="Z22" s="1">
        <v>16</v>
      </c>
      <c r="AA22" s="1">
        <v>17</v>
      </c>
      <c r="AB22" s="1">
        <v>18</v>
      </c>
      <c r="AC22" s="1">
        <v>19</v>
      </c>
      <c r="AD22" s="1">
        <v>20</v>
      </c>
      <c r="AE22" s="1">
        <v>20</v>
      </c>
      <c r="AF22" s="1">
        <v>21</v>
      </c>
      <c r="AG22" s="1">
        <v>22</v>
      </c>
      <c r="AH22" s="1">
        <v>23</v>
      </c>
      <c r="AI22" s="1"/>
      <c r="AJ22" s="1"/>
      <c r="AK22" s="1"/>
      <c r="AL22" s="1"/>
    </row>
    <row r="23" spans="1:38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38" x14ac:dyDescent="0.25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25">
      <c r="A26" t="s">
        <v>127</v>
      </c>
      <c r="B26">
        <v>6138</v>
      </c>
      <c r="C26" t="s">
        <v>128</v>
      </c>
      <c r="D26" s="1">
        <v>24</v>
      </c>
      <c r="E26" s="1">
        <v>32</v>
      </c>
      <c r="F26" s="1">
        <v>40</v>
      </c>
      <c r="G26" s="1">
        <v>48</v>
      </c>
      <c r="H26" s="1">
        <v>56</v>
      </c>
      <c r="I26" s="3">
        <f>I$5*INDEX('H334 Master'!$B:$XFD,MATCH($A26,'H334 Master'!$B:$B,0),MATCH($B$5,'H334 Master'!$B$1:$XFD$1,0))+I$6*INDEX('H334 Master'!$B:$XFD,MATCH($A26,'H334 Master'!$B:$B,0),MATCH($B$6,'H334 Master'!$B$1:$XFD$1,0))+I$7*INDEX('H334 Master'!$B:$XFD,MATCH($A26,'H334 Master'!$B:$B,0),MATCH($B$7,'H334 Master'!$B$1:$XFD$1,0))+I$8*INDEX('H334 Master'!$B:$XFD,MATCH($A26,'H334 Master'!$B:$B,0),MATCH($B$8,'H334 Master'!$B$1:$XFD$1,0))+I$9*INDEX('H334 Master'!$B:$XFD,MATCH($A26,'H334 Master'!$B:$B,0),MATCH($B$9,'H334 Master'!$B$1:$XFD$1,0))+I$10*INDEX('H334 Master'!$B:$XFD,MATCH($A26,'H334 Master'!$B:$B,0),MATCH($B$10,'H334 Master'!$B$1:$XFD$1,0))+I$11*INDEX('H334 Master'!$B:$XFD,MATCH($A26,'H334 Master'!$B:$B,0),MATCH($B$11,'H334 Master'!$B$1:$XFD$1,0))+I$12*INDEX('H334 Master'!$B:$XFD,MATCH($A26,'H334 Master'!$B:$B,0),MATCH($B$12,'H334 Master'!$B$1:$XFD$1,0))+I$13*INDEX('H334 Master'!$B:$XFD,MATCH($A26,'H334 Master'!$B:$B,0),MATCH($B$13,'H334 Master'!$B$1:$XFD$1,0))+I$14*INDEX('H334 Master'!$B:$XFD,MATCH($A26,'H334 Master'!$B:$B,0),MATCH($B$14,'H334 Master'!$B$1:$XFD$1,0))+I$15*INDEX('H334 Master'!$B:$XFD,MATCH($A26,'H334 Master'!$B:$B,0),MATCH($B$15,'H334 Master'!$B$1:$XFD$1,0))+I$16*INDEX('H334 Master'!$B:$XFD,MATCH($A26,'H334 Master'!$B:$B,0),MATCH($B$16,'H334 Master'!$B$1:$XFD$1,0))+I$17*INDEX('H334 Master'!$B:$XFD,MATCH($A26,'H334 Master'!$B:$B,0),MATCH($B$17,'H334 Master'!$B$1:$XFD$1,0))</f>
        <v>56</v>
      </c>
      <c r="J26" s="1">
        <v>64</v>
      </c>
      <c r="K26" s="1">
        <v>72</v>
      </c>
      <c r="L26" s="1">
        <v>80</v>
      </c>
      <c r="M26" s="1">
        <v>88</v>
      </c>
      <c r="N26" s="1">
        <v>96</v>
      </c>
      <c r="O26" s="1">
        <v>104</v>
      </c>
      <c r="P26" s="1">
        <v>112</v>
      </c>
      <c r="Q26" s="1">
        <v>120</v>
      </c>
      <c r="R26" s="1">
        <v>128</v>
      </c>
      <c r="S26" s="1">
        <v>136</v>
      </c>
      <c r="T26" s="1">
        <v>144</v>
      </c>
      <c r="U26" s="1">
        <v>152</v>
      </c>
      <c r="V26" s="1">
        <v>160</v>
      </c>
      <c r="W26" s="1">
        <v>168</v>
      </c>
      <c r="X26" s="1">
        <v>176</v>
      </c>
      <c r="Y26" s="1">
        <v>184</v>
      </c>
      <c r="Z26" s="1">
        <v>192</v>
      </c>
      <c r="AA26" s="1">
        <v>200</v>
      </c>
      <c r="AB26" s="1">
        <v>208</v>
      </c>
      <c r="AC26" s="1">
        <v>216</v>
      </c>
      <c r="AD26" s="1">
        <v>224</v>
      </c>
      <c r="AE26" s="1">
        <v>232</v>
      </c>
      <c r="AF26" s="1">
        <v>240</v>
      </c>
      <c r="AG26" s="1">
        <v>248</v>
      </c>
      <c r="AH26" s="1">
        <v>256</v>
      </c>
      <c r="AI26" s="1"/>
      <c r="AJ26" s="1"/>
      <c r="AK26" s="1"/>
      <c r="AL26" s="1"/>
    </row>
    <row r="27" spans="1:38" x14ac:dyDescent="0.25">
      <c r="A27" t="s">
        <v>222</v>
      </c>
      <c r="B27">
        <v>6949</v>
      </c>
      <c r="C27" t="s">
        <v>223</v>
      </c>
      <c r="D27" s="1">
        <v>10</v>
      </c>
      <c r="E27" s="1">
        <v>10</v>
      </c>
      <c r="F27" s="1">
        <v>20</v>
      </c>
      <c r="G27" s="1">
        <v>20</v>
      </c>
      <c r="H27" s="1">
        <v>20</v>
      </c>
      <c r="I27" s="3">
        <f>I$5*INDEX('H334 Master'!$B:$XFD,MATCH($A27,'H334 Master'!$B:$B,0),MATCH($B$5,'H334 Master'!$B$1:$XFD$1,0))+I$6*INDEX('H334 Master'!$B:$XFD,MATCH($A27,'H334 Master'!$B:$B,0),MATCH($B$6,'H334 Master'!$B$1:$XFD$1,0))+I$7*INDEX('H334 Master'!$B:$XFD,MATCH($A27,'H334 Master'!$B:$B,0),MATCH($B$7,'H334 Master'!$B$1:$XFD$1,0))+I$8*INDEX('H334 Master'!$B:$XFD,MATCH($A27,'H334 Master'!$B:$B,0),MATCH($B$8,'H334 Master'!$B$1:$XFD$1,0))+I$9*INDEX('H334 Master'!$B:$XFD,MATCH($A27,'H334 Master'!$B:$B,0),MATCH($B$9,'H334 Master'!$B$1:$XFD$1,0))+I$10*INDEX('H334 Master'!$B:$XFD,MATCH($A27,'H334 Master'!$B:$B,0),MATCH($B$10,'H334 Master'!$B$1:$XFD$1,0))+I$11*INDEX('H334 Master'!$B:$XFD,MATCH($A27,'H334 Master'!$B:$B,0),MATCH($B$11,'H334 Master'!$B$1:$XFD$1,0))+I$12*INDEX('H334 Master'!$B:$XFD,MATCH($A27,'H334 Master'!$B:$B,0),MATCH($B$12,'H334 Master'!$B$1:$XFD$1,0))+I$13*INDEX('H334 Master'!$B:$XFD,MATCH($A27,'H334 Master'!$B:$B,0),MATCH($B$13,'H334 Master'!$B$1:$XFD$1,0))+I$14*INDEX('H334 Master'!$B:$XFD,MATCH($A27,'H334 Master'!$B:$B,0),MATCH($B$14,'H334 Master'!$B$1:$XFD$1,0))+I$15*INDEX('H334 Master'!$B:$XFD,MATCH($A27,'H334 Master'!$B:$B,0),MATCH($B$15,'H334 Master'!$B$1:$XFD$1,0))+I$16*INDEX('H334 Master'!$B:$XFD,MATCH($A27,'H334 Master'!$B:$B,0),MATCH($B$16,'H334 Master'!$B$1:$XFD$1,0))+I$17*INDEX('H334 Master'!$B:$XFD,MATCH($A27,'H334 Master'!$B:$B,0),MATCH($B$17,'H334 Master'!$B$1:$XFD$1,0))</f>
        <v>72</v>
      </c>
      <c r="J27" s="1">
        <v>20</v>
      </c>
      <c r="K27" s="1">
        <v>20</v>
      </c>
      <c r="L27" s="1">
        <v>20</v>
      </c>
      <c r="M27" s="1">
        <v>20</v>
      </c>
      <c r="N27" s="1">
        <v>20</v>
      </c>
      <c r="O27" s="1">
        <v>20</v>
      </c>
      <c r="P27" s="1">
        <v>20</v>
      </c>
      <c r="Q27" s="1">
        <v>20</v>
      </c>
      <c r="R27" s="1">
        <v>20</v>
      </c>
      <c r="S27" s="1">
        <v>20</v>
      </c>
      <c r="T27" s="1">
        <v>20</v>
      </c>
      <c r="U27" s="1">
        <v>20</v>
      </c>
      <c r="V27" s="1">
        <v>20</v>
      </c>
      <c r="W27" s="1">
        <v>20</v>
      </c>
      <c r="X27" s="1">
        <v>20</v>
      </c>
      <c r="Y27" s="1">
        <v>20</v>
      </c>
      <c r="Z27" s="1">
        <v>20</v>
      </c>
      <c r="AA27" s="1">
        <v>20</v>
      </c>
      <c r="AB27" s="1">
        <v>20</v>
      </c>
      <c r="AC27" s="1">
        <v>20</v>
      </c>
      <c r="AD27" s="1">
        <v>20</v>
      </c>
      <c r="AE27" s="1">
        <v>20</v>
      </c>
      <c r="AF27" s="1">
        <v>20</v>
      </c>
      <c r="AG27" s="1">
        <v>20</v>
      </c>
      <c r="AH27" s="1">
        <v>20</v>
      </c>
      <c r="AI27" s="1"/>
      <c r="AJ27" s="1"/>
      <c r="AK27" s="1"/>
      <c r="AL27" s="1"/>
    </row>
    <row r="28" spans="1:38" x14ac:dyDescent="0.25">
      <c r="A28" t="s">
        <v>129</v>
      </c>
      <c r="B28">
        <v>6124</v>
      </c>
      <c r="C28" t="s">
        <v>130</v>
      </c>
      <c r="D28" s="1">
        <v>6</v>
      </c>
      <c r="E28" s="1">
        <v>8</v>
      </c>
      <c r="F28" s="1">
        <v>10</v>
      </c>
      <c r="G28" s="1">
        <v>12</v>
      </c>
      <c r="H28" s="1">
        <v>14</v>
      </c>
      <c r="I28" s="3">
        <f>I$5*INDEX('H334 Master'!$B:$XFD,MATCH($A28,'H334 Master'!$B:$B,0),MATCH($B$5,'H334 Master'!$B$1:$XFD$1,0))+I$6*INDEX('H334 Master'!$B:$XFD,MATCH($A28,'H334 Master'!$B:$B,0),MATCH($B$6,'H334 Master'!$B$1:$XFD$1,0))+I$7*INDEX('H334 Master'!$B:$XFD,MATCH($A28,'H334 Master'!$B:$B,0),MATCH($B$7,'H334 Master'!$B$1:$XFD$1,0))+I$8*INDEX('H334 Master'!$B:$XFD,MATCH($A28,'H334 Master'!$B:$B,0),MATCH($B$8,'H334 Master'!$B$1:$XFD$1,0))+I$9*INDEX('H334 Master'!$B:$XFD,MATCH($A28,'H334 Master'!$B:$B,0),MATCH($B$9,'H334 Master'!$B$1:$XFD$1,0))+I$10*INDEX('H334 Master'!$B:$XFD,MATCH($A28,'H334 Master'!$B:$B,0),MATCH($B$10,'H334 Master'!$B$1:$XFD$1,0))+I$11*INDEX('H334 Master'!$B:$XFD,MATCH($A28,'H334 Master'!$B:$B,0),MATCH($B$11,'H334 Master'!$B$1:$XFD$1,0))+I$12*INDEX('H334 Master'!$B:$XFD,MATCH($A28,'H334 Master'!$B:$B,0),MATCH($B$12,'H334 Master'!$B$1:$XFD$1,0))+I$13*INDEX('H334 Master'!$B:$XFD,MATCH($A28,'H334 Master'!$B:$B,0),MATCH($B$13,'H334 Master'!$B$1:$XFD$1,0))+I$14*INDEX('H334 Master'!$B:$XFD,MATCH($A28,'H334 Master'!$B:$B,0),MATCH($B$14,'H334 Master'!$B$1:$XFD$1,0))+I$15*INDEX('H334 Master'!$B:$XFD,MATCH($A28,'H334 Master'!$B:$B,0),MATCH($B$15,'H334 Master'!$B$1:$XFD$1,0))+I$16*INDEX('H334 Master'!$B:$XFD,MATCH($A28,'H334 Master'!$B:$B,0),MATCH($B$16,'H334 Master'!$B$1:$XFD$1,0))+I$17*INDEX('H334 Master'!$B:$XFD,MATCH($A28,'H334 Master'!$B:$B,0),MATCH($B$17,'H334 Master'!$B$1:$XFD$1,0))</f>
        <v>14</v>
      </c>
      <c r="J28" s="1">
        <v>16</v>
      </c>
      <c r="K28" s="1">
        <v>18</v>
      </c>
      <c r="L28" s="1">
        <v>20</v>
      </c>
      <c r="M28" s="1">
        <v>22</v>
      </c>
      <c r="N28" s="1">
        <v>24</v>
      </c>
      <c r="O28" s="1">
        <v>26</v>
      </c>
      <c r="P28" s="1">
        <v>28</v>
      </c>
      <c r="Q28" s="1">
        <v>30</v>
      </c>
      <c r="R28" s="1">
        <v>32</v>
      </c>
      <c r="S28" s="1">
        <v>34</v>
      </c>
      <c r="T28" s="1">
        <v>36</v>
      </c>
      <c r="U28" s="1">
        <v>38</v>
      </c>
      <c r="V28" s="1">
        <v>40</v>
      </c>
      <c r="W28" s="1">
        <v>42</v>
      </c>
      <c r="X28" s="1">
        <v>44</v>
      </c>
      <c r="Y28" s="1">
        <v>46</v>
      </c>
      <c r="Z28" s="1">
        <v>48</v>
      </c>
      <c r="AA28" s="1">
        <v>50</v>
      </c>
      <c r="AB28" s="1">
        <v>52</v>
      </c>
      <c r="AC28" s="1">
        <v>54</v>
      </c>
      <c r="AD28" s="1">
        <v>56</v>
      </c>
      <c r="AE28" s="1">
        <v>58</v>
      </c>
      <c r="AF28" s="1">
        <v>60</v>
      </c>
      <c r="AG28" s="1">
        <v>62</v>
      </c>
      <c r="AH28" s="1">
        <v>64</v>
      </c>
      <c r="AI28" s="1"/>
      <c r="AJ28" s="1"/>
      <c r="AK28" s="1"/>
      <c r="AL28" s="1"/>
    </row>
    <row r="29" spans="1:38" x14ac:dyDescent="0.25">
      <c r="A29" t="s">
        <v>131</v>
      </c>
      <c r="B29">
        <v>6094</v>
      </c>
      <c r="C29" t="s">
        <v>132</v>
      </c>
      <c r="D29" s="1">
        <v>6</v>
      </c>
      <c r="E29" s="1">
        <v>8</v>
      </c>
      <c r="F29" s="1">
        <v>10</v>
      </c>
      <c r="G29" s="1">
        <v>12</v>
      </c>
      <c r="H29" s="1">
        <v>14</v>
      </c>
      <c r="I29" s="3">
        <f>I$5*INDEX('H334 Master'!$B:$XFD,MATCH($A29,'H334 Master'!$B:$B,0),MATCH($B$5,'H334 Master'!$B$1:$XFD$1,0))+I$6*INDEX('H334 Master'!$B:$XFD,MATCH($A29,'H334 Master'!$B:$B,0),MATCH($B$6,'H334 Master'!$B$1:$XFD$1,0))+I$7*INDEX('H334 Master'!$B:$XFD,MATCH($A29,'H334 Master'!$B:$B,0),MATCH($B$7,'H334 Master'!$B$1:$XFD$1,0))+I$8*INDEX('H334 Master'!$B:$XFD,MATCH($A29,'H334 Master'!$B:$B,0),MATCH($B$8,'H334 Master'!$B$1:$XFD$1,0))+I$9*INDEX('H334 Master'!$B:$XFD,MATCH($A29,'H334 Master'!$B:$B,0),MATCH($B$9,'H334 Master'!$B$1:$XFD$1,0))+I$10*INDEX('H334 Master'!$B:$XFD,MATCH($A29,'H334 Master'!$B:$B,0),MATCH($B$10,'H334 Master'!$B$1:$XFD$1,0))+I$11*INDEX('H334 Master'!$B:$XFD,MATCH($A29,'H334 Master'!$B:$B,0),MATCH($B$11,'H334 Master'!$B$1:$XFD$1,0))+I$12*INDEX('H334 Master'!$B:$XFD,MATCH($A29,'H334 Master'!$B:$B,0),MATCH($B$12,'H334 Master'!$B$1:$XFD$1,0))+I$13*INDEX('H334 Master'!$B:$XFD,MATCH($A29,'H334 Master'!$B:$B,0),MATCH($B$13,'H334 Master'!$B$1:$XFD$1,0))+I$14*INDEX('H334 Master'!$B:$XFD,MATCH($A29,'H334 Master'!$B:$B,0),MATCH($B$14,'H334 Master'!$B$1:$XFD$1,0))+I$15*INDEX('H334 Master'!$B:$XFD,MATCH($A29,'H334 Master'!$B:$B,0),MATCH($B$15,'H334 Master'!$B$1:$XFD$1,0))+I$16*INDEX('H334 Master'!$B:$XFD,MATCH($A29,'H334 Master'!$B:$B,0),MATCH($B$16,'H334 Master'!$B$1:$XFD$1,0))+I$17*INDEX('H334 Master'!$B:$XFD,MATCH($A29,'H334 Master'!$B:$B,0),MATCH($B$17,'H334 Master'!$B$1:$XFD$1,0))</f>
        <v>14</v>
      </c>
      <c r="J29" s="1">
        <v>16</v>
      </c>
      <c r="K29" s="1">
        <v>18</v>
      </c>
      <c r="L29" s="1">
        <v>20</v>
      </c>
      <c r="M29" s="1">
        <v>22</v>
      </c>
      <c r="N29" s="1">
        <v>24</v>
      </c>
      <c r="O29" s="1">
        <v>26</v>
      </c>
      <c r="P29" s="1">
        <v>28</v>
      </c>
      <c r="Q29" s="1">
        <v>30</v>
      </c>
      <c r="R29" s="1">
        <v>32</v>
      </c>
      <c r="S29" s="1">
        <v>34</v>
      </c>
      <c r="T29" s="1">
        <v>36</v>
      </c>
      <c r="U29" s="1">
        <v>38</v>
      </c>
      <c r="V29" s="1">
        <v>40</v>
      </c>
      <c r="W29" s="1">
        <v>42</v>
      </c>
      <c r="X29" s="1">
        <v>44</v>
      </c>
      <c r="Y29" s="1">
        <v>46</v>
      </c>
      <c r="Z29" s="1">
        <v>48</v>
      </c>
      <c r="AA29" s="1">
        <v>50</v>
      </c>
      <c r="AB29" s="1">
        <v>52</v>
      </c>
      <c r="AC29" s="1">
        <v>54</v>
      </c>
      <c r="AD29" s="1">
        <v>56</v>
      </c>
      <c r="AE29" s="1">
        <v>58</v>
      </c>
      <c r="AF29" s="1">
        <v>60</v>
      </c>
      <c r="AG29" s="1">
        <v>62</v>
      </c>
      <c r="AH29" s="1">
        <v>64</v>
      </c>
      <c r="AI29" s="1"/>
      <c r="AJ29" s="1"/>
      <c r="AK29" s="1"/>
      <c r="AL29" s="1"/>
    </row>
    <row r="30" spans="1:38" x14ac:dyDescent="0.25">
      <c r="A30" t="s">
        <v>133</v>
      </c>
      <c r="B30">
        <v>6126</v>
      </c>
      <c r="C30" t="s">
        <v>134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3">
        <f>I$5*INDEX('H334 Master'!$B:$XFD,MATCH($A30,'H334 Master'!$B:$B,0),MATCH($B$5,'H334 Master'!$B$1:$XFD$1,0))+I$6*INDEX('H334 Master'!$B:$XFD,MATCH($A30,'H334 Master'!$B:$B,0),MATCH($B$6,'H334 Master'!$B$1:$XFD$1,0))+I$7*INDEX('H334 Master'!$B:$XFD,MATCH($A30,'H334 Master'!$B:$B,0),MATCH($B$7,'H334 Master'!$B$1:$XFD$1,0))+I$8*INDEX('H334 Master'!$B:$XFD,MATCH($A30,'H334 Master'!$B:$B,0),MATCH($B$8,'H334 Master'!$B$1:$XFD$1,0))+I$9*INDEX('H334 Master'!$B:$XFD,MATCH($A30,'H334 Master'!$B:$B,0),MATCH($B$9,'H334 Master'!$B$1:$XFD$1,0))+I$10*INDEX('H334 Master'!$B:$XFD,MATCH($A30,'H334 Master'!$B:$B,0),MATCH($B$10,'H334 Master'!$B$1:$XFD$1,0))+I$11*INDEX('H334 Master'!$B:$XFD,MATCH($A30,'H334 Master'!$B:$B,0),MATCH($B$11,'H334 Master'!$B$1:$XFD$1,0))+I$12*INDEX('H334 Master'!$B:$XFD,MATCH($A30,'H334 Master'!$B:$B,0),MATCH($B$12,'H334 Master'!$B$1:$XFD$1,0))+I$13*INDEX('H334 Master'!$B:$XFD,MATCH($A30,'H334 Master'!$B:$B,0),MATCH($B$13,'H334 Master'!$B$1:$XFD$1,0))+I$14*INDEX('H334 Master'!$B:$XFD,MATCH($A30,'H334 Master'!$B:$B,0),MATCH($B$14,'H334 Master'!$B$1:$XFD$1,0))+I$15*INDEX('H334 Master'!$B:$XFD,MATCH($A30,'H334 Master'!$B:$B,0),MATCH($B$15,'H334 Master'!$B$1:$XFD$1,0))+I$16*INDEX('H334 Master'!$B:$XFD,MATCH($A30,'H334 Master'!$B:$B,0),MATCH($B$16,'H334 Master'!$B$1:$XFD$1,0))+I$17*INDEX('H334 Master'!$B:$XFD,MATCH($A30,'H334 Master'!$B:$B,0),MATCH($B$17,'H334 Master'!$B$1:$XFD$1,0))</f>
        <v>10</v>
      </c>
      <c r="J30" s="1">
        <v>10</v>
      </c>
      <c r="K30" s="1">
        <v>10</v>
      </c>
      <c r="L30" s="1">
        <v>10</v>
      </c>
      <c r="M30" s="1">
        <v>10</v>
      </c>
      <c r="N30" s="1">
        <v>10</v>
      </c>
      <c r="O30" s="1">
        <v>10</v>
      </c>
      <c r="P30" s="1">
        <v>10</v>
      </c>
      <c r="Q30" s="1">
        <v>10</v>
      </c>
      <c r="R30" s="1">
        <v>10</v>
      </c>
      <c r="S30" s="1">
        <v>10</v>
      </c>
      <c r="T30" s="1">
        <v>10</v>
      </c>
      <c r="U30" s="1">
        <v>10</v>
      </c>
      <c r="V30" s="1">
        <v>10</v>
      </c>
      <c r="W30" s="1">
        <v>10</v>
      </c>
      <c r="X30" s="1">
        <v>10</v>
      </c>
      <c r="Y30" s="1">
        <v>10</v>
      </c>
      <c r="Z30" s="1">
        <v>10</v>
      </c>
      <c r="AA30" s="1">
        <v>10</v>
      </c>
      <c r="AB30" s="1">
        <v>10</v>
      </c>
      <c r="AC30" s="1">
        <v>10</v>
      </c>
      <c r="AD30" s="1">
        <v>10</v>
      </c>
      <c r="AE30" s="1">
        <v>10</v>
      </c>
      <c r="AF30" s="1">
        <v>10</v>
      </c>
      <c r="AG30" s="1">
        <v>10</v>
      </c>
      <c r="AH30" s="1">
        <v>10</v>
      </c>
      <c r="AI30" s="1"/>
      <c r="AJ30" s="1"/>
      <c r="AK30" s="1"/>
      <c r="AL30" s="1"/>
    </row>
    <row r="31" spans="1:38" x14ac:dyDescent="0.25">
      <c r="A31" t="s">
        <v>135</v>
      </c>
      <c r="B31">
        <v>6135</v>
      </c>
      <c r="C31" t="s">
        <v>136</v>
      </c>
      <c r="D31" s="1">
        <v>10</v>
      </c>
      <c r="E31" s="1">
        <v>10</v>
      </c>
      <c r="F31" s="1">
        <v>10</v>
      </c>
      <c r="G31" s="1">
        <v>10</v>
      </c>
      <c r="H31" s="1">
        <v>10</v>
      </c>
      <c r="I31" s="3">
        <f>I$5*INDEX('H334 Master'!$B:$XFD,MATCH($A31,'H334 Master'!$B:$B,0),MATCH($B$5,'H334 Master'!$B$1:$XFD$1,0))+I$6*INDEX('H334 Master'!$B:$XFD,MATCH($A31,'H334 Master'!$B:$B,0),MATCH($B$6,'H334 Master'!$B$1:$XFD$1,0))+I$7*INDEX('H334 Master'!$B:$XFD,MATCH($A31,'H334 Master'!$B:$B,0),MATCH($B$7,'H334 Master'!$B$1:$XFD$1,0))+I$8*INDEX('H334 Master'!$B:$XFD,MATCH($A31,'H334 Master'!$B:$B,0),MATCH($B$8,'H334 Master'!$B$1:$XFD$1,0))+I$9*INDEX('H334 Master'!$B:$XFD,MATCH($A31,'H334 Master'!$B:$B,0),MATCH($B$9,'H334 Master'!$B$1:$XFD$1,0))+I$10*INDEX('H334 Master'!$B:$XFD,MATCH($A31,'H334 Master'!$B:$B,0),MATCH($B$10,'H334 Master'!$B$1:$XFD$1,0))+I$11*INDEX('H334 Master'!$B:$XFD,MATCH($A31,'H334 Master'!$B:$B,0),MATCH($B$11,'H334 Master'!$B$1:$XFD$1,0))+I$12*INDEX('H334 Master'!$B:$XFD,MATCH($A31,'H334 Master'!$B:$B,0),MATCH($B$12,'H334 Master'!$B$1:$XFD$1,0))+I$13*INDEX('H334 Master'!$B:$XFD,MATCH($A31,'H334 Master'!$B:$B,0),MATCH($B$13,'H334 Master'!$B$1:$XFD$1,0))+I$14*INDEX('H334 Master'!$B:$XFD,MATCH($A31,'H334 Master'!$B:$B,0),MATCH($B$14,'H334 Master'!$B$1:$XFD$1,0))+I$15*INDEX('H334 Master'!$B:$XFD,MATCH($A31,'H334 Master'!$B:$B,0),MATCH($B$15,'H334 Master'!$B$1:$XFD$1,0))+I$16*INDEX('H334 Master'!$B:$XFD,MATCH($A31,'H334 Master'!$B:$B,0),MATCH($B$16,'H334 Master'!$B$1:$XFD$1,0))+I$17*INDEX('H334 Master'!$B:$XFD,MATCH($A31,'H334 Master'!$B:$B,0),MATCH($B$17,'H334 Master'!$B$1:$XFD$1,0))</f>
        <v>10</v>
      </c>
      <c r="J31" s="1">
        <v>10</v>
      </c>
      <c r="K31" s="1">
        <v>10</v>
      </c>
      <c r="L31" s="1">
        <v>10</v>
      </c>
      <c r="M31" s="1">
        <v>10</v>
      </c>
      <c r="N31" s="1">
        <v>10</v>
      </c>
      <c r="O31" s="1">
        <v>10</v>
      </c>
      <c r="P31" s="1">
        <v>10</v>
      </c>
      <c r="Q31" s="1">
        <v>10</v>
      </c>
      <c r="R31" s="1">
        <v>10</v>
      </c>
      <c r="S31" s="1">
        <v>10</v>
      </c>
      <c r="T31" s="1">
        <v>10</v>
      </c>
      <c r="U31" s="1">
        <v>10</v>
      </c>
      <c r="V31" s="1">
        <v>10</v>
      </c>
      <c r="W31" s="1">
        <v>10</v>
      </c>
      <c r="X31" s="1">
        <v>10</v>
      </c>
      <c r="Y31" s="1">
        <v>10</v>
      </c>
      <c r="Z31" s="1">
        <v>10</v>
      </c>
      <c r="AA31" s="1">
        <v>10</v>
      </c>
      <c r="AB31" s="1">
        <v>10</v>
      </c>
      <c r="AC31" s="1">
        <v>10</v>
      </c>
      <c r="AD31" s="1">
        <v>10</v>
      </c>
      <c r="AE31" s="1">
        <v>10</v>
      </c>
      <c r="AF31" s="1">
        <v>10</v>
      </c>
      <c r="AG31" s="1">
        <v>10</v>
      </c>
      <c r="AH31" s="1">
        <v>10</v>
      </c>
      <c r="AI31" s="1"/>
      <c r="AJ31" s="1"/>
      <c r="AK31" s="1"/>
      <c r="AL31" s="1"/>
    </row>
    <row r="32" spans="1:38" x14ac:dyDescent="0.25">
      <c r="A32" t="s">
        <v>137</v>
      </c>
      <c r="B32">
        <v>6139</v>
      </c>
      <c r="C32" t="s">
        <v>138</v>
      </c>
      <c r="D32" s="1">
        <v>24</v>
      </c>
      <c r="E32" s="1">
        <v>32</v>
      </c>
      <c r="F32" s="1">
        <v>40</v>
      </c>
      <c r="G32" s="1">
        <v>48</v>
      </c>
      <c r="H32" s="1">
        <v>56</v>
      </c>
      <c r="I32" s="3">
        <f>I$5*INDEX('H334 Master'!$B:$XFD,MATCH($A32,'H334 Master'!$B:$B,0),MATCH($B$5,'H334 Master'!$B$1:$XFD$1,0))+I$6*INDEX('H334 Master'!$B:$XFD,MATCH($A32,'H334 Master'!$B:$B,0),MATCH($B$6,'H334 Master'!$B$1:$XFD$1,0))+I$7*INDEX('H334 Master'!$B:$XFD,MATCH($A32,'H334 Master'!$B:$B,0),MATCH($B$7,'H334 Master'!$B$1:$XFD$1,0))+I$8*INDEX('H334 Master'!$B:$XFD,MATCH($A32,'H334 Master'!$B:$B,0),MATCH($B$8,'H334 Master'!$B$1:$XFD$1,0))+I$9*INDEX('H334 Master'!$B:$XFD,MATCH($A32,'H334 Master'!$B:$B,0),MATCH($B$9,'H334 Master'!$B$1:$XFD$1,0))+I$10*INDEX('H334 Master'!$B:$XFD,MATCH($A32,'H334 Master'!$B:$B,0),MATCH($B$10,'H334 Master'!$B$1:$XFD$1,0))+I$11*INDEX('H334 Master'!$B:$XFD,MATCH($A32,'H334 Master'!$B:$B,0),MATCH($B$11,'H334 Master'!$B$1:$XFD$1,0))+I$12*INDEX('H334 Master'!$B:$XFD,MATCH($A32,'H334 Master'!$B:$B,0),MATCH($B$12,'H334 Master'!$B$1:$XFD$1,0))+I$13*INDEX('H334 Master'!$B:$XFD,MATCH($A32,'H334 Master'!$B:$B,0),MATCH($B$13,'H334 Master'!$B$1:$XFD$1,0))+I$14*INDEX('H334 Master'!$B:$XFD,MATCH($A32,'H334 Master'!$B:$B,0),MATCH($B$14,'H334 Master'!$B$1:$XFD$1,0))+I$15*INDEX('H334 Master'!$B:$XFD,MATCH($A32,'H334 Master'!$B:$B,0),MATCH($B$15,'H334 Master'!$B$1:$XFD$1,0))+I$16*INDEX('H334 Master'!$B:$XFD,MATCH($A32,'H334 Master'!$B:$B,0),MATCH($B$16,'H334 Master'!$B$1:$XFD$1,0))+I$17*INDEX('H334 Master'!$B:$XFD,MATCH($A32,'H334 Master'!$B:$B,0),MATCH($B$17,'H334 Master'!$B$1:$XFD$1,0))</f>
        <v>56</v>
      </c>
      <c r="J32" s="1">
        <v>64</v>
      </c>
      <c r="K32" s="1">
        <v>72</v>
      </c>
      <c r="L32" s="1">
        <v>80</v>
      </c>
      <c r="M32" s="1">
        <v>88</v>
      </c>
      <c r="N32" s="1">
        <v>96</v>
      </c>
      <c r="O32" s="1">
        <v>104</v>
      </c>
      <c r="P32" s="1">
        <v>112</v>
      </c>
      <c r="Q32" s="1">
        <v>120</v>
      </c>
      <c r="R32" s="1">
        <v>128</v>
      </c>
      <c r="S32" s="1">
        <v>136</v>
      </c>
      <c r="T32" s="1">
        <v>144</v>
      </c>
      <c r="U32" s="1">
        <v>152</v>
      </c>
      <c r="V32" s="1">
        <v>160</v>
      </c>
      <c r="W32" s="1">
        <v>168</v>
      </c>
      <c r="X32" s="1">
        <v>176</v>
      </c>
      <c r="Y32" s="1">
        <v>184</v>
      </c>
      <c r="Z32" s="1">
        <v>192</v>
      </c>
      <c r="AA32" s="1">
        <v>200</v>
      </c>
      <c r="AB32" s="1">
        <v>208</v>
      </c>
      <c r="AC32" s="1">
        <v>216</v>
      </c>
      <c r="AD32" s="1">
        <v>224</v>
      </c>
      <c r="AE32" s="1">
        <v>232</v>
      </c>
      <c r="AF32" s="1">
        <v>240</v>
      </c>
      <c r="AG32" s="1">
        <v>248</v>
      </c>
      <c r="AH32" s="1">
        <v>256</v>
      </c>
      <c r="AI32" s="1"/>
      <c r="AJ32" s="1"/>
      <c r="AK32" s="1"/>
      <c r="AL32" s="1"/>
    </row>
    <row r="33" spans="1:38" x14ac:dyDescent="0.25">
      <c r="A33" t="s">
        <v>139</v>
      </c>
      <c r="B33">
        <v>6106</v>
      </c>
      <c r="C33" t="s">
        <v>140</v>
      </c>
      <c r="D33" s="1">
        <v>14</v>
      </c>
      <c r="E33" s="1">
        <v>14</v>
      </c>
      <c r="F33" s="1">
        <v>14</v>
      </c>
      <c r="G33" s="1">
        <v>14</v>
      </c>
      <c r="H33" s="1">
        <v>14</v>
      </c>
      <c r="I33" s="3">
        <f>I$5*INDEX('H334 Master'!$B:$XFD,MATCH($A33,'H334 Master'!$B:$B,0),MATCH($B$5,'H334 Master'!$B$1:$XFD$1,0))+I$6*INDEX('H334 Master'!$B:$XFD,MATCH($A33,'H334 Master'!$B:$B,0),MATCH($B$6,'H334 Master'!$B$1:$XFD$1,0))+I$7*INDEX('H334 Master'!$B:$XFD,MATCH($A33,'H334 Master'!$B:$B,0),MATCH($B$7,'H334 Master'!$B$1:$XFD$1,0))+I$8*INDEX('H334 Master'!$B:$XFD,MATCH($A33,'H334 Master'!$B:$B,0),MATCH($B$8,'H334 Master'!$B$1:$XFD$1,0))+I$9*INDEX('H334 Master'!$B:$XFD,MATCH($A33,'H334 Master'!$B:$B,0),MATCH($B$9,'H334 Master'!$B$1:$XFD$1,0))+I$10*INDEX('H334 Master'!$B:$XFD,MATCH($A33,'H334 Master'!$B:$B,0),MATCH($B$10,'H334 Master'!$B$1:$XFD$1,0))+I$11*INDEX('H334 Master'!$B:$XFD,MATCH($A33,'H334 Master'!$B:$B,0),MATCH($B$11,'H334 Master'!$B$1:$XFD$1,0))+I$12*INDEX('H334 Master'!$B:$XFD,MATCH($A33,'H334 Master'!$B:$B,0),MATCH($B$12,'H334 Master'!$B$1:$XFD$1,0))+I$13*INDEX('H334 Master'!$B:$XFD,MATCH($A33,'H334 Master'!$B:$B,0),MATCH($B$13,'H334 Master'!$B$1:$XFD$1,0))+I$14*INDEX('H334 Master'!$B:$XFD,MATCH($A33,'H334 Master'!$B:$B,0),MATCH($B$14,'H334 Master'!$B$1:$XFD$1,0))+I$15*INDEX('H334 Master'!$B:$XFD,MATCH($A33,'H334 Master'!$B:$B,0),MATCH($B$15,'H334 Master'!$B$1:$XFD$1,0))+I$16*INDEX('H334 Master'!$B:$XFD,MATCH($A33,'H334 Master'!$B:$B,0),MATCH($B$16,'H334 Master'!$B$1:$XFD$1,0))+I$17*INDEX('H334 Master'!$B:$XFD,MATCH($A33,'H334 Master'!$B:$B,0),MATCH($B$17,'H334 Master'!$B$1:$XFD$1,0))</f>
        <v>14</v>
      </c>
      <c r="J33" s="1">
        <v>14</v>
      </c>
      <c r="K33" s="1">
        <v>14</v>
      </c>
      <c r="L33" s="1">
        <v>14</v>
      </c>
      <c r="M33" s="1">
        <v>14</v>
      </c>
      <c r="N33" s="1">
        <v>14</v>
      </c>
      <c r="O33" s="1">
        <v>14</v>
      </c>
      <c r="P33" s="1">
        <v>14</v>
      </c>
      <c r="Q33" s="1">
        <v>14</v>
      </c>
      <c r="R33" s="1">
        <v>14</v>
      </c>
      <c r="S33" s="1">
        <v>14</v>
      </c>
      <c r="T33" s="1">
        <v>14</v>
      </c>
      <c r="U33" s="1">
        <v>14</v>
      </c>
      <c r="V33" s="1">
        <v>14</v>
      </c>
      <c r="W33" s="1">
        <v>14</v>
      </c>
      <c r="X33" s="1">
        <v>14</v>
      </c>
      <c r="Y33" s="1">
        <v>14</v>
      </c>
      <c r="Z33" s="1">
        <v>14</v>
      </c>
      <c r="AA33" s="1">
        <v>14</v>
      </c>
      <c r="AB33" s="1">
        <v>14</v>
      </c>
      <c r="AC33" s="1">
        <v>14</v>
      </c>
      <c r="AD33" s="1">
        <v>14</v>
      </c>
      <c r="AE33" s="1">
        <v>14</v>
      </c>
      <c r="AF33" s="1">
        <v>14</v>
      </c>
      <c r="AG33" s="1">
        <v>14</v>
      </c>
      <c r="AH33" s="1">
        <v>14</v>
      </c>
      <c r="AI33" s="1"/>
      <c r="AJ33" s="1"/>
      <c r="AK33" s="1"/>
      <c r="AL33" s="1"/>
    </row>
    <row r="34" spans="1:38" x14ac:dyDescent="0.25">
      <c r="A34" t="s">
        <v>31</v>
      </c>
      <c r="B34">
        <v>5946</v>
      </c>
      <c r="C34" t="s">
        <v>32</v>
      </c>
      <c r="D34" s="1">
        <v>40</v>
      </c>
      <c r="E34" s="1">
        <v>44</v>
      </c>
      <c r="F34" s="1">
        <v>48</v>
      </c>
      <c r="G34" s="1">
        <v>52</v>
      </c>
      <c r="H34" s="1">
        <v>56</v>
      </c>
      <c r="I34" s="3">
        <f>I$5*INDEX('H334 Master'!$B:$XFD,MATCH($A34,'H334 Master'!$B:$B,0),MATCH($B$5,'H334 Master'!$B$1:$XFD$1,0))+I$6*INDEX('H334 Master'!$B:$XFD,MATCH($A34,'H334 Master'!$B:$B,0),MATCH($B$6,'H334 Master'!$B$1:$XFD$1,0))+I$7*INDEX('H334 Master'!$B:$XFD,MATCH($A34,'H334 Master'!$B:$B,0),MATCH($B$7,'H334 Master'!$B$1:$XFD$1,0))+I$8*INDEX('H334 Master'!$B:$XFD,MATCH($A34,'H334 Master'!$B:$B,0),MATCH($B$8,'H334 Master'!$B$1:$XFD$1,0))+I$9*INDEX('H334 Master'!$B:$XFD,MATCH($A34,'H334 Master'!$B:$B,0),MATCH($B$9,'H334 Master'!$B$1:$XFD$1,0))+I$10*INDEX('H334 Master'!$B:$XFD,MATCH($A34,'H334 Master'!$B:$B,0),MATCH($B$10,'H334 Master'!$B$1:$XFD$1,0))+I$11*INDEX('H334 Master'!$B:$XFD,MATCH($A34,'H334 Master'!$B:$B,0),MATCH($B$11,'H334 Master'!$B$1:$XFD$1,0))+I$12*INDEX('H334 Master'!$B:$XFD,MATCH($A34,'H334 Master'!$B:$B,0),MATCH($B$12,'H334 Master'!$B$1:$XFD$1,0))+I$13*INDEX('H334 Master'!$B:$XFD,MATCH($A34,'H334 Master'!$B:$B,0),MATCH($B$13,'H334 Master'!$B$1:$XFD$1,0))+I$14*INDEX('H334 Master'!$B:$XFD,MATCH($A34,'H334 Master'!$B:$B,0),MATCH($B$14,'H334 Master'!$B$1:$XFD$1,0))+I$15*INDEX('H334 Master'!$B:$XFD,MATCH($A34,'H334 Master'!$B:$B,0),MATCH($B$15,'H334 Master'!$B$1:$XFD$1,0))+I$16*INDEX('H334 Master'!$B:$XFD,MATCH($A34,'H334 Master'!$B:$B,0),MATCH($B$16,'H334 Master'!$B$1:$XFD$1,0))+I$17*INDEX('H334 Master'!$B:$XFD,MATCH($A34,'H334 Master'!$B:$B,0),MATCH($B$17,'H334 Master'!$B$1:$XFD$1,0))</f>
        <v>56</v>
      </c>
      <c r="J34" s="1">
        <v>60</v>
      </c>
      <c r="K34" s="1">
        <v>64</v>
      </c>
      <c r="L34" s="1">
        <v>68</v>
      </c>
      <c r="M34" s="1">
        <v>72</v>
      </c>
      <c r="N34" s="1">
        <v>76</v>
      </c>
      <c r="O34" s="1">
        <v>80</v>
      </c>
      <c r="P34" s="1">
        <v>84</v>
      </c>
      <c r="Q34" s="1">
        <v>88</v>
      </c>
      <c r="R34" s="1">
        <v>92</v>
      </c>
      <c r="S34" s="1">
        <v>96</v>
      </c>
      <c r="T34" s="1">
        <v>100</v>
      </c>
      <c r="U34" s="1">
        <v>104</v>
      </c>
      <c r="V34" s="1">
        <v>108</v>
      </c>
      <c r="W34" s="1">
        <v>112</v>
      </c>
      <c r="X34" s="1">
        <v>116</v>
      </c>
      <c r="Y34" s="1">
        <v>120</v>
      </c>
      <c r="Z34" s="1">
        <v>124</v>
      </c>
      <c r="AA34" s="1">
        <v>128</v>
      </c>
      <c r="AB34" s="1">
        <v>132</v>
      </c>
      <c r="AC34" s="1">
        <v>136</v>
      </c>
      <c r="AD34" s="1">
        <v>140</v>
      </c>
      <c r="AE34" s="1">
        <v>144</v>
      </c>
      <c r="AF34" s="1">
        <v>148</v>
      </c>
      <c r="AG34" s="1">
        <v>152</v>
      </c>
      <c r="AH34" s="1">
        <v>156</v>
      </c>
      <c r="AI34" s="1"/>
      <c r="AJ34" s="1"/>
      <c r="AK34" s="1"/>
      <c r="AL34" s="1"/>
    </row>
    <row r="35" spans="1:38" x14ac:dyDescent="0.25">
      <c r="A35" t="s">
        <v>141</v>
      </c>
      <c r="B35">
        <v>6133</v>
      </c>
      <c r="C35" t="s">
        <v>142</v>
      </c>
      <c r="D35" s="1">
        <v>8</v>
      </c>
      <c r="E35" s="1">
        <v>12</v>
      </c>
      <c r="F35" s="1">
        <v>16</v>
      </c>
      <c r="G35" s="1">
        <v>16</v>
      </c>
      <c r="H35" s="1">
        <v>16</v>
      </c>
      <c r="I35" s="3">
        <f>I$5*INDEX('H334 Master'!$B:$XFD,MATCH($A35,'H334 Master'!$B:$B,0),MATCH($B$5,'H334 Master'!$B$1:$XFD$1,0))+I$6*INDEX('H334 Master'!$B:$XFD,MATCH($A35,'H334 Master'!$B:$B,0),MATCH($B$6,'H334 Master'!$B$1:$XFD$1,0))+I$7*INDEX('H334 Master'!$B:$XFD,MATCH($A35,'H334 Master'!$B:$B,0),MATCH($B$7,'H334 Master'!$B$1:$XFD$1,0))+I$8*INDEX('H334 Master'!$B:$XFD,MATCH($A35,'H334 Master'!$B:$B,0),MATCH($B$8,'H334 Master'!$B$1:$XFD$1,0))+I$9*INDEX('H334 Master'!$B:$XFD,MATCH($A35,'H334 Master'!$B:$B,0),MATCH($B$9,'H334 Master'!$B$1:$XFD$1,0))+I$10*INDEX('H334 Master'!$B:$XFD,MATCH($A35,'H334 Master'!$B:$B,0),MATCH($B$10,'H334 Master'!$B$1:$XFD$1,0))+I$11*INDEX('H334 Master'!$B:$XFD,MATCH($A35,'H334 Master'!$B:$B,0),MATCH($B$11,'H334 Master'!$B$1:$XFD$1,0))+I$12*INDEX('H334 Master'!$B:$XFD,MATCH($A35,'H334 Master'!$B:$B,0),MATCH($B$12,'H334 Master'!$B$1:$XFD$1,0))+I$13*INDEX('H334 Master'!$B:$XFD,MATCH($A35,'H334 Master'!$B:$B,0),MATCH($B$13,'H334 Master'!$B$1:$XFD$1,0))+I$14*INDEX('H334 Master'!$B:$XFD,MATCH($A35,'H334 Master'!$B:$B,0),MATCH($B$14,'H334 Master'!$B$1:$XFD$1,0))+I$15*INDEX('H334 Master'!$B:$XFD,MATCH($A35,'H334 Master'!$B:$B,0),MATCH($B$15,'H334 Master'!$B$1:$XFD$1,0))+I$16*INDEX('H334 Master'!$B:$XFD,MATCH($A35,'H334 Master'!$B:$B,0),MATCH($B$16,'H334 Master'!$B$1:$XFD$1,0))+I$17*INDEX('H334 Master'!$B:$XFD,MATCH($A35,'H334 Master'!$B:$B,0),MATCH($B$17,'H334 Master'!$B$1:$XFD$1,0))</f>
        <v>8</v>
      </c>
      <c r="J35" s="1">
        <v>16</v>
      </c>
      <c r="K35" s="1">
        <v>16</v>
      </c>
      <c r="L35" s="1">
        <v>16</v>
      </c>
      <c r="M35" s="1">
        <v>20</v>
      </c>
      <c r="N35" s="1">
        <v>20</v>
      </c>
      <c r="O35" s="1">
        <v>20</v>
      </c>
      <c r="P35" s="1">
        <v>20</v>
      </c>
      <c r="Q35" s="1">
        <v>20</v>
      </c>
      <c r="R35" s="1">
        <v>20</v>
      </c>
      <c r="S35" s="1">
        <v>24</v>
      </c>
      <c r="T35" s="1">
        <v>24</v>
      </c>
      <c r="U35" s="1">
        <v>24</v>
      </c>
      <c r="V35" s="1">
        <v>24</v>
      </c>
      <c r="W35" s="1">
        <v>24</v>
      </c>
      <c r="X35" s="1">
        <v>24</v>
      </c>
      <c r="Y35" s="1">
        <v>28</v>
      </c>
      <c r="Z35" s="1">
        <v>28</v>
      </c>
      <c r="AA35" s="1">
        <v>28</v>
      </c>
      <c r="AB35" s="1">
        <v>28</v>
      </c>
      <c r="AC35" s="1">
        <v>28</v>
      </c>
      <c r="AD35" s="1">
        <v>28</v>
      </c>
      <c r="AE35" s="1">
        <v>32</v>
      </c>
      <c r="AF35" s="1">
        <v>32</v>
      </c>
      <c r="AG35" s="1">
        <v>32</v>
      </c>
      <c r="AH35" s="1">
        <v>32</v>
      </c>
      <c r="AI35" s="1"/>
      <c r="AJ35" s="1"/>
      <c r="AK35" s="1"/>
      <c r="AL35" s="1"/>
    </row>
    <row r="36" spans="1:38" x14ac:dyDescent="0.25">
      <c r="A36" t="s">
        <v>280</v>
      </c>
      <c r="B36">
        <v>6134</v>
      </c>
      <c r="C36" t="s">
        <v>700</v>
      </c>
      <c r="D36" s="1"/>
      <c r="E36" s="1"/>
      <c r="F36" s="1"/>
      <c r="G36" s="1"/>
      <c r="H36" s="1"/>
      <c r="I36" s="3">
        <f>I$5*INDEX('H334 Master'!$B:$XFD,MATCH($A36,'H334 Master'!$B:$B,0),MATCH($B$5,'H334 Master'!$B$1:$XFD$1,0))+I$6*INDEX('H334 Master'!$B:$XFD,MATCH($A36,'H334 Master'!$B:$B,0),MATCH($B$6,'H334 Master'!$B$1:$XFD$1,0))+I$7*INDEX('H334 Master'!$B:$XFD,MATCH($A36,'H334 Master'!$B:$B,0),MATCH($B$7,'H334 Master'!$B$1:$XFD$1,0))+I$8*INDEX('H334 Master'!$B:$XFD,MATCH($A36,'H334 Master'!$B:$B,0),MATCH($B$8,'H334 Master'!$B$1:$XFD$1,0))+I$9*INDEX('H334 Master'!$B:$XFD,MATCH($A36,'H334 Master'!$B:$B,0),MATCH($B$9,'H334 Master'!$B$1:$XFD$1,0))+I$10*INDEX('H334 Master'!$B:$XFD,MATCH($A36,'H334 Master'!$B:$B,0),MATCH($B$10,'H334 Master'!$B$1:$XFD$1,0))+I$11*INDEX('H334 Master'!$B:$XFD,MATCH($A36,'H334 Master'!$B:$B,0),MATCH($B$11,'H334 Master'!$B$1:$XFD$1,0))+I$12*INDEX('H334 Master'!$B:$XFD,MATCH($A36,'H334 Master'!$B:$B,0),MATCH($B$12,'H334 Master'!$B$1:$XFD$1,0))+I$13*INDEX('H334 Master'!$B:$XFD,MATCH($A36,'H334 Master'!$B:$B,0),MATCH($B$13,'H334 Master'!$B$1:$XFD$1,0))+I$14*INDEX('H334 Master'!$B:$XFD,MATCH($A36,'H334 Master'!$B:$B,0),MATCH($B$14,'H334 Master'!$B$1:$XFD$1,0))+I$15*INDEX('H334 Master'!$B:$XFD,MATCH($A36,'H334 Master'!$B:$B,0),MATCH($B$15,'H334 Master'!$B$1:$XFD$1,0))+I$16*INDEX('H334 Master'!$B:$XFD,MATCH($A36,'H334 Master'!$B:$B,0),MATCH($B$16,'H334 Master'!$B$1:$XFD$1,0))+I$17*INDEX('H334 Master'!$B:$XFD,MATCH($A36,'H334 Master'!$B:$B,0),MATCH($B$17,'H334 Master'!$B$1:$XFD$1,0))</f>
        <v>4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x14ac:dyDescent="0.25">
      <c r="A37" t="s">
        <v>143</v>
      </c>
      <c r="B37">
        <v>6125</v>
      </c>
      <c r="C37" t="s">
        <v>144</v>
      </c>
      <c r="D37" s="1">
        <v>8</v>
      </c>
      <c r="E37" s="1">
        <v>12</v>
      </c>
      <c r="F37" s="1">
        <v>16</v>
      </c>
      <c r="G37" s="1">
        <v>16</v>
      </c>
      <c r="H37" s="1">
        <v>16</v>
      </c>
      <c r="I37" s="3">
        <f>I$5*INDEX('H334 Master'!$B:$XFD,MATCH($A37,'H334 Master'!$B:$B,0),MATCH($B$5,'H334 Master'!$B$1:$XFD$1,0))+I$6*INDEX('H334 Master'!$B:$XFD,MATCH($A37,'H334 Master'!$B:$B,0),MATCH($B$6,'H334 Master'!$B$1:$XFD$1,0))+I$7*INDEX('H334 Master'!$B:$XFD,MATCH($A37,'H334 Master'!$B:$B,0),MATCH($B$7,'H334 Master'!$B$1:$XFD$1,0))+I$8*INDEX('H334 Master'!$B:$XFD,MATCH($A37,'H334 Master'!$B:$B,0),MATCH($B$8,'H334 Master'!$B$1:$XFD$1,0))+I$9*INDEX('H334 Master'!$B:$XFD,MATCH($A37,'H334 Master'!$B:$B,0),MATCH($B$9,'H334 Master'!$B$1:$XFD$1,0))+I$10*INDEX('H334 Master'!$B:$XFD,MATCH($A37,'H334 Master'!$B:$B,0),MATCH($B$10,'H334 Master'!$B$1:$XFD$1,0))+I$11*INDEX('H334 Master'!$B:$XFD,MATCH($A37,'H334 Master'!$B:$B,0),MATCH($B$11,'H334 Master'!$B$1:$XFD$1,0))+I$12*INDEX('H334 Master'!$B:$XFD,MATCH($A37,'H334 Master'!$B:$B,0),MATCH($B$12,'H334 Master'!$B$1:$XFD$1,0))+I$13*INDEX('H334 Master'!$B:$XFD,MATCH($A37,'H334 Master'!$B:$B,0),MATCH($B$13,'H334 Master'!$B$1:$XFD$1,0))+I$14*INDEX('H334 Master'!$B:$XFD,MATCH($A37,'H334 Master'!$B:$B,0),MATCH($B$14,'H334 Master'!$B$1:$XFD$1,0))+I$15*INDEX('H334 Master'!$B:$XFD,MATCH($A37,'H334 Master'!$B:$B,0),MATCH($B$15,'H334 Master'!$B$1:$XFD$1,0))+I$16*INDEX('H334 Master'!$B:$XFD,MATCH($A37,'H334 Master'!$B:$B,0),MATCH($B$16,'H334 Master'!$B$1:$XFD$1,0))+I$17*INDEX('H334 Master'!$B:$XFD,MATCH($A37,'H334 Master'!$B:$B,0),MATCH($B$17,'H334 Master'!$B$1:$XFD$1,0))</f>
        <v>16</v>
      </c>
      <c r="J37" s="1">
        <v>16</v>
      </c>
      <c r="K37" s="1">
        <v>16</v>
      </c>
      <c r="L37" s="1">
        <v>16</v>
      </c>
      <c r="M37" s="1">
        <v>20</v>
      </c>
      <c r="N37" s="1">
        <v>20</v>
      </c>
      <c r="O37" s="1">
        <v>20</v>
      </c>
      <c r="P37" s="1">
        <v>20</v>
      </c>
      <c r="Q37" s="1">
        <v>20</v>
      </c>
      <c r="R37" s="1">
        <v>20</v>
      </c>
      <c r="S37" s="1">
        <v>24</v>
      </c>
      <c r="T37" s="1">
        <v>24</v>
      </c>
      <c r="U37" s="1">
        <v>24</v>
      </c>
      <c r="V37" s="1">
        <v>24</v>
      </c>
      <c r="W37" s="1">
        <v>24</v>
      </c>
      <c r="X37" s="1">
        <v>24</v>
      </c>
      <c r="Y37" s="1">
        <v>28</v>
      </c>
      <c r="Z37" s="1">
        <v>28</v>
      </c>
      <c r="AA37" s="1">
        <v>28</v>
      </c>
      <c r="AB37" s="1">
        <v>28</v>
      </c>
      <c r="AC37" s="1">
        <v>28</v>
      </c>
      <c r="AD37" s="1">
        <v>28</v>
      </c>
      <c r="AE37" s="1">
        <v>32</v>
      </c>
      <c r="AF37" s="1">
        <v>32</v>
      </c>
      <c r="AG37" s="1">
        <v>32</v>
      </c>
      <c r="AH37" s="1">
        <v>32</v>
      </c>
      <c r="AI37" s="1"/>
      <c r="AJ37" s="1"/>
      <c r="AK37" s="1"/>
      <c r="AL37" s="1"/>
    </row>
    <row r="38" spans="1:38" x14ac:dyDescent="0.25">
      <c r="A38" t="s">
        <v>145</v>
      </c>
      <c r="B38">
        <v>6113</v>
      </c>
      <c r="C38" t="s">
        <v>146</v>
      </c>
      <c r="D38" s="1">
        <v>8</v>
      </c>
      <c r="E38" s="1">
        <v>12</v>
      </c>
      <c r="F38" s="1">
        <v>16</v>
      </c>
      <c r="G38" s="1">
        <v>16</v>
      </c>
      <c r="H38" s="1">
        <v>16</v>
      </c>
      <c r="I38" s="3">
        <f>I$5*INDEX('H334 Master'!$B:$XFD,MATCH($A38,'H334 Master'!$B:$B,0),MATCH($B$5,'H334 Master'!$B$1:$XFD$1,0))+I$6*INDEX('H334 Master'!$B:$XFD,MATCH($A38,'H334 Master'!$B:$B,0),MATCH($B$6,'H334 Master'!$B$1:$XFD$1,0))+I$7*INDEX('H334 Master'!$B:$XFD,MATCH($A38,'H334 Master'!$B:$B,0),MATCH($B$7,'H334 Master'!$B$1:$XFD$1,0))+I$8*INDEX('H334 Master'!$B:$XFD,MATCH($A38,'H334 Master'!$B:$B,0),MATCH($B$8,'H334 Master'!$B$1:$XFD$1,0))+I$9*INDEX('H334 Master'!$B:$XFD,MATCH($A38,'H334 Master'!$B:$B,0),MATCH($B$9,'H334 Master'!$B$1:$XFD$1,0))+I$10*INDEX('H334 Master'!$B:$XFD,MATCH($A38,'H334 Master'!$B:$B,0),MATCH($B$10,'H334 Master'!$B$1:$XFD$1,0))+I$11*INDEX('H334 Master'!$B:$XFD,MATCH($A38,'H334 Master'!$B:$B,0),MATCH($B$11,'H334 Master'!$B$1:$XFD$1,0))+I$12*INDEX('H334 Master'!$B:$XFD,MATCH($A38,'H334 Master'!$B:$B,0),MATCH($B$12,'H334 Master'!$B$1:$XFD$1,0))+I$13*INDEX('H334 Master'!$B:$XFD,MATCH($A38,'H334 Master'!$B:$B,0),MATCH($B$13,'H334 Master'!$B$1:$XFD$1,0))+I$14*INDEX('H334 Master'!$B:$XFD,MATCH($A38,'H334 Master'!$B:$B,0),MATCH($B$14,'H334 Master'!$B$1:$XFD$1,0))+I$15*INDEX('H334 Master'!$B:$XFD,MATCH($A38,'H334 Master'!$B:$B,0),MATCH($B$15,'H334 Master'!$B$1:$XFD$1,0))+I$16*INDEX('H334 Master'!$B:$XFD,MATCH($A38,'H334 Master'!$B:$B,0),MATCH($B$16,'H334 Master'!$B$1:$XFD$1,0))+I$17*INDEX('H334 Master'!$B:$XFD,MATCH($A38,'H334 Master'!$B:$B,0),MATCH($B$17,'H334 Master'!$B$1:$XFD$1,0))</f>
        <v>8</v>
      </c>
      <c r="J38" s="1">
        <v>16</v>
      </c>
      <c r="K38" s="1">
        <v>16</v>
      </c>
      <c r="L38" s="1">
        <v>16</v>
      </c>
      <c r="M38" s="1">
        <v>20</v>
      </c>
      <c r="N38" s="1">
        <v>20</v>
      </c>
      <c r="O38" s="1">
        <v>20</v>
      </c>
      <c r="P38" s="1">
        <v>20</v>
      </c>
      <c r="Q38" s="1">
        <v>20</v>
      </c>
      <c r="R38" s="1">
        <v>20</v>
      </c>
      <c r="S38" s="1">
        <v>24</v>
      </c>
      <c r="T38" s="1">
        <v>24</v>
      </c>
      <c r="U38" s="1">
        <v>24</v>
      </c>
      <c r="V38" s="1">
        <v>24</v>
      </c>
      <c r="W38" s="1">
        <v>24</v>
      </c>
      <c r="X38" s="1">
        <v>24</v>
      </c>
      <c r="Y38" s="1">
        <v>28</v>
      </c>
      <c r="Z38" s="1">
        <v>28</v>
      </c>
      <c r="AA38" s="1">
        <v>28</v>
      </c>
      <c r="AB38" s="1">
        <v>28</v>
      </c>
      <c r="AC38" s="1">
        <v>28</v>
      </c>
      <c r="AD38" s="1">
        <v>28</v>
      </c>
      <c r="AE38" s="1">
        <v>32</v>
      </c>
      <c r="AF38" s="1">
        <v>32</v>
      </c>
      <c r="AG38" s="1">
        <v>32</v>
      </c>
      <c r="AH38" s="1">
        <v>32</v>
      </c>
      <c r="AI38" s="1"/>
      <c r="AJ38" s="1"/>
      <c r="AK38" s="1"/>
      <c r="AL38" s="1"/>
    </row>
    <row r="39" spans="1:38" x14ac:dyDescent="0.25">
      <c r="A39" t="s">
        <v>224</v>
      </c>
      <c r="B39">
        <v>6115</v>
      </c>
      <c r="C39" t="s">
        <v>225</v>
      </c>
      <c r="D39" s="1">
        <v>8</v>
      </c>
      <c r="E39" s="1">
        <v>12</v>
      </c>
      <c r="F39" s="1">
        <v>16</v>
      </c>
      <c r="G39" s="1">
        <v>16</v>
      </c>
      <c r="H39" s="1">
        <v>16</v>
      </c>
      <c r="I39" s="3">
        <f>I$5*INDEX('H334 Master'!$B:$XFD,MATCH($A39,'H334 Master'!$B:$B,0),MATCH($B$5,'H334 Master'!$B$1:$XFD$1,0))+I$6*INDEX('H334 Master'!$B:$XFD,MATCH($A39,'H334 Master'!$B:$B,0),MATCH($B$6,'H334 Master'!$B$1:$XFD$1,0))+I$7*INDEX('H334 Master'!$B:$XFD,MATCH($A39,'H334 Master'!$B:$B,0),MATCH($B$7,'H334 Master'!$B$1:$XFD$1,0))+I$8*INDEX('H334 Master'!$B:$XFD,MATCH($A39,'H334 Master'!$B:$B,0),MATCH($B$8,'H334 Master'!$B$1:$XFD$1,0))+I$9*INDEX('H334 Master'!$B:$XFD,MATCH($A39,'H334 Master'!$B:$B,0),MATCH($B$9,'H334 Master'!$B$1:$XFD$1,0))+I$10*INDEX('H334 Master'!$B:$XFD,MATCH($A39,'H334 Master'!$B:$B,0),MATCH($B$10,'H334 Master'!$B$1:$XFD$1,0))+I$11*INDEX('H334 Master'!$B:$XFD,MATCH($A39,'H334 Master'!$B:$B,0),MATCH($B$11,'H334 Master'!$B$1:$XFD$1,0))+I$12*INDEX('H334 Master'!$B:$XFD,MATCH($A39,'H334 Master'!$B:$B,0),MATCH($B$12,'H334 Master'!$B$1:$XFD$1,0))+I$13*INDEX('H334 Master'!$B:$XFD,MATCH($A39,'H334 Master'!$B:$B,0),MATCH($B$13,'H334 Master'!$B$1:$XFD$1,0))+I$14*INDEX('H334 Master'!$B:$XFD,MATCH($A39,'H334 Master'!$B:$B,0),MATCH($B$14,'H334 Master'!$B$1:$XFD$1,0))+I$15*INDEX('H334 Master'!$B:$XFD,MATCH($A39,'H334 Master'!$B:$B,0),MATCH($B$15,'H334 Master'!$B$1:$XFD$1,0))+I$16*INDEX('H334 Master'!$B:$XFD,MATCH($A39,'H334 Master'!$B:$B,0),MATCH($B$16,'H334 Master'!$B$1:$XFD$1,0))+I$17*INDEX('H334 Master'!$B:$XFD,MATCH($A39,'H334 Master'!$B:$B,0),MATCH($B$17,'H334 Master'!$B$1:$XFD$1,0))</f>
        <v>16</v>
      </c>
      <c r="J39" s="1">
        <v>16</v>
      </c>
      <c r="K39" s="1">
        <v>16</v>
      </c>
      <c r="L39" s="1">
        <v>16</v>
      </c>
      <c r="M39" s="1">
        <v>20</v>
      </c>
      <c r="N39" s="1">
        <v>20</v>
      </c>
      <c r="O39" s="1">
        <v>20</v>
      </c>
      <c r="P39" s="1">
        <v>20</v>
      </c>
      <c r="Q39" s="1">
        <v>20</v>
      </c>
      <c r="R39" s="1">
        <v>20</v>
      </c>
      <c r="S39" s="1">
        <v>24</v>
      </c>
      <c r="T39" s="1">
        <v>24</v>
      </c>
      <c r="U39" s="1">
        <v>24</v>
      </c>
      <c r="V39" s="1">
        <v>24</v>
      </c>
      <c r="W39" s="1">
        <v>24</v>
      </c>
      <c r="X39" s="1">
        <v>24</v>
      </c>
      <c r="Y39" s="1">
        <v>28</v>
      </c>
      <c r="Z39" s="1">
        <v>28</v>
      </c>
      <c r="AA39" s="1">
        <v>28</v>
      </c>
      <c r="AB39" s="1">
        <v>28</v>
      </c>
      <c r="AC39" s="1">
        <v>28</v>
      </c>
      <c r="AD39" s="1">
        <v>28</v>
      </c>
      <c r="AE39" s="1">
        <v>32</v>
      </c>
      <c r="AF39" s="1">
        <v>32</v>
      </c>
      <c r="AG39" s="1">
        <v>32</v>
      </c>
      <c r="AH39" s="1">
        <v>32</v>
      </c>
      <c r="AI39" s="1"/>
      <c r="AJ39" s="1"/>
      <c r="AK39" s="1"/>
      <c r="AL39" s="1"/>
    </row>
    <row r="40" spans="1:38" x14ac:dyDescent="0.25">
      <c r="A40" t="s">
        <v>226</v>
      </c>
      <c r="B40">
        <v>6117</v>
      </c>
      <c r="C40" t="s">
        <v>227</v>
      </c>
      <c r="D40" s="1">
        <v>8</v>
      </c>
      <c r="E40" s="1">
        <v>12</v>
      </c>
      <c r="F40" s="1">
        <v>16</v>
      </c>
      <c r="G40" s="1">
        <v>16</v>
      </c>
      <c r="H40" s="1">
        <v>16</v>
      </c>
      <c r="I40" s="3">
        <f>I$5*INDEX('H334 Master'!$B:$XFD,MATCH($A40,'H334 Master'!$B:$B,0),MATCH($B$5,'H334 Master'!$B$1:$XFD$1,0))+I$6*INDEX('H334 Master'!$B:$XFD,MATCH($A40,'H334 Master'!$B:$B,0),MATCH($B$6,'H334 Master'!$B$1:$XFD$1,0))+I$7*INDEX('H334 Master'!$B:$XFD,MATCH($A40,'H334 Master'!$B:$B,0),MATCH($B$7,'H334 Master'!$B$1:$XFD$1,0))+I$8*INDEX('H334 Master'!$B:$XFD,MATCH($A40,'H334 Master'!$B:$B,0),MATCH($B$8,'H334 Master'!$B$1:$XFD$1,0))+I$9*INDEX('H334 Master'!$B:$XFD,MATCH($A40,'H334 Master'!$B:$B,0),MATCH($B$9,'H334 Master'!$B$1:$XFD$1,0))+I$10*INDEX('H334 Master'!$B:$XFD,MATCH($A40,'H334 Master'!$B:$B,0),MATCH($B$10,'H334 Master'!$B$1:$XFD$1,0))+I$11*INDEX('H334 Master'!$B:$XFD,MATCH($A40,'H334 Master'!$B:$B,0),MATCH($B$11,'H334 Master'!$B$1:$XFD$1,0))+I$12*INDEX('H334 Master'!$B:$XFD,MATCH($A40,'H334 Master'!$B:$B,0),MATCH($B$12,'H334 Master'!$B$1:$XFD$1,0))+I$13*INDEX('H334 Master'!$B:$XFD,MATCH($A40,'H334 Master'!$B:$B,0),MATCH($B$13,'H334 Master'!$B$1:$XFD$1,0))+I$14*INDEX('H334 Master'!$B:$XFD,MATCH($A40,'H334 Master'!$B:$B,0),MATCH($B$14,'H334 Master'!$B$1:$XFD$1,0))+I$15*INDEX('H334 Master'!$B:$XFD,MATCH($A40,'H334 Master'!$B:$B,0),MATCH($B$15,'H334 Master'!$B$1:$XFD$1,0))+I$16*INDEX('H334 Master'!$B:$XFD,MATCH($A40,'H334 Master'!$B:$B,0),MATCH($B$16,'H334 Master'!$B$1:$XFD$1,0))+I$17*INDEX('H334 Master'!$B:$XFD,MATCH($A40,'H334 Master'!$B:$B,0),MATCH($B$17,'H334 Master'!$B$1:$XFD$1,0))</f>
        <v>16</v>
      </c>
      <c r="J40" s="1">
        <v>16</v>
      </c>
      <c r="K40" s="1">
        <v>16</v>
      </c>
      <c r="L40" s="1">
        <v>16</v>
      </c>
      <c r="M40" s="1">
        <v>20</v>
      </c>
      <c r="N40" s="1">
        <v>20</v>
      </c>
      <c r="O40" s="1">
        <v>20</v>
      </c>
      <c r="P40" s="1">
        <v>20</v>
      </c>
      <c r="Q40" s="1">
        <v>20</v>
      </c>
      <c r="R40" s="1">
        <v>20</v>
      </c>
      <c r="S40" s="1">
        <v>24</v>
      </c>
      <c r="T40" s="1">
        <v>24</v>
      </c>
      <c r="U40" s="1">
        <v>24</v>
      </c>
      <c r="V40" s="1">
        <v>24</v>
      </c>
      <c r="W40" s="1">
        <v>24</v>
      </c>
      <c r="X40" s="1">
        <v>24</v>
      </c>
      <c r="Y40" s="1">
        <v>28</v>
      </c>
      <c r="Z40" s="1">
        <v>28</v>
      </c>
      <c r="AA40" s="1">
        <v>28</v>
      </c>
      <c r="AB40" s="1">
        <v>28</v>
      </c>
      <c r="AC40" s="1">
        <v>28</v>
      </c>
      <c r="AD40" s="1">
        <v>28</v>
      </c>
      <c r="AE40" s="1">
        <v>32</v>
      </c>
      <c r="AF40" s="1">
        <v>32</v>
      </c>
      <c r="AG40" s="1">
        <v>32</v>
      </c>
      <c r="AH40" s="1">
        <v>32</v>
      </c>
    </row>
    <row r="41" spans="1:38" x14ac:dyDescent="0.25">
      <c r="A41" t="s">
        <v>228</v>
      </c>
      <c r="B41">
        <v>6118</v>
      </c>
      <c r="C41" t="s">
        <v>229</v>
      </c>
      <c r="D41" s="1">
        <v>8</v>
      </c>
      <c r="E41" s="1">
        <v>12</v>
      </c>
      <c r="F41" s="1">
        <v>16</v>
      </c>
      <c r="G41" s="1">
        <v>16</v>
      </c>
      <c r="H41" s="1">
        <v>16</v>
      </c>
      <c r="I41" s="3">
        <f>I$5*INDEX('H334 Master'!$B:$XFD,MATCH($A41,'H334 Master'!$B:$B,0),MATCH($B$5,'H334 Master'!$B$1:$XFD$1,0))+I$6*INDEX('H334 Master'!$B:$XFD,MATCH($A41,'H334 Master'!$B:$B,0),MATCH($B$6,'H334 Master'!$B$1:$XFD$1,0))+I$7*INDEX('H334 Master'!$B:$XFD,MATCH($A41,'H334 Master'!$B:$B,0),MATCH($B$7,'H334 Master'!$B$1:$XFD$1,0))+I$8*INDEX('H334 Master'!$B:$XFD,MATCH($A41,'H334 Master'!$B:$B,0),MATCH($B$8,'H334 Master'!$B$1:$XFD$1,0))+I$9*INDEX('H334 Master'!$B:$XFD,MATCH($A41,'H334 Master'!$B:$B,0),MATCH($B$9,'H334 Master'!$B$1:$XFD$1,0))+I$10*INDEX('H334 Master'!$B:$XFD,MATCH($A41,'H334 Master'!$B:$B,0),MATCH($B$10,'H334 Master'!$B$1:$XFD$1,0))+I$11*INDEX('H334 Master'!$B:$XFD,MATCH($A41,'H334 Master'!$B:$B,0),MATCH($B$11,'H334 Master'!$B$1:$XFD$1,0))+I$12*INDEX('H334 Master'!$B:$XFD,MATCH($A41,'H334 Master'!$B:$B,0),MATCH($B$12,'H334 Master'!$B$1:$XFD$1,0))+I$13*INDEX('H334 Master'!$B:$XFD,MATCH($A41,'H334 Master'!$B:$B,0),MATCH($B$13,'H334 Master'!$B$1:$XFD$1,0))+I$14*INDEX('H334 Master'!$B:$XFD,MATCH($A41,'H334 Master'!$B:$B,0),MATCH($B$14,'H334 Master'!$B$1:$XFD$1,0))+I$15*INDEX('H334 Master'!$B:$XFD,MATCH($A41,'H334 Master'!$B:$B,0),MATCH($B$15,'H334 Master'!$B$1:$XFD$1,0))+I$16*INDEX('H334 Master'!$B:$XFD,MATCH($A41,'H334 Master'!$B:$B,0),MATCH($B$16,'H334 Master'!$B$1:$XFD$1,0))+I$17*INDEX('H334 Master'!$B:$XFD,MATCH($A41,'H334 Master'!$B:$B,0),MATCH($B$17,'H334 Master'!$B$1:$XFD$1,0))</f>
        <v>16</v>
      </c>
      <c r="J41" s="1">
        <v>16</v>
      </c>
      <c r="K41" s="1">
        <v>16</v>
      </c>
      <c r="L41" s="1">
        <v>16</v>
      </c>
      <c r="M41" s="1">
        <v>20</v>
      </c>
      <c r="N41" s="1">
        <v>20</v>
      </c>
      <c r="O41" s="1">
        <v>20</v>
      </c>
      <c r="P41" s="1">
        <v>20</v>
      </c>
      <c r="Q41" s="1">
        <v>20</v>
      </c>
      <c r="R41" s="1">
        <v>20</v>
      </c>
      <c r="S41" s="1">
        <v>24</v>
      </c>
      <c r="T41" s="1">
        <v>24</v>
      </c>
      <c r="U41" s="1">
        <v>24</v>
      </c>
      <c r="V41" s="1">
        <v>24</v>
      </c>
      <c r="W41" s="1">
        <v>24</v>
      </c>
      <c r="X41" s="1">
        <v>24</v>
      </c>
      <c r="Y41" s="1">
        <v>28</v>
      </c>
      <c r="Z41" s="1">
        <v>28</v>
      </c>
      <c r="AA41" s="1">
        <v>28</v>
      </c>
      <c r="AB41" s="1">
        <v>28</v>
      </c>
      <c r="AC41" s="1">
        <v>28</v>
      </c>
      <c r="AD41" s="1">
        <v>28</v>
      </c>
      <c r="AE41" s="1">
        <v>32</v>
      </c>
      <c r="AF41" s="1">
        <v>32</v>
      </c>
      <c r="AG41" s="1">
        <v>32</v>
      </c>
      <c r="AH41" s="1">
        <v>32</v>
      </c>
    </row>
    <row r="42" spans="1:38" x14ac:dyDescent="0.25">
      <c r="A42" t="s">
        <v>243</v>
      </c>
      <c r="B42">
        <v>5993</v>
      </c>
      <c r="C42" t="s">
        <v>244</v>
      </c>
      <c r="D42" s="1">
        <v>8</v>
      </c>
      <c r="E42" s="1">
        <v>12</v>
      </c>
      <c r="F42" s="1">
        <v>16</v>
      </c>
      <c r="G42" s="1">
        <v>16</v>
      </c>
      <c r="H42" s="1">
        <v>16</v>
      </c>
      <c r="I42" s="3">
        <f>I$5*INDEX('H334 Master'!$B:$XFD,MATCH($A42,'H334 Master'!$B:$B,0),MATCH($B$5,'H334 Master'!$B$1:$XFD$1,0))+I$6*INDEX('H334 Master'!$B:$XFD,MATCH($A42,'H334 Master'!$B:$B,0),MATCH($B$6,'H334 Master'!$B$1:$XFD$1,0))+I$7*INDEX('H334 Master'!$B:$XFD,MATCH($A42,'H334 Master'!$B:$B,0),MATCH($B$7,'H334 Master'!$B$1:$XFD$1,0))+I$8*INDEX('H334 Master'!$B:$XFD,MATCH($A42,'H334 Master'!$B:$B,0),MATCH($B$8,'H334 Master'!$B$1:$XFD$1,0))+I$9*INDEX('H334 Master'!$B:$XFD,MATCH($A42,'H334 Master'!$B:$B,0),MATCH($B$9,'H334 Master'!$B$1:$XFD$1,0))+I$10*INDEX('H334 Master'!$B:$XFD,MATCH($A42,'H334 Master'!$B:$B,0),MATCH($B$10,'H334 Master'!$B$1:$XFD$1,0))+I$11*INDEX('H334 Master'!$B:$XFD,MATCH($A42,'H334 Master'!$B:$B,0),MATCH($B$11,'H334 Master'!$B$1:$XFD$1,0))+I$12*INDEX('H334 Master'!$B:$XFD,MATCH($A42,'H334 Master'!$B:$B,0),MATCH($B$12,'H334 Master'!$B$1:$XFD$1,0))+I$13*INDEX('H334 Master'!$B:$XFD,MATCH($A42,'H334 Master'!$B:$B,0),MATCH($B$13,'H334 Master'!$B$1:$XFD$1,0))+I$14*INDEX('H334 Master'!$B:$XFD,MATCH($A42,'H334 Master'!$B:$B,0),MATCH($B$14,'H334 Master'!$B$1:$XFD$1,0))+I$15*INDEX('H334 Master'!$B:$XFD,MATCH($A42,'H334 Master'!$B:$B,0),MATCH($B$15,'H334 Master'!$B$1:$XFD$1,0))+I$16*INDEX('H334 Master'!$B:$XFD,MATCH($A42,'H334 Master'!$B:$B,0),MATCH($B$16,'H334 Master'!$B$1:$XFD$1,0))+I$17*INDEX('H334 Master'!$B:$XFD,MATCH($A42,'H334 Master'!$B:$B,0),MATCH($B$17,'H334 Master'!$B$1:$XFD$1,0))</f>
        <v>16</v>
      </c>
      <c r="J42" s="1">
        <v>16</v>
      </c>
      <c r="K42" s="1">
        <v>16</v>
      </c>
      <c r="L42" s="1">
        <v>16</v>
      </c>
      <c r="M42" s="1">
        <v>20</v>
      </c>
      <c r="N42" s="1">
        <v>20</v>
      </c>
      <c r="O42" s="1">
        <v>20</v>
      </c>
      <c r="P42" s="1">
        <v>20</v>
      </c>
      <c r="Q42" s="1">
        <v>20</v>
      </c>
      <c r="R42" s="1">
        <v>20</v>
      </c>
      <c r="S42" s="1">
        <v>24</v>
      </c>
      <c r="T42" s="1">
        <v>24</v>
      </c>
      <c r="U42" s="1">
        <v>24</v>
      </c>
      <c r="V42" s="1">
        <v>24</v>
      </c>
      <c r="W42" s="1">
        <v>24</v>
      </c>
      <c r="X42" s="1">
        <v>24</v>
      </c>
      <c r="Y42" s="1">
        <v>28</v>
      </c>
      <c r="Z42" s="1">
        <v>28</v>
      </c>
      <c r="AA42" s="1">
        <v>28</v>
      </c>
      <c r="AB42" s="1">
        <v>28</v>
      </c>
      <c r="AC42" s="1">
        <v>28</v>
      </c>
      <c r="AD42" s="1">
        <v>28</v>
      </c>
      <c r="AE42" s="1">
        <v>32</v>
      </c>
      <c r="AF42" s="1">
        <v>32</v>
      </c>
      <c r="AG42" s="1">
        <v>32</v>
      </c>
      <c r="AH42" s="1">
        <v>32</v>
      </c>
    </row>
    <row r="43" spans="1:38" x14ac:dyDescent="0.25">
      <c r="A43" t="s">
        <v>187</v>
      </c>
      <c r="B43">
        <v>6129</v>
      </c>
      <c r="C43" t="s">
        <v>188</v>
      </c>
      <c r="D43" s="1">
        <v>8</v>
      </c>
      <c r="E43" s="1">
        <v>12</v>
      </c>
      <c r="F43" s="1">
        <v>16</v>
      </c>
      <c r="G43" s="1">
        <v>16</v>
      </c>
      <c r="H43" s="1">
        <v>16</v>
      </c>
      <c r="I43" s="3">
        <f>I$5*INDEX('H334 Master'!$B:$XFD,MATCH($A43,'H334 Master'!$B:$B,0),MATCH($B$5,'H334 Master'!$B$1:$XFD$1,0))+I$6*INDEX('H334 Master'!$B:$XFD,MATCH($A43,'H334 Master'!$B:$B,0),MATCH($B$6,'H334 Master'!$B$1:$XFD$1,0))+I$7*INDEX('H334 Master'!$B:$XFD,MATCH($A43,'H334 Master'!$B:$B,0),MATCH($B$7,'H334 Master'!$B$1:$XFD$1,0))+I$8*INDEX('H334 Master'!$B:$XFD,MATCH($A43,'H334 Master'!$B:$B,0),MATCH($B$8,'H334 Master'!$B$1:$XFD$1,0))+I$9*INDEX('H334 Master'!$B:$XFD,MATCH($A43,'H334 Master'!$B:$B,0),MATCH($B$9,'H334 Master'!$B$1:$XFD$1,0))+I$10*INDEX('H334 Master'!$B:$XFD,MATCH($A43,'H334 Master'!$B:$B,0),MATCH($B$10,'H334 Master'!$B$1:$XFD$1,0))+I$11*INDEX('H334 Master'!$B:$XFD,MATCH($A43,'H334 Master'!$B:$B,0),MATCH($B$11,'H334 Master'!$B$1:$XFD$1,0))+I$12*INDEX('H334 Master'!$B:$XFD,MATCH($A43,'H334 Master'!$B:$B,0),MATCH($B$12,'H334 Master'!$B$1:$XFD$1,0))+I$13*INDEX('H334 Master'!$B:$XFD,MATCH($A43,'H334 Master'!$B:$B,0),MATCH($B$13,'H334 Master'!$B$1:$XFD$1,0))+I$14*INDEX('H334 Master'!$B:$XFD,MATCH($A43,'H334 Master'!$B:$B,0),MATCH($B$14,'H334 Master'!$B$1:$XFD$1,0))+I$15*INDEX('H334 Master'!$B:$XFD,MATCH($A43,'H334 Master'!$B:$B,0),MATCH($B$15,'H334 Master'!$B$1:$XFD$1,0))+I$16*INDEX('H334 Master'!$B:$XFD,MATCH($A43,'H334 Master'!$B:$B,0),MATCH($B$16,'H334 Master'!$B$1:$XFD$1,0))+I$17*INDEX('H334 Master'!$B:$XFD,MATCH($A43,'H334 Master'!$B:$B,0),MATCH($B$17,'H334 Master'!$B$1:$XFD$1,0))</f>
        <v>16</v>
      </c>
      <c r="J43" s="1">
        <v>16</v>
      </c>
      <c r="K43" s="1">
        <v>16</v>
      </c>
      <c r="L43" s="1">
        <v>16</v>
      </c>
      <c r="M43" s="1">
        <v>20</v>
      </c>
      <c r="N43" s="1">
        <v>20</v>
      </c>
      <c r="O43" s="1">
        <v>20</v>
      </c>
      <c r="P43" s="1">
        <v>20</v>
      </c>
      <c r="Q43" s="1">
        <v>20</v>
      </c>
      <c r="R43" s="1">
        <v>20</v>
      </c>
      <c r="S43" s="1">
        <v>24</v>
      </c>
      <c r="T43" s="1">
        <v>24</v>
      </c>
      <c r="U43" s="1">
        <v>24</v>
      </c>
      <c r="V43" s="1">
        <v>24</v>
      </c>
      <c r="W43" s="1">
        <v>24</v>
      </c>
      <c r="X43" s="1">
        <v>24</v>
      </c>
      <c r="Y43" s="1">
        <v>28</v>
      </c>
      <c r="Z43" s="1">
        <v>28</v>
      </c>
      <c r="AA43" s="1">
        <v>28</v>
      </c>
      <c r="AB43" s="1">
        <v>28</v>
      </c>
      <c r="AC43" s="1">
        <v>28</v>
      </c>
      <c r="AD43" s="1">
        <v>28</v>
      </c>
      <c r="AE43" s="1">
        <v>32</v>
      </c>
      <c r="AF43" s="1">
        <v>32</v>
      </c>
      <c r="AG43" s="1">
        <v>32</v>
      </c>
      <c r="AH43" s="1">
        <v>32</v>
      </c>
    </row>
    <row r="44" spans="1:38" x14ac:dyDescent="0.25">
      <c r="A44" t="s">
        <v>151</v>
      </c>
      <c r="B44">
        <v>6128</v>
      </c>
      <c r="C44" t="s">
        <v>152</v>
      </c>
      <c r="D44" s="1">
        <v>8</v>
      </c>
      <c r="E44" s="1">
        <v>12</v>
      </c>
      <c r="F44" s="1">
        <v>16</v>
      </c>
      <c r="G44" s="1">
        <v>16</v>
      </c>
      <c r="H44" s="1">
        <v>16</v>
      </c>
      <c r="I44" s="3">
        <f>I$5*INDEX('H334 Master'!$B:$XFD,MATCH($A44,'H334 Master'!$B:$B,0),MATCH($B$5,'H334 Master'!$B$1:$XFD$1,0))+I$6*INDEX('H334 Master'!$B:$XFD,MATCH($A44,'H334 Master'!$B:$B,0),MATCH($B$6,'H334 Master'!$B$1:$XFD$1,0))+I$7*INDEX('H334 Master'!$B:$XFD,MATCH($A44,'H334 Master'!$B:$B,0),MATCH($B$7,'H334 Master'!$B$1:$XFD$1,0))+I$8*INDEX('H334 Master'!$B:$XFD,MATCH($A44,'H334 Master'!$B:$B,0),MATCH($B$8,'H334 Master'!$B$1:$XFD$1,0))+I$9*INDEX('H334 Master'!$B:$XFD,MATCH($A44,'H334 Master'!$B:$B,0),MATCH($B$9,'H334 Master'!$B$1:$XFD$1,0))+I$10*INDEX('H334 Master'!$B:$XFD,MATCH($A44,'H334 Master'!$B:$B,0),MATCH($B$10,'H334 Master'!$B$1:$XFD$1,0))+I$11*INDEX('H334 Master'!$B:$XFD,MATCH($A44,'H334 Master'!$B:$B,0),MATCH($B$11,'H334 Master'!$B$1:$XFD$1,0))+I$12*INDEX('H334 Master'!$B:$XFD,MATCH($A44,'H334 Master'!$B:$B,0),MATCH($B$12,'H334 Master'!$B$1:$XFD$1,0))+I$13*INDEX('H334 Master'!$B:$XFD,MATCH($A44,'H334 Master'!$B:$B,0),MATCH($B$13,'H334 Master'!$B$1:$XFD$1,0))+I$14*INDEX('H334 Master'!$B:$XFD,MATCH($A44,'H334 Master'!$B:$B,0),MATCH($B$14,'H334 Master'!$B$1:$XFD$1,0))+I$15*INDEX('H334 Master'!$B:$XFD,MATCH($A44,'H334 Master'!$B:$B,0),MATCH($B$15,'H334 Master'!$B$1:$XFD$1,0))+I$16*INDEX('H334 Master'!$B:$XFD,MATCH($A44,'H334 Master'!$B:$B,0),MATCH($B$16,'H334 Master'!$B$1:$XFD$1,0))+I$17*INDEX('H334 Master'!$B:$XFD,MATCH($A44,'H334 Master'!$B:$B,0),MATCH($B$17,'H334 Master'!$B$1:$XFD$1,0))</f>
        <v>16</v>
      </c>
      <c r="J44" s="1">
        <v>16</v>
      </c>
      <c r="K44" s="1">
        <v>16</v>
      </c>
      <c r="L44" s="1">
        <v>16</v>
      </c>
      <c r="M44" s="1">
        <v>20</v>
      </c>
      <c r="N44" s="1">
        <v>20</v>
      </c>
      <c r="O44" s="1">
        <v>20</v>
      </c>
      <c r="P44" s="1">
        <v>20</v>
      </c>
      <c r="Q44" s="1">
        <v>20</v>
      </c>
      <c r="R44" s="1">
        <v>20</v>
      </c>
      <c r="S44" s="1">
        <v>24</v>
      </c>
      <c r="T44" s="1">
        <v>24</v>
      </c>
      <c r="U44" s="1">
        <v>24</v>
      </c>
      <c r="V44" s="1">
        <v>24</v>
      </c>
      <c r="W44" s="1">
        <v>24</v>
      </c>
      <c r="X44" s="1">
        <v>24</v>
      </c>
      <c r="Y44" s="1">
        <v>28</v>
      </c>
      <c r="Z44" s="1">
        <v>28</v>
      </c>
      <c r="AA44" s="1">
        <v>28</v>
      </c>
      <c r="AB44" s="1">
        <v>28</v>
      </c>
      <c r="AC44" s="1">
        <v>28</v>
      </c>
      <c r="AD44" s="1">
        <v>28</v>
      </c>
      <c r="AE44" s="1">
        <v>32</v>
      </c>
      <c r="AF44" s="1">
        <v>32</v>
      </c>
      <c r="AG44" s="1">
        <v>32</v>
      </c>
      <c r="AH44" s="1">
        <v>32</v>
      </c>
    </row>
    <row r="45" spans="1:38" x14ac:dyDescent="0.25">
      <c r="A45" t="s">
        <v>153</v>
      </c>
      <c r="B45">
        <v>6093</v>
      </c>
      <c r="C45" t="s">
        <v>154</v>
      </c>
      <c r="D45" s="1">
        <v>6</v>
      </c>
      <c r="E45" s="1">
        <v>8</v>
      </c>
      <c r="F45" s="1">
        <v>10</v>
      </c>
      <c r="G45" s="1">
        <v>12</v>
      </c>
      <c r="H45" s="1">
        <v>14</v>
      </c>
      <c r="I45" s="3">
        <f>I$5*INDEX('H334 Master'!$B:$XFD,MATCH($A45,'H334 Master'!$B:$B,0),MATCH($B$5,'H334 Master'!$B$1:$XFD$1,0))+I$6*INDEX('H334 Master'!$B:$XFD,MATCH($A45,'H334 Master'!$B:$B,0),MATCH($B$6,'H334 Master'!$B$1:$XFD$1,0))+I$7*INDEX('H334 Master'!$B:$XFD,MATCH($A45,'H334 Master'!$B:$B,0),MATCH($B$7,'H334 Master'!$B$1:$XFD$1,0))+I$8*INDEX('H334 Master'!$B:$XFD,MATCH($A45,'H334 Master'!$B:$B,0),MATCH($B$8,'H334 Master'!$B$1:$XFD$1,0))+I$9*INDEX('H334 Master'!$B:$XFD,MATCH($A45,'H334 Master'!$B:$B,0),MATCH($B$9,'H334 Master'!$B$1:$XFD$1,0))+I$10*INDEX('H334 Master'!$B:$XFD,MATCH($A45,'H334 Master'!$B:$B,0),MATCH($B$10,'H334 Master'!$B$1:$XFD$1,0))+I$11*INDEX('H334 Master'!$B:$XFD,MATCH($A45,'H334 Master'!$B:$B,0),MATCH($B$11,'H334 Master'!$B$1:$XFD$1,0))+I$12*INDEX('H334 Master'!$B:$XFD,MATCH($A45,'H334 Master'!$B:$B,0),MATCH($B$12,'H334 Master'!$B$1:$XFD$1,0))+I$13*INDEX('H334 Master'!$B:$XFD,MATCH($A45,'H334 Master'!$B:$B,0),MATCH($B$13,'H334 Master'!$B$1:$XFD$1,0))+I$14*INDEX('H334 Master'!$B:$XFD,MATCH($A45,'H334 Master'!$B:$B,0),MATCH($B$14,'H334 Master'!$B$1:$XFD$1,0))+I$15*INDEX('H334 Master'!$B:$XFD,MATCH($A45,'H334 Master'!$B:$B,0),MATCH($B$15,'H334 Master'!$B$1:$XFD$1,0))+I$16*INDEX('H334 Master'!$B:$XFD,MATCH($A45,'H334 Master'!$B:$B,0),MATCH($B$16,'H334 Master'!$B$1:$XFD$1,0))+I$17*INDEX('H334 Master'!$B:$XFD,MATCH($A45,'H334 Master'!$B:$B,0),MATCH($B$17,'H334 Master'!$B$1:$XFD$1,0))</f>
        <v>14</v>
      </c>
      <c r="J45" s="1">
        <v>16</v>
      </c>
      <c r="K45" s="1">
        <v>18</v>
      </c>
      <c r="L45" s="1">
        <v>20</v>
      </c>
      <c r="M45" s="1">
        <v>22</v>
      </c>
      <c r="N45" s="1">
        <v>24</v>
      </c>
      <c r="O45" s="1">
        <v>26</v>
      </c>
      <c r="P45" s="1">
        <v>28</v>
      </c>
      <c r="Q45" s="1">
        <v>30</v>
      </c>
      <c r="R45" s="1">
        <v>32</v>
      </c>
      <c r="S45" s="1">
        <v>34</v>
      </c>
      <c r="T45" s="1">
        <v>36</v>
      </c>
      <c r="U45" s="1">
        <v>38</v>
      </c>
      <c r="V45" s="1">
        <v>40</v>
      </c>
      <c r="W45" s="1">
        <v>42</v>
      </c>
      <c r="X45" s="1">
        <v>44</v>
      </c>
      <c r="Y45" s="1">
        <v>46</v>
      </c>
      <c r="Z45" s="1">
        <v>48</v>
      </c>
      <c r="AA45" s="1">
        <v>50</v>
      </c>
      <c r="AB45" s="1">
        <v>52</v>
      </c>
      <c r="AC45" s="1">
        <v>54</v>
      </c>
      <c r="AD45" s="1">
        <v>56</v>
      </c>
      <c r="AE45" s="1">
        <v>58</v>
      </c>
      <c r="AF45" s="1">
        <v>60</v>
      </c>
      <c r="AG45" s="1">
        <v>62</v>
      </c>
      <c r="AH45" s="1">
        <v>64</v>
      </c>
    </row>
    <row r="46" spans="1:38" x14ac:dyDescent="0.25">
      <c r="A46" t="s">
        <v>155</v>
      </c>
      <c r="B46">
        <v>6092</v>
      </c>
      <c r="C46" t="s">
        <v>156</v>
      </c>
      <c r="D46" s="1">
        <v>10</v>
      </c>
      <c r="E46" s="1">
        <v>10</v>
      </c>
      <c r="F46" s="1">
        <v>10</v>
      </c>
      <c r="G46" s="1">
        <v>10</v>
      </c>
      <c r="H46" s="1">
        <v>10</v>
      </c>
      <c r="I46" s="3">
        <f>I$5*INDEX('H334 Master'!$B:$XFD,MATCH($A46,'H334 Master'!$B:$B,0),MATCH($B$5,'H334 Master'!$B$1:$XFD$1,0))+I$6*INDEX('H334 Master'!$B:$XFD,MATCH($A46,'H334 Master'!$B:$B,0),MATCH($B$6,'H334 Master'!$B$1:$XFD$1,0))+I$7*INDEX('H334 Master'!$B:$XFD,MATCH($A46,'H334 Master'!$B:$B,0),MATCH($B$7,'H334 Master'!$B$1:$XFD$1,0))+I$8*INDEX('H334 Master'!$B:$XFD,MATCH($A46,'H334 Master'!$B:$B,0),MATCH($B$8,'H334 Master'!$B$1:$XFD$1,0))+I$9*INDEX('H334 Master'!$B:$XFD,MATCH($A46,'H334 Master'!$B:$B,0),MATCH($B$9,'H334 Master'!$B$1:$XFD$1,0))+I$10*INDEX('H334 Master'!$B:$XFD,MATCH($A46,'H334 Master'!$B:$B,0),MATCH($B$10,'H334 Master'!$B$1:$XFD$1,0))+I$11*INDEX('H334 Master'!$B:$XFD,MATCH($A46,'H334 Master'!$B:$B,0),MATCH($B$11,'H334 Master'!$B$1:$XFD$1,0))+I$12*INDEX('H334 Master'!$B:$XFD,MATCH($A46,'H334 Master'!$B:$B,0),MATCH($B$12,'H334 Master'!$B$1:$XFD$1,0))+I$13*INDEX('H334 Master'!$B:$XFD,MATCH($A46,'H334 Master'!$B:$B,0),MATCH($B$13,'H334 Master'!$B$1:$XFD$1,0))+I$14*INDEX('H334 Master'!$B:$XFD,MATCH($A46,'H334 Master'!$B:$B,0),MATCH($B$14,'H334 Master'!$B$1:$XFD$1,0))+I$15*INDEX('H334 Master'!$B:$XFD,MATCH($A46,'H334 Master'!$B:$B,0),MATCH($B$15,'H334 Master'!$B$1:$XFD$1,0))+I$16*INDEX('H334 Master'!$B:$XFD,MATCH($A46,'H334 Master'!$B:$B,0),MATCH($B$16,'H334 Master'!$B$1:$XFD$1,0))+I$17*INDEX('H334 Master'!$B:$XFD,MATCH($A46,'H334 Master'!$B:$B,0),MATCH($B$17,'H334 Master'!$B$1:$XFD$1,0))</f>
        <v>10</v>
      </c>
      <c r="J46" s="1">
        <v>10</v>
      </c>
      <c r="K46" s="1">
        <v>10</v>
      </c>
      <c r="L46" s="1">
        <v>10</v>
      </c>
      <c r="M46" s="1">
        <v>10</v>
      </c>
      <c r="N46" s="1">
        <v>10</v>
      </c>
      <c r="O46" s="1">
        <v>10</v>
      </c>
      <c r="P46" s="1">
        <v>10</v>
      </c>
      <c r="Q46" s="1">
        <v>10</v>
      </c>
      <c r="R46" s="1">
        <v>10</v>
      </c>
      <c r="S46" s="1">
        <v>10</v>
      </c>
      <c r="T46" s="1">
        <v>10</v>
      </c>
      <c r="U46" s="1">
        <v>10</v>
      </c>
      <c r="V46" s="1">
        <v>10</v>
      </c>
      <c r="W46" s="1">
        <v>10</v>
      </c>
      <c r="X46" s="1">
        <v>10</v>
      </c>
      <c r="Y46" s="1">
        <v>10</v>
      </c>
      <c r="Z46" s="1">
        <v>10</v>
      </c>
      <c r="AA46" s="1">
        <v>10</v>
      </c>
      <c r="AB46" s="1">
        <v>10</v>
      </c>
      <c r="AC46" s="1">
        <v>10</v>
      </c>
      <c r="AD46" s="1">
        <v>10</v>
      </c>
      <c r="AE46" s="1">
        <v>10</v>
      </c>
      <c r="AF46" s="1">
        <v>10</v>
      </c>
      <c r="AG46" s="1">
        <v>10</v>
      </c>
      <c r="AH46" s="1">
        <v>10</v>
      </c>
    </row>
    <row r="47" spans="1:38" x14ac:dyDescent="0.25">
      <c r="A47" t="s">
        <v>157</v>
      </c>
      <c r="B47">
        <v>6108</v>
      </c>
      <c r="C47" t="s">
        <v>158</v>
      </c>
      <c r="D47" s="1">
        <v>20</v>
      </c>
      <c r="E47" s="1">
        <v>30</v>
      </c>
      <c r="F47" s="1">
        <v>40</v>
      </c>
      <c r="G47" s="1">
        <v>50</v>
      </c>
      <c r="H47" s="1">
        <v>60</v>
      </c>
      <c r="I47" s="3">
        <f>I$5*INDEX('H334 Master'!$B:$XFD,MATCH($A47,'H334 Master'!$B:$B,0),MATCH($B$5,'H334 Master'!$B$1:$XFD$1,0))+I$6*INDEX('H334 Master'!$B:$XFD,MATCH($A47,'H334 Master'!$B:$B,0),MATCH($B$6,'H334 Master'!$B$1:$XFD$1,0))+I$7*INDEX('H334 Master'!$B:$XFD,MATCH($A47,'H334 Master'!$B:$B,0),MATCH($B$7,'H334 Master'!$B$1:$XFD$1,0))+I$8*INDEX('H334 Master'!$B:$XFD,MATCH($A47,'H334 Master'!$B:$B,0),MATCH($B$8,'H334 Master'!$B$1:$XFD$1,0))+I$9*INDEX('H334 Master'!$B:$XFD,MATCH($A47,'H334 Master'!$B:$B,0),MATCH($B$9,'H334 Master'!$B$1:$XFD$1,0))+I$10*INDEX('H334 Master'!$B:$XFD,MATCH($A47,'H334 Master'!$B:$B,0),MATCH($B$10,'H334 Master'!$B$1:$XFD$1,0))+I$11*INDEX('H334 Master'!$B:$XFD,MATCH($A47,'H334 Master'!$B:$B,0),MATCH($B$11,'H334 Master'!$B$1:$XFD$1,0))+I$12*INDEX('H334 Master'!$B:$XFD,MATCH($A47,'H334 Master'!$B:$B,0),MATCH($B$12,'H334 Master'!$B$1:$XFD$1,0))+I$13*INDEX('H334 Master'!$B:$XFD,MATCH($A47,'H334 Master'!$B:$B,0),MATCH($B$13,'H334 Master'!$B$1:$XFD$1,0))+I$14*INDEX('H334 Master'!$B:$XFD,MATCH($A47,'H334 Master'!$B:$B,0),MATCH($B$14,'H334 Master'!$B$1:$XFD$1,0))+I$15*INDEX('H334 Master'!$B:$XFD,MATCH($A47,'H334 Master'!$B:$B,0),MATCH($B$15,'H334 Master'!$B$1:$XFD$1,0))+I$16*INDEX('H334 Master'!$B:$XFD,MATCH($A47,'H334 Master'!$B:$B,0),MATCH($B$16,'H334 Master'!$B$1:$XFD$1,0))+I$17*INDEX('H334 Master'!$B:$XFD,MATCH($A47,'H334 Master'!$B:$B,0),MATCH($B$17,'H334 Master'!$B$1:$XFD$1,0))</f>
        <v>60</v>
      </c>
      <c r="J47" s="1">
        <v>70</v>
      </c>
      <c r="K47" s="1">
        <v>80</v>
      </c>
      <c r="L47" s="1">
        <v>90</v>
      </c>
      <c r="M47" s="1">
        <v>100</v>
      </c>
      <c r="N47" s="1">
        <v>110</v>
      </c>
      <c r="O47" s="1">
        <v>120</v>
      </c>
      <c r="P47" s="1">
        <v>130</v>
      </c>
      <c r="Q47" s="1">
        <v>140</v>
      </c>
      <c r="R47" s="1">
        <v>150</v>
      </c>
      <c r="S47" s="1">
        <v>160</v>
      </c>
      <c r="T47" s="1">
        <v>170</v>
      </c>
      <c r="U47" s="1">
        <v>180</v>
      </c>
      <c r="V47" s="1">
        <v>190</v>
      </c>
      <c r="W47" s="1">
        <v>200</v>
      </c>
      <c r="X47" s="1">
        <v>210</v>
      </c>
      <c r="Y47" s="1">
        <v>220</v>
      </c>
      <c r="Z47" s="1">
        <v>230</v>
      </c>
      <c r="AA47" s="1">
        <v>240</v>
      </c>
      <c r="AB47" s="1">
        <v>250</v>
      </c>
      <c r="AC47" s="1">
        <v>260</v>
      </c>
      <c r="AD47" s="1">
        <v>270</v>
      </c>
      <c r="AE47" s="1">
        <v>280</v>
      </c>
      <c r="AF47" s="1">
        <v>290</v>
      </c>
      <c r="AG47" s="1">
        <v>300</v>
      </c>
      <c r="AH47" s="1">
        <v>310</v>
      </c>
    </row>
    <row r="48" spans="1:38" x14ac:dyDescent="0.25">
      <c r="A48" t="s">
        <v>159</v>
      </c>
      <c r="B48">
        <v>6109</v>
      </c>
      <c r="C48" t="s">
        <v>160</v>
      </c>
      <c r="D48" s="1">
        <v>4</v>
      </c>
      <c r="E48" s="1">
        <v>6</v>
      </c>
      <c r="F48" s="1">
        <v>8</v>
      </c>
      <c r="G48" s="1">
        <v>10</v>
      </c>
      <c r="H48" s="1">
        <v>12</v>
      </c>
      <c r="I48" s="3">
        <f>I$5*INDEX('H334 Master'!$B:$XFD,MATCH($A48,'H334 Master'!$B:$B,0),MATCH($B$5,'H334 Master'!$B$1:$XFD$1,0))+I$6*INDEX('H334 Master'!$B:$XFD,MATCH($A48,'H334 Master'!$B:$B,0),MATCH($B$6,'H334 Master'!$B$1:$XFD$1,0))+I$7*INDEX('H334 Master'!$B:$XFD,MATCH($A48,'H334 Master'!$B:$B,0),MATCH($B$7,'H334 Master'!$B$1:$XFD$1,0))+I$8*INDEX('H334 Master'!$B:$XFD,MATCH($A48,'H334 Master'!$B:$B,0),MATCH($B$8,'H334 Master'!$B$1:$XFD$1,0))+I$9*INDEX('H334 Master'!$B:$XFD,MATCH($A48,'H334 Master'!$B:$B,0),MATCH($B$9,'H334 Master'!$B$1:$XFD$1,0))+I$10*INDEX('H334 Master'!$B:$XFD,MATCH($A48,'H334 Master'!$B:$B,0),MATCH($B$10,'H334 Master'!$B$1:$XFD$1,0))+I$11*INDEX('H334 Master'!$B:$XFD,MATCH($A48,'H334 Master'!$B:$B,0),MATCH($B$11,'H334 Master'!$B$1:$XFD$1,0))+I$12*INDEX('H334 Master'!$B:$XFD,MATCH($A48,'H334 Master'!$B:$B,0),MATCH($B$12,'H334 Master'!$B$1:$XFD$1,0))+I$13*INDEX('H334 Master'!$B:$XFD,MATCH($A48,'H334 Master'!$B:$B,0),MATCH($B$13,'H334 Master'!$B$1:$XFD$1,0))+I$14*INDEX('H334 Master'!$B:$XFD,MATCH($A48,'H334 Master'!$B:$B,0),MATCH($B$14,'H334 Master'!$B$1:$XFD$1,0))+I$15*INDEX('H334 Master'!$B:$XFD,MATCH($A48,'H334 Master'!$B:$B,0),MATCH($B$15,'H334 Master'!$B$1:$XFD$1,0))+I$16*INDEX('H334 Master'!$B:$XFD,MATCH($A48,'H334 Master'!$B:$B,0),MATCH($B$16,'H334 Master'!$B$1:$XFD$1,0))+I$17*INDEX('H334 Master'!$B:$XFD,MATCH($A48,'H334 Master'!$B:$B,0),MATCH($B$17,'H334 Master'!$B$1:$XFD$1,0))</f>
        <v>12</v>
      </c>
      <c r="J48" s="1">
        <v>14</v>
      </c>
      <c r="K48" s="1">
        <v>16</v>
      </c>
      <c r="L48" s="1">
        <v>18</v>
      </c>
      <c r="M48" s="1">
        <v>20</v>
      </c>
      <c r="N48" s="1">
        <v>22</v>
      </c>
      <c r="O48" s="1">
        <v>24</v>
      </c>
      <c r="P48" s="1">
        <v>26</v>
      </c>
      <c r="Q48" s="1">
        <v>28</v>
      </c>
      <c r="R48" s="1">
        <v>30</v>
      </c>
      <c r="S48" s="1">
        <v>32</v>
      </c>
      <c r="T48" s="1">
        <v>34</v>
      </c>
      <c r="U48" s="1">
        <v>36</v>
      </c>
      <c r="V48" s="1">
        <v>38</v>
      </c>
      <c r="W48" s="1">
        <v>40</v>
      </c>
      <c r="X48" s="1">
        <v>42</v>
      </c>
      <c r="Y48" s="1">
        <v>44</v>
      </c>
      <c r="Z48" s="1">
        <v>46</v>
      </c>
      <c r="AA48" s="1">
        <v>48</v>
      </c>
      <c r="AB48" s="1">
        <v>50</v>
      </c>
      <c r="AC48" s="1">
        <v>52</v>
      </c>
      <c r="AD48" s="1">
        <v>54</v>
      </c>
      <c r="AE48" s="1">
        <v>56</v>
      </c>
      <c r="AF48" s="1">
        <v>58</v>
      </c>
      <c r="AG48" s="1">
        <v>60</v>
      </c>
      <c r="AH48" s="1">
        <v>62</v>
      </c>
    </row>
    <row r="49" spans="1:35" x14ac:dyDescent="0.25">
      <c r="A49" t="s">
        <v>161</v>
      </c>
      <c r="B49">
        <v>6119</v>
      </c>
      <c r="C49" t="s">
        <v>162</v>
      </c>
      <c r="D49" s="1">
        <v>24</v>
      </c>
      <c r="E49" s="1">
        <v>28</v>
      </c>
      <c r="F49" s="1">
        <v>32</v>
      </c>
      <c r="G49" s="1">
        <v>36</v>
      </c>
      <c r="H49" s="1">
        <v>40</v>
      </c>
      <c r="I49" s="3">
        <f>I$5*INDEX('H334 Master'!$B:$XFD,MATCH($A49,'H334 Master'!$B:$B,0),MATCH($B$5,'H334 Master'!$B$1:$XFD$1,0))+I$6*INDEX('H334 Master'!$B:$XFD,MATCH($A49,'H334 Master'!$B:$B,0),MATCH($B$6,'H334 Master'!$B$1:$XFD$1,0))+I$7*INDEX('H334 Master'!$B:$XFD,MATCH($A49,'H334 Master'!$B:$B,0),MATCH($B$7,'H334 Master'!$B$1:$XFD$1,0))+I$8*INDEX('H334 Master'!$B:$XFD,MATCH($A49,'H334 Master'!$B:$B,0),MATCH($B$8,'H334 Master'!$B$1:$XFD$1,0))+I$9*INDEX('H334 Master'!$B:$XFD,MATCH($A49,'H334 Master'!$B:$B,0),MATCH($B$9,'H334 Master'!$B$1:$XFD$1,0))+I$10*INDEX('H334 Master'!$B:$XFD,MATCH($A49,'H334 Master'!$B:$B,0),MATCH($B$10,'H334 Master'!$B$1:$XFD$1,0))+I$11*INDEX('H334 Master'!$B:$XFD,MATCH($A49,'H334 Master'!$B:$B,0),MATCH($B$11,'H334 Master'!$B$1:$XFD$1,0))+I$12*INDEX('H334 Master'!$B:$XFD,MATCH($A49,'H334 Master'!$B:$B,0),MATCH($B$12,'H334 Master'!$B$1:$XFD$1,0))+I$13*INDEX('H334 Master'!$B:$XFD,MATCH($A49,'H334 Master'!$B:$B,0),MATCH($B$13,'H334 Master'!$B$1:$XFD$1,0))+I$14*INDEX('H334 Master'!$B:$XFD,MATCH($A49,'H334 Master'!$B:$B,0),MATCH($B$14,'H334 Master'!$B$1:$XFD$1,0))+I$15*INDEX('H334 Master'!$B:$XFD,MATCH($A49,'H334 Master'!$B:$B,0),MATCH($B$15,'H334 Master'!$B$1:$XFD$1,0))+I$16*INDEX('H334 Master'!$B:$XFD,MATCH($A49,'H334 Master'!$B:$B,0),MATCH($B$16,'H334 Master'!$B$1:$XFD$1,0))+I$17*INDEX('H334 Master'!$B:$XFD,MATCH($A49,'H334 Master'!$B:$B,0),MATCH($B$17,'H334 Master'!$B$1:$XFD$1,0))</f>
        <v>40</v>
      </c>
      <c r="J49" s="1">
        <v>44</v>
      </c>
      <c r="K49" s="1">
        <v>48</v>
      </c>
      <c r="L49" s="1">
        <v>52</v>
      </c>
      <c r="M49" s="1">
        <v>56</v>
      </c>
      <c r="N49" s="1">
        <v>60</v>
      </c>
      <c r="O49" s="1">
        <v>64</v>
      </c>
      <c r="P49" s="1">
        <v>68</v>
      </c>
      <c r="Q49" s="1">
        <v>72</v>
      </c>
      <c r="R49" s="1">
        <v>76</v>
      </c>
      <c r="S49" s="1">
        <v>80</v>
      </c>
      <c r="T49" s="1">
        <v>84</v>
      </c>
      <c r="U49" s="1">
        <v>88</v>
      </c>
      <c r="V49" s="1">
        <v>92</v>
      </c>
      <c r="W49" s="1">
        <v>96</v>
      </c>
      <c r="X49" s="1">
        <v>100</v>
      </c>
      <c r="Y49" s="1">
        <v>104</v>
      </c>
      <c r="Z49" s="1">
        <v>108</v>
      </c>
      <c r="AA49" s="1">
        <v>112</v>
      </c>
      <c r="AB49" s="1">
        <v>116</v>
      </c>
      <c r="AC49" s="1">
        <v>120</v>
      </c>
      <c r="AD49" s="1">
        <v>124</v>
      </c>
      <c r="AE49" s="1">
        <v>128</v>
      </c>
      <c r="AF49" s="1">
        <v>132</v>
      </c>
      <c r="AG49" s="1">
        <v>136</v>
      </c>
      <c r="AH49" s="1">
        <v>140</v>
      </c>
    </row>
    <row r="50" spans="1:35" x14ac:dyDescent="0.25">
      <c r="A50" t="s">
        <v>163</v>
      </c>
      <c r="B50">
        <v>6098</v>
      </c>
      <c r="C50" t="s">
        <v>164</v>
      </c>
      <c r="D50" s="1">
        <v>2</v>
      </c>
      <c r="E50" s="1">
        <v>3</v>
      </c>
      <c r="F50" s="1">
        <v>4</v>
      </c>
      <c r="G50" s="1">
        <v>5</v>
      </c>
      <c r="H50" s="1">
        <v>6</v>
      </c>
      <c r="I50" s="3">
        <f>I$5*INDEX('H334 Master'!$B:$XFD,MATCH($A50,'H334 Master'!$B:$B,0),MATCH($B$5,'H334 Master'!$B$1:$XFD$1,0))+I$6*INDEX('H334 Master'!$B:$XFD,MATCH($A50,'H334 Master'!$B:$B,0),MATCH($B$6,'H334 Master'!$B$1:$XFD$1,0))+I$7*INDEX('H334 Master'!$B:$XFD,MATCH($A50,'H334 Master'!$B:$B,0),MATCH($B$7,'H334 Master'!$B$1:$XFD$1,0))+I$8*INDEX('H334 Master'!$B:$XFD,MATCH($A50,'H334 Master'!$B:$B,0),MATCH($B$8,'H334 Master'!$B$1:$XFD$1,0))+I$9*INDEX('H334 Master'!$B:$XFD,MATCH($A50,'H334 Master'!$B:$B,0),MATCH($B$9,'H334 Master'!$B$1:$XFD$1,0))+I$10*INDEX('H334 Master'!$B:$XFD,MATCH($A50,'H334 Master'!$B:$B,0),MATCH($B$10,'H334 Master'!$B$1:$XFD$1,0))+I$11*INDEX('H334 Master'!$B:$XFD,MATCH($A50,'H334 Master'!$B:$B,0),MATCH($B$11,'H334 Master'!$B$1:$XFD$1,0))+I$12*INDEX('H334 Master'!$B:$XFD,MATCH($A50,'H334 Master'!$B:$B,0),MATCH($B$12,'H334 Master'!$B$1:$XFD$1,0))+I$13*INDEX('H334 Master'!$B:$XFD,MATCH($A50,'H334 Master'!$B:$B,0),MATCH($B$13,'H334 Master'!$B$1:$XFD$1,0))+I$14*INDEX('H334 Master'!$B:$XFD,MATCH($A50,'H334 Master'!$B:$B,0),MATCH($B$14,'H334 Master'!$B$1:$XFD$1,0))+I$15*INDEX('H334 Master'!$B:$XFD,MATCH($A50,'H334 Master'!$B:$B,0),MATCH($B$15,'H334 Master'!$B$1:$XFD$1,0))+I$16*INDEX('H334 Master'!$B:$XFD,MATCH($A50,'H334 Master'!$B:$B,0),MATCH($B$16,'H334 Master'!$B$1:$XFD$1,0))+I$17*INDEX('H334 Master'!$B:$XFD,MATCH($A50,'H334 Master'!$B:$B,0),MATCH($B$17,'H334 Master'!$B$1:$XFD$1,0))</f>
        <v>6</v>
      </c>
      <c r="J50" s="1">
        <v>7</v>
      </c>
      <c r="K50" s="1">
        <v>8</v>
      </c>
      <c r="L50" s="1">
        <v>9</v>
      </c>
      <c r="M50" s="1">
        <v>10</v>
      </c>
      <c r="N50" s="1">
        <v>11</v>
      </c>
      <c r="O50" s="1">
        <v>12</v>
      </c>
      <c r="P50" s="1">
        <v>13</v>
      </c>
      <c r="Q50" s="1">
        <v>14</v>
      </c>
      <c r="R50" s="1">
        <v>15</v>
      </c>
      <c r="S50" s="1">
        <v>16</v>
      </c>
      <c r="T50" s="1">
        <v>17</v>
      </c>
      <c r="U50" s="1">
        <v>18</v>
      </c>
      <c r="V50" s="1">
        <v>19</v>
      </c>
      <c r="W50" s="1">
        <v>20</v>
      </c>
      <c r="X50" s="1">
        <v>21</v>
      </c>
      <c r="Y50" s="1">
        <v>22</v>
      </c>
      <c r="Z50" s="1">
        <v>23</v>
      </c>
      <c r="AA50" s="1">
        <v>24</v>
      </c>
      <c r="AB50" s="1">
        <v>25</v>
      </c>
      <c r="AC50" s="1">
        <v>26</v>
      </c>
      <c r="AD50" s="1">
        <v>27</v>
      </c>
      <c r="AE50" s="1">
        <v>28</v>
      </c>
      <c r="AF50" s="1">
        <v>29</v>
      </c>
      <c r="AG50" s="1">
        <v>30</v>
      </c>
      <c r="AH50" s="1">
        <v>31</v>
      </c>
    </row>
    <row r="51" spans="1:35" x14ac:dyDescent="0.25">
      <c r="A51" t="s">
        <v>165</v>
      </c>
      <c r="B51">
        <v>6110</v>
      </c>
      <c r="C51" t="s">
        <v>166</v>
      </c>
      <c r="D51" s="1">
        <v>32</v>
      </c>
      <c r="E51" s="1">
        <v>36</v>
      </c>
      <c r="F51" s="1">
        <v>40</v>
      </c>
      <c r="G51" s="1">
        <v>44</v>
      </c>
      <c r="H51" s="1">
        <v>48</v>
      </c>
      <c r="I51" s="3">
        <f>I$5*INDEX('H334 Master'!$B:$XFD,MATCH($A51,'H334 Master'!$B:$B,0),MATCH($B$5,'H334 Master'!$B$1:$XFD$1,0))+I$6*INDEX('H334 Master'!$B:$XFD,MATCH($A51,'H334 Master'!$B:$B,0),MATCH($B$6,'H334 Master'!$B$1:$XFD$1,0))+I$7*INDEX('H334 Master'!$B:$XFD,MATCH($A51,'H334 Master'!$B:$B,0),MATCH($B$7,'H334 Master'!$B$1:$XFD$1,0))+I$8*INDEX('H334 Master'!$B:$XFD,MATCH($A51,'H334 Master'!$B:$B,0),MATCH($B$8,'H334 Master'!$B$1:$XFD$1,0))+I$9*INDEX('H334 Master'!$B:$XFD,MATCH($A51,'H334 Master'!$B:$B,0),MATCH($B$9,'H334 Master'!$B$1:$XFD$1,0))+I$10*INDEX('H334 Master'!$B:$XFD,MATCH($A51,'H334 Master'!$B:$B,0),MATCH($B$10,'H334 Master'!$B$1:$XFD$1,0))+I$11*INDEX('H334 Master'!$B:$XFD,MATCH($A51,'H334 Master'!$B:$B,0),MATCH($B$11,'H334 Master'!$B$1:$XFD$1,0))+I$12*INDEX('H334 Master'!$B:$XFD,MATCH($A51,'H334 Master'!$B:$B,0),MATCH($B$12,'H334 Master'!$B$1:$XFD$1,0))+I$13*INDEX('H334 Master'!$B:$XFD,MATCH($A51,'H334 Master'!$B:$B,0),MATCH($B$13,'H334 Master'!$B$1:$XFD$1,0))+I$14*INDEX('H334 Master'!$B:$XFD,MATCH($A51,'H334 Master'!$B:$B,0),MATCH($B$14,'H334 Master'!$B$1:$XFD$1,0))+I$15*INDEX('H334 Master'!$B:$XFD,MATCH($A51,'H334 Master'!$B:$B,0),MATCH($B$15,'H334 Master'!$B$1:$XFD$1,0))+I$16*INDEX('H334 Master'!$B:$XFD,MATCH($A51,'H334 Master'!$B:$B,0),MATCH($B$16,'H334 Master'!$B$1:$XFD$1,0))+I$17*INDEX('H334 Master'!$B:$XFD,MATCH($A51,'H334 Master'!$B:$B,0),MATCH($B$17,'H334 Master'!$B$1:$XFD$1,0))</f>
        <v>48</v>
      </c>
      <c r="J51" s="1">
        <v>52</v>
      </c>
      <c r="K51" s="1">
        <v>56</v>
      </c>
      <c r="L51" s="1">
        <v>60</v>
      </c>
      <c r="M51" s="1">
        <v>64</v>
      </c>
      <c r="N51" s="1">
        <v>68</v>
      </c>
      <c r="O51" s="1">
        <v>72</v>
      </c>
      <c r="P51" s="1">
        <v>76</v>
      </c>
      <c r="Q51" s="1">
        <v>80</v>
      </c>
      <c r="R51" s="1">
        <v>84</v>
      </c>
      <c r="S51" s="1">
        <v>88</v>
      </c>
      <c r="T51" s="1">
        <v>92</v>
      </c>
      <c r="U51" s="1">
        <v>96</v>
      </c>
      <c r="V51" s="1">
        <v>100</v>
      </c>
      <c r="W51" s="1">
        <v>104</v>
      </c>
      <c r="X51" s="1">
        <v>108</v>
      </c>
      <c r="Y51" s="1">
        <v>112</v>
      </c>
      <c r="Z51" s="1">
        <v>116</v>
      </c>
      <c r="AA51" s="1">
        <v>120</v>
      </c>
      <c r="AB51" s="1">
        <v>124</v>
      </c>
      <c r="AC51" s="1">
        <v>128</v>
      </c>
      <c r="AD51" s="1">
        <v>132</v>
      </c>
      <c r="AE51" s="1">
        <v>136</v>
      </c>
      <c r="AF51" s="1">
        <v>140</v>
      </c>
      <c r="AG51" s="1">
        <v>144</v>
      </c>
      <c r="AH51" s="1">
        <v>148</v>
      </c>
    </row>
    <row r="52" spans="1:35" x14ac:dyDescent="0.25">
      <c r="A52" t="s">
        <v>167</v>
      </c>
      <c r="B52">
        <v>6107</v>
      </c>
      <c r="C52" t="s">
        <v>168</v>
      </c>
      <c r="D52" s="1">
        <v>16</v>
      </c>
      <c r="E52" s="1">
        <v>18</v>
      </c>
      <c r="F52" s="1">
        <v>20</v>
      </c>
      <c r="G52" s="1">
        <v>22</v>
      </c>
      <c r="H52" s="1">
        <v>24</v>
      </c>
      <c r="I52" s="3">
        <f>I$5*INDEX('H334 Master'!$B:$XFD,MATCH($A52,'H334 Master'!$B:$B,0),MATCH($B$5,'H334 Master'!$B$1:$XFD$1,0))+I$6*INDEX('H334 Master'!$B:$XFD,MATCH($A52,'H334 Master'!$B:$B,0),MATCH($B$6,'H334 Master'!$B$1:$XFD$1,0))+I$7*INDEX('H334 Master'!$B:$XFD,MATCH($A52,'H334 Master'!$B:$B,0),MATCH($B$7,'H334 Master'!$B$1:$XFD$1,0))+I$8*INDEX('H334 Master'!$B:$XFD,MATCH($A52,'H334 Master'!$B:$B,0),MATCH($B$8,'H334 Master'!$B$1:$XFD$1,0))+I$9*INDEX('H334 Master'!$B:$XFD,MATCH($A52,'H334 Master'!$B:$B,0),MATCH($B$9,'H334 Master'!$B$1:$XFD$1,0))+I$10*INDEX('H334 Master'!$B:$XFD,MATCH($A52,'H334 Master'!$B:$B,0),MATCH($B$10,'H334 Master'!$B$1:$XFD$1,0))+I$11*INDEX('H334 Master'!$B:$XFD,MATCH($A52,'H334 Master'!$B:$B,0),MATCH($B$11,'H334 Master'!$B$1:$XFD$1,0))+I$12*INDEX('H334 Master'!$B:$XFD,MATCH($A52,'H334 Master'!$B:$B,0),MATCH($B$12,'H334 Master'!$B$1:$XFD$1,0))+I$13*INDEX('H334 Master'!$B:$XFD,MATCH($A52,'H334 Master'!$B:$B,0),MATCH($B$13,'H334 Master'!$B$1:$XFD$1,0))+I$14*INDEX('H334 Master'!$B:$XFD,MATCH($A52,'H334 Master'!$B:$B,0),MATCH($B$14,'H334 Master'!$B$1:$XFD$1,0))+I$15*INDEX('H334 Master'!$B:$XFD,MATCH($A52,'H334 Master'!$B:$B,0),MATCH($B$15,'H334 Master'!$B$1:$XFD$1,0))+I$16*INDEX('H334 Master'!$B:$XFD,MATCH($A52,'H334 Master'!$B:$B,0),MATCH($B$16,'H334 Master'!$B$1:$XFD$1,0))+I$17*INDEX('H334 Master'!$B:$XFD,MATCH($A52,'H334 Master'!$B:$B,0),MATCH($B$17,'H334 Master'!$B$1:$XFD$1,0))</f>
        <v>24</v>
      </c>
      <c r="J52" s="1">
        <v>26</v>
      </c>
      <c r="K52" s="1">
        <v>28</v>
      </c>
      <c r="L52" s="1">
        <v>30</v>
      </c>
      <c r="M52" s="1">
        <v>32</v>
      </c>
      <c r="N52" s="1">
        <v>34</v>
      </c>
      <c r="O52" s="1">
        <v>36</v>
      </c>
      <c r="P52" s="1">
        <v>38</v>
      </c>
      <c r="Q52" s="1">
        <v>40</v>
      </c>
      <c r="R52" s="1">
        <v>42</v>
      </c>
      <c r="S52" s="1">
        <v>44</v>
      </c>
      <c r="T52" s="1">
        <v>46</v>
      </c>
      <c r="U52" s="1">
        <v>48</v>
      </c>
      <c r="V52" s="1">
        <v>50</v>
      </c>
      <c r="W52" s="1">
        <v>52</v>
      </c>
      <c r="X52" s="1">
        <v>54</v>
      </c>
      <c r="Y52" s="1">
        <v>56</v>
      </c>
      <c r="Z52" s="1">
        <v>58</v>
      </c>
      <c r="AA52" s="1">
        <v>60</v>
      </c>
      <c r="AB52" s="1">
        <v>62</v>
      </c>
      <c r="AC52" s="1">
        <v>64</v>
      </c>
      <c r="AD52" s="1">
        <v>66</v>
      </c>
      <c r="AE52" s="1">
        <v>68</v>
      </c>
      <c r="AF52" s="1">
        <v>70</v>
      </c>
      <c r="AG52" s="1">
        <v>72</v>
      </c>
      <c r="AH52" s="1">
        <v>74</v>
      </c>
    </row>
    <row r="53" spans="1:35" x14ac:dyDescent="0.25">
      <c r="A53" t="s">
        <v>199</v>
      </c>
      <c r="B53">
        <v>6151</v>
      </c>
      <c r="C53" t="s">
        <v>200</v>
      </c>
      <c r="D53" s="1">
        <v>4</v>
      </c>
      <c r="E53" s="1">
        <v>4</v>
      </c>
      <c r="F53" s="1">
        <v>4</v>
      </c>
      <c r="G53" s="1">
        <v>4</v>
      </c>
      <c r="H53" s="1">
        <v>4</v>
      </c>
      <c r="I53" s="3">
        <f>I$5*INDEX('H334 Master'!$B:$XFD,MATCH($A53,'H334 Master'!$B:$B,0),MATCH($B$5,'H334 Master'!$B$1:$XFD$1,0))+I$6*INDEX('H334 Master'!$B:$XFD,MATCH($A53,'H334 Master'!$B:$B,0),MATCH($B$6,'H334 Master'!$B$1:$XFD$1,0))+I$7*INDEX('H334 Master'!$B:$XFD,MATCH($A53,'H334 Master'!$B:$B,0),MATCH($B$7,'H334 Master'!$B$1:$XFD$1,0))+I$8*INDEX('H334 Master'!$B:$XFD,MATCH($A53,'H334 Master'!$B:$B,0),MATCH($B$8,'H334 Master'!$B$1:$XFD$1,0))+I$9*INDEX('H334 Master'!$B:$XFD,MATCH($A53,'H334 Master'!$B:$B,0),MATCH($B$9,'H334 Master'!$B$1:$XFD$1,0))+I$10*INDEX('H334 Master'!$B:$XFD,MATCH($A53,'H334 Master'!$B:$B,0),MATCH($B$10,'H334 Master'!$B$1:$XFD$1,0))+I$11*INDEX('H334 Master'!$B:$XFD,MATCH($A53,'H334 Master'!$B:$B,0),MATCH($B$11,'H334 Master'!$B$1:$XFD$1,0))+I$12*INDEX('H334 Master'!$B:$XFD,MATCH($A53,'H334 Master'!$B:$B,0),MATCH($B$12,'H334 Master'!$B$1:$XFD$1,0))+I$13*INDEX('H334 Master'!$B:$XFD,MATCH($A53,'H334 Master'!$B:$B,0),MATCH($B$13,'H334 Master'!$B$1:$XFD$1,0))+I$14*INDEX('H334 Master'!$B:$XFD,MATCH($A53,'H334 Master'!$B:$B,0),MATCH($B$14,'H334 Master'!$B$1:$XFD$1,0))+I$15*INDEX('H334 Master'!$B:$XFD,MATCH($A53,'H334 Master'!$B:$B,0),MATCH($B$15,'H334 Master'!$B$1:$XFD$1,0))+I$16*INDEX('H334 Master'!$B:$XFD,MATCH($A53,'H334 Master'!$B:$B,0),MATCH($B$16,'H334 Master'!$B$1:$XFD$1,0))+I$17*INDEX('H334 Master'!$B:$XFD,MATCH($A53,'H334 Master'!$B:$B,0),MATCH($B$17,'H334 Master'!$B$1:$XFD$1,0))</f>
        <v>4</v>
      </c>
      <c r="J53" s="1">
        <v>4</v>
      </c>
      <c r="K53" s="1">
        <v>4</v>
      </c>
      <c r="L53" s="1">
        <v>4</v>
      </c>
      <c r="M53" s="1">
        <v>4</v>
      </c>
      <c r="N53" s="1">
        <v>4</v>
      </c>
      <c r="O53" s="1">
        <v>4</v>
      </c>
      <c r="P53" s="1">
        <v>4</v>
      </c>
      <c r="Q53" s="1">
        <v>4</v>
      </c>
      <c r="R53" s="1">
        <v>4</v>
      </c>
      <c r="S53" s="1">
        <v>4</v>
      </c>
      <c r="T53" s="1">
        <v>4</v>
      </c>
      <c r="U53" s="1">
        <v>4</v>
      </c>
      <c r="V53" s="1">
        <v>4</v>
      </c>
      <c r="W53" s="1">
        <v>4</v>
      </c>
      <c r="X53" s="1">
        <v>4</v>
      </c>
      <c r="Y53" s="1">
        <v>4</v>
      </c>
      <c r="Z53" s="1">
        <v>4</v>
      </c>
      <c r="AA53" s="1">
        <v>4</v>
      </c>
      <c r="AB53" s="1">
        <v>4</v>
      </c>
      <c r="AC53" s="1">
        <v>4</v>
      </c>
      <c r="AD53" s="1">
        <v>4</v>
      </c>
      <c r="AE53" s="1">
        <v>4</v>
      </c>
      <c r="AF53" s="1">
        <v>4</v>
      </c>
      <c r="AG53" s="1">
        <v>4</v>
      </c>
      <c r="AH53" s="1">
        <v>4</v>
      </c>
    </row>
    <row r="54" spans="1:35" x14ac:dyDescent="0.25">
      <c r="A54" t="s">
        <v>201</v>
      </c>
      <c r="B54">
        <v>6152</v>
      </c>
      <c r="C54" t="s">
        <v>202</v>
      </c>
      <c r="D54" s="1">
        <v>2</v>
      </c>
      <c r="E54" s="1">
        <v>4</v>
      </c>
      <c r="F54" s="1">
        <v>6</v>
      </c>
      <c r="G54" s="1">
        <v>8</v>
      </c>
      <c r="H54" s="1">
        <v>10</v>
      </c>
      <c r="I54" s="3">
        <f>I$5*INDEX('H334 Master'!$B:$XFD,MATCH($A54,'H334 Master'!$B:$B,0),MATCH($B$5,'H334 Master'!$B$1:$XFD$1,0))+I$6*INDEX('H334 Master'!$B:$XFD,MATCH($A54,'H334 Master'!$B:$B,0),MATCH($B$6,'H334 Master'!$B$1:$XFD$1,0))+I$7*INDEX('H334 Master'!$B:$XFD,MATCH($A54,'H334 Master'!$B:$B,0),MATCH($B$7,'H334 Master'!$B$1:$XFD$1,0))+I$8*INDEX('H334 Master'!$B:$XFD,MATCH($A54,'H334 Master'!$B:$B,0),MATCH($B$8,'H334 Master'!$B$1:$XFD$1,0))+I$9*INDEX('H334 Master'!$B:$XFD,MATCH($A54,'H334 Master'!$B:$B,0),MATCH($B$9,'H334 Master'!$B$1:$XFD$1,0))+I$10*INDEX('H334 Master'!$B:$XFD,MATCH($A54,'H334 Master'!$B:$B,0),MATCH($B$10,'H334 Master'!$B$1:$XFD$1,0))+I$11*INDEX('H334 Master'!$B:$XFD,MATCH($A54,'H334 Master'!$B:$B,0),MATCH($B$11,'H334 Master'!$B$1:$XFD$1,0))+I$12*INDEX('H334 Master'!$B:$XFD,MATCH($A54,'H334 Master'!$B:$B,0),MATCH($B$12,'H334 Master'!$B$1:$XFD$1,0))+I$13*INDEX('H334 Master'!$B:$XFD,MATCH($A54,'H334 Master'!$B:$B,0),MATCH($B$13,'H334 Master'!$B$1:$XFD$1,0))+I$14*INDEX('H334 Master'!$B:$XFD,MATCH($A54,'H334 Master'!$B:$B,0),MATCH($B$14,'H334 Master'!$B$1:$XFD$1,0))+I$15*INDEX('H334 Master'!$B:$XFD,MATCH($A54,'H334 Master'!$B:$B,0),MATCH($B$15,'H334 Master'!$B$1:$XFD$1,0))+I$16*INDEX('H334 Master'!$B:$XFD,MATCH($A54,'H334 Master'!$B:$B,0),MATCH($B$16,'H334 Master'!$B$1:$XFD$1,0))+I$17*INDEX('H334 Master'!$B:$XFD,MATCH($A54,'H334 Master'!$B:$B,0),MATCH($B$17,'H334 Master'!$B$1:$XFD$1,0))</f>
        <v>10</v>
      </c>
      <c r="J54" s="1">
        <v>12</v>
      </c>
      <c r="K54" s="1">
        <v>14</v>
      </c>
      <c r="L54" s="1">
        <v>16</v>
      </c>
      <c r="M54" s="1">
        <v>18</v>
      </c>
      <c r="N54" s="1">
        <v>20</v>
      </c>
      <c r="O54" s="1">
        <v>22</v>
      </c>
      <c r="P54" s="1">
        <v>24</v>
      </c>
      <c r="Q54" s="1">
        <v>26</v>
      </c>
      <c r="R54" s="1">
        <v>28</v>
      </c>
      <c r="S54" s="1">
        <v>30</v>
      </c>
      <c r="T54" s="1">
        <v>32</v>
      </c>
      <c r="U54" s="1">
        <v>34</v>
      </c>
      <c r="V54" s="1">
        <v>36</v>
      </c>
      <c r="W54" s="1">
        <v>38</v>
      </c>
      <c r="X54" s="1">
        <v>40</v>
      </c>
      <c r="Y54" s="1">
        <v>42</v>
      </c>
      <c r="Z54" s="1">
        <v>44</v>
      </c>
      <c r="AA54" s="1">
        <v>46</v>
      </c>
      <c r="AB54" s="1">
        <v>48</v>
      </c>
      <c r="AC54" s="1">
        <v>50</v>
      </c>
      <c r="AD54" s="1">
        <v>52</v>
      </c>
      <c r="AE54" s="1">
        <v>54</v>
      </c>
      <c r="AF54" s="1">
        <v>56</v>
      </c>
      <c r="AG54" s="1">
        <v>58</v>
      </c>
      <c r="AH54" s="1">
        <v>60</v>
      </c>
    </row>
    <row r="55" spans="1:35" x14ac:dyDescent="0.25">
      <c r="A55" t="s">
        <v>173</v>
      </c>
      <c r="B55">
        <v>6086</v>
      </c>
      <c r="C55" t="s">
        <v>174</v>
      </c>
      <c r="D55" s="1">
        <v>6</v>
      </c>
      <c r="E55" s="1">
        <v>8</v>
      </c>
      <c r="F55" s="1">
        <v>10</v>
      </c>
      <c r="G55" s="1">
        <v>12</v>
      </c>
      <c r="H55" s="1">
        <v>14</v>
      </c>
      <c r="I55" s="3">
        <f>I$5*INDEX('H334 Master'!$B:$XFD,MATCH($A55,'H334 Master'!$B:$B,0),MATCH($B$5,'H334 Master'!$B$1:$XFD$1,0))+I$6*INDEX('H334 Master'!$B:$XFD,MATCH($A55,'H334 Master'!$B:$B,0),MATCH($B$6,'H334 Master'!$B$1:$XFD$1,0))+I$7*INDEX('H334 Master'!$B:$XFD,MATCH($A55,'H334 Master'!$B:$B,0),MATCH($B$7,'H334 Master'!$B$1:$XFD$1,0))+I$8*INDEX('H334 Master'!$B:$XFD,MATCH($A55,'H334 Master'!$B:$B,0),MATCH($B$8,'H334 Master'!$B$1:$XFD$1,0))+I$9*INDEX('H334 Master'!$B:$XFD,MATCH($A55,'H334 Master'!$B:$B,0),MATCH($B$9,'H334 Master'!$B$1:$XFD$1,0))+I$10*INDEX('H334 Master'!$B:$XFD,MATCH($A55,'H334 Master'!$B:$B,0),MATCH($B$10,'H334 Master'!$B$1:$XFD$1,0))+I$11*INDEX('H334 Master'!$B:$XFD,MATCH($A55,'H334 Master'!$B:$B,0),MATCH($B$11,'H334 Master'!$B$1:$XFD$1,0))+I$12*INDEX('H334 Master'!$B:$XFD,MATCH($A55,'H334 Master'!$B:$B,0),MATCH($B$12,'H334 Master'!$B$1:$XFD$1,0))+I$13*INDEX('H334 Master'!$B:$XFD,MATCH($A55,'H334 Master'!$B:$B,0),MATCH($B$13,'H334 Master'!$B$1:$XFD$1,0))+I$14*INDEX('H334 Master'!$B:$XFD,MATCH($A55,'H334 Master'!$B:$B,0),MATCH($B$14,'H334 Master'!$B$1:$XFD$1,0))+I$15*INDEX('H334 Master'!$B:$XFD,MATCH($A55,'H334 Master'!$B:$B,0),MATCH($B$15,'H334 Master'!$B$1:$XFD$1,0))+I$16*INDEX('H334 Master'!$B:$XFD,MATCH($A55,'H334 Master'!$B:$B,0),MATCH($B$16,'H334 Master'!$B$1:$XFD$1,0))+I$17*INDEX('H334 Master'!$B:$XFD,MATCH($A55,'H334 Master'!$B:$B,0),MATCH($B$17,'H334 Master'!$B$1:$XFD$1,0))</f>
        <v>14</v>
      </c>
      <c r="J55" s="1">
        <v>16</v>
      </c>
      <c r="K55" s="1">
        <v>18</v>
      </c>
      <c r="L55" s="1">
        <v>20</v>
      </c>
      <c r="M55" s="1">
        <v>22</v>
      </c>
      <c r="N55" s="1">
        <v>24</v>
      </c>
      <c r="O55" s="1">
        <v>26</v>
      </c>
      <c r="P55" s="1">
        <v>28</v>
      </c>
      <c r="Q55" s="1">
        <v>30</v>
      </c>
      <c r="R55" s="1">
        <v>32</v>
      </c>
      <c r="S55" s="1">
        <v>34</v>
      </c>
      <c r="T55" s="1">
        <v>36</v>
      </c>
      <c r="U55" s="1">
        <v>38</v>
      </c>
      <c r="V55" s="1">
        <v>40</v>
      </c>
      <c r="W55" s="1">
        <v>42</v>
      </c>
      <c r="X55" s="1">
        <v>44</v>
      </c>
      <c r="Y55" s="1">
        <v>46</v>
      </c>
      <c r="Z55" s="1">
        <v>48</v>
      </c>
      <c r="AA55" s="1">
        <v>50</v>
      </c>
      <c r="AB55" s="1">
        <v>52</v>
      </c>
      <c r="AC55" s="1">
        <v>54</v>
      </c>
      <c r="AD55" s="1">
        <v>56</v>
      </c>
      <c r="AE55" s="1">
        <v>58</v>
      </c>
      <c r="AF55" s="1">
        <v>60</v>
      </c>
      <c r="AG55" s="1">
        <v>62</v>
      </c>
      <c r="AH55" s="1">
        <v>64</v>
      </c>
    </row>
    <row r="56" spans="1:35" x14ac:dyDescent="0.25">
      <c r="A56" t="s">
        <v>230</v>
      </c>
      <c r="B56">
        <v>6088</v>
      </c>
      <c r="C56" t="s">
        <v>231</v>
      </c>
      <c r="D56" s="1">
        <v>6</v>
      </c>
      <c r="E56" s="1">
        <v>8</v>
      </c>
      <c r="F56" s="1">
        <v>10</v>
      </c>
      <c r="G56" s="1">
        <v>12</v>
      </c>
      <c r="H56" s="1">
        <v>14</v>
      </c>
      <c r="I56" s="3">
        <f>I$5*INDEX('H334 Master'!$B:$XFD,MATCH($A56,'H334 Master'!$B:$B,0),MATCH($B$5,'H334 Master'!$B$1:$XFD$1,0))+I$6*INDEX('H334 Master'!$B:$XFD,MATCH($A56,'H334 Master'!$B:$B,0),MATCH($B$6,'H334 Master'!$B$1:$XFD$1,0))+I$7*INDEX('H334 Master'!$B:$XFD,MATCH($A56,'H334 Master'!$B:$B,0),MATCH($B$7,'H334 Master'!$B$1:$XFD$1,0))+I$8*INDEX('H334 Master'!$B:$XFD,MATCH($A56,'H334 Master'!$B:$B,0),MATCH($B$8,'H334 Master'!$B$1:$XFD$1,0))+I$9*INDEX('H334 Master'!$B:$XFD,MATCH($A56,'H334 Master'!$B:$B,0),MATCH($B$9,'H334 Master'!$B$1:$XFD$1,0))+I$10*INDEX('H334 Master'!$B:$XFD,MATCH($A56,'H334 Master'!$B:$B,0),MATCH($B$10,'H334 Master'!$B$1:$XFD$1,0))+I$11*INDEX('H334 Master'!$B:$XFD,MATCH($A56,'H334 Master'!$B:$B,0),MATCH($B$11,'H334 Master'!$B$1:$XFD$1,0))+I$12*INDEX('H334 Master'!$B:$XFD,MATCH($A56,'H334 Master'!$B:$B,0),MATCH($B$12,'H334 Master'!$B$1:$XFD$1,0))+I$13*INDEX('H334 Master'!$B:$XFD,MATCH($A56,'H334 Master'!$B:$B,0),MATCH($B$13,'H334 Master'!$B$1:$XFD$1,0))+I$14*INDEX('H334 Master'!$B:$XFD,MATCH($A56,'H334 Master'!$B:$B,0),MATCH($B$14,'H334 Master'!$B$1:$XFD$1,0))+I$15*INDEX('H334 Master'!$B:$XFD,MATCH($A56,'H334 Master'!$B:$B,0),MATCH($B$15,'H334 Master'!$B$1:$XFD$1,0))+I$16*INDEX('H334 Master'!$B:$XFD,MATCH($A56,'H334 Master'!$B:$B,0),MATCH($B$16,'H334 Master'!$B$1:$XFD$1,0))+I$17*INDEX('H334 Master'!$B:$XFD,MATCH($A56,'H334 Master'!$B:$B,0),MATCH($B$17,'H334 Master'!$B$1:$XFD$1,0))</f>
        <v>14</v>
      </c>
      <c r="J56" s="1">
        <v>16</v>
      </c>
      <c r="K56" s="1">
        <v>18</v>
      </c>
      <c r="L56" s="1">
        <v>20</v>
      </c>
      <c r="M56" s="1">
        <v>22</v>
      </c>
      <c r="N56" s="1">
        <v>24</v>
      </c>
      <c r="O56" s="1">
        <v>26</v>
      </c>
      <c r="P56" s="1">
        <v>28</v>
      </c>
      <c r="Q56" s="1">
        <v>30</v>
      </c>
      <c r="R56" s="1">
        <v>32</v>
      </c>
      <c r="S56" s="1">
        <v>34</v>
      </c>
      <c r="T56" s="1">
        <v>36</v>
      </c>
      <c r="U56" s="1">
        <v>38</v>
      </c>
      <c r="V56" s="1">
        <v>40</v>
      </c>
      <c r="W56" s="1">
        <v>42</v>
      </c>
      <c r="X56" s="1">
        <v>44</v>
      </c>
      <c r="Y56" s="1">
        <v>46</v>
      </c>
      <c r="Z56" s="1">
        <v>48</v>
      </c>
      <c r="AA56" s="1">
        <v>50</v>
      </c>
      <c r="AB56" s="1">
        <v>52</v>
      </c>
      <c r="AC56" s="1">
        <v>54</v>
      </c>
      <c r="AD56" s="1">
        <v>56</v>
      </c>
      <c r="AE56" s="1">
        <v>58</v>
      </c>
      <c r="AF56" s="1">
        <v>60</v>
      </c>
      <c r="AG56" s="1">
        <v>62</v>
      </c>
      <c r="AH56" s="1">
        <v>64</v>
      </c>
    </row>
    <row r="57" spans="1:35" x14ac:dyDescent="0.25">
      <c r="A57" t="s">
        <v>175</v>
      </c>
      <c r="B57">
        <v>6099</v>
      </c>
      <c r="C57" t="s">
        <v>176</v>
      </c>
      <c r="D57" s="1">
        <v>3</v>
      </c>
      <c r="E57" s="1">
        <v>4</v>
      </c>
      <c r="F57" s="1">
        <v>5</v>
      </c>
      <c r="G57" s="1">
        <v>6</v>
      </c>
      <c r="H57" s="1">
        <v>7</v>
      </c>
      <c r="I57" s="3">
        <f>I$5*INDEX('H334 Master'!$B:$XFD,MATCH($A57,'H334 Master'!$B:$B,0),MATCH($B$5,'H334 Master'!$B$1:$XFD$1,0))+I$6*INDEX('H334 Master'!$B:$XFD,MATCH($A57,'H334 Master'!$B:$B,0),MATCH($B$6,'H334 Master'!$B$1:$XFD$1,0))+I$7*INDEX('H334 Master'!$B:$XFD,MATCH($A57,'H334 Master'!$B:$B,0),MATCH($B$7,'H334 Master'!$B$1:$XFD$1,0))+I$8*INDEX('H334 Master'!$B:$XFD,MATCH($A57,'H334 Master'!$B:$B,0),MATCH($B$8,'H334 Master'!$B$1:$XFD$1,0))+I$9*INDEX('H334 Master'!$B:$XFD,MATCH($A57,'H334 Master'!$B:$B,0),MATCH($B$9,'H334 Master'!$B$1:$XFD$1,0))+I$10*INDEX('H334 Master'!$B:$XFD,MATCH($A57,'H334 Master'!$B:$B,0),MATCH($B$10,'H334 Master'!$B$1:$XFD$1,0))+I$11*INDEX('H334 Master'!$B:$XFD,MATCH($A57,'H334 Master'!$B:$B,0),MATCH($B$11,'H334 Master'!$B$1:$XFD$1,0))+I$12*INDEX('H334 Master'!$B:$XFD,MATCH($A57,'H334 Master'!$B:$B,0),MATCH($B$12,'H334 Master'!$B$1:$XFD$1,0))+I$13*INDEX('H334 Master'!$B:$XFD,MATCH($A57,'H334 Master'!$B:$B,0),MATCH($B$13,'H334 Master'!$B$1:$XFD$1,0))+I$14*INDEX('H334 Master'!$B:$XFD,MATCH($A57,'H334 Master'!$B:$B,0),MATCH($B$14,'H334 Master'!$B$1:$XFD$1,0))+I$15*INDEX('H334 Master'!$B:$XFD,MATCH($A57,'H334 Master'!$B:$B,0),MATCH($B$15,'H334 Master'!$B$1:$XFD$1,0))+I$16*INDEX('H334 Master'!$B:$XFD,MATCH($A57,'H334 Master'!$B:$B,0),MATCH($B$16,'H334 Master'!$B$1:$XFD$1,0))+I$17*INDEX('H334 Master'!$B:$XFD,MATCH($A57,'H334 Master'!$B:$B,0),MATCH($B$17,'H334 Master'!$B$1:$XFD$1,0))</f>
        <v>7</v>
      </c>
      <c r="J57" s="1">
        <v>8</v>
      </c>
      <c r="K57" s="1">
        <v>9</v>
      </c>
      <c r="L57" s="1">
        <v>10</v>
      </c>
      <c r="M57" s="1">
        <v>11</v>
      </c>
      <c r="N57" s="1">
        <v>12</v>
      </c>
      <c r="O57" s="1">
        <v>13</v>
      </c>
      <c r="P57" s="1">
        <v>14</v>
      </c>
      <c r="Q57" s="1">
        <v>15</v>
      </c>
      <c r="R57" s="1">
        <v>16</v>
      </c>
      <c r="S57" s="1">
        <v>17</v>
      </c>
      <c r="T57" s="1">
        <v>18</v>
      </c>
      <c r="U57" s="1">
        <v>19</v>
      </c>
      <c r="V57" s="1">
        <v>20</v>
      </c>
      <c r="W57" s="1">
        <v>21</v>
      </c>
      <c r="X57" s="1">
        <v>22</v>
      </c>
      <c r="Y57" s="1">
        <v>23</v>
      </c>
      <c r="Z57" s="1">
        <v>24</v>
      </c>
      <c r="AA57" s="1">
        <v>25</v>
      </c>
      <c r="AB57" s="1">
        <v>26</v>
      </c>
      <c r="AC57" s="1">
        <v>27</v>
      </c>
      <c r="AD57" s="1">
        <v>28</v>
      </c>
      <c r="AE57" s="1">
        <v>29</v>
      </c>
      <c r="AF57" s="1">
        <v>30</v>
      </c>
      <c r="AG57" s="1">
        <v>31</v>
      </c>
      <c r="AH57" s="1">
        <v>32</v>
      </c>
    </row>
    <row r="58" spans="1:35" x14ac:dyDescent="0.25">
      <c r="A58" t="s">
        <v>177</v>
      </c>
      <c r="B58">
        <v>6095</v>
      </c>
      <c r="C58" t="s">
        <v>178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3">
        <f>I$5*INDEX('H334 Master'!$B:$XFD,MATCH($A58,'H334 Master'!$B:$B,0),MATCH($B$5,'H334 Master'!$B$1:$XFD$1,0))+I$6*INDEX('H334 Master'!$B:$XFD,MATCH($A58,'H334 Master'!$B:$B,0),MATCH($B$6,'H334 Master'!$B$1:$XFD$1,0))+I$7*INDEX('H334 Master'!$B:$XFD,MATCH($A58,'H334 Master'!$B:$B,0),MATCH($B$7,'H334 Master'!$B$1:$XFD$1,0))+I$8*INDEX('H334 Master'!$B:$XFD,MATCH($A58,'H334 Master'!$B:$B,0),MATCH($B$8,'H334 Master'!$B$1:$XFD$1,0))+I$9*INDEX('H334 Master'!$B:$XFD,MATCH($A58,'H334 Master'!$B:$B,0),MATCH($B$9,'H334 Master'!$B$1:$XFD$1,0))+I$10*INDEX('H334 Master'!$B:$XFD,MATCH($A58,'H334 Master'!$B:$B,0),MATCH($B$10,'H334 Master'!$B$1:$XFD$1,0))+I$11*INDEX('H334 Master'!$B:$XFD,MATCH($A58,'H334 Master'!$B:$B,0),MATCH($B$11,'H334 Master'!$B$1:$XFD$1,0))+I$12*INDEX('H334 Master'!$B:$XFD,MATCH($A58,'H334 Master'!$B:$B,0),MATCH($B$12,'H334 Master'!$B$1:$XFD$1,0))+I$13*INDEX('H334 Master'!$B:$XFD,MATCH($A58,'H334 Master'!$B:$B,0),MATCH($B$13,'H334 Master'!$B$1:$XFD$1,0))+I$14*INDEX('H334 Master'!$B:$XFD,MATCH($A58,'H334 Master'!$B:$B,0),MATCH($B$14,'H334 Master'!$B$1:$XFD$1,0))+I$15*INDEX('H334 Master'!$B:$XFD,MATCH($A58,'H334 Master'!$B:$B,0),MATCH($B$15,'H334 Master'!$B$1:$XFD$1,0))+I$16*INDEX('H334 Master'!$B:$XFD,MATCH($A58,'H334 Master'!$B:$B,0),MATCH($B$16,'H334 Master'!$B$1:$XFD$1,0))+I$17*INDEX('H334 Master'!$B:$XFD,MATCH($A58,'H334 Master'!$B:$B,0),MATCH($B$17,'H334 Master'!$B$1:$XFD$1,0))</f>
        <v>4</v>
      </c>
      <c r="J58" s="1">
        <v>4</v>
      </c>
      <c r="K58" s="1">
        <v>4</v>
      </c>
      <c r="L58" s="1">
        <v>4</v>
      </c>
      <c r="M58" s="1">
        <v>4</v>
      </c>
      <c r="N58" s="1">
        <v>4</v>
      </c>
      <c r="O58" s="1">
        <v>4</v>
      </c>
      <c r="P58" s="1">
        <v>4</v>
      </c>
      <c r="Q58" s="1">
        <v>4</v>
      </c>
      <c r="R58" s="1">
        <v>4</v>
      </c>
      <c r="S58" s="1">
        <v>4</v>
      </c>
      <c r="T58" s="1">
        <v>4</v>
      </c>
      <c r="U58" s="1">
        <v>4</v>
      </c>
      <c r="V58" s="1">
        <v>4</v>
      </c>
      <c r="W58" s="1">
        <v>4</v>
      </c>
      <c r="X58" s="1">
        <v>4</v>
      </c>
      <c r="Y58" s="1">
        <v>4</v>
      </c>
      <c r="Z58" s="1">
        <v>4</v>
      </c>
      <c r="AA58" s="1">
        <v>4</v>
      </c>
      <c r="AB58" s="1">
        <v>4</v>
      </c>
      <c r="AC58" s="1">
        <v>4</v>
      </c>
      <c r="AD58" s="1">
        <v>4</v>
      </c>
      <c r="AE58" s="1">
        <v>4</v>
      </c>
      <c r="AF58" s="1">
        <v>4</v>
      </c>
      <c r="AG58" s="1">
        <v>4</v>
      </c>
      <c r="AH58" s="1">
        <v>4</v>
      </c>
    </row>
    <row r="59" spans="1:35" x14ac:dyDescent="0.25">
      <c r="A59" t="s">
        <v>179</v>
      </c>
      <c r="B59">
        <v>6096</v>
      </c>
      <c r="C59" t="s">
        <v>180</v>
      </c>
      <c r="D59" s="1">
        <v>2</v>
      </c>
      <c r="E59" s="1">
        <v>4</v>
      </c>
      <c r="F59" s="1">
        <v>6</v>
      </c>
      <c r="G59" s="1">
        <v>8</v>
      </c>
      <c r="H59" s="1">
        <v>10</v>
      </c>
      <c r="I59" s="3">
        <f>I$5*INDEX('H334 Master'!$B:$XFD,MATCH($A59,'H334 Master'!$B:$B,0),MATCH($B$5,'H334 Master'!$B$1:$XFD$1,0))+I$6*INDEX('H334 Master'!$B:$XFD,MATCH($A59,'H334 Master'!$B:$B,0),MATCH($B$6,'H334 Master'!$B$1:$XFD$1,0))+I$7*INDEX('H334 Master'!$B:$XFD,MATCH($A59,'H334 Master'!$B:$B,0),MATCH($B$7,'H334 Master'!$B$1:$XFD$1,0))+I$8*INDEX('H334 Master'!$B:$XFD,MATCH($A59,'H334 Master'!$B:$B,0),MATCH($B$8,'H334 Master'!$B$1:$XFD$1,0))+I$9*INDEX('H334 Master'!$B:$XFD,MATCH($A59,'H334 Master'!$B:$B,0),MATCH($B$9,'H334 Master'!$B$1:$XFD$1,0))+I$10*INDEX('H334 Master'!$B:$XFD,MATCH($A59,'H334 Master'!$B:$B,0),MATCH($B$10,'H334 Master'!$B$1:$XFD$1,0))+I$11*INDEX('H334 Master'!$B:$XFD,MATCH($A59,'H334 Master'!$B:$B,0),MATCH($B$11,'H334 Master'!$B$1:$XFD$1,0))+I$12*INDEX('H334 Master'!$B:$XFD,MATCH($A59,'H334 Master'!$B:$B,0),MATCH($B$12,'H334 Master'!$B$1:$XFD$1,0))+I$13*INDEX('H334 Master'!$B:$XFD,MATCH($A59,'H334 Master'!$B:$B,0),MATCH($B$13,'H334 Master'!$B$1:$XFD$1,0))+I$14*INDEX('H334 Master'!$B:$XFD,MATCH($A59,'H334 Master'!$B:$B,0),MATCH($B$14,'H334 Master'!$B$1:$XFD$1,0))+I$15*INDEX('H334 Master'!$B:$XFD,MATCH($A59,'H334 Master'!$B:$B,0),MATCH($B$15,'H334 Master'!$B$1:$XFD$1,0))+I$16*INDEX('H334 Master'!$B:$XFD,MATCH($A59,'H334 Master'!$B:$B,0),MATCH($B$16,'H334 Master'!$B$1:$XFD$1,0))+I$17*INDEX('H334 Master'!$B:$XFD,MATCH($A59,'H334 Master'!$B:$B,0),MATCH($B$17,'H334 Master'!$B$1:$XFD$1,0))</f>
        <v>10</v>
      </c>
      <c r="J59" s="1">
        <v>12</v>
      </c>
      <c r="K59" s="1">
        <v>14</v>
      </c>
      <c r="L59" s="1">
        <v>16</v>
      </c>
      <c r="M59" s="1">
        <v>18</v>
      </c>
      <c r="N59" s="1">
        <v>20</v>
      </c>
      <c r="O59" s="1">
        <v>22</v>
      </c>
      <c r="P59" s="1">
        <v>24</v>
      </c>
      <c r="Q59" s="1">
        <v>26</v>
      </c>
      <c r="R59" s="1">
        <v>28</v>
      </c>
      <c r="S59" s="1">
        <v>30</v>
      </c>
      <c r="T59" s="1">
        <v>32</v>
      </c>
      <c r="U59" s="1">
        <v>34</v>
      </c>
      <c r="V59" s="1">
        <v>36</v>
      </c>
      <c r="W59" s="1">
        <v>38</v>
      </c>
      <c r="X59" s="1">
        <v>40</v>
      </c>
      <c r="Y59" s="1">
        <v>42</v>
      </c>
      <c r="Z59" s="1">
        <v>44</v>
      </c>
      <c r="AA59" s="1">
        <v>46</v>
      </c>
      <c r="AB59" s="1">
        <v>48</v>
      </c>
      <c r="AC59" s="1">
        <v>50</v>
      </c>
      <c r="AD59" s="1">
        <v>52</v>
      </c>
      <c r="AE59" s="1">
        <v>54</v>
      </c>
      <c r="AF59" s="1">
        <v>56</v>
      </c>
      <c r="AG59" s="1">
        <v>58</v>
      </c>
      <c r="AH59" s="1">
        <v>60</v>
      </c>
      <c r="AI59" s="1"/>
    </row>
    <row r="60" spans="1:35" x14ac:dyDescent="0.25">
      <c r="A60" t="s">
        <v>193</v>
      </c>
      <c r="B60">
        <v>6123</v>
      </c>
      <c r="C60" t="s">
        <v>194</v>
      </c>
      <c r="D60" s="1">
        <v>4</v>
      </c>
      <c r="E60" s="1">
        <v>4</v>
      </c>
      <c r="F60" s="1">
        <v>4</v>
      </c>
      <c r="G60" s="1">
        <v>4</v>
      </c>
      <c r="H60" s="1">
        <v>4</v>
      </c>
      <c r="I60" s="3">
        <f>I$5*INDEX('H334 Master'!$B:$XFD,MATCH($A60,'H334 Master'!$B:$B,0),MATCH($B$5,'H334 Master'!$B$1:$XFD$1,0))+I$6*INDEX('H334 Master'!$B:$XFD,MATCH($A60,'H334 Master'!$B:$B,0),MATCH($B$6,'H334 Master'!$B$1:$XFD$1,0))+I$7*INDEX('H334 Master'!$B:$XFD,MATCH($A60,'H334 Master'!$B:$B,0),MATCH($B$7,'H334 Master'!$B$1:$XFD$1,0))+I$8*INDEX('H334 Master'!$B:$XFD,MATCH($A60,'H334 Master'!$B:$B,0),MATCH($B$8,'H334 Master'!$B$1:$XFD$1,0))+I$9*INDEX('H334 Master'!$B:$XFD,MATCH($A60,'H334 Master'!$B:$B,0),MATCH($B$9,'H334 Master'!$B$1:$XFD$1,0))+I$10*INDEX('H334 Master'!$B:$XFD,MATCH($A60,'H334 Master'!$B:$B,0),MATCH($B$10,'H334 Master'!$B$1:$XFD$1,0))+I$11*INDEX('H334 Master'!$B:$XFD,MATCH($A60,'H334 Master'!$B:$B,0),MATCH($B$11,'H334 Master'!$B$1:$XFD$1,0))+I$12*INDEX('H334 Master'!$B:$XFD,MATCH($A60,'H334 Master'!$B:$B,0),MATCH($B$12,'H334 Master'!$B$1:$XFD$1,0))+I$13*INDEX('H334 Master'!$B:$XFD,MATCH($A60,'H334 Master'!$B:$B,0),MATCH($B$13,'H334 Master'!$B$1:$XFD$1,0))+I$14*INDEX('H334 Master'!$B:$XFD,MATCH($A60,'H334 Master'!$B:$B,0),MATCH($B$14,'H334 Master'!$B$1:$XFD$1,0))+I$15*INDEX('H334 Master'!$B:$XFD,MATCH($A60,'H334 Master'!$B:$B,0),MATCH($B$15,'H334 Master'!$B$1:$XFD$1,0))+I$16*INDEX('H334 Master'!$B:$XFD,MATCH($A60,'H334 Master'!$B:$B,0),MATCH($B$16,'H334 Master'!$B$1:$XFD$1,0))+I$17*INDEX('H334 Master'!$B:$XFD,MATCH($A60,'H334 Master'!$B:$B,0),MATCH($B$17,'H334 Master'!$B$1:$XFD$1,0))</f>
        <v>4</v>
      </c>
      <c r="J60" s="1">
        <v>4</v>
      </c>
      <c r="K60" s="1">
        <v>4</v>
      </c>
      <c r="L60" s="1">
        <v>4</v>
      </c>
      <c r="M60" s="1">
        <v>4</v>
      </c>
      <c r="N60" s="1">
        <v>4</v>
      </c>
      <c r="O60" s="1">
        <v>4</v>
      </c>
      <c r="P60" s="1">
        <v>4</v>
      </c>
      <c r="Q60" s="1">
        <v>4</v>
      </c>
      <c r="R60" s="1">
        <v>4</v>
      </c>
      <c r="S60" s="1">
        <v>4</v>
      </c>
      <c r="T60" s="1">
        <v>4</v>
      </c>
      <c r="U60" s="1">
        <v>4</v>
      </c>
      <c r="V60" s="1">
        <v>4</v>
      </c>
      <c r="W60" s="1">
        <v>4</v>
      </c>
      <c r="X60" s="1">
        <v>4</v>
      </c>
      <c r="Y60" s="1">
        <v>4</v>
      </c>
      <c r="Z60" s="1">
        <v>4</v>
      </c>
      <c r="AA60" s="1">
        <v>4</v>
      </c>
      <c r="AB60" s="1">
        <v>4</v>
      </c>
      <c r="AC60" s="1">
        <v>4</v>
      </c>
      <c r="AD60" s="1">
        <v>4</v>
      </c>
      <c r="AE60" s="1">
        <v>4</v>
      </c>
      <c r="AF60" s="1">
        <v>4</v>
      </c>
      <c r="AG60" s="1">
        <v>4</v>
      </c>
      <c r="AH60" s="1">
        <v>4</v>
      </c>
    </row>
    <row r="61" spans="1:35" x14ac:dyDescent="0.25">
      <c r="A61" t="s">
        <v>181</v>
      </c>
      <c r="B61">
        <v>6100</v>
      </c>
      <c r="C61" t="s">
        <v>182</v>
      </c>
      <c r="D61" s="1">
        <v>4</v>
      </c>
      <c r="E61" s="1">
        <v>4</v>
      </c>
      <c r="F61" s="1">
        <v>4</v>
      </c>
      <c r="G61" s="1">
        <v>4</v>
      </c>
      <c r="H61" s="1">
        <v>4</v>
      </c>
      <c r="I61" s="3">
        <f>I$5*INDEX('H334 Master'!$B:$XFD,MATCH($A61,'H334 Master'!$B:$B,0),MATCH($B$5,'H334 Master'!$B$1:$XFD$1,0))+I$6*INDEX('H334 Master'!$B:$XFD,MATCH($A61,'H334 Master'!$B:$B,0),MATCH($B$6,'H334 Master'!$B$1:$XFD$1,0))+I$7*INDEX('H334 Master'!$B:$XFD,MATCH($A61,'H334 Master'!$B:$B,0),MATCH($B$7,'H334 Master'!$B$1:$XFD$1,0))+I$8*INDEX('H334 Master'!$B:$XFD,MATCH($A61,'H334 Master'!$B:$B,0),MATCH($B$8,'H334 Master'!$B$1:$XFD$1,0))+I$9*INDEX('H334 Master'!$B:$XFD,MATCH($A61,'H334 Master'!$B:$B,0),MATCH($B$9,'H334 Master'!$B$1:$XFD$1,0))+I$10*INDEX('H334 Master'!$B:$XFD,MATCH($A61,'H334 Master'!$B:$B,0),MATCH($B$10,'H334 Master'!$B$1:$XFD$1,0))+I$11*INDEX('H334 Master'!$B:$XFD,MATCH($A61,'H334 Master'!$B:$B,0),MATCH($B$11,'H334 Master'!$B$1:$XFD$1,0))+I$12*INDEX('H334 Master'!$B:$XFD,MATCH($A61,'H334 Master'!$B:$B,0),MATCH($B$12,'H334 Master'!$B$1:$XFD$1,0))+I$13*INDEX('H334 Master'!$B:$XFD,MATCH($A61,'H334 Master'!$B:$B,0),MATCH($B$13,'H334 Master'!$B$1:$XFD$1,0))+I$14*INDEX('H334 Master'!$B:$XFD,MATCH($A61,'H334 Master'!$B:$B,0),MATCH($B$14,'H334 Master'!$B$1:$XFD$1,0))+I$15*INDEX('H334 Master'!$B:$XFD,MATCH($A61,'H334 Master'!$B:$B,0),MATCH($B$15,'H334 Master'!$B$1:$XFD$1,0))+I$16*INDEX('H334 Master'!$B:$XFD,MATCH($A61,'H334 Master'!$B:$B,0),MATCH($B$16,'H334 Master'!$B$1:$XFD$1,0))+I$17*INDEX('H334 Master'!$B:$XFD,MATCH($A61,'H334 Master'!$B:$B,0),MATCH($B$17,'H334 Master'!$B$1:$XFD$1,0))</f>
        <v>4</v>
      </c>
      <c r="J61" s="1">
        <v>4</v>
      </c>
      <c r="K61" s="1">
        <v>4</v>
      </c>
      <c r="L61" s="1">
        <v>4</v>
      </c>
      <c r="M61" s="1">
        <v>4</v>
      </c>
      <c r="N61" s="1">
        <v>4</v>
      </c>
      <c r="O61" s="1">
        <v>4</v>
      </c>
      <c r="P61" s="1">
        <v>4</v>
      </c>
      <c r="Q61" s="1">
        <v>4</v>
      </c>
      <c r="R61" s="1">
        <v>4</v>
      </c>
      <c r="S61" s="1">
        <v>4</v>
      </c>
      <c r="T61" s="1">
        <v>4</v>
      </c>
      <c r="U61" s="1">
        <v>4</v>
      </c>
      <c r="V61" s="1">
        <v>4</v>
      </c>
      <c r="W61" s="1">
        <v>4</v>
      </c>
      <c r="X61" s="1">
        <v>4</v>
      </c>
      <c r="Y61" s="1">
        <v>4</v>
      </c>
      <c r="Z61" s="1">
        <v>4</v>
      </c>
      <c r="AA61" s="1">
        <v>4</v>
      </c>
      <c r="AB61" s="1">
        <v>4</v>
      </c>
      <c r="AC61" s="1">
        <v>4</v>
      </c>
      <c r="AD61" s="1">
        <v>4</v>
      </c>
      <c r="AE61" s="1">
        <v>4</v>
      </c>
      <c r="AF61" s="1">
        <v>4</v>
      </c>
      <c r="AG61" s="1">
        <v>4</v>
      </c>
      <c r="AH61" s="1">
        <v>4</v>
      </c>
    </row>
    <row r="62" spans="1:35" x14ac:dyDescent="0.25">
      <c r="A62" t="s">
        <v>205</v>
      </c>
      <c r="B62">
        <v>6146</v>
      </c>
      <c r="C62" t="s">
        <v>206</v>
      </c>
      <c r="D62" s="1">
        <v>4</v>
      </c>
      <c r="E62" s="1">
        <v>4</v>
      </c>
      <c r="F62" s="1">
        <v>4</v>
      </c>
      <c r="G62" s="1">
        <v>4</v>
      </c>
      <c r="H62" s="1">
        <v>4</v>
      </c>
      <c r="I62" s="3">
        <f>I$5*INDEX('H334 Master'!$B:$XFD,MATCH($A62,'H334 Master'!$B:$B,0),MATCH($B$5,'H334 Master'!$B$1:$XFD$1,0))+I$6*INDEX('H334 Master'!$B:$XFD,MATCH($A62,'H334 Master'!$B:$B,0),MATCH($B$6,'H334 Master'!$B$1:$XFD$1,0))+I$7*INDEX('H334 Master'!$B:$XFD,MATCH($A62,'H334 Master'!$B:$B,0),MATCH($B$7,'H334 Master'!$B$1:$XFD$1,0))+I$8*INDEX('H334 Master'!$B:$XFD,MATCH($A62,'H334 Master'!$B:$B,0),MATCH($B$8,'H334 Master'!$B$1:$XFD$1,0))+I$9*INDEX('H334 Master'!$B:$XFD,MATCH($A62,'H334 Master'!$B:$B,0),MATCH($B$9,'H334 Master'!$B$1:$XFD$1,0))+I$10*INDEX('H334 Master'!$B:$XFD,MATCH($A62,'H334 Master'!$B:$B,0),MATCH($B$10,'H334 Master'!$B$1:$XFD$1,0))+I$11*INDEX('H334 Master'!$B:$XFD,MATCH($A62,'H334 Master'!$B:$B,0),MATCH($B$11,'H334 Master'!$B$1:$XFD$1,0))+I$12*INDEX('H334 Master'!$B:$XFD,MATCH($A62,'H334 Master'!$B:$B,0),MATCH($B$12,'H334 Master'!$B$1:$XFD$1,0))+I$13*INDEX('H334 Master'!$B:$XFD,MATCH($A62,'H334 Master'!$B:$B,0),MATCH($B$13,'H334 Master'!$B$1:$XFD$1,0))+I$14*INDEX('H334 Master'!$B:$XFD,MATCH($A62,'H334 Master'!$B:$B,0),MATCH($B$14,'H334 Master'!$B$1:$XFD$1,0))+I$15*INDEX('H334 Master'!$B:$XFD,MATCH($A62,'H334 Master'!$B:$B,0),MATCH($B$15,'H334 Master'!$B$1:$XFD$1,0))+I$16*INDEX('H334 Master'!$B:$XFD,MATCH($A62,'H334 Master'!$B:$B,0),MATCH($B$16,'H334 Master'!$B$1:$XFD$1,0))+I$17*INDEX('H334 Master'!$B:$XFD,MATCH($A62,'H334 Master'!$B:$B,0),MATCH($B$17,'H334 Master'!$B$1:$XFD$1,0))</f>
        <v>4</v>
      </c>
      <c r="J62" s="1">
        <v>4</v>
      </c>
      <c r="K62" s="1">
        <v>4</v>
      </c>
      <c r="L62" s="1">
        <v>4</v>
      </c>
      <c r="M62" s="1">
        <v>4</v>
      </c>
      <c r="N62" s="1">
        <v>4</v>
      </c>
      <c r="O62" s="1">
        <v>4</v>
      </c>
      <c r="P62" s="1">
        <v>4</v>
      </c>
      <c r="Q62" s="1">
        <v>4</v>
      </c>
      <c r="R62" s="1">
        <v>4</v>
      </c>
      <c r="S62" s="1">
        <v>4</v>
      </c>
      <c r="T62" s="1">
        <v>4</v>
      </c>
      <c r="U62" s="1">
        <v>4</v>
      </c>
      <c r="V62" s="1">
        <v>4</v>
      </c>
      <c r="W62" s="1">
        <v>4</v>
      </c>
      <c r="X62" s="1">
        <v>4</v>
      </c>
      <c r="Y62" s="1">
        <v>4</v>
      </c>
      <c r="Z62" s="1">
        <v>4</v>
      </c>
      <c r="AA62" s="1">
        <v>4</v>
      </c>
      <c r="AB62" s="1">
        <v>4</v>
      </c>
      <c r="AC62" s="1">
        <v>4</v>
      </c>
      <c r="AD62" s="1">
        <v>4</v>
      </c>
      <c r="AE62" s="1">
        <v>4</v>
      </c>
      <c r="AF62" s="1">
        <v>4</v>
      </c>
      <c r="AG62" s="1">
        <v>4</v>
      </c>
      <c r="AH62" s="1">
        <v>4</v>
      </c>
    </row>
    <row r="63" spans="1:35" x14ac:dyDescent="0.25">
      <c r="A63" t="s">
        <v>207</v>
      </c>
      <c r="B63">
        <v>6147</v>
      </c>
      <c r="C63" t="s">
        <v>208</v>
      </c>
      <c r="D63" s="1">
        <v>4</v>
      </c>
      <c r="E63" s="1">
        <v>4</v>
      </c>
      <c r="F63" s="1">
        <v>4</v>
      </c>
      <c r="G63" s="1">
        <v>4</v>
      </c>
      <c r="H63" s="1">
        <v>4</v>
      </c>
      <c r="I63" s="3">
        <f>I$5*INDEX('H334 Master'!$B:$XFD,MATCH($A63,'H334 Master'!$B:$B,0),MATCH($B$5,'H334 Master'!$B$1:$XFD$1,0))+I$6*INDEX('H334 Master'!$B:$XFD,MATCH($A63,'H334 Master'!$B:$B,0),MATCH($B$6,'H334 Master'!$B$1:$XFD$1,0))+I$7*INDEX('H334 Master'!$B:$XFD,MATCH($A63,'H334 Master'!$B:$B,0),MATCH($B$7,'H334 Master'!$B$1:$XFD$1,0))+I$8*INDEX('H334 Master'!$B:$XFD,MATCH($A63,'H334 Master'!$B:$B,0),MATCH($B$8,'H334 Master'!$B$1:$XFD$1,0))+I$9*INDEX('H334 Master'!$B:$XFD,MATCH($A63,'H334 Master'!$B:$B,0),MATCH($B$9,'H334 Master'!$B$1:$XFD$1,0))+I$10*INDEX('H334 Master'!$B:$XFD,MATCH($A63,'H334 Master'!$B:$B,0),MATCH($B$10,'H334 Master'!$B$1:$XFD$1,0))+I$11*INDEX('H334 Master'!$B:$XFD,MATCH($A63,'H334 Master'!$B:$B,0),MATCH($B$11,'H334 Master'!$B$1:$XFD$1,0))+I$12*INDEX('H334 Master'!$B:$XFD,MATCH($A63,'H334 Master'!$B:$B,0),MATCH($B$12,'H334 Master'!$B$1:$XFD$1,0))+I$13*INDEX('H334 Master'!$B:$XFD,MATCH($A63,'H334 Master'!$B:$B,0),MATCH($B$13,'H334 Master'!$B$1:$XFD$1,0))+I$14*INDEX('H334 Master'!$B:$XFD,MATCH($A63,'H334 Master'!$B:$B,0),MATCH($B$14,'H334 Master'!$B$1:$XFD$1,0))+I$15*INDEX('H334 Master'!$B:$XFD,MATCH($A63,'H334 Master'!$B:$B,0),MATCH($B$15,'H334 Master'!$B$1:$XFD$1,0))+I$16*INDEX('H334 Master'!$B:$XFD,MATCH($A63,'H334 Master'!$B:$B,0),MATCH($B$16,'H334 Master'!$B$1:$XFD$1,0))+I$17*INDEX('H334 Master'!$B:$XFD,MATCH($A63,'H334 Master'!$B:$B,0),MATCH($B$17,'H334 Master'!$B$1:$XFD$1,0))</f>
        <v>4</v>
      </c>
      <c r="J63" s="1">
        <v>4</v>
      </c>
      <c r="K63" s="1">
        <v>4</v>
      </c>
      <c r="L63" s="1">
        <v>4</v>
      </c>
      <c r="M63" s="1">
        <v>4</v>
      </c>
      <c r="N63" s="1">
        <v>4</v>
      </c>
      <c r="O63" s="1">
        <v>4</v>
      </c>
      <c r="P63" s="1">
        <v>4</v>
      </c>
      <c r="Q63" s="1">
        <v>4</v>
      </c>
      <c r="R63" s="1">
        <v>4</v>
      </c>
      <c r="S63" s="1">
        <v>4</v>
      </c>
      <c r="T63" s="1">
        <v>4</v>
      </c>
      <c r="U63" s="1">
        <v>4</v>
      </c>
      <c r="V63" s="1">
        <v>4</v>
      </c>
      <c r="W63" s="1">
        <v>4</v>
      </c>
      <c r="X63" s="1">
        <v>4</v>
      </c>
      <c r="Y63" s="1">
        <v>4</v>
      </c>
      <c r="Z63" s="1">
        <v>4</v>
      </c>
      <c r="AA63" s="1">
        <v>4</v>
      </c>
      <c r="AB63" s="1">
        <v>4</v>
      </c>
      <c r="AC63" s="1">
        <v>4</v>
      </c>
      <c r="AD63" s="1">
        <v>4</v>
      </c>
      <c r="AE63" s="1">
        <v>4</v>
      </c>
      <c r="AF63" s="1">
        <v>4</v>
      </c>
      <c r="AG63" s="1">
        <v>4</v>
      </c>
      <c r="AH63" s="1">
        <v>4</v>
      </c>
    </row>
    <row r="64" spans="1:35" x14ac:dyDescent="0.25">
      <c r="A64" t="s">
        <v>245</v>
      </c>
      <c r="B64">
        <v>6148</v>
      </c>
      <c r="C64" t="s">
        <v>246</v>
      </c>
      <c r="D64" s="1">
        <v>2</v>
      </c>
      <c r="E64" s="1">
        <v>2</v>
      </c>
      <c r="F64" s="1">
        <v>2</v>
      </c>
      <c r="G64" s="1">
        <v>2</v>
      </c>
      <c r="H64" s="1">
        <v>2</v>
      </c>
      <c r="I64" s="3">
        <f>I$5*INDEX('H334 Master'!$B:$XFD,MATCH($A64,'H334 Master'!$B:$B,0),MATCH($B$5,'H334 Master'!$B$1:$XFD$1,0))+I$6*INDEX('H334 Master'!$B:$XFD,MATCH($A64,'H334 Master'!$B:$B,0),MATCH($B$6,'H334 Master'!$B$1:$XFD$1,0))+I$7*INDEX('H334 Master'!$B:$XFD,MATCH($A64,'H334 Master'!$B:$B,0),MATCH($B$7,'H334 Master'!$B$1:$XFD$1,0))+I$8*INDEX('H334 Master'!$B:$XFD,MATCH($A64,'H334 Master'!$B:$B,0),MATCH($B$8,'H334 Master'!$B$1:$XFD$1,0))+I$9*INDEX('H334 Master'!$B:$XFD,MATCH($A64,'H334 Master'!$B:$B,0),MATCH($B$9,'H334 Master'!$B$1:$XFD$1,0))+I$10*INDEX('H334 Master'!$B:$XFD,MATCH($A64,'H334 Master'!$B:$B,0),MATCH($B$10,'H334 Master'!$B$1:$XFD$1,0))+I$11*INDEX('H334 Master'!$B:$XFD,MATCH($A64,'H334 Master'!$B:$B,0),MATCH($B$11,'H334 Master'!$B$1:$XFD$1,0))+I$12*INDEX('H334 Master'!$B:$XFD,MATCH($A64,'H334 Master'!$B:$B,0),MATCH($B$12,'H334 Master'!$B$1:$XFD$1,0))+I$13*INDEX('H334 Master'!$B:$XFD,MATCH($A64,'H334 Master'!$B:$B,0),MATCH($B$13,'H334 Master'!$B$1:$XFD$1,0))+I$14*INDEX('H334 Master'!$B:$XFD,MATCH($A64,'H334 Master'!$B:$B,0),MATCH($B$14,'H334 Master'!$B$1:$XFD$1,0))+I$15*INDEX('H334 Master'!$B:$XFD,MATCH($A64,'H334 Master'!$B:$B,0),MATCH($B$15,'H334 Master'!$B$1:$XFD$1,0))+I$16*INDEX('H334 Master'!$B:$XFD,MATCH($A64,'H334 Master'!$B:$B,0),MATCH($B$16,'H334 Master'!$B$1:$XFD$1,0))+I$17*INDEX('H334 Master'!$B:$XFD,MATCH($A64,'H334 Master'!$B:$B,0),MATCH($B$17,'H334 Master'!$B$1:$XFD$1,0))</f>
        <v>2</v>
      </c>
      <c r="J64" s="1">
        <v>2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2</v>
      </c>
      <c r="Y64" s="1">
        <v>2</v>
      </c>
      <c r="Z64" s="1">
        <v>2</v>
      </c>
      <c r="AA64" s="1">
        <v>2</v>
      </c>
      <c r="AB64" s="1">
        <v>2</v>
      </c>
      <c r="AC64" s="1">
        <v>2</v>
      </c>
      <c r="AD64" s="1">
        <v>2</v>
      </c>
      <c r="AE64" s="1">
        <v>2</v>
      </c>
      <c r="AF64" s="1">
        <v>2</v>
      </c>
      <c r="AG64" s="1">
        <v>2</v>
      </c>
      <c r="AH64" s="1">
        <v>2</v>
      </c>
    </row>
    <row r="65" spans="1:34" x14ac:dyDescent="0.25">
      <c r="A65" t="s">
        <v>33</v>
      </c>
      <c r="B65">
        <v>7925</v>
      </c>
      <c r="C65" t="s">
        <v>234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3">
        <f>I$5*INDEX('H334 Master'!$B:$XFD,MATCH($A65,'H334 Master'!$B:$B,0),MATCH($B$5,'H334 Master'!$B$1:$XFD$1,0))+I$6*INDEX('H334 Master'!$B:$XFD,MATCH($A65,'H334 Master'!$B:$B,0),MATCH($B$6,'H334 Master'!$B$1:$XFD$1,0))+I$7*INDEX('H334 Master'!$B:$XFD,MATCH($A65,'H334 Master'!$B:$B,0),MATCH($B$7,'H334 Master'!$B$1:$XFD$1,0))+I$8*INDEX('H334 Master'!$B:$XFD,MATCH($A65,'H334 Master'!$B:$B,0),MATCH($B$8,'H334 Master'!$B$1:$XFD$1,0))+I$9*INDEX('H334 Master'!$B:$XFD,MATCH($A65,'H334 Master'!$B:$B,0),MATCH($B$9,'H334 Master'!$B$1:$XFD$1,0))+I$10*INDEX('H334 Master'!$B:$XFD,MATCH($A65,'H334 Master'!$B:$B,0),MATCH($B$10,'H334 Master'!$B$1:$XFD$1,0))+I$11*INDEX('H334 Master'!$B:$XFD,MATCH($A65,'H334 Master'!$B:$B,0),MATCH($B$11,'H334 Master'!$B$1:$XFD$1,0))+I$12*INDEX('H334 Master'!$B:$XFD,MATCH($A65,'H334 Master'!$B:$B,0),MATCH($B$12,'H334 Master'!$B$1:$XFD$1,0))+I$13*INDEX('H334 Master'!$B:$XFD,MATCH($A65,'H334 Master'!$B:$B,0),MATCH($B$13,'H334 Master'!$B$1:$XFD$1,0))+I$14*INDEX('H334 Master'!$B:$XFD,MATCH($A65,'H334 Master'!$B:$B,0),MATCH($B$14,'H334 Master'!$B$1:$XFD$1,0))+I$15*INDEX('H334 Master'!$B:$XFD,MATCH($A65,'H334 Master'!$B:$B,0),MATCH($B$15,'H334 Master'!$B$1:$XFD$1,0))+I$16*INDEX('H334 Master'!$B:$XFD,MATCH($A65,'H334 Master'!$B:$B,0),MATCH($B$16,'H334 Master'!$B$1:$XFD$1,0))+I$17*INDEX('H334 Master'!$B:$XFD,MATCH($A65,'H334 Master'!$B:$B,0),MATCH($B$17,'H334 Master'!$B$1:$XFD$1,0))</f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</row>
    <row r="66" spans="1:34" x14ac:dyDescent="0.25">
      <c r="A66" t="s">
        <v>268</v>
      </c>
      <c r="B66">
        <v>6688</v>
      </c>
      <c r="C66" t="s">
        <v>269</v>
      </c>
      <c r="I66" s="3">
        <f>I$5*INDEX('H334 Master'!$B:$XFD,MATCH($A66,'H334 Master'!$B:$B,0),MATCH($B$5,'H334 Master'!$B$1:$XFD$1,0))+I$6*INDEX('H334 Master'!$B:$XFD,MATCH($A66,'H334 Master'!$B:$B,0),MATCH($B$6,'H334 Master'!$B$1:$XFD$1,0))+I$7*INDEX('H334 Master'!$B:$XFD,MATCH($A66,'H334 Master'!$B:$B,0),MATCH($B$7,'H334 Master'!$B$1:$XFD$1,0))+I$8*INDEX('H334 Master'!$B:$XFD,MATCH($A66,'H334 Master'!$B:$B,0),MATCH($B$8,'H334 Master'!$B$1:$XFD$1,0))+I$9*INDEX('H334 Master'!$B:$XFD,MATCH($A66,'H334 Master'!$B:$B,0),MATCH($B$9,'H334 Master'!$B$1:$XFD$1,0))+I$10*INDEX('H334 Master'!$B:$XFD,MATCH($A66,'H334 Master'!$B:$B,0),MATCH($B$10,'H334 Master'!$B$1:$XFD$1,0))+I$11*INDEX('H334 Master'!$B:$XFD,MATCH($A66,'H334 Master'!$B:$B,0),MATCH($B$11,'H334 Master'!$B$1:$XFD$1,0))+I$12*INDEX('H334 Master'!$B:$XFD,MATCH($A66,'H334 Master'!$B:$B,0),MATCH($B$12,'H334 Master'!$B$1:$XFD$1,0))+I$13*INDEX('H334 Master'!$B:$XFD,MATCH($A66,'H334 Master'!$B:$B,0),MATCH($B$13,'H334 Master'!$B$1:$XFD$1,0))+I$14*INDEX('H334 Master'!$B:$XFD,MATCH($A66,'H334 Master'!$B:$B,0),MATCH($B$14,'H334 Master'!$B$1:$XFD$1,0))+I$15*INDEX('H334 Master'!$B:$XFD,MATCH($A66,'H334 Master'!$B:$B,0),MATCH($B$15,'H334 Master'!$B$1:$XFD$1,0))+I$16*INDEX('H334 Master'!$B:$XFD,MATCH($A66,'H334 Master'!$B:$B,0),MATCH($B$16,'H334 Master'!$B$1:$XFD$1,0))+I$17*INDEX('H334 Master'!$B:$XFD,MATCH($A66,'H334 Master'!$B:$B,0),MATCH($B$17,'H334 Master'!$B$1:$XFD$1,0))</f>
        <v>6</v>
      </c>
    </row>
    <row r="67" spans="1:34" x14ac:dyDescent="0.25">
      <c r="A67" t="s">
        <v>270</v>
      </c>
      <c r="B67">
        <v>5847</v>
      </c>
      <c r="C67" t="s">
        <v>271</v>
      </c>
      <c r="I67" s="3">
        <f>I$5*INDEX('H334 Master'!$B:$XFD,MATCH($A67,'H334 Master'!$B:$B,0),MATCH($B$5,'H334 Master'!$B$1:$XFD$1,0))+I$6*INDEX('H334 Master'!$B:$XFD,MATCH($A67,'H334 Master'!$B:$B,0),MATCH($B$6,'H334 Master'!$B$1:$XFD$1,0))+I$7*INDEX('H334 Master'!$B:$XFD,MATCH($A67,'H334 Master'!$B:$B,0),MATCH($B$7,'H334 Master'!$B$1:$XFD$1,0))+I$8*INDEX('H334 Master'!$B:$XFD,MATCH($A67,'H334 Master'!$B:$B,0),MATCH($B$8,'H334 Master'!$B$1:$XFD$1,0))+I$9*INDEX('H334 Master'!$B:$XFD,MATCH($A67,'H334 Master'!$B:$B,0),MATCH($B$9,'H334 Master'!$B$1:$XFD$1,0))+I$10*INDEX('H334 Master'!$B:$XFD,MATCH($A67,'H334 Master'!$B:$B,0),MATCH($B$10,'H334 Master'!$B$1:$XFD$1,0))+I$11*INDEX('H334 Master'!$B:$XFD,MATCH($A67,'H334 Master'!$B:$B,0),MATCH($B$11,'H334 Master'!$B$1:$XFD$1,0))+I$12*INDEX('H334 Master'!$B:$XFD,MATCH($A67,'H334 Master'!$B:$B,0),MATCH($B$12,'H334 Master'!$B$1:$XFD$1,0))+I$13*INDEX('H334 Master'!$B:$XFD,MATCH($A67,'H334 Master'!$B:$B,0),MATCH($B$13,'H334 Master'!$B$1:$XFD$1,0))+I$14*INDEX('H334 Master'!$B:$XFD,MATCH($A67,'H334 Master'!$B:$B,0),MATCH($B$14,'H334 Master'!$B$1:$XFD$1,0))+I$15*INDEX('H334 Master'!$B:$XFD,MATCH($A67,'H334 Master'!$B:$B,0),MATCH($B$15,'H334 Master'!$B$1:$XFD$1,0))+I$16*INDEX('H334 Master'!$B:$XFD,MATCH($A67,'H334 Master'!$B:$B,0),MATCH($B$16,'H334 Master'!$B$1:$XFD$1,0))+I$17*INDEX('H334 Master'!$B:$XFD,MATCH($A67,'H334 Master'!$B:$B,0),MATCH($B$17,'H334 Master'!$B$1:$XFD$1,0))</f>
        <v>2</v>
      </c>
    </row>
    <row r="68" spans="1:34" x14ac:dyDescent="0.25">
      <c r="A68" t="s">
        <v>266</v>
      </c>
      <c r="B68">
        <v>10195</v>
      </c>
      <c r="C68" t="s">
        <v>267</v>
      </c>
      <c r="I68" s="3">
        <f>I$5*INDEX('H334 Master'!$B:$XFD,MATCH($A68,'H334 Master'!$B:$B,0),MATCH($B$5,'H334 Master'!$B$1:$XFD$1,0))+I$6*INDEX('H334 Master'!$B:$XFD,MATCH($A68,'H334 Master'!$B:$B,0),MATCH($B$6,'H334 Master'!$B$1:$XFD$1,0))+I$7*INDEX('H334 Master'!$B:$XFD,MATCH($A68,'H334 Master'!$B:$B,0),MATCH($B$7,'H334 Master'!$B$1:$XFD$1,0))+I$8*INDEX('H334 Master'!$B:$XFD,MATCH($A68,'H334 Master'!$B:$B,0),MATCH($B$8,'H334 Master'!$B$1:$XFD$1,0))+I$9*INDEX('H334 Master'!$B:$XFD,MATCH($A68,'H334 Master'!$B:$B,0),MATCH($B$9,'H334 Master'!$B$1:$XFD$1,0))+I$10*INDEX('H334 Master'!$B:$XFD,MATCH($A68,'H334 Master'!$B:$B,0),MATCH($B$10,'H334 Master'!$B$1:$XFD$1,0))+I$11*INDEX('H334 Master'!$B:$XFD,MATCH($A68,'H334 Master'!$B:$B,0),MATCH($B$11,'H334 Master'!$B$1:$XFD$1,0))+I$12*INDEX('H334 Master'!$B:$XFD,MATCH($A68,'H334 Master'!$B:$B,0),MATCH($B$12,'H334 Master'!$B$1:$XFD$1,0))+I$13*INDEX('H334 Master'!$B:$XFD,MATCH($A68,'H334 Master'!$B:$B,0),MATCH($B$13,'H334 Master'!$B$1:$XFD$1,0))+I$14*INDEX('H334 Master'!$B:$XFD,MATCH($A68,'H334 Master'!$B:$B,0),MATCH($B$14,'H334 Master'!$B$1:$XFD$1,0))+I$15*INDEX('H334 Master'!$B:$XFD,MATCH($A68,'H334 Master'!$B:$B,0),MATCH($B$15,'H334 Master'!$B$1:$XFD$1,0))+I$16*INDEX('H334 Master'!$B:$XFD,MATCH($A68,'H334 Master'!$B:$B,0),MATCH($B$16,'H334 Master'!$B$1:$XFD$1,0))+I$17*INDEX('H334 Master'!$B:$XFD,MATCH($A68,'H334 Master'!$B:$B,0),MATCH($B$17,'H334 Master'!$B$1:$XFD$1,0))</f>
        <v>24</v>
      </c>
    </row>
    <row r="69" spans="1:34" x14ac:dyDescent="0.25">
      <c r="A69" t="s">
        <v>35</v>
      </c>
      <c r="B69">
        <v>9911</v>
      </c>
      <c r="C69" t="s">
        <v>36</v>
      </c>
      <c r="I69" s="3">
        <f>I$5*INDEX('H334 Master'!$B:$XFD,MATCH($A69,'H334 Master'!$B:$B,0),MATCH($B$5,'H334 Master'!$B$1:$XFD$1,0))+I$6*INDEX('H334 Master'!$B:$XFD,MATCH($A69,'H334 Master'!$B:$B,0),MATCH($B$6,'H334 Master'!$B$1:$XFD$1,0))+I$7*INDEX('H334 Master'!$B:$XFD,MATCH($A69,'H334 Master'!$B:$B,0),MATCH($B$7,'H334 Master'!$B$1:$XFD$1,0))+I$8*INDEX('H334 Master'!$B:$XFD,MATCH($A69,'H334 Master'!$B:$B,0),MATCH($B$8,'H334 Master'!$B$1:$XFD$1,0))+I$9*INDEX('H334 Master'!$B:$XFD,MATCH($A69,'H334 Master'!$B:$B,0),MATCH($B$9,'H334 Master'!$B$1:$XFD$1,0))+I$10*INDEX('H334 Master'!$B:$XFD,MATCH($A69,'H334 Master'!$B:$B,0),MATCH($B$10,'H334 Master'!$B$1:$XFD$1,0))+I$11*INDEX('H334 Master'!$B:$XFD,MATCH($A69,'H334 Master'!$B:$B,0),MATCH($B$11,'H334 Master'!$B$1:$XFD$1,0))+I$12*INDEX('H334 Master'!$B:$XFD,MATCH($A69,'H334 Master'!$B:$B,0),MATCH($B$12,'H334 Master'!$B$1:$XFD$1,0))+I$13*INDEX('H334 Master'!$B:$XFD,MATCH($A69,'H334 Master'!$B:$B,0),MATCH($B$13,'H334 Master'!$B$1:$XFD$1,0))+I$14*INDEX('H334 Master'!$B:$XFD,MATCH($A69,'H334 Master'!$B:$B,0),MATCH($B$14,'H334 Master'!$B$1:$XFD$1,0))+I$15*INDEX('H334 Master'!$B:$XFD,MATCH($A69,'H334 Master'!$B:$B,0),MATCH($B$15,'H334 Master'!$B$1:$XFD$1,0))+I$16*INDEX('H334 Master'!$B:$XFD,MATCH($A69,'H334 Master'!$B:$B,0),MATCH($B$16,'H334 Master'!$B$1:$XFD$1,0))+I$17*INDEX('H334 Master'!$B:$XFD,MATCH($A69,'H334 Master'!$B:$B,0),MATCH($B$17,'H334 Master'!$B$1:$XFD$1,0))</f>
        <v>200</v>
      </c>
    </row>
    <row r="70" spans="1:34" x14ac:dyDescent="0.25">
      <c r="A70" t="s">
        <v>37</v>
      </c>
      <c r="B70">
        <v>9915</v>
      </c>
      <c r="C70" t="s">
        <v>38</v>
      </c>
      <c r="I70" s="3">
        <f>I$5*INDEX('H334 Master'!$B:$XFD,MATCH($A70,'H334 Master'!$B:$B,0),MATCH($B$5,'H334 Master'!$B$1:$XFD$1,0))+I$6*INDEX('H334 Master'!$B:$XFD,MATCH($A70,'H334 Master'!$B:$B,0),MATCH($B$6,'H334 Master'!$B$1:$XFD$1,0))+I$7*INDEX('H334 Master'!$B:$XFD,MATCH($A70,'H334 Master'!$B:$B,0),MATCH($B$7,'H334 Master'!$B$1:$XFD$1,0))+I$8*INDEX('H334 Master'!$B:$XFD,MATCH($A70,'H334 Master'!$B:$B,0),MATCH($B$8,'H334 Master'!$B$1:$XFD$1,0))+I$9*INDEX('H334 Master'!$B:$XFD,MATCH($A70,'H334 Master'!$B:$B,0),MATCH($B$9,'H334 Master'!$B$1:$XFD$1,0))+I$10*INDEX('H334 Master'!$B:$XFD,MATCH($A70,'H334 Master'!$B:$B,0),MATCH($B$10,'H334 Master'!$B$1:$XFD$1,0))+I$11*INDEX('H334 Master'!$B:$XFD,MATCH($A70,'H334 Master'!$B:$B,0),MATCH($B$11,'H334 Master'!$B$1:$XFD$1,0))+I$12*INDEX('H334 Master'!$B:$XFD,MATCH($A70,'H334 Master'!$B:$B,0),MATCH($B$12,'H334 Master'!$B$1:$XFD$1,0))+I$13*INDEX('H334 Master'!$B:$XFD,MATCH($A70,'H334 Master'!$B:$B,0),MATCH($B$13,'H334 Master'!$B$1:$XFD$1,0))+I$14*INDEX('H334 Master'!$B:$XFD,MATCH($A70,'H334 Master'!$B:$B,0),MATCH($B$14,'H334 Master'!$B$1:$XFD$1,0))+I$15*INDEX('H334 Master'!$B:$XFD,MATCH($A70,'H334 Master'!$B:$B,0),MATCH($B$15,'H334 Master'!$B$1:$XFD$1,0))+I$16*INDEX('H334 Master'!$B:$XFD,MATCH($A70,'H334 Master'!$B:$B,0),MATCH($B$16,'H334 Master'!$B$1:$XFD$1,0))+I$17*INDEX('H334 Master'!$B:$XFD,MATCH($A70,'H334 Master'!$B:$B,0),MATCH($B$17,'H334 Master'!$B$1:$XFD$1,0))</f>
        <v>24</v>
      </c>
    </row>
    <row r="71" spans="1:34" x14ac:dyDescent="0.25">
      <c r="C71" s="5"/>
    </row>
    <row r="72" spans="1:34" x14ac:dyDescent="0.25">
      <c r="C72" s="5"/>
    </row>
    <row r="73" spans="1:34" x14ac:dyDescent="0.25">
      <c r="A73" t="s">
        <v>56</v>
      </c>
    </row>
    <row r="74" spans="1:34" x14ac:dyDescent="0.25">
      <c r="A74" t="s">
        <v>268</v>
      </c>
      <c r="B74">
        <v>6688</v>
      </c>
      <c r="C74" t="s">
        <v>269</v>
      </c>
      <c r="D74" s="1">
        <v>2</v>
      </c>
      <c r="E74" s="1">
        <v>3</v>
      </c>
      <c r="F74" s="1">
        <v>4</v>
      </c>
      <c r="G74" s="1">
        <v>5</v>
      </c>
      <c r="H74" s="1">
        <v>6</v>
      </c>
      <c r="I74" s="1"/>
      <c r="J74" s="1">
        <v>7</v>
      </c>
      <c r="K74" s="1">
        <v>8</v>
      </c>
      <c r="L74" s="1">
        <v>9</v>
      </c>
      <c r="M74" s="1">
        <v>10</v>
      </c>
      <c r="N74" s="1">
        <v>11</v>
      </c>
      <c r="O74" s="1">
        <v>12</v>
      </c>
      <c r="P74" s="1">
        <v>13</v>
      </c>
      <c r="Q74" s="1">
        <v>14</v>
      </c>
      <c r="R74" s="1">
        <v>15</v>
      </c>
      <c r="S74" s="1">
        <v>16</v>
      </c>
      <c r="T74" s="1">
        <v>17</v>
      </c>
      <c r="U74" s="1">
        <v>18</v>
      </c>
      <c r="V74" s="1">
        <v>19</v>
      </c>
      <c r="W74" s="1">
        <v>20</v>
      </c>
      <c r="X74" s="1">
        <v>21</v>
      </c>
      <c r="Y74" s="1">
        <v>22</v>
      </c>
      <c r="Z74" s="1">
        <v>23</v>
      </c>
      <c r="AA74" s="1">
        <v>24</v>
      </c>
      <c r="AB74" s="1">
        <v>25</v>
      </c>
      <c r="AC74" s="1">
        <v>26</v>
      </c>
      <c r="AD74" s="1">
        <v>27</v>
      </c>
      <c r="AE74" s="1">
        <v>28</v>
      </c>
      <c r="AF74" s="1">
        <v>29</v>
      </c>
      <c r="AG74" s="1">
        <v>30</v>
      </c>
      <c r="AH74" s="1">
        <v>31</v>
      </c>
    </row>
    <row r="75" spans="1:34" x14ac:dyDescent="0.25">
      <c r="A75" t="s">
        <v>270</v>
      </c>
      <c r="B75">
        <v>5847</v>
      </c>
      <c r="C75" t="s">
        <v>271</v>
      </c>
      <c r="D75" s="1">
        <v>2</v>
      </c>
      <c r="E75" s="1">
        <v>2</v>
      </c>
      <c r="F75" s="1">
        <v>2</v>
      </c>
      <c r="G75" s="1">
        <v>2</v>
      </c>
      <c r="H75" s="1">
        <v>2</v>
      </c>
      <c r="I75" s="1"/>
      <c r="J75" s="1">
        <v>2</v>
      </c>
      <c r="K75" s="1">
        <v>2</v>
      </c>
      <c r="L75" s="1">
        <v>2</v>
      </c>
      <c r="M75" s="1">
        <v>2</v>
      </c>
      <c r="N75" s="1">
        <v>2</v>
      </c>
      <c r="O75" s="1">
        <v>2</v>
      </c>
      <c r="P75" s="1">
        <v>2</v>
      </c>
      <c r="Q75" s="1">
        <v>2</v>
      </c>
      <c r="R75" s="1">
        <v>2</v>
      </c>
      <c r="S75" s="1">
        <v>2</v>
      </c>
      <c r="T75" s="1">
        <v>2</v>
      </c>
      <c r="U75" s="1">
        <v>2</v>
      </c>
      <c r="V75" s="1">
        <v>2</v>
      </c>
      <c r="W75" s="1">
        <v>2</v>
      </c>
      <c r="X75" s="1">
        <v>2</v>
      </c>
      <c r="Y75" s="1">
        <v>2</v>
      </c>
      <c r="Z75" s="1">
        <v>2</v>
      </c>
      <c r="AA75" s="1">
        <v>2</v>
      </c>
      <c r="AB75" s="1">
        <v>2</v>
      </c>
      <c r="AC75" s="1">
        <v>2</v>
      </c>
      <c r="AD75" s="1">
        <v>2</v>
      </c>
      <c r="AE75" s="1">
        <v>2</v>
      </c>
      <c r="AF75" s="1">
        <v>2</v>
      </c>
      <c r="AG75" s="1">
        <v>2</v>
      </c>
      <c r="AH75" s="1">
        <v>2</v>
      </c>
    </row>
    <row r="76" spans="1:34" x14ac:dyDescent="0.25">
      <c r="A76" t="s">
        <v>266</v>
      </c>
      <c r="B76">
        <v>10195</v>
      </c>
      <c r="C76" t="s">
        <v>267</v>
      </c>
      <c r="D76" s="1">
        <v>16</v>
      </c>
      <c r="E76" s="1">
        <v>18</v>
      </c>
      <c r="F76" s="1">
        <v>20</v>
      </c>
      <c r="G76" s="1">
        <v>22</v>
      </c>
      <c r="H76" s="1">
        <v>24</v>
      </c>
      <c r="I76" s="1"/>
      <c r="J76" s="1">
        <v>26</v>
      </c>
      <c r="K76" s="1">
        <v>28</v>
      </c>
      <c r="L76" s="1">
        <v>30</v>
      </c>
      <c r="M76" s="1">
        <v>32</v>
      </c>
      <c r="N76" s="1">
        <v>34</v>
      </c>
      <c r="O76" s="1">
        <v>36</v>
      </c>
      <c r="P76" s="1">
        <v>38</v>
      </c>
      <c r="Q76" s="1">
        <v>40</v>
      </c>
      <c r="R76" s="1">
        <v>42</v>
      </c>
      <c r="S76" s="1">
        <v>44</v>
      </c>
      <c r="T76" s="1">
        <v>46</v>
      </c>
      <c r="U76" s="1">
        <v>48</v>
      </c>
      <c r="V76" s="1">
        <v>50</v>
      </c>
      <c r="W76" s="1">
        <v>52</v>
      </c>
      <c r="X76" s="1">
        <v>54</v>
      </c>
      <c r="Y76" s="1">
        <v>56</v>
      </c>
      <c r="Z76" s="1">
        <v>58</v>
      </c>
      <c r="AA76" s="1">
        <v>60</v>
      </c>
      <c r="AB76" s="1">
        <v>62</v>
      </c>
      <c r="AC76" s="1">
        <v>64</v>
      </c>
      <c r="AD76" s="1">
        <v>66</v>
      </c>
      <c r="AE76" s="1">
        <v>68</v>
      </c>
      <c r="AF76" s="1">
        <v>70</v>
      </c>
      <c r="AG76" s="1">
        <v>72</v>
      </c>
      <c r="AH76" s="1">
        <v>74</v>
      </c>
    </row>
    <row r="77" spans="1:34" x14ac:dyDescent="0.25">
      <c r="A77" t="s">
        <v>35</v>
      </c>
      <c r="B77">
        <v>9911</v>
      </c>
      <c r="C77" t="s">
        <v>36</v>
      </c>
      <c r="D77" s="14">
        <v>160</v>
      </c>
      <c r="E77" s="14">
        <v>180</v>
      </c>
      <c r="F77" s="14">
        <v>200</v>
      </c>
      <c r="G77" s="14">
        <v>220</v>
      </c>
      <c r="H77" s="14">
        <v>240</v>
      </c>
      <c r="I77" s="14"/>
      <c r="J77" s="14">
        <v>260</v>
      </c>
      <c r="K77" s="14">
        <v>280</v>
      </c>
      <c r="L77" s="14">
        <v>300</v>
      </c>
      <c r="M77" s="14">
        <v>320</v>
      </c>
      <c r="N77" s="14">
        <v>340</v>
      </c>
      <c r="O77" s="14">
        <v>360</v>
      </c>
      <c r="P77" s="14">
        <v>380</v>
      </c>
      <c r="Q77" s="14">
        <v>400</v>
      </c>
      <c r="R77" s="14">
        <v>420</v>
      </c>
      <c r="S77" s="14">
        <v>440</v>
      </c>
      <c r="T77" s="14">
        <v>460</v>
      </c>
      <c r="U77" s="14">
        <v>480</v>
      </c>
      <c r="V77" s="14">
        <v>500</v>
      </c>
      <c r="W77" s="14">
        <v>520</v>
      </c>
      <c r="X77" s="14">
        <v>540</v>
      </c>
      <c r="Y77" s="14">
        <v>560</v>
      </c>
      <c r="Z77" s="14">
        <v>580</v>
      </c>
      <c r="AA77" s="14">
        <v>600</v>
      </c>
      <c r="AB77" s="14">
        <v>620</v>
      </c>
      <c r="AC77" s="14">
        <v>640</v>
      </c>
      <c r="AD77" s="14">
        <v>660</v>
      </c>
      <c r="AE77" s="14">
        <v>680</v>
      </c>
      <c r="AF77" s="14">
        <v>700</v>
      </c>
      <c r="AG77" s="14">
        <v>720</v>
      </c>
      <c r="AH77" s="14">
        <v>740</v>
      </c>
    </row>
    <row r="78" spans="1:34" x14ac:dyDescent="0.25">
      <c r="A78" t="s">
        <v>37</v>
      </c>
      <c r="B78">
        <v>9915</v>
      </c>
      <c r="C78" t="s">
        <v>38</v>
      </c>
      <c r="D78" s="14">
        <v>16</v>
      </c>
      <c r="E78" s="14">
        <v>18</v>
      </c>
      <c r="F78" s="14">
        <v>20</v>
      </c>
      <c r="G78" s="14">
        <v>22</v>
      </c>
      <c r="H78" s="14">
        <v>24</v>
      </c>
      <c r="I78" s="14"/>
      <c r="J78" s="14">
        <v>26</v>
      </c>
      <c r="K78" s="14">
        <v>28</v>
      </c>
      <c r="L78" s="14">
        <v>30</v>
      </c>
      <c r="M78" s="14">
        <v>32</v>
      </c>
      <c r="N78" s="14">
        <v>34</v>
      </c>
      <c r="O78" s="14">
        <v>36</v>
      </c>
      <c r="P78" s="14">
        <v>38</v>
      </c>
      <c r="Q78" s="14">
        <v>40</v>
      </c>
      <c r="R78" s="14">
        <v>42</v>
      </c>
      <c r="S78" s="14">
        <v>44</v>
      </c>
      <c r="T78" s="14">
        <v>46</v>
      </c>
      <c r="U78" s="14">
        <v>48</v>
      </c>
      <c r="V78" s="14">
        <v>50</v>
      </c>
      <c r="W78" s="14">
        <v>52</v>
      </c>
      <c r="X78" s="14">
        <v>54</v>
      </c>
      <c r="Y78" s="14">
        <v>56</v>
      </c>
      <c r="Z78" s="14">
        <v>58</v>
      </c>
      <c r="AA78" s="14">
        <v>60</v>
      </c>
      <c r="AB78" s="14">
        <v>62</v>
      </c>
      <c r="AC78" s="14">
        <v>64</v>
      </c>
      <c r="AD78" s="14">
        <v>66</v>
      </c>
      <c r="AE78" s="14">
        <v>68</v>
      </c>
      <c r="AF78" s="14">
        <v>70</v>
      </c>
      <c r="AG78" s="14">
        <v>72</v>
      </c>
      <c r="AH78" s="14">
        <v>74</v>
      </c>
    </row>
    <row r="79" spans="1:34" x14ac:dyDescent="0.25">
      <c r="A79" t="s">
        <v>39</v>
      </c>
      <c r="B79">
        <v>9912</v>
      </c>
      <c r="C79" t="s">
        <v>40</v>
      </c>
      <c r="D79" s="14"/>
      <c r="E79" s="1"/>
      <c r="F79" s="1"/>
      <c r="G79" s="1"/>
      <c r="H79" s="1"/>
      <c r="I79" s="1"/>
    </row>
    <row r="80" spans="1:34" x14ac:dyDescent="0.25">
      <c r="A80" t="s">
        <v>41</v>
      </c>
      <c r="B80">
        <v>9916</v>
      </c>
      <c r="C80" t="s">
        <v>42</v>
      </c>
      <c r="D80" s="1"/>
      <c r="E80" s="1"/>
      <c r="F80" s="1"/>
      <c r="G80" s="1"/>
      <c r="H80" s="1"/>
      <c r="I80" s="1"/>
    </row>
    <row r="81" spans="1:9" x14ac:dyDescent="0.25">
      <c r="A81" t="s">
        <v>767</v>
      </c>
      <c r="B81">
        <v>10389</v>
      </c>
      <c r="C81" t="s">
        <v>768</v>
      </c>
      <c r="D81" s="1"/>
      <c r="E81" s="1"/>
      <c r="F81" s="1"/>
      <c r="G81" s="1"/>
      <c r="H81" s="1"/>
      <c r="I81" s="1"/>
    </row>
    <row r="82" spans="1:9" x14ac:dyDescent="0.25">
      <c r="C82" s="5"/>
    </row>
    <row r="83" spans="1:9" x14ac:dyDescent="0.25">
      <c r="C83" s="5"/>
    </row>
    <row r="84" spans="1:9" x14ac:dyDescent="0.25">
      <c r="C84" s="5"/>
    </row>
    <row r="85" spans="1:9" x14ac:dyDescent="0.25">
      <c r="C85" s="5"/>
    </row>
    <row r="86" spans="1:9" x14ac:dyDescent="0.25">
      <c r="C86" s="5"/>
    </row>
    <row r="87" spans="1:9" x14ac:dyDescent="0.25">
      <c r="C87" s="5"/>
    </row>
    <row r="88" spans="1:9" x14ac:dyDescent="0.25">
      <c r="C88" s="5"/>
    </row>
    <row r="89" spans="1:9" x14ac:dyDescent="0.25">
      <c r="C89" s="5"/>
    </row>
    <row r="90" spans="1:9" x14ac:dyDescent="0.25">
      <c r="C90" s="5"/>
    </row>
    <row r="91" spans="1:9" x14ac:dyDescent="0.25">
      <c r="C91" s="5"/>
      <c r="D91" s="1"/>
    </row>
    <row r="92" spans="1:9" x14ac:dyDescent="0.25">
      <c r="C92" s="5"/>
      <c r="D92" s="1"/>
    </row>
    <row r="93" spans="1:9" x14ac:dyDescent="0.25">
      <c r="C93" s="5"/>
      <c r="D93" s="1"/>
    </row>
    <row r="94" spans="1:9" x14ac:dyDescent="0.25">
      <c r="C94" s="5"/>
      <c r="D94" s="1"/>
    </row>
    <row r="95" spans="1:9" x14ac:dyDescent="0.25">
      <c r="C95" s="5"/>
      <c r="D95" s="1"/>
    </row>
    <row r="96" spans="1:9" x14ac:dyDescent="0.25">
      <c r="C96" s="5"/>
      <c r="D96" s="1"/>
    </row>
    <row r="97" spans="3:6" x14ac:dyDescent="0.25">
      <c r="C97" s="5"/>
      <c r="D97" s="1"/>
    </row>
    <row r="98" spans="3:6" x14ac:dyDescent="0.25">
      <c r="C98" s="5"/>
      <c r="D98" s="1"/>
    </row>
    <row r="99" spans="3:6" x14ac:dyDescent="0.25">
      <c r="C99" s="5"/>
      <c r="D99" s="1"/>
    </row>
    <row r="100" spans="3:6" x14ac:dyDescent="0.25">
      <c r="C100" s="5"/>
      <c r="D100" s="1"/>
    </row>
    <row r="101" spans="3:6" x14ac:dyDescent="0.25">
      <c r="C101" s="5"/>
      <c r="D101" s="1"/>
    </row>
    <row r="102" spans="3:6" x14ac:dyDescent="0.25">
      <c r="C102" s="5"/>
      <c r="D102" s="1"/>
    </row>
    <row r="103" spans="3:6" x14ac:dyDescent="0.25">
      <c r="C103" s="5"/>
      <c r="D103" s="1"/>
    </row>
    <row r="104" spans="3:6" x14ac:dyDescent="0.25">
      <c r="D104" s="1"/>
      <c r="F104" s="1"/>
    </row>
    <row r="105" spans="3:6" x14ac:dyDescent="0.25">
      <c r="D105" s="1"/>
      <c r="F105" s="1"/>
    </row>
    <row r="106" spans="3:6" x14ac:dyDescent="0.25">
      <c r="D106" s="1"/>
      <c r="F106" s="1"/>
    </row>
    <row r="107" spans="3:6" x14ac:dyDescent="0.25">
      <c r="D107" s="1"/>
      <c r="F107" s="1"/>
    </row>
    <row r="114" spans="4:6" x14ac:dyDescent="0.25">
      <c r="D114" s="1"/>
    </row>
    <row r="115" spans="4:6" x14ac:dyDescent="0.25">
      <c r="D115" s="1"/>
    </row>
    <row r="116" spans="4:6" x14ac:dyDescent="0.25">
      <c r="D116" s="1"/>
    </row>
    <row r="117" spans="4:6" x14ac:dyDescent="0.25">
      <c r="D117" s="1"/>
    </row>
    <row r="118" spans="4:6" x14ac:dyDescent="0.25">
      <c r="D118" s="1"/>
    </row>
    <row r="119" spans="4:6" x14ac:dyDescent="0.25">
      <c r="D119" s="1"/>
    </row>
    <row r="120" spans="4:6" x14ac:dyDescent="0.25">
      <c r="D120" s="1"/>
      <c r="F120" s="1"/>
    </row>
    <row r="121" spans="4:6" x14ac:dyDescent="0.25">
      <c r="D121" s="1"/>
      <c r="F121" s="1"/>
    </row>
    <row r="122" spans="4:6" x14ac:dyDescent="0.25">
      <c r="D122" s="1"/>
      <c r="F122" s="1"/>
    </row>
    <row r="123" spans="4:6" x14ac:dyDescent="0.25">
      <c r="D123" s="1"/>
      <c r="F123" s="1"/>
    </row>
    <row r="124" spans="4:6" x14ac:dyDescent="0.25">
      <c r="D124" s="1"/>
      <c r="F124" s="1"/>
    </row>
    <row r="125" spans="4:6" x14ac:dyDescent="0.25">
      <c r="D125" s="1"/>
      <c r="F125" s="1"/>
    </row>
    <row r="126" spans="4:6" x14ac:dyDescent="0.25">
      <c r="D126" s="1"/>
      <c r="F126" s="1"/>
    </row>
    <row r="127" spans="4:6" x14ac:dyDescent="0.25">
      <c r="D127" s="1"/>
      <c r="F127" s="1"/>
    </row>
    <row r="128" spans="4:6" x14ac:dyDescent="0.25">
      <c r="D128" s="1"/>
      <c r="F128" s="1"/>
    </row>
    <row r="129" spans="4:6" x14ac:dyDescent="0.25">
      <c r="D129" s="1"/>
      <c r="F129" s="1"/>
    </row>
    <row r="130" spans="4:6" x14ac:dyDescent="0.25">
      <c r="D130" s="1"/>
      <c r="F130" s="1"/>
    </row>
    <row r="131" spans="4:6" x14ac:dyDescent="0.25">
      <c r="D131" s="1"/>
      <c r="F131" s="1"/>
    </row>
    <row r="132" spans="4:6" x14ac:dyDescent="0.25">
      <c r="D132" s="1"/>
      <c r="F132" s="1"/>
    </row>
    <row r="133" spans="4:6" x14ac:dyDescent="0.25">
      <c r="D133" s="1"/>
    </row>
    <row r="134" spans="4:6" x14ac:dyDescent="0.25">
      <c r="D134" s="1"/>
      <c r="F134" s="1"/>
    </row>
    <row r="135" spans="4:6" x14ac:dyDescent="0.25">
      <c r="D135" s="1"/>
      <c r="F135" s="1"/>
    </row>
    <row r="136" spans="4:6" x14ac:dyDescent="0.25">
      <c r="D136" s="1"/>
      <c r="F136" s="1"/>
    </row>
    <row r="137" spans="4:6" x14ac:dyDescent="0.25">
      <c r="D137" s="1"/>
      <c r="F137" s="1"/>
    </row>
    <row r="138" spans="4:6" x14ac:dyDescent="0.25">
      <c r="D138" s="1"/>
      <c r="F138" s="1"/>
    </row>
    <row r="139" spans="4:6" x14ac:dyDescent="0.25">
      <c r="D139" s="1"/>
      <c r="F139" s="1"/>
    </row>
    <row r="140" spans="4:6" x14ac:dyDescent="0.25">
      <c r="D140" s="1"/>
      <c r="F140" s="1"/>
    </row>
    <row r="141" spans="4:6" x14ac:dyDescent="0.25">
      <c r="D141" s="1"/>
      <c r="F141" s="1"/>
    </row>
    <row r="142" spans="4:6" x14ac:dyDescent="0.25">
      <c r="D142" s="1"/>
      <c r="F142" s="1"/>
    </row>
    <row r="143" spans="4:6" x14ac:dyDescent="0.25">
      <c r="D143" s="1"/>
      <c r="F143" s="1"/>
    </row>
    <row r="144" spans="4:6" x14ac:dyDescent="0.25">
      <c r="D144" s="1"/>
      <c r="F144" s="1"/>
    </row>
    <row r="145" spans="4:6" x14ac:dyDescent="0.25">
      <c r="D145" s="1"/>
      <c r="F145" s="1"/>
    </row>
    <row r="146" spans="4:6" x14ac:dyDescent="0.25">
      <c r="D146" s="1"/>
      <c r="F146" s="1"/>
    </row>
    <row r="147" spans="4:6" x14ac:dyDescent="0.25">
      <c r="D147" s="1"/>
      <c r="F147" s="1"/>
    </row>
    <row r="148" spans="4:6" x14ac:dyDescent="0.25">
      <c r="D148" s="1"/>
      <c r="F148" s="1"/>
    </row>
    <row r="149" spans="4:6" x14ac:dyDescent="0.25">
      <c r="D149" s="1"/>
      <c r="F149" s="1"/>
    </row>
    <row r="150" spans="4:6" x14ac:dyDescent="0.25">
      <c r="D150" s="1"/>
      <c r="F150" s="1"/>
    </row>
    <row r="151" spans="4:6" x14ac:dyDescent="0.25">
      <c r="D151" s="1"/>
      <c r="F151" s="1"/>
    </row>
    <row r="152" spans="4:6" x14ac:dyDescent="0.25">
      <c r="D152" s="1"/>
      <c r="F152" s="1"/>
    </row>
    <row r="153" spans="4:6" x14ac:dyDescent="0.25">
      <c r="D153" s="1"/>
      <c r="F153" s="1"/>
    </row>
    <row r="154" spans="4:6" x14ac:dyDescent="0.25">
      <c r="D154" s="1"/>
      <c r="F154" s="1"/>
    </row>
    <row r="155" spans="4:6" x14ac:dyDescent="0.25">
      <c r="D155" s="1"/>
      <c r="F155" s="1"/>
    </row>
    <row r="156" spans="4:6" x14ac:dyDescent="0.25">
      <c r="D156" s="1"/>
      <c r="F156" s="1"/>
    </row>
    <row r="157" spans="4:6" x14ac:dyDescent="0.25">
      <c r="D157" s="1"/>
      <c r="F157" s="1"/>
    </row>
    <row r="158" spans="4:6" x14ac:dyDescent="0.25">
      <c r="D158" s="1"/>
      <c r="F158" s="1"/>
    </row>
    <row r="159" spans="4:6" x14ac:dyDescent="0.25">
      <c r="D159" s="1"/>
      <c r="F159" s="1"/>
    </row>
    <row r="160" spans="4:6" x14ac:dyDescent="0.25">
      <c r="D160" s="1"/>
      <c r="F160" s="1"/>
    </row>
    <row r="161" spans="4:6" x14ac:dyDescent="0.25">
      <c r="D161" s="1"/>
      <c r="F161" s="1"/>
    </row>
    <row r="162" spans="4:6" x14ac:dyDescent="0.25">
      <c r="D162" s="1"/>
      <c r="F162" s="1"/>
    </row>
    <row r="163" spans="4:6" x14ac:dyDescent="0.25">
      <c r="D163" s="1"/>
      <c r="F163" s="1"/>
    </row>
    <row r="164" spans="4:6" x14ac:dyDescent="0.25">
      <c r="D164" s="1"/>
      <c r="F164" s="1"/>
    </row>
    <row r="165" spans="4:6" x14ac:dyDescent="0.25">
      <c r="D165" s="1"/>
      <c r="F165" s="1"/>
    </row>
    <row r="166" spans="4:6" x14ac:dyDescent="0.25">
      <c r="D166" s="1"/>
      <c r="F166" s="1"/>
    </row>
    <row r="167" spans="4:6" x14ac:dyDescent="0.25">
      <c r="D167" s="1"/>
      <c r="F167" s="1"/>
    </row>
    <row r="168" spans="4:6" x14ac:dyDescent="0.25">
      <c r="D168" s="1"/>
      <c r="F168" s="1"/>
    </row>
    <row r="169" spans="4:6" x14ac:dyDescent="0.25">
      <c r="D169" s="1"/>
      <c r="F169" s="1"/>
    </row>
    <row r="170" spans="4:6" x14ac:dyDescent="0.25">
      <c r="D170" s="1"/>
      <c r="F170" s="1"/>
    </row>
    <row r="171" spans="4:6" x14ac:dyDescent="0.25">
      <c r="D171" s="1"/>
      <c r="F171" s="1"/>
    </row>
    <row r="172" spans="4:6" x14ac:dyDescent="0.25">
      <c r="D172" s="1"/>
      <c r="F172" s="1"/>
    </row>
    <row r="173" spans="4:6" x14ac:dyDescent="0.25">
      <c r="D173" s="1"/>
      <c r="F173" s="1"/>
    </row>
    <row r="174" spans="4:6" x14ac:dyDescent="0.25">
      <c r="D174" s="1"/>
      <c r="F174" s="1"/>
    </row>
    <row r="175" spans="4:6" x14ac:dyDescent="0.25">
      <c r="D175" s="1"/>
      <c r="F175" s="1"/>
    </row>
    <row r="176" spans="4:6" x14ac:dyDescent="0.25">
      <c r="D176" s="1"/>
      <c r="F176" s="1"/>
    </row>
    <row r="177" spans="4:6" x14ac:dyDescent="0.25">
      <c r="D177" s="1"/>
      <c r="F177" s="1"/>
    </row>
    <row r="178" spans="4:6" x14ac:dyDescent="0.25">
      <c r="D178" s="1"/>
      <c r="F178" s="1"/>
    </row>
    <row r="179" spans="4:6" x14ac:dyDescent="0.25">
      <c r="D179" s="1"/>
      <c r="F179" s="1"/>
    </row>
    <row r="180" spans="4:6" x14ac:dyDescent="0.25">
      <c r="D180" s="1"/>
      <c r="F180" s="1"/>
    </row>
    <row r="181" spans="4:6" x14ac:dyDescent="0.25">
      <c r="D181" s="1"/>
      <c r="F181" s="1"/>
    </row>
    <row r="182" spans="4:6" x14ac:dyDescent="0.25">
      <c r="D182" s="1"/>
      <c r="F182" s="1"/>
    </row>
    <row r="183" spans="4:6" x14ac:dyDescent="0.25">
      <c r="D183" s="1"/>
      <c r="F183" s="1"/>
    </row>
    <row r="184" spans="4:6" x14ac:dyDescent="0.25">
      <c r="D184" s="1"/>
      <c r="F184" s="1"/>
    </row>
    <row r="185" spans="4:6" x14ac:dyDescent="0.25">
      <c r="D185" s="1"/>
      <c r="F185" s="1"/>
    </row>
    <row r="186" spans="4:6" x14ac:dyDescent="0.25">
      <c r="D186" s="1"/>
      <c r="F186" s="1"/>
    </row>
    <row r="187" spans="4:6" x14ac:dyDescent="0.25">
      <c r="D187" s="1"/>
      <c r="F187" s="1"/>
    </row>
    <row r="188" spans="4:6" x14ac:dyDescent="0.25">
      <c r="D188" s="1"/>
      <c r="F188" s="1"/>
    </row>
    <row r="189" spans="4:6" x14ac:dyDescent="0.25">
      <c r="D189" s="1"/>
      <c r="F189" s="1"/>
    </row>
    <row r="190" spans="4:6" x14ac:dyDescent="0.25">
      <c r="D190" s="1"/>
      <c r="F190" s="1"/>
    </row>
    <row r="191" spans="4:6" x14ac:dyDescent="0.25">
      <c r="D191" s="1"/>
      <c r="F191" s="1"/>
    </row>
    <row r="192" spans="4:6" x14ac:dyDescent="0.25">
      <c r="D192" s="1"/>
      <c r="F192" s="1"/>
    </row>
    <row r="193" spans="4:6" x14ac:dyDescent="0.25">
      <c r="D193" s="1"/>
      <c r="F193" s="1"/>
    </row>
    <row r="194" spans="4:6" x14ac:dyDescent="0.25">
      <c r="D194" s="1"/>
      <c r="F194" s="1"/>
    </row>
    <row r="195" spans="4:6" x14ac:dyDescent="0.25">
      <c r="D195" s="1"/>
      <c r="F195" s="1"/>
    </row>
    <row r="196" spans="4:6" x14ac:dyDescent="0.25">
      <c r="D196" s="1"/>
      <c r="F196" s="1"/>
    </row>
    <row r="197" spans="4:6" x14ac:dyDescent="0.25">
      <c r="D197" s="1"/>
      <c r="F197" s="1"/>
    </row>
    <row r="198" spans="4:6" x14ac:dyDescent="0.25">
      <c r="D198" s="1"/>
      <c r="F198" s="1"/>
    </row>
    <row r="199" spans="4:6" x14ac:dyDescent="0.25">
      <c r="D199" s="1"/>
      <c r="F199" s="1"/>
    </row>
    <row r="200" spans="4:6" x14ac:dyDescent="0.25">
      <c r="D200" s="1"/>
      <c r="F200" s="1"/>
    </row>
    <row r="201" spans="4:6" x14ac:dyDescent="0.25">
      <c r="D201" s="1"/>
      <c r="F201" s="1"/>
    </row>
    <row r="202" spans="4:6" x14ac:dyDescent="0.25">
      <c r="D202" s="1"/>
      <c r="F202" s="1"/>
    </row>
    <row r="203" spans="4:6" x14ac:dyDescent="0.25">
      <c r="D203" s="1"/>
      <c r="F203" s="1"/>
    </row>
    <row r="204" spans="4:6" x14ac:dyDescent="0.25">
      <c r="D204" s="1"/>
      <c r="F204" s="1"/>
    </row>
    <row r="205" spans="4:6" x14ac:dyDescent="0.25">
      <c r="D205" s="1"/>
      <c r="F205" s="1"/>
    </row>
    <row r="206" spans="4:6" x14ac:dyDescent="0.25">
      <c r="D206" s="1"/>
      <c r="F206" s="1"/>
    </row>
    <row r="207" spans="4:6" x14ac:dyDescent="0.25">
      <c r="D207" s="1"/>
      <c r="F207" s="1"/>
    </row>
    <row r="208" spans="4:6" x14ac:dyDescent="0.25">
      <c r="D208" s="1"/>
      <c r="F208" s="1"/>
    </row>
    <row r="209" spans="4:6" x14ac:dyDescent="0.25">
      <c r="D209" s="1"/>
      <c r="F209" s="1"/>
    </row>
    <row r="210" spans="4:6" x14ac:dyDescent="0.25">
      <c r="D210" s="1"/>
      <c r="F210" s="1"/>
    </row>
    <row r="211" spans="4:6" x14ac:dyDescent="0.25">
      <c r="D211" s="1"/>
      <c r="F211" s="1"/>
    </row>
    <row r="212" spans="4:6" x14ac:dyDescent="0.25">
      <c r="D212" s="1"/>
      <c r="F212" s="1"/>
    </row>
    <row r="213" spans="4:6" x14ac:dyDescent="0.25">
      <c r="D213" s="1"/>
      <c r="F213" s="1"/>
    </row>
    <row r="214" spans="4:6" x14ac:dyDescent="0.25">
      <c r="D214" s="1"/>
      <c r="F214" s="1"/>
    </row>
    <row r="215" spans="4:6" x14ac:dyDescent="0.25">
      <c r="D215" s="1"/>
      <c r="F215" s="1"/>
    </row>
    <row r="216" spans="4:6" x14ac:dyDescent="0.25">
      <c r="D216" s="1"/>
      <c r="F216" s="1"/>
    </row>
    <row r="217" spans="4:6" x14ac:dyDescent="0.25">
      <c r="D217" s="1"/>
      <c r="F217" s="1"/>
    </row>
    <row r="218" spans="4:6" x14ac:dyDescent="0.25">
      <c r="D218" s="1"/>
      <c r="F218" s="1"/>
    </row>
    <row r="219" spans="4:6" x14ac:dyDescent="0.25">
      <c r="D219" s="1"/>
      <c r="F219" s="1"/>
    </row>
    <row r="221" spans="4:6" x14ac:dyDescent="0.25">
      <c r="D221" s="1"/>
    </row>
    <row r="222" spans="4:6" x14ac:dyDescent="0.25">
      <c r="D222" s="1"/>
    </row>
    <row r="223" spans="4:6" x14ac:dyDescent="0.25">
      <c r="D223" s="1"/>
    </row>
    <row r="224" spans="4:6" x14ac:dyDescent="0.25">
      <c r="D224" s="1"/>
    </row>
    <row r="225" spans="4:6" x14ac:dyDescent="0.25">
      <c r="D225" s="1"/>
    </row>
    <row r="226" spans="4:6" x14ac:dyDescent="0.25">
      <c r="D226" s="1"/>
    </row>
    <row r="227" spans="4:6" x14ac:dyDescent="0.25">
      <c r="D227" s="1"/>
    </row>
    <row r="232" spans="4:6" x14ac:dyDescent="0.25">
      <c r="F232" s="1"/>
    </row>
    <row r="233" spans="4:6" x14ac:dyDescent="0.25">
      <c r="F233" s="1"/>
    </row>
    <row r="234" spans="4:6" x14ac:dyDescent="0.25">
      <c r="F234" s="1"/>
    </row>
    <row r="235" spans="4:6" x14ac:dyDescent="0.25">
      <c r="F235" s="1"/>
    </row>
    <row r="239" spans="4:6" x14ac:dyDescent="0.25">
      <c r="F239" s="1"/>
    </row>
    <row r="240" spans="4:6" x14ac:dyDescent="0.25">
      <c r="F240" s="1"/>
    </row>
    <row r="241" spans="6:6" x14ac:dyDescent="0.25">
      <c r="F2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</vt:i4>
      </vt:variant>
    </vt:vector>
  </HeadingPairs>
  <TitlesOfParts>
    <vt:vector size="19" baseType="lpstr">
      <vt:lpstr>20M H334 Mega 4m</vt:lpstr>
      <vt:lpstr>20M H334 Mega 5m</vt:lpstr>
      <vt:lpstr>20M H334 Mega 6m</vt:lpstr>
      <vt:lpstr>25M H334 Mega 4m</vt:lpstr>
      <vt:lpstr>25M H334 Mega 5m</vt:lpstr>
      <vt:lpstr>25M H334 Mega 6m</vt:lpstr>
      <vt:lpstr>30M H334 Mega 4m</vt:lpstr>
      <vt:lpstr>30M H334 Mega 5m</vt:lpstr>
      <vt:lpstr>30M H334 Mega 6m</vt:lpstr>
      <vt:lpstr>40M H334 Mega 4m</vt:lpstr>
      <vt:lpstr>40M H334 Mega 5m</vt:lpstr>
      <vt:lpstr>40M H334 Mega 6m</vt:lpstr>
      <vt:lpstr>50M H334 4m Leg </vt:lpstr>
      <vt:lpstr>50M H334 5m Leg </vt:lpstr>
      <vt:lpstr>50M H334 6m Leg</vt:lpstr>
      <vt:lpstr>H334 Master</vt:lpstr>
      <vt:lpstr>Parts List</vt:lpstr>
      <vt:lpstr>'H334 Master'!Print_Area</vt:lpstr>
      <vt:lpstr>'H334 Master'!Print_Titles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Young</dc:creator>
  <cp:lastModifiedBy>Anthony Prestia</cp:lastModifiedBy>
  <cp:lastPrinted>2021-05-13T18:00:59Z</cp:lastPrinted>
  <dcterms:created xsi:type="dcterms:W3CDTF">2021-03-03T16:23:27Z</dcterms:created>
  <dcterms:modified xsi:type="dcterms:W3CDTF">2021-08-20T20:50:56Z</dcterms:modified>
</cp:coreProperties>
</file>