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jacobpowers/p/325/sort/"/>
    </mc:Choice>
  </mc:AlternateContent>
  <bookViews>
    <workbookView xWindow="-38060" yWindow="460" windowWidth="38400" windowHeight="21060" tabRatio="500" activeTab="3"/>
  </bookViews>
  <sheets>
    <sheet name="HW1" sheetId="1" r:id="rId1"/>
    <sheet name="EC1" sheetId="2" r:id="rId2"/>
    <sheet name="Stoogesort" sheetId="3" r:id="rId3"/>
    <sheet name="Sheet1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F5" i="4"/>
  <c r="B6" i="4"/>
  <c r="F6" i="4"/>
  <c r="B7" i="4"/>
  <c r="F7" i="4"/>
  <c r="B8" i="4"/>
  <c r="F8" i="4"/>
  <c r="B9" i="4"/>
  <c r="F9" i="4"/>
  <c r="B10" i="4"/>
  <c r="F10" i="4"/>
  <c r="B11" i="4"/>
  <c r="F11" i="4"/>
  <c r="B12" i="4"/>
  <c r="F12" i="4"/>
  <c r="B13" i="4"/>
  <c r="F13" i="4"/>
  <c r="B14" i="4"/>
  <c r="F14" i="4"/>
  <c r="B15" i="4"/>
  <c r="F15" i="4"/>
  <c r="B16" i="4"/>
  <c r="F16" i="4"/>
  <c r="B17" i="4"/>
  <c r="F17" i="4"/>
  <c r="B18" i="4"/>
  <c r="F18" i="4"/>
  <c r="B19" i="4"/>
  <c r="F19" i="4"/>
  <c r="B4" i="4"/>
  <c r="F4" i="4"/>
  <c r="B25" i="4"/>
  <c r="F25" i="4"/>
  <c r="B26" i="4"/>
  <c r="F26" i="4"/>
  <c r="B27" i="4"/>
  <c r="F27" i="4"/>
  <c r="B28" i="4"/>
  <c r="F28" i="4"/>
  <c r="B29" i="4"/>
  <c r="F29" i="4"/>
  <c r="B30" i="4"/>
  <c r="F30" i="4"/>
  <c r="B31" i="4"/>
  <c r="F31" i="4"/>
  <c r="B32" i="4"/>
  <c r="F32" i="4"/>
  <c r="B33" i="4"/>
  <c r="F33" i="4"/>
  <c r="B34" i="4"/>
  <c r="F34" i="4"/>
  <c r="B35" i="4"/>
  <c r="F35" i="4"/>
  <c r="B36" i="4"/>
  <c r="F36" i="4"/>
  <c r="B37" i="4"/>
  <c r="F37" i="4"/>
  <c r="B38" i="4"/>
  <c r="F38" i="4"/>
  <c r="B39" i="4"/>
  <c r="F39" i="4"/>
  <c r="B24" i="4"/>
  <c r="F24" i="4"/>
  <c r="B46" i="4"/>
  <c r="F46" i="4"/>
  <c r="B47" i="4"/>
  <c r="F47" i="4"/>
  <c r="B48" i="4"/>
  <c r="F48" i="4"/>
  <c r="B49" i="4"/>
  <c r="F49" i="4"/>
  <c r="B50" i="4"/>
  <c r="F50" i="4"/>
  <c r="B51" i="4"/>
  <c r="F51" i="4"/>
  <c r="B52" i="4"/>
  <c r="F52" i="4"/>
  <c r="B53" i="4"/>
  <c r="F53" i="4"/>
  <c r="B54" i="4"/>
  <c r="F54" i="4"/>
  <c r="B55" i="4"/>
  <c r="F55" i="4"/>
  <c r="B56" i="4"/>
  <c r="F56" i="4"/>
  <c r="B57" i="4"/>
  <c r="F57" i="4"/>
  <c r="B58" i="4"/>
  <c r="F58" i="4"/>
  <c r="B59" i="4"/>
  <c r="F59" i="4"/>
  <c r="B60" i="4"/>
  <c r="F60" i="4"/>
  <c r="B45" i="4"/>
  <c r="F45" i="4"/>
  <c r="B20" i="4"/>
</calcChain>
</file>

<file path=xl/sharedStrings.xml><?xml version="1.0" encoding="utf-8"?>
<sst xmlns="http://schemas.openxmlformats.org/spreadsheetml/2006/main" count="42" uniqueCount="19">
  <si>
    <t>Insertion Sort</t>
  </si>
  <si>
    <t>Merge Sort</t>
  </si>
  <si>
    <t>Values</t>
  </si>
  <si>
    <t>Time(sec)</t>
  </si>
  <si>
    <t>Best Case</t>
  </si>
  <si>
    <t>Worst Case</t>
  </si>
  <si>
    <t>Insertsort</t>
  </si>
  <si>
    <t>Mergesort</t>
  </si>
  <si>
    <t>Jacob Powers
CS325 HW1
1-13-18</t>
  </si>
  <si>
    <t>Extra Credit</t>
  </si>
  <si>
    <t>Stoogesort</t>
  </si>
  <si>
    <t>Rerun on a different computer</t>
  </si>
  <si>
    <t>688.484761 seconds</t>
  </si>
  <si>
    <t>Average</t>
  </si>
  <si>
    <t>Run 1</t>
  </si>
  <si>
    <t>Run 2</t>
  </si>
  <si>
    <t>Run 3</t>
  </si>
  <si>
    <t># of values</t>
  </si>
  <si>
    <t>Avg. log 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</si>
</sst>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00"/>
    <numFmt numFmtId="167" formatCode="0.0000"/>
    <numFmt numFmtId="168" formatCode="0.000"/>
  </numFmts>
  <fonts count="9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4" xfId="0" applyBorder="1"/>
    <xf numFmtId="0" fontId="0" fillId="0" borderId="6" xfId="0" applyBorder="1"/>
    <xf numFmtId="0" fontId="7" fillId="0" borderId="0" xfId="0" applyFont="1" applyBorder="1"/>
    <xf numFmtId="0" fontId="7" fillId="0" borderId="5" xfId="0" applyFont="1" applyBorder="1"/>
    <xf numFmtId="0" fontId="7" fillId="0" borderId="9" xfId="0" applyFont="1" applyBorder="1"/>
    <xf numFmtId="0" fontId="7" fillId="0" borderId="7" xfId="0" applyFont="1" applyBorder="1"/>
    <xf numFmtId="0" fontId="0" fillId="0" borderId="5" xfId="0" applyFont="1" applyBorder="1"/>
    <xf numFmtId="166" fontId="0" fillId="0" borderId="0" xfId="0" applyNumberFormat="1" applyBorder="1"/>
    <xf numFmtId="166" fontId="0" fillId="0" borderId="9" xfId="0" applyNumberFormat="1" applyBorder="1"/>
    <xf numFmtId="167" fontId="0" fillId="0" borderId="0" xfId="0" applyNumberFormat="1" applyBorder="1"/>
    <xf numFmtId="167" fontId="0" fillId="0" borderId="0" xfId="0" applyNumberFormat="1" applyFont="1" applyBorder="1"/>
    <xf numFmtId="167" fontId="0" fillId="0" borderId="9" xfId="0" applyNumberFormat="1" applyFont="1" applyBorder="1"/>
    <xf numFmtId="167" fontId="0" fillId="0" borderId="0" xfId="0" applyNumberFormat="1" applyFont="1"/>
    <xf numFmtId="168" fontId="0" fillId="0" borderId="0" xfId="0" applyNumberFormat="1"/>
    <xf numFmtId="0" fontId="8" fillId="0" borderId="2" xfId="0" applyFont="1" applyBorder="1"/>
    <xf numFmtId="0" fontId="8" fillId="0" borderId="8" xfId="0" applyFont="1" applyBorder="1"/>
    <xf numFmtId="168" fontId="8" fillId="0" borderId="1" xfId="0" applyNumberFormat="1" applyFont="1" applyBorder="1"/>
    <xf numFmtId="168" fontId="0" fillId="0" borderId="10" xfId="0" applyNumberFormat="1" applyBorder="1"/>
    <xf numFmtId="168" fontId="8" fillId="0" borderId="11" xfId="0" applyNumberFormat="1" applyFont="1" applyBorder="1"/>
    <xf numFmtId="0" fontId="8" fillId="0" borderId="3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</a:t>
            </a:r>
            <a:r>
              <a:rPr lang="en-US" baseline="0"/>
              <a:t> Merge Sort Python Average Case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1428115153189"/>
                  <c:y val="0.0572582891424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3366016"/>
        <c:axId val="-1383988608"/>
      </c:lineChart>
      <c:lineChart>
        <c:grouping val="standard"/>
        <c:varyColors val="0"/>
        <c:ser>
          <c:idx val="1"/>
          <c:order val="1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89010095400543"/>
                  <c:y val="0.11920230377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3982096"/>
        <c:axId val="-1383985488"/>
      </c:lineChart>
      <c:catAx>
        <c:axId val="-14533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988608"/>
        <c:crosses val="autoZero"/>
        <c:auto val="1"/>
        <c:lblAlgn val="ctr"/>
        <c:lblOffset val="100"/>
        <c:noMultiLvlLbl val="0"/>
      </c:catAx>
      <c:valAx>
        <c:axId val="-13839886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sort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366016"/>
        <c:crosses val="autoZero"/>
        <c:crossBetween val="between"/>
      </c:valAx>
      <c:valAx>
        <c:axId val="-1383985488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sort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982096"/>
        <c:crosses val="max"/>
        <c:crossBetween val="between"/>
      </c:valAx>
      <c:catAx>
        <c:axId val="-13839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398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Average</a:t>
            </a:r>
            <a:r>
              <a:rPr lang="en-US" baseline="0"/>
              <a:t>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2405949256343"/>
                  <c:y val="0.125332458442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099632"/>
        <c:axId val="-1452194752"/>
      </c:lineChart>
      <c:catAx>
        <c:axId val="-14520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194752"/>
        <c:crosses val="autoZero"/>
        <c:auto val="1"/>
        <c:lblAlgn val="ctr"/>
        <c:lblOffset val="100"/>
        <c:noMultiLvlLbl val="0"/>
      </c:catAx>
      <c:valAx>
        <c:axId val="-14521947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0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Average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626353975310479"/>
                  <c:y val="0.010163899531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2964688"/>
        <c:axId val="-1382962208"/>
      </c:lineChart>
      <c:catAx>
        <c:axId val="-13829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62208"/>
        <c:crosses val="autoZero"/>
        <c:auto val="1"/>
        <c:lblAlgn val="ctr"/>
        <c:lblOffset val="100"/>
        <c:noMultiLvlLbl val="0"/>
      </c:catAx>
      <c:valAx>
        <c:axId val="-13829622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</a:t>
            </a:r>
            <a:r>
              <a:rPr lang="en-US"/>
              <a:t>Insertsort vs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511111111111111"/>
                  <c:y val="-0.03445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'EC1'!$A$2:$A$12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21111111111111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2921056"/>
        <c:axId val="-1382918576"/>
      </c:lineChart>
      <c:catAx>
        <c:axId val="-13829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18576"/>
        <c:crosses val="autoZero"/>
        <c:auto val="1"/>
        <c:lblAlgn val="ctr"/>
        <c:lblOffset val="100"/>
        <c:noMultiLvlLbl val="0"/>
      </c:catAx>
      <c:valAx>
        <c:axId val="-13829185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9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Insertsort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42314085739283"/>
                  <c:y val="0.42550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2015184"/>
        <c:axId val="-1382012704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4636920385"/>
                  <c:y val="0.060777923592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2007744"/>
        <c:axId val="-1382010224"/>
      </c:lineChart>
      <c:catAx>
        <c:axId val="-13820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012704"/>
        <c:crosses val="autoZero"/>
        <c:auto val="1"/>
        <c:lblAlgn val="ctr"/>
        <c:lblOffset val="100"/>
        <c:noMultiLvlLbl val="0"/>
      </c:catAx>
      <c:valAx>
        <c:axId val="-13820127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015184"/>
        <c:crosses val="autoZero"/>
        <c:crossBetween val="between"/>
      </c:valAx>
      <c:valAx>
        <c:axId val="-1382010224"/>
        <c:scaling>
          <c:orientation val="minMax"/>
          <c:min val="0.0"/>
        </c:scaling>
        <c:delete val="0"/>
        <c:axPos val="r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007744"/>
        <c:crosses val="max"/>
        <c:crossBetween val="between"/>
      </c:valAx>
      <c:catAx>
        <c:axId val="-13820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201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71056"/>
        <c:axId val="-1381968576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555555555555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63616"/>
        <c:axId val="-1381966096"/>
      </c:lineChart>
      <c:catAx>
        <c:axId val="-13819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968576"/>
        <c:crosses val="autoZero"/>
        <c:auto val="1"/>
        <c:lblAlgn val="ctr"/>
        <c:lblOffset val="100"/>
        <c:noMultiLvlLbl val="0"/>
      </c:catAx>
      <c:valAx>
        <c:axId val="-13819685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971056"/>
        <c:crosses val="autoZero"/>
        <c:crossBetween val="between"/>
      </c:valAx>
      <c:valAx>
        <c:axId val="-138196609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1381963616"/>
        <c:crosses val="max"/>
        <c:crossBetween val="between"/>
      </c:valAx>
      <c:catAx>
        <c:axId val="-13819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196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</a:t>
            </a:r>
            <a:r>
              <a:rPr lang="en-US" baseline="0"/>
              <a:t>case </a:t>
            </a:r>
            <a:r>
              <a:rPr lang="en-US"/>
              <a:t>Insertsort vs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279746281714786"/>
                  <c:y val="0.43476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2892448"/>
        <c:axId val="-1382889968"/>
      </c:lineChart>
      <c:lineChart>
        <c:grouping val="standard"/>
        <c:varyColors val="0"/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1426071741"/>
                  <c:y val="0.0088425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2885008"/>
        <c:axId val="-1382887488"/>
      </c:lineChart>
      <c:catAx>
        <c:axId val="-13828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889968"/>
        <c:crosses val="autoZero"/>
        <c:auto val="1"/>
        <c:lblAlgn val="ctr"/>
        <c:lblOffset val="100"/>
        <c:noMultiLvlLbl val="0"/>
      </c:catAx>
      <c:valAx>
        <c:axId val="-13828899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892448"/>
        <c:crosses val="autoZero"/>
        <c:crossBetween val="between"/>
      </c:valAx>
      <c:valAx>
        <c:axId val="-138288748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2885008"/>
        <c:crosses val="max"/>
        <c:crossBetween val="between"/>
      </c:valAx>
      <c:catAx>
        <c:axId val="-138288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288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</a:t>
            </a:r>
            <a:r>
              <a:rPr lang="en-US" baseline="0"/>
              <a:t> vs Insert vs Merge sort log values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Mergesort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0587970253718285"/>
                  <c:y val="0.0698410615339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</c:numCache>
            </c:numRef>
          </c:xVal>
          <c:yVal>
            <c:numRef>
              <c:f>Sheet1!$F$24:$F$39</c:f>
              <c:numCache>
                <c:formatCode>0.000</c:formatCode>
                <c:ptCount val="16"/>
                <c:pt idx="0">
                  <c:v>-3.37805296075416</c:v>
                </c:pt>
                <c:pt idx="1">
                  <c:v>-3.065714480729604</c:v>
                </c:pt>
                <c:pt idx="2">
                  <c:v>-2.736376035586306</c:v>
                </c:pt>
                <c:pt idx="3">
                  <c:v>-2.533284743791392</c:v>
                </c:pt>
                <c:pt idx="4">
                  <c:v>-2.424011980080846</c:v>
                </c:pt>
                <c:pt idx="5">
                  <c:v>-2.31310070613044</c:v>
                </c:pt>
                <c:pt idx="6">
                  <c:v>-2.229347989907422</c:v>
                </c:pt>
                <c:pt idx="7">
                  <c:v>-2.157639116107995</c:v>
                </c:pt>
                <c:pt idx="8">
                  <c:v>-2.074049402709806</c:v>
                </c:pt>
                <c:pt idx="9">
                  <c:v>-2.049242873910593</c:v>
                </c:pt>
                <c:pt idx="10">
                  <c:v>-1.998525693509833</c:v>
                </c:pt>
                <c:pt idx="11">
                  <c:v>-1.955646138024645</c:v>
                </c:pt>
                <c:pt idx="12">
                  <c:v>-1.872516789535915</c:v>
                </c:pt>
                <c:pt idx="13">
                  <c:v>-1.911246389428092</c:v>
                </c:pt>
                <c:pt idx="14">
                  <c:v>-1.857786670169955</c:v>
                </c:pt>
                <c:pt idx="15">
                  <c:v>-1.823783769966867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Insertsort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0165463692038495"/>
                  <c:y val="-0.0470508894721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</c:numCache>
            </c:numRef>
          </c:xVal>
          <c:yVal>
            <c:numRef>
              <c:f>Sheet1!$F$45:$F$60</c:f>
              <c:numCache>
                <c:formatCode>0.000</c:formatCode>
                <c:ptCount val="16"/>
                <c:pt idx="0">
                  <c:v>-2.99611424558138</c:v>
                </c:pt>
                <c:pt idx="1">
                  <c:v>-2.417401392603594</c:v>
                </c:pt>
                <c:pt idx="2">
                  <c:v>-1.843539811353114</c:v>
                </c:pt>
                <c:pt idx="3">
                  <c:v>-1.470368501823467</c:v>
                </c:pt>
                <c:pt idx="4">
                  <c:v>-1.220280433042972</c:v>
                </c:pt>
                <c:pt idx="5">
                  <c:v>-1.034093164547473</c:v>
                </c:pt>
                <c:pt idx="6">
                  <c:v>-0.881203119491999</c:v>
                </c:pt>
                <c:pt idx="7">
                  <c:v>-0.747999535232326</c:v>
                </c:pt>
                <c:pt idx="8">
                  <c:v>-0.633372829535402</c:v>
                </c:pt>
                <c:pt idx="9">
                  <c:v>-0.534848210242578</c:v>
                </c:pt>
                <c:pt idx="10">
                  <c:v>-0.438777639341761</c:v>
                </c:pt>
                <c:pt idx="11">
                  <c:v>-0.371986962837233</c:v>
                </c:pt>
                <c:pt idx="12">
                  <c:v>-0.29176110179805</c:v>
                </c:pt>
                <c:pt idx="13">
                  <c:v>-0.221643907616995</c:v>
                </c:pt>
                <c:pt idx="14">
                  <c:v>-0.157135583457771</c:v>
                </c:pt>
                <c:pt idx="15">
                  <c:v>-0.0914207672688779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Stoogesort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forward val="2.0"/>
            <c:dispRSqr val="1"/>
            <c:dispEq val="1"/>
            <c:trendlineLbl>
              <c:layout>
                <c:manualLayout>
                  <c:x val="-0.294077427821522"/>
                  <c:y val="-0.0787557603686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</c:numCache>
            </c:numRef>
          </c:xVal>
          <c:yVal>
            <c:numRef>
              <c:f>Sheet1!$F$4:$F$19</c:f>
              <c:numCache>
                <c:formatCode>0.000</c:formatCode>
                <c:ptCount val="16"/>
                <c:pt idx="0">
                  <c:v>-0.971984633764895</c:v>
                </c:pt>
                <c:pt idx="1">
                  <c:v>-0.500007438474177</c:v>
                </c:pt>
                <c:pt idx="2">
                  <c:v>0.450807569755237</c:v>
                </c:pt>
                <c:pt idx="3">
                  <c:v>0.93318842451962</c:v>
                </c:pt>
                <c:pt idx="4">
                  <c:v>1.414574906311128</c:v>
                </c:pt>
                <c:pt idx="5">
                  <c:v>1.414789821490328</c:v>
                </c:pt>
                <c:pt idx="6">
                  <c:v>1.886934277770848</c:v>
                </c:pt>
                <c:pt idx="7">
                  <c:v>1.89076790749611</c:v>
                </c:pt>
                <c:pt idx="8">
                  <c:v>2.367030829083616</c:v>
                </c:pt>
                <c:pt idx="9">
                  <c:v>2.369435597280857</c:v>
                </c:pt>
                <c:pt idx="10">
                  <c:v>2.370630672902224</c:v>
                </c:pt>
                <c:pt idx="11">
                  <c:v>2.36600071937943</c:v>
                </c:pt>
                <c:pt idx="12">
                  <c:v>2.838562075393897</c:v>
                </c:pt>
                <c:pt idx="13">
                  <c:v>2.838479785071281</c:v>
                </c:pt>
                <c:pt idx="14">
                  <c:v>2.832273828913845</c:v>
                </c:pt>
                <c:pt idx="15">
                  <c:v>2.838609651718362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3682192"/>
        <c:axId val="-1383736288"/>
      </c:scatterChart>
      <c:valAx>
        <c:axId val="-13836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736288"/>
        <c:crossesAt val="-4.5"/>
        <c:crossBetween val="midCat"/>
      </c:valAx>
      <c:valAx>
        <c:axId val="-138373628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68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Stoogesort</a:t>
            </a:r>
            <a:r>
              <a:rPr lang="en-US" baseline="0"/>
              <a:t> Run Time vs # of Random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029527559055"/>
                  <c:y val="0.13384259259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Sheet1!$A$4:$A$19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</c:numCache>
            </c:numRef>
          </c:xVal>
          <c:yVal>
            <c:numRef>
              <c:f>Sheet1!$B$4:$B$19</c:f>
              <c:numCache>
                <c:formatCode>0.0000</c:formatCode>
                <c:ptCount val="16"/>
                <c:pt idx="0">
                  <c:v>0.106663386027</c:v>
                </c:pt>
                <c:pt idx="1">
                  <c:v>0.316222349802667</c:v>
                </c:pt>
                <c:pt idx="2">
                  <c:v>2.823628584543333</c:v>
                </c:pt>
                <c:pt idx="3">
                  <c:v>8.57409763336</c:v>
                </c:pt>
                <c:pt idx="4">
                  <c:v>25.97615734736667</c:v>
                </c:pt>
                <c:pt idx="5">
                  <c:v>25.9890151024</c:v>
                </c:pt>
                <c:pt idx="6">
                  <c:v>77.0786816279</c:v>
                </c:pt>
                <c:pt idx="7">
                  <c:v>77.76208694776666</c:v>
                </c:pt>
                <c:pt idx="8">
                  <c:v>232.8256526786666</c:v>
                </c:pt>
                <c:pt idx="9">
                  <c:v>234.1184268793333</c:v>
                </c:pt>
                <c:pt idx="10">
                  <c:v>234.7635525863334</c:v>
                </c:pt>
                <c:pt idx="11">
                  <c:v>232.2740643816667</c:v>
                </c:pt>
                <c:pt idx="12">
                  <c:v>689.5441453453333</c:v>
                </c:pt>
                <c:pt idx="13">
                  <c:v>689.413502574</c:v>
                </c:pt>
                <c:pt idx="14">
                  <c:v>679.6320153076667</c:v>
                </c:pt>
                <c:pt idx="15">
                  <c:v>689.6196880343333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2603936"/>
        <c:axId val="-1366803552"/>
      </c:scatterChart>
      <c:valAx>
        <c:axId val="-13626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803552"/>
        <c:crosses val="autoZero"/>
        <c:crossBetween val="midCat"/>
      </c:valAx>
      <c:valAx>
        <c:axId val="-1366803552"/>
        <c:scaling>
          <c:orientation val="minMax"/>
          <c:max val="8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26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42</xdr:row>
      <xdr:rowOff>38100</xdr:rowOff>
    </xdr:from>
    <xdr:to>
      <xdr:col>6</xdr:col>
      <xdr:colOff>431801</xdr:colOff>
      <xdr:row>59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60</xdr:row>
      <xdr:rowOff>12700</xdr:rowOff>
    </xdr:from>
    <xdr:to>
      <xdr:col>5</xdr:col>
      <xdr:colOff>504189</xdr:colOff>
      <xdr:row>71</xdr:row>
      <xdr:rowOff>164084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736601</xdr:colOff>
      <xdr:row>72</xdr:row>
      <xdr:rowOff>0</xdr:rowOff>
    </xdr:from>
    <xdr:to>
      <xdr:col>5</xdr:col>
      <xdr:colOff>510540</xdr:colOff>
      <xdr:row>83</xdr:row>
      <xdr:rowOff>151384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50800</xdr:rowOff>
    </xdr:from>
    <xdr:to>
      <xdr:col>5</xdr:col>
      <xdr:colOff>444500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127000</xdr:rowOff>
    </xdr:from>
    <xdr:to>
      <xdr:col>5</xdr:col>
      <xdr:colOff>444500</xdr:colOff>
      <xdr:row>56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139700</xdr:rowOff>
    </xdr:from>
    <xdr:to>
      <xdr:col>5</xdr:col>
      <xdr:colOff>444500</xdr:colOff>
      <xdr:row>70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88900</xdr:rowOff>
    </xdr:from>
    <xdr:to>
      <xdr:col>5</xdr:col>
      <xdr:colOff>444500</xdr:colOff>
      <xdr:row>39</xdr:row>
      <xdr:rowOff>190500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76200</xdr:rowOff>
    </xdr:from>
    <xdr:to>
      <xdr:col>13</xdr:col>
      <xdr:colOff>177800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14</xdr:row>
      <xdr:rowOff>114300</xdr:rowOff>
    </xdr:from>
    <xdr:to>
      <xdr:col>13</xdr:col>
      <xdr:colOff>158750</xdr:colOff>
      <xdr:row>27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1" workbookViewId="0">
      <selection activeCell="F1" sqref="F1:G3"/>
    </sheetView>
  </sheetViews>
  <sheetFormatPr baseColWidth="10" defaultRowHeight="16" x14ac:dyDescent="0.2"/>
  <cols>
    <col min="2" max="2" width="11.83203125" customWidth="1"/>
  </cols>
  <sheetData>
    <row r="1" spans="1:14" x14ac:dyDescent="0.2">
      <c r="F1" s="4" t="s">
        <v>8</v>
      </c>
      <c r="G1" s="5"/>
      <c r="H1" s="3"/>
      <c r="L1" s="3"/>
    </row>
    <row r="2" spans="1:14" x14ac:dyDescent="0.2">
      <c r="A2" s="1"/>
      <c r="B2" s="2" t="s">
        <v>0</v>
      </c>
      <c r="C2" s="2" t="s">
        <v>1</v>
      </c>
      <c r="F2" s="5"/>
      <c r="G2" s="5"/>
      <c r="H2" s="1"/>
      <c r="I2" s="1"/>
      <c r="J2" s="1"/>
      <c r="L2" s="1"/>
      <c r="M2" s="1"/>
      <c r="N2" s="1"/>
    </row>
    <row r="3" spans="1:14" x14ac:dyDescent="0.2">
      <c r="A3" s="1" t="s">
        <v>2</v>
      </c>
      <c r="B3" s="1" t="s">
        <v>3</v>
      </c>
      <c r="C3" s="1" t="s">
        <v>3</v>
      </c>
      <c r="F3" s="5"/>
      <c r="G3" s="5"/>
      <c r="H3" s="1"/>
      <c r="I3" s="1"/>
      <c r="J3" s="1"/>
      <c r="M3" s="1"/>
      <c r="N3" s="1"/>
    </row>
    <row r="4" spans="1:14" x14ac:dyDescent="0.2">
      <c r="A4" s="1">
        <v>1</v>
      </c>
      <c r="B4" s="1">
        <v>0</v>
      </c>
      <c r="C4" s="1">
        <v>0</v>
      </c>
      <c r="H4" s="1"/>
      <c r="L4" s="1"/>
    </row>
    <row r="5" spans="1:14" x14ac:dyDescent="0.2">
      <c r="A5" s="1">
        <v>2500</v>
      </c>
      <c r="B5" s="1">
        <v>0.95</v>
      </c>
      <c r="C5" s="1">
        <v>0.03</v>
      </c>
      <c r="H5" s="1"/>
      <c r="L5" s="1"/>
    </row>
    <row r="6" spans="1:14" x14ac:dyDescent="0.2">
      <c r="A6" s="1">
        <v>5000</v>
      </c>
      <c r="B6" s="1">
        <v>3.8</v>
      </c>
      <c r="C6" s="1">
        <v>0.05</v>
      </c>
      <c r="H6" s="1"/>
      <c r="L6" s="1"/>
    </row>
    <row r="7" spans="1:14" x14ac:dyDescent="0.2">
      <c r="A7" s="1">
        <v>7500</v>
      </c>
      <c r="B7" s="1">
        <v>8.7200000000000006</v>
      </c>
      <c r="C7" s="1">
        <v>0.08</v>
      </c>
      <c r="H7" s="1"/>
      <c r="I7" s="1"/>
      <c r="L7" s="1"/>
      <c r="M7" s="1"/>
      <c r="N7" s="1"/>
    </row>
    <row r="8" spans="1:14" x14ac:dyDescent="0.2">
      <c r="A8" s="1">
        <v>10000</v>
      </c>
      <c r="B8" s="1">
        <v>15.27</v>
      </c>
      <c r="C8" s="1">
        <v>0.11</v>
      </c>
      <c r="H8" s="1"/>
      <c r="I8" s="1"/>
      <c r="L8" s="1"/>
      <c r="M8" s="1"/>
      <c r="N8" s="1"/>
    </row>
    <row r="9" spans="1:14" x14ac:dyDescent="0.2">
      <c r="A9" s="1">
        <v>12500</v>
      </c>
      <c r="B9" s="1">
        <v>24.16</v>
      </c>
      <c r="C9" s="1">
        <v>0.14000000000000001</v>
      </c>
      <c r="H9" s="1"/>
      <c r="I9" s="1"/>
      <c r="L9" s="1"/>
      <c r="M9" s="1"/>
      <c r="N9" s="1"/>
    </row>
    <row r="10" spans="1:14" x14ac:dyDescent="0.2">
      <c r="A10" s="1">
        <v>15000</v>
      </c>
      <c r="B10" s="1">
        <v>34.35</v>
      </c>
      <c r="C10" s="1">
        <v>0.17</v>
      </c>
      <c r="H10" s="1"/>
      <c r="I10" s="1"/>
      <c r="L10" s="1"/>
    </row>
    <row r="11" spans="1:14" x14ac:dyDescent="0.2">
      <c r="A11" s="1">
        <v>17500</v>
      </c>
      <c r="B11" s="1">
        <v>47.21</v>
      </c>
      <c r="C11" s="1">
        <v>0.2</v>
      </c>
      <c r="H11" s="1"/>
      <c r="I11" s="1"/>
      <c r="L11" s="1"/>
      <c r="M11" s="1"/>
      <c r="N11" s="1"/>
    </row>
    <row r="12" spans="1:14" x14ac:dyDescent="0.2">
      <c r="A12" s="1">
        <v>20000</v>
      </c>
      <c r="B12" s="1">
        <v>61.24</v>
      </c>
      <c r="C12" s="1">
        <v>0.23</v>
      </c>
      <c r="H12" s="1"/>
      <c r="I12" s="1"/>
      <c r="J12" s="1"/>
      <c r="L12" s="1"/>
      <c r="M12" s="1"/>
    </row>
    <row r="13" spans="1:14" x14ac:dyDescent="0.2">
      <c r="A13" s="1">
        <v>22500</v>
      </c>
      <c r="B13" s="1">
        <v>78.59</v>
      </c>
      <c r="C13" s="1">
        <v>0.26</v>
      </c>
    </row>
    <row r="14" spans="1:14" x14ac:dyDescent="0.2">
      <c r="A14" s="1">
        <v>25000</v>
      </c>
      <c r="B14" s="1">
        <v>97.61</v>
      </c>
      <c r="C14" s="1">
        <v>0.28999999999999998</v>
      </c>
    </row>
    <row r="15" spans="1:14" x14ac:dyDescent="0.2">
      <c r="A15" s="1">
        <v>27500</v>
      </c>
      <c r="B15" s="1">
        <v>117.2</v>
      </c>
      <c r="C15" s="1">
        <v>0.32</v>
      </c>
    </row>
    <row r="16" spans="1:14" x14ac:dyDescent="0.2">
      <c r="A16" s="1">
        <v>30000</v>
      </c>
      <c r="B16" s="1">
        <v>140.53</v>
      </c>
      <c r="C16" s="1">
        <v>0.35</v>
      </c>
    </row>
    <row r="17" spans="1:3" x14ac:dyDescent="0.2">
      <c r="A17" s="1">
        <v>32500</v>
      </c>
      <c r="B17" s="1">
        <v>164.14</v>
      </c>
      <c r="C17" s="1">
        <v>0.38</v>
      </c>
    </row>
    <row r="18" spans="1:3" x14ac:dyDescent="0.2">
      <c r="A18" s="1">
        <v>35000</v>
      </c>
      <c r="B18" s="1">
        <v>192.56</v>
      </c>
      <c r="C18" s="1">
        <v>0.42</v>
      </c>
    </row>
    <row r="19" spans="1:3" x14ac:dyDescent="0.2">
      <c r="A19" s="1">
        <v>37500</v>
      </c>
      <c r="B19" s="1">
        <v>222.75</v>
      </c>
      <c r="C19" s="1">
        <v>0.45</v>
      </c>
    </row>
    <row r="20" spans="1:3" x14ac:dyDescent="0.2">
      <c r="A20">
        <v>40000</v>
      </c>
      <c r="B20" s="1">
        <v>253.4</v>
      </c>
      <c r="C20" s="1">
        <v>0.48</v>
      </c>
    </row>
    <row r="21" spans="1:3" x14ac:dyDescent="0.2">
      <c r="C21" s="1"/>
    </row>
    <row r="22" spans="1:3" x14ac:dyDescent="0.2">
      <c r="C22" s="1"/>
    </row>
    <row r="23" spans="1:3" x14ac:dyDescent="0.2">
      <c r="C23" s="1"/>
    </row>
  </sheetData>
  <mergeCells count="1">
    <mergeCell ref="F1:G3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26" workbookViewId="0">
      <selection activeCell="K24" sqref="K24"/>
    </sheetView>
  </sheetViews>
  <sheetFormatPr baseColWidth="10" defaultRowHeight="16" x14ac:dyDescent="0.2"/>
  <sheetData>
    <row r="1" spans="1:7" x14ac:dyDescent="0.2">
      <c r="A1" s="3" t="s">
        <v>4</v>
      </c>
      <c r="B1" t="s">
        <v>6</v>
      </c>
      <c r="C1" t="s">
        <v>7</v>
      </c>
      <c r="D1" s="3" t="s">
        <v>9</v>
      </c>
      <c r="E1" s="3" t="s">
        <v>5</v>
      </c>
      <c r="F1" t="s">
        <v>6</v>
      </c>
      <c r="G1" t="s">
        <v>7</v>
      </c>
    </row>
    <row r="2" spans="1:7" x14ac:dyDescent="0.2">
      <c r="A2" s="1" t="s">
        <v>2</v>
      </c>
      <c r="B2" s="1" t="s">
        <v>3</v>
      </c>
      <c r="C2" s="1" t="s">
        <v>3</v>
      </c>
      <c r="E2" s="1" t="s">
        <v>2</v>
      </c>
      <c r="F2" s="1" t="s">
        <v>3</v>
      </c>
      <c r="G2" s="1" t="s">
        <v>3</v>
      </c>
    </row>
    <row r="3" spans="1:7" x14ac:dyDescent="0.2">
      <c r="A3" s="1">
        <v>0</v>
      </c>
      <c r="B3" s="1">
        <v>0</v>
      </c>
      <c r="C3" s="1">
        <v>0</v>
      </c>
      <c r="E3">
        <v>0</v>
      </c>
      <c r="F3" s="1">
        <v>0</v>
      </c>
      <c r="G3" s="1">
        <v>0</v>
      </c>
    </row>
    <row r="4" spans="1:7" x14ac:dyDescent="0.2">
      <c r="A4" s="1">
        <v>1000</v>
      </c>
      <c r="B4">
        <v>2.64E-3</v>
      </c>
      <c r="C4">
        <v>1.0999999999999999E-2</v>
      </c>
      <c r="E4" s="1">
        <v>1000</v>
      </c>
      <c r="F4">
        <v>0.19</v>
      </c>
      <c r="G4">
        <v>2.1999999999999999E-2</v>
      </c>
    </row>
    <row r="5" spans="1:7" x14ac:dyDescent="0.2">
      <c r="A5" s="1">
        <v>5000</v>
      </c>
      <c r="B5">
        <v>3.0000000000000001E-3</v>
      </c>
      <c r="C5">
        <v>5.1999999999999998E-2</v>
      </c>
      <c r="E5" s="1">
        <v>5000</v>
      </c>
      <c r="F5">
        <v>4.5599999999999996</v>
      </c>
      <c r="G5">
        <v>5.3699999999999998E-2</v>
      </c>
    </row>
    <row r="6" spans="1:7" x14ac:dyDescent="0.2">
      <c r="A6" s="1">
        <v>10000</v>
      </c>
      <c r="B6">
        <v>7.4000000000000003E-3</v>
      </c>
      <c r="C6">
        <v>0.108</v>
      </c>
      <c r="E6" s="1">
        <v>10000</v>
      </c>
      <c r="F6">
        <v>18.2</v>
      </c>
      <c r="G6">
        <v>0.112</v>
      </c>
    </row>
    <row r="7" spans="1:7" x14ac:dyDescent="0.2">
      <c r="A7" s="1">
        <v>15000</v>
      </c>
      <c r="B7" s="1">
        <v>9.4000000000000004E-3</v>
      </c>
      <c r="C7">
        <v>0.16400000000000001</v>
      </c>
      <c r="E7" s="1">
        <v>15000</v>
      </c>
      <c r="F7" s="1">
        <v>40.99</v>
      </c>
      <c r="G7" s="1">
        <v>0.16500000000000001</v>
      </c>
    </row>
    <row r="8" spans="1:7" x14ac:dyDescent="0.2">
      <c r="A8" s="1">
        <v>20000</v>
      </c>
      <c r="B8" s="1">
        <v>1.1599999999999999E-2</v>
      </c>
      <c r="C8">
        <v>0.22600000000000001</v>
      </c>
      <c r="E8" s="1">
        <v>20000</v>
      </c>
      <c r="F8" s="1">
        <v>72.91</v>
      </c>
      <c r="G8" s="1">
        <v>0.22800000000000001</v>
      </c>
    </row>
    <row r="9" spans="1:7" x14ac:dyDescent="0.2">
      <c r="A9" s="1">
        <v>25000</v>
      </c>
      <c r="B9" s="1">
        <v>1.4800000000000001E-2</v>
      </c>
      <c r="C9">
        <v>0.28399999999999997</v>
      </c>
      <c r="E9" s="1">
        <v>25000</v>
      </c>
      <c r="F9" s="1">
        <v>115.68</v>
      </c>
      <c r="G9" s="1">
        <v>0.28399999999999997</v>
      </c>
    </row>
    <row r="10" spans="1:7" x14ac:dyDescent="0.2">
      <c r="A10" s="1">
        <v>30000</v>
      </c>
      <c r="B10" s="1">
        <v>1.7100000000000001E-2</v>
      </c>
      <c r="C10">
        <v>0.34499999999999997</v>
      </c>
      <c r="E10" s="1">
        <v>30000</v>
      </c>
      <c r="F10">
        <v>166.23</v>
      </c>
      <c r="G10">
        <v>0.34699999999999998</v>
      </c>
    </row>
    <row r="11" spans="1:7" x14ac:dyDescent="0.2">
      <c r="A11" s="1">
        <v>35000</v>
      </c>
      <c r="B11" s="1">
        <v>1.9900000000000001E-2</v>
      </c>
      <c r="C11">
        <v>0.40699999999999997</v>
      </c>
      <c r="E11" s="1">
        <v>35000</v>
      </c>
      <c r="F11" s="1">
        <v>227.01</v>
      </c>
      <c r="G11" s="1">
        <v>0.41499999999999998</v>
      </c>
    </row>
    <row r="12" spans="1:7" x14ac:dyDescent="0.2">
      <c r="A12" s="1">
        <v>40000</v>
      </c>
      <c r="B12" s="1">
        <v>2.64E-2</v>
      </c>
      <c r="C12" s="1">
        <v>0.46800000000000003</v>
      </c>
      <c r="E12" s="1">
        <v>40000</v>
      </c>
      <c r="F12" s="1">
        <v>297.7</v>
      </c>
      <c r="G12">
        <v>0.47199999999999998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4"/>
    </sheetView>
  </sheetViews>
  <sheetFormatPr baseColWidth="10" defaultRowHeight="16" x14ac:dyDescent="0.2"/>
  <sheetData/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H33" sqref="H33"/>
    </sheetView>
  </sheetViews>
  <sheetFormatPr baseColWidth="10" defaultRowHeight="16" x14ac:dyDescent="0.2"/>
  <sheetData>
    <row r="1" spans="1:6" x14ac:dyDescent="0.2">
      <c r="A1" t="s">
        <v>11</v>
      </c>
    </row>
    <row r="2" spans="1:6" ht="17" thickBot="1" x14ac:dyDescent="0.25">
      <c r="A2" t="s">
        <v>10</v>
      </c>
    </row>
    <row r="3" spans="1:6" ht="17" thickBot="1" x14ac:dyDescent="0.25">
      <c r="A3" s="21" t="s">
        <v>17</v>
      </c>
      <c r="B3" s="22" t="s">
        <v>13</v>
      </c>
      <c r="C3" s="22" t="s">
        <v>14</v>
      </c>
      <c r="D3" s="22" t="s">
        <v>15</v>
      </c>
      <c r="E3" s="22" t="s">
        <v>16</v>
      </c>
      <c r="F3" s="25" t="s">
        <v>18</v>
      </c>
    </row>
    <row r="4" spans="1:6" x14ac:dyDescent="0.2">
      <c r="A4" s="7">
        <v>100</v>
      </c>
      <c r="B4" s="16">
        <f>AVERAGE(C4:E4)</f>
        <v>0.106663386027</v>
      </c>
      <c r="C4" s="9">
        <v>0.111518144608</v>
      </c>
      <c r="D4" s="9">
        <v>0.105377912521</v>
      </c>
      <c r="E4" s="10">
        <v>0.103094100952</v>
      </c>
      <c r="F4" s="20">
        <f>LOG(B4)</f>
        <v>-0.9719846337648953</v>
      </c>
    </row>
    <row r="5" spans="1:6" x14ac:dyDescent="0.2">
      <c r="A5" s="7">
        <v>200</v>
      </c>
      <c r="B5" s="16">
        <f t="shared" ref="B5:B18" si="0">AVERAGE(C5:E5)</f>
        <v>0.31622234980266667</v>
      </c>
      <c r="C5" s="9">
        <v>0.31412291526800001</v>
      </c>
      <c r="D5" s="9">
        <v>0.31414318084699999</v>
      </c>
      <c r="E5" s="10">
        <v>0.320400953293</v>
      </c>
      <c r="F5" s="20">
        <f t="shared" ref="F5:F19" si="1">LOG(B5)</f>
        <v>-0.50000743847417717</v>
      </c>
    </row>
    <row r="6" spans="1:6" x14ac:dyDescent="0.2">
      <c r="A6" s="7">
        <v>400</v>
      </c>
      <c r="B6" s="16">
        <f t="shared" si="0"/>
        <v>2.8236285845433335</v>
      </c>
      <c r="C6" s="9">
        <v>2.8452219963099998</v>
      </c>
      <c r="D6" s="9">
        <v>2.83858680725</v>
      </c>
      <c r="E6" s="10">
        <v>2.7870769500699999</v>
      </c>
      <c r="F6" s="20">
        <f t="shared" si="1"/>
        <v>0.45080756975523739</v>
      </c>
    </row>
    <row r="7" spans="1:6" x14ac:dyDescent="0.2">
      <c r="A7" s="7">
        <v>600</v>
      </c>
      <c r="B7" s="16">
        <f t="shared" si="0"/>
        <v>8.574097633360001</v>
      </c>
      <c r="C7" s="9">
        <v>8.5975329875900002</v>
      </c>
      <c r="D7" s="9">
        <v>8.5814268589000005</v>
      </c>
      <c r="E7" s="10">
        <v>8.5433330535900005</v>
      </c>
      <c r="F7" s="20">
        <f t="shared" si="1"/>
        <v>0.93318842451962003</v>
      </c>
    </row>
    <row r="8" spans="1:6" x14ac:dyDescent="0.2">
      <c r="A8" s="7">
        <v>800</v>
      </c>
      <c r="B8" s="16">
        <f t="shared" si="0"/>
        <v>25.976157347366666</v>
      </c>
      <c r="C8" s="9">
        <v>26.068927049599999</v>
      </c>
      <c r="D8" s="9">
        <v>26.095813035999999</v>
      </c>
      <c r="E8" s="10">
        <v>25.763731956499999</v>
      </c>
      <c r="F8" s="20">
        <f t="shared" si="1"/>
        <v>1.4145749063111279</v>
      </c>
    </row>
    <row r="9" spans="1:6" x14ac:dyDescent="0.2">
      <c r="A9" s="7">
        <v>1000</v>
      </c>
      <c r="B9" s="16">
        <f t="shared" si="0"/>
        <v>25.9890151024</v>
      </c>
      <c r="C9" s="9">
        <v>25.834413051599999</v>
      </c>
      <c r="D9" s="9">
        <v>26.336028099100002</v>
      </c>
      <c r="E9" s="10">
        <v>25.796604156499999</v>
      </c>
      <c r="F9" s="20">
        <f t="shared" si="1"/>
        <v>1.4147898214903278</v>
      </c>
    </row>
    <row r="10" spans="1:6" x14ac:dyDescent="0.2">
      <c r="A10" s="7">
        <v>1200</v>
      </c>
      <c r="B10" s="16">
        <f t="shared" si="0"/>
        <v>77.078681627899996</v>
      </c>
      <c r="C10" s="9">
        <v>74.597178936000006</v>
      </c>
      <c r="D10" s="9">
        <v>79.024653911599998</v>
      </c>
      <c r="E10" s="10">
        <v>77.6142120361</v>
      </c>
      <c r="F10" s="20">
        <f t="shared" si="1"/>
        <v>1.8869342777708478</v>
      </c>
    </row>
    <row r="11" spans="1:6" x14ac:dyDescent="0.2">
      <c r="A11" s="7">
        <v>1400</v>
      </c>
      <c r="B11" s="16">
        <f t="shared" si="0"/>
        <v>77.762086947766662</v>
      </c>
      <c r="C11" s="9">
        <v>76.094383001300002</v>
      </c>
      <c r="D11" s="9">
        <v>79.485470771799996</v>
      </c>
      <c r="E11" s="10">
        <v>77.706407070200001</v>
      </c>
      <c r="F11" s="20">
        <f t="shared" si="1"/>
        <v>1.8907679074961097</v>
      </c>
    </row>
    <row r="12" spans="1:6" x14ac:dyDescent="0.2">
      <c r="A12" s="7">
        <v>1600</v>
      </c>
      <c r="B12" s="16">
        <f t="shared" si="0"/>
        <v>232.82565267866664</v>
      </c>
      <c r="C12" s="9">
        <v>236.589053154</v>
      </c>
      <c r="D12" s="9">
        <v>235.42765188199999</v>
      </c>
      <c r="E12" s="10">
        <v>226.46025299999999</v>
      </c>
      <c r="F12" s="20">
        <f t="shared" si="1"/>
        <v>2.3670308290836157</v>
      </c>
    </row>
    <row r="13" spans="1:6" x14ac:dyDescent="0.2">
      <c r="A13" s="7">
        <v>1800</v>
      </c>
      <c r="B13" s="16">
        <f t="shared" si="0"/>
        <v>234.11842687933333</v>
      </c>
      <c r="C13" s="9">
        <v>234.58314704899999</v>
      </c>
      <c r="D13" s="9">
        <v>234.617685795</v>
      </c>
      <c r="E13" s="10">
        <v>233.15444779399999</v>
      </c>
      <c r="F13" s="20">
        <f t="shared" si="1"/>
        <v>2.369435597280857</v>
      </c>
    </row>
    <row r="14" spans="1:6" x14ac:dyDescent="0.2">
      <c r="A14" s="7">
        <v>2000</v>
      </c>
      <c r="B14" s="16">
        <f t="shared" si="0"/>
        <v>234.76355258633336</v>
      </c>
      <c r="C14" s="9">
        <v>236.41508102399999</v>
      </c>
      <c r="D14" s="9">
        <v>239.346654892</v>
      </c>
      <c r="E14" s="10">
        <v>228.52892184300001</v>
      </c>
      <c r="F14" s="20">
        <f t="shared" si="1"/>
        <v>2.370630672902224</v>
      </c>
    </row>
    <row r="15" spans="1:6" x14ac:dyDescent="0.2">
      <c r="A15" s="7">
        <v>2200</v>
      </c>
      <c r="B15" s="17">
        <f t="shared" si="0"/>
        <v>232.27406438166668</v>
      </c>
      <c r="C15" s="9">
        <v>237.47675895699999</v>
      </c>
      <c r="D15" s="9">
        <v>232.344400167</v>
      </c>
      <c r="E15" s="10">
        <v>227.00103402100001</v>
      </c>
      <c r="F15" s="20">
        <f t="shared" si="1"/>
        <v>2.3660007193794299</v>
      </c>
    </row>
    <row r="16" spans="1:6" x14ac:dyDescent="0.2">
      <c r="A16" s="7">
        <v>2400</v>
      </c>
      <c r="B16" s="17">
        <f t="shared" si="0"/>
        <v>689.54414534533328</v>
      </c>
      <c r="C16" s="9">
        <v>694.46657490699999</v>
      </c>
      <c r="D16" s="9">
        <v>700.88907313300001</v>
      </c>
      <c r="E16" s="10">
        <v>673.27678799600005</v>
      </c>
      <c r="F16" s="20">
        <f t="shared" si="1"/>
        <v>2.8385620753938969</v>
      </c>
    </row>
    <row r="17" spans="1:6" x14ac:dyDescent="0.2">
      <c r="A17" s="7">
        <v>2600</v>
      </c>
      <c r="B17" s="17">
        <f t="shared" si="0"/>
        <v>689.41350257399995</v>
      </c>
      <c r="C17" s="9" t="s">
        <v>12</v>
      </c>
      <c r="D17" s="9">
        <v>692.895414114</v>
      </c>
      <c r="E17" s="10">
        <v>685.93159103400001</v>
      </c>
      <c r="F17" s="20">
        <f t="shared" si="1"/>
        <v>2.8384797850712808</v>
      </c>
    </row>
    <row r="18" spans="1:6" x14ac:dyDescent="0.2">
      <c r="A18" s="7">
        <v>2800</v>
      </c>
      <c r="B18" s="17">
        <f t="shared" si="0"/>
        <v>679.63201530766673</v>
      </c>
      <c r="C18" s="9">
        <v>669.65447592700002</v>
      </c>
      <c r="D18" s="9">
        <v>687.74022603000003</v>
      </c>
      <c r="E18" s="13">
        <v>681.50134396600004</v>
      </c>
      <c r="F18" s="20">
        <f t="shared" si="1"/>
        <v>2.8322738289138454</v>
      </c>
    </row>
    <row r="19" spans="1:6" ht="17" thickBot="1" x14ac:dyDescent="0.25">
      <c r="A19" s="8">
        <v>3000</v>
      </c>
      <c r="B19" s="18">
        <f>AVERAGE(C19:E19)</f>
        <v>689.61968803433331</v>
      </c>
      <c r="C19" s="11">
        <v>697.94966793100002</v>
      </c>
      <c r="D19" s="11">
        <v>675.11387801199999</v>
      </c>
      <c r="E19" s="12">
        <v>695.79551816000003</v>
      </c>
      <c r="F19" s="20">
        <f t="shared" si="1"/>
        <v>2.8386096517183619</v>
      </c>
    </row>
    <row r="20" spans="1:6" x14ac:dyDescent="0.2">
      <c r="A20">
        <v>3200</v>
      </c>
      <c r="B20" s="19">
        <f>AVERAGE(C20:E20)</f>
        <v>672.71593093849992</v>
      </c>
      <c r="C20" s="6">
        <v>672.10332894299995</v>
      </c>
      <c r="D20" s="6">
        <v>673.32853293400001</v>
      </c>
      <c r="F20" s="20"/>
    </row>
    <row r="21" spans="1:6" x14ac:dyDescent="0.2">
      <c r="F21" s="20"/>
    </row>
    <row r="22" spans="1:6" ht="17" thickBot="1" x14ac:dyDescent="0.25">
      <c r="A22" t="s">
        <v>7</v>
      </c>
      <c r="F22" s="24"/>
    </row>
    <row r="23" spans="1:6" ht="17" thickBot="1" x14ac:dyDescent="0.25">
      <c r="A23" s="21" t="s">
        <v>17</v>
      </c>
      <c r="B23" s="22" t="s">
        <v>13</v>
      </c>
      <c r="C23" s="22" t="s">
        <v>14</v>
      </c>
      <c r="D23" s="22" t="s">
        <v>15</v>
      </c>
      <c r="E23" s="26" t="s">
        <v>16</v>
      </c>
      <c r="F23" s="25" t="s">
        <v>18</v>
      </c>
    </row>
    <row r="24" spans="1:6" x14ac:dyDescent="0.2">
      <c r="A24" s="7">
        <v>100</v>
      </c>
      <c r="B24" s="14">
        <f>AVERAGE(C24:E24)</f>
        <v>4.187424977623333E-4</v>
      </c>
      <c r="C24" s="9">
        <v>4.2200088500999998E-4</v>
      </c>
      <c r="D24" s="9">
        <v>4.1508674621600002E-4</v>
      </c>
      <c r="E24" s="10">
        <v>4.1913986206100002E-4</v>
      </c>
      <c r="F24" s="20">
        <f>LOG(B24)</f>
        <v>-3.3780529607541605</v>
      </c>
    </row>
    <row r="25" spans="1:6" x14ac:dyDescent="0.2">
      <c r="A25" s="7">
        <v>200</v>
      </c>
      <c r="B25" s="14">
        <f t="shared" ref="B25:B39" si="2">AVERAGE(C25:E25)</f>
        <v>8.5957845052100001E-4</v>
      </c>
      <c r="C25" s="9">
        <v>8.4590911865199995E-4</v>
      </c>
      <c r="D25" s="9">
        <v>8.6998939514200001E-4</v>
      </c>
      <c r="E25" s="10">
        <v>8.6283683776899997E-4</v>
      </c>
      <c r="F25" s="20">
        <f t="shared" ref="F25:F39" si="3">LOG(B25)</f>
        <v>-3.065714480729604</v>
      </c>
    </row>
    <row r="26" spans="1:6" x14ac:dyDescent="0.2">
      <c r="A26" s="7">
        <v>400</v>
      </c>
      <c r="B26" s="14">
        <f t="shared" si="2"/>
        <v>1.8349488576266664E-3</v>
      </c>
      <c r="C26" s="9">
        <v>1.82294845581E-3</v>
      </c>
      <c r="D26" s="9">
        <v>1.83391571045E-3</v>
      </c>
      <c r="E26" s="10">
        <v>1.84798240662E-3</v>
      </c>
      <c r="F26" s="20">
        <f t="shared" si="3"/>
        <v>-2.7363760355863058</v>
      </c>
    </row>
    <row r="27" spans="1:6" x14ac:dyDescent="0.2">
      <c r="A27" s="7">
        <v>600</v>
      </c>
      <c r="B27" s="14">
        <f t="shared" si="2"/>
        <v>2.9289722442633337E-3</v>
      </c>
      <c r="C27" s="9">
        <v>2.8569698333700002E-3</v>
      </c>
      <c r="D27" s="9">
        <v>2.92301177979E-3</v>
      </c>
      <c r="E27" s="10">
        <v>3.00693511963E-3</v>
      </c>
      <c r="F27" s="20">
        <f t="shared" si="3"/>
        <v>-2.5332847437913921</v>
      </c>
    </row>
    <row r="28" spans="1:6" x14ac:dyDescent="0.2">
      <c r="A28" s="7">
        <v>800</v>
      </c>
      <c r="B28" s="14">
        <f t="shared" si="2"/>
        <v>3.7669340769433336E-3</v>
      </c>
      <c r="C28" s="9">
        <v>3.7519931793200002E-3</v>
      </c>
      <c r="D28" s="9">
        <v>3.8709640502900002E-3</v>
      </c>
      <c r="E28" s="10">
        <v>3.6778450012200001E-3</v>
      </c>
      <c r="F28" s="20">
        <f t="shared" si="3"/>
        <v>-2.4240119800808464</v>
      </c>
    </row>
    <row r="29" spans="1:6" x14ac:dyDescent="0.2">
      <c r="A29" s="7">
        <v>1000</v>
      </c>
      <c r="B29" s="14">
        <f t="shared" si="2"/>
        <v>4.8629442850766673E-3</v>
      </c>
      <c r="C29" s="9">
        <v>4.9579143524200002E-3</v>
      </c>
      <c r="D29" s="9">
        <v>4.84299659729E-3</v>
      </c>
      <c r="E29" s="10">
        <v>4.7879219055199998E-3</v>
      </c>
      <c r="F29" s="20">
        <f t="shared" si="3"/>
        <v>-2.3131007061304394</v>
      </c>
    </row>
    <row r="30" spans="1:6" x14ac:dyDescent="0.2">
      <c r="A30" s="7">
        <v>1200</v>
      </c>
      <c r="B30" s="14">
        <f t="shared" si="2"/>
        <v>5.8972835540766662E-3</v>
      </c>
      <c r="C30" s="9">
        <v>5.8429241180399999E-3</v>
      </c>
      <c r="D30" s="9">
        <v>5.7568550109899997E-3</v>
      </c>
      <c r="E30" s="10">
        <v>6.0920715331999999E-3</v>
      </c>
      <c r="F30" s="20">
        <f t="shared" si="3"/>
        <v>-2.229347989907422</v>
      </c>
    </row>
    <row r="31" spans="1:6" x14ac:dyDescent="0.2">
      <c r="A31" s="7">
        <v>1400</v>
      </c>
      <c r="B31" s="14">
        <f t="shared" si="2"/>
        <v>6.9560209910066659E-3</v>
      </c>
      <c r="C31" s="9">
        <v>6.5970420837400002E-3</v>
      </c>
      <c r="D31" s="9">
        <v>7.2300434112500004E-3</v>
      </c>
      <c r="E31" s="10">
        <v>7.0409774780299996E-3</v>
      </c>
      <c r="F31" s="20">
        <f t="shared" si="3"/>
        <v>-2.1576391161079953</v>
      </c>
    </row>
    <row r="32" spans="1:6" x14ac:dyDescent="0.2">
      <c r="A32" s="7">
        <v>1600</v>
      </c>
      <c r="B32" s="14">
        <f t="shared" si="2"/>
        <v>8.4323883056633339E-3</v>
      </c>
      <c r="C32" s="9">
        <v>8.3148479461700002E-3</v>
      </c>
      <c r="D32" s="9">
        <v>8.4891319274900002E-3</v>
      </c>
      <c r="E32" s="10">
        <v>8.4931850433299996E-3</v>
      </c>
      <c r="F32" s="20">
        <f t="shared" si="3"/>
        <v>-2.0740494027098064</v>
      </c>
    </row>
    <row r="33" spans="1:6" x14ac:dyDescent="0.2">
      <c r="A33" s="7">
        <v>1800</v>
      </c>
      <c r="B33" s="14">
        <f t="shared" si="2"/>
        <v>8.9280605316199996E-3</v>
      </c>
      <c r="C33" s="9">
        <v>8.8801383972199992E-3</v>
      </c>
      <c r="D33" s="9">
        <v>8.7661743164100005E-3</v>
      </c>
      <c r="E33" s="10">
        <v>9.1378688812300008E-3</v>
      </c>
      <c r="F33" s="20">
        <f t="shared" si="3"/>
        <v>-2.0492428739105928</v>
      </c>
    </row>
    <row r="34" spans="1:6" x14ac:dyDescent="0.2">
      <c r="A34" s="7">
        <v>2000</v>
      </c>
      <c r="B34" s="14">
        <f t="shared" si="2"/>
        <v>1.0034004847213333E-2</v>
      </c>
      <c r="C34" s="9">
        <v>9.7959041595499993E-3</v>
      </c>
      <c r="D34" s="9">
        <v>9.6631050109900005E-3</v>
      </c>
      <c r="E34" s="10">
        <v>1.06430053711E-2</v>
      </c>
      <c r="F34" s="20">
        <f t="shared" si="3"/>
        <v>-1.9985256935098326</v>
      </c>
    </row>
    <row r="35" spans="1:6" x14ac:dyDescent="0.2">
      <c r="A35" s="7">
        <v>2200</v>
      </c>
      <c r="B35" s="14">
        <f t="shared" si="2"/>
        <v>1.1075258255E-2</v>
      </c>
      <c r="C35" s="9">
        <v>1.07779502869E-2</v>
      </c>
      <c r="D35" s="9">
        <v>1.1425018310499999E-2</v>
      </c>
      <c r="E35" s="10">
        <v>1.1022806167599999E-2</v>
      </c>
      <c r="F35" s="20">
        <f t="shared" si="3"/>
        <v>-1.955646138024645</v>
      </c>
    </row>
    <row r="36" spans="1:6" x14ac:dyDescent="0.2">
      <c r="A36" s="7">
        <v>2400</v>
      </c>
      <c r="B36" s="14">
        <f t="shared" si="2"/>
        <v>1.3411680857366666E-2</v>
      </c>
      <c r="C36" s="9">
        <v>1.3209104538E-2</v>
      </c>
      <c r="D36" s="9">
        <v>1.33728981018E-2</v>
      </c>
      <c r="E36" s="10">
        <v>1.36530399323E-2</v>
      </c>
      <c r="F36" s="20">
        <f t="shared" si="3"/>
        <v>-1.8725167895359152</v>
      </c>
    </row>
    <row r="37" spans="1:6" x14ac:dyDescent="0.2">
      <c r="A37" s="7">
        <v>2600</v>
      </c>
      <c r="B37" s="14">
        <f t="shared" si="2"/>
        <v>1.2267430623366667E-2</v>
      </c>
      <c r="C37" s="9">
        <v>1.21941566467E-2</v>
      </c>
      <c r="D37" s="9">
        <v>1.2423992157E-2</v>
      </c>
      <c r="E37" s="10">
        <v>1.21841430664E-2</v>
      </c>
      <c r="F37" s="20">
        <f t="shared" si="3"/>
        <v>-1.9112463894280924</v>
      </c>
    </row>
    <row r="38" spans="1:6" x14ac:dyDescent="0.2">
      <c r="A38" s="7">
        <v>2800</v>
      </c>
      <c r="B38" s="14">
        <f t="shared" si="2"/>
        <v>1.3874371846533333E-2</v>
      </c>
      <c r="C38" s="9">
        <v>1.3890027999900001E-2</v>
      </c>
      <c r="D38" s="9">
        <v>1.3780117034899999E-2</v>
      </c>
      <c r="E38" s="10">
        <v>1.3952970504800001E-2</v>
      </c>
      <c r="F38" s="20">
        <f t="shared" si="3"/>
        <v>-1.8577866701699546</v>
      </c>
    </row>
    <row r="39" spans="1:6" ht="17" thickBot="1" x14ac:dyDescent="0.25">
      <c r="A39" s="8">
        <v>3000</v>
      </c>
      <c r="B39" s="15">
        <f t="shared" si="2"/>
        <v>1.5004316965733332E-2</v>
      </c>
      <c r="C39" s="11">
        <v>1.50039196014E-2</v>
      </c>
      <c r="D39" s="11">
        <v>1.45530700684E-2</v>
      </c>
      <c r="E39" s="12">
        <v>1.5455961227400001E-2</v>
      </c>
      <c r="F39" s="20">
        <f t="shared" si="3"/>
        <v>-1.8237837699668671</v>
      </c>
    </row>
    <row r="40" spans="1:6" x14ac:dyDescent="0.2">
      <c r="F40" s="20"/>
    </row>
    <row r="41" spans="1:6" x14ac:dyDescent="0.2">
      <c r="F41" s="20"/>
    </row>
    <row r="43" spans="1:6" ht="17" thickBot="1" x14ac:dyDescent="0.25">
      <c r="A43" t="s">
        <v>6</v>
      </c>
      <c r="F43" s="20"/>
    </row>
    <row r="44" spans="1:6" ht="17" thickBot="1" x14ac:dyDescent="0.25">
      <c r="A44" s="21" t="s">
        <v>17</v>
      </c>
      <c r="B44" s="22" t="s">
        <v>13</v>
      </c>
      <c r="C44" s="22" t="s">
        <v>14</v>
      </c>
      <c r="D44" s="22" t="s">
        <v>15</v>
      </c>
      <c r="E44" s="22" t="s">
        <v>16</v>
      </c>
      <c r="F44" s="23" t="s">
        <v>18</v>
      </c>
    </row>
    <row r="45" spans="1:6" x14ac:dyDescent="0.2">
      <c r="A45" s="7">
        <v>100</v>
      </c>
      <c r="B45" s="14">
        <f>AVERAGE(C45:E45)</f>
        <v>1.0089874267556666E-3</v>
      </c>
      <c r="C45" s="9">
        <v>8.4996223449699995E-4</v>
      </c>
      <c r="D45" s="9">
        <v>1.0900497436499999E-3</v>
      </c>
      <c r="E45" s="10">
        <v>1.08695030212E-3</v>
      </c>
      <c r="F45" s="20">
        <f>LOG(B45)</f>
        <v>-2.9961142455813805</v>
      </c>
    </row>
    <row r="46" spans="1:6" x14ac:dyDescent="0.2">
      <c r="A46" s="7">
        <v>200</v>
      </c>
      <c r="B46" s="14">
        <f t="shared" ref="B46:B59" si="4">AVERAGE(C46:E46)</f>
        <v>3.8247108459466667E-3</v>
      </c>
      <c r="C46" s="9">
        <v>3.94606590271E-3</v>
      </c>
      <c r="D46" s="9">
        <v>3.8149356841999998E-3</v>
      </c>
      <c r="E46" s="10">
        <v>3.7131309509299999E-3</v>
      </c>
      <c r="F46" s="20">
        <f t="shared" ref="F46:F60" si="5">LOG(B46)</f>
        <v>-2.4174013926035944</v>
      </c>
    </row>
    <row r="47" spans="1:6" x14ac:dyDescent="0.2">
      <c r="A47" s="7">
        <v>400</v>
      </c>
      <c r="B47" s="14">
        <f t="shared" si="4"/>
        <v>1.43370628357E-2</v>
      </c>
      <c r="C47" s="9">
        <v>1.4300107955899999E-2</v>
      </c>
      <c r="D47" s="9">
        <v>1.44650936127E-2</v>
      </c>
      <c r="E47" s="10">
        <v>1.42459869385E-2</v>
      </c>
      <c r="F47" s="20">
        <f t="shared" si="5"/>
        <v>-1.8435398113531145</v>
      </c>
    </row>
    <row r="48" spans="1:6" x14ac:dyDescent="0.2">
      <c r="A48" s="7">
        <v>600</v>
      </c>
      <c r="B48" s="14">
        <f t="shared" si="4"/>
        <v>3.3855676651000005E-2</v>
      </c>
      <c r="C48" s="9">
        <v>3.4126996994E-2</v>
      </c>
      <c r="D48" s="9">
        <v>3.3055067062400002E-2</v>
      </c>
      <c r="E48" s="10">
        <v>3.4384965896599999E-2</v>
      </c>
      <c r="F48" s="20">
        <f t="shared" si="5"/>
        <v>-1.4703685018234669</v>
      </c>
    </row>
    <row r="49" spans="1:6" x14ac:dyDescent="0.2">
      <c r="A49" s="7">
        <v>800</v>
      </c>
      <c r="B49" s="14">
        <f t="shared" si="4"/>
        <v>6.0217062632266671E-2</v>
      </c>
      <c r="C49" s="9">
        <v>5.8936119079600002E-2</v>
      </c>
      <c r="D49" s="9">
        <v>6.0284852981600003E-2</v>
      </c>
      <c r="E49" s="10">
        <v>6.1430215835600002E-2</v>
      </c>
      <c r="F49" s="20">
        <f t="shared" si="5"/>
        <v>-1.220280433042972</v>
      </c>
    </row>
    <row r="50" spans="1:6" x14ac:dyDescent="0.2">
      <c r="A50" s="7">
        <v>1000</v>
      </c>
      <c r="B50" s="14">
        <f t="shared" si="4"/>
        <v>9.2449982961000002E-2</v>
      </c>
      <c r="C50" s="9">
        <v>9.3263864517200007E-2</v>
      </c>
      <c r="D50" s="9">
        <v>9.1912031173700004E-2</v>
      </c>
      <c r="E50" s="10">
        <v>9.2174053192099994E-2</v>
      </c>
      <c r="F50" s="20">
        <f t="shared" si="5"/>
        <v>-1.0340931645474729</v>
      </c>
    </row>
    <row r="51" spans="1:6" x14ac:dyDescent="0.2">
      <c r="A51" s="7">
        <v>1200</v>
      </c>
      <c r="B51" s="14">
        <f t="shared" si="4"/>
        <v>0.13146098454766666</v>
      </c>
      <c r="C51" s="9">
        <v>0.13232398033100001</v>
      </c>
      <c r="D51" s="9">
        <v>0.130966901779</v>
      </c>
      <c r="E51" s="10">
        <v>0.13109207153300001</v>
      </c>
      <c r="F51" s="20">
        <f t="shared" si="5"/>
        <v>-0.88120311949199936</v>
      </c>
    </row>
    <row r="52" spans="1:6" x14ac:dyDescent="0.2">
      <c r="A52" s="7">
        <v>1400</v>
      </c>
      <c r="B52" s="14">
        <f t="shared" si="4"/>
        <v>0.17864894866933334</v>
      </c>
      <c r="C52" s="9">
        <v>0.176785945892</v>
      </c>
      <c r="D52" s="9">
        <v>0.17903494834899999</v>
      </c>
      <c r="E52" s="10">
        <v>0.180125951767</v>
      </c>
      <c r="F52" s="20">
        <f t="shared" si="5"/>
        <v>-0.74799953523232587</v>
      </c>
    </row>
    <row r="53" spans="1:6" x14ac:dyDescent="0.2">
      <c r="A53" s="7">
        <v>1600</v>
      </c>
      <c r="B53" s="14">
        <f t="shared" si="4"/>
        <v>0.23260935147600001</v>
      </c>
      <c r="C53" s="9">
        <v>0.22645211219799999</v>
      </c>
      <c r="D53" s="9">
        <v>0.23658990860000001</v>
      </c>
      <c r="E53" s="10">
        <v>0.23478603363</v>
      </c>
      <c r="F53" s="20">
        <f t="shared" si="5"/>
        <v>-0.63337282953540242</v>
      </c>
    </row>
    <row r="54" spans="1:6" x14ac:dyDescent="0.2">
      <c r="A54" s="7">
        <v>1800</v>
      </c>
      <c r="B54" s="14">
        <f t="shared" si="4"/>
        <v>0.29184468587233331</v>
      </c>
      <c r="C54" s="9">
        <v>0.293682098389</v>
      </c>
      <c r="D54" s="9">
        <v>0.28499984741200002</v>
      </c>
      <c r="E54" s="10">
        <v>0.29685211181600002</v>
      </c>
      <c r="F54" s="20">
        <f t="shared" si="5"/>
        <v>-0.53484821024257778</v>
      </c>
    </row>
    <row r="55" spans="1:6" x14ac:dyDescent="0.2">
      <c r="A55" s="7">
        <v>2000</v>
      </c>
      <c r="B55" s="14">
        <f t="shared" si="4"/>
        <v>0.36410140991199996</v>
      </c>
      <c r="C55" s="9">
        <v>0.36057114601099999</v>
      </c>
      <c r="D55" s="9">
        <v>0.36487007141099997</v>
      </c>
      <c r="E55" s="10">
        <v>0.36686301231399998</v>
      </c>
      <c r="F55" s="20">
        <f t="shared" si="5"/>
        <v>-0.43877763934176067</v>
      </c>
    </row>
    <row r="56" spans="1:6" x14ac:dyDescent="0.2">
      <c r="A56" s="7">
        <v>2200</v>
      </c>
      <c r="B56" s="14">
        <f t="shared" si="4"/>
        <v>0.42463231086733333</v>
      </c>
      <c r="C56" s="9">
        <v>0.43884205818200001</v>
      </c>
      <c r="D56" s="9">
        <v>0.41734290123000001</v>
      </c>
      <c r="E56" s="10">
        <v>0.41771197318999997</v>
      </c>
      <c r="F56" s="20">
        <f t="shared" si="5"/>
        <v>-0.37198696283723348</v>
      </c>
    </row>
    <row r="57" spans="1:6" x14ac:dyDescent="0.2">
      <c r="A57" s="7">
        <v>2400</v>
      </c>
      <c r="B57" s="14">
        <f t="shared" si="4"/>
        <v>0.51078589757266668</v>
      </c>
      <c r="C57" s="9">
        <v>0.51519203185999995</v>
      </c>
      <c r="D57" s="9">
        <v>0.51227784156800005</v>
      </c>
      <c r="E57" s="10">
        <v>0.50488781929000004</v>
      </c>
      <c r="F57" s="20">
        <f t="shared" si="5"/>
        <v>-0.29176110179804965</v>
      </c>
    </row>
    <row r="58" spans="1:6" x14ac:dyDescent="0.2">
      <c r="A58" s="7">
        <v>2600</v>
      </c>
      <c r="B58" s="14">
        <f t="shared" si="4"/>
        <v>0.60028306643166662</v>
      </c>
      <c r="C58" s="9">
        <v>0.60161805152900005</v>
      </c>
      <c r="D58" s="9">
        <v>0.59887313842800005</v>
      </c>
      <c r="E58" s="10">
        <v>0.60035800933799999</v>
      </c>
      <c r="F58" s="20">
        <f t="shared" si="5"/>
        <v>-0.22164390761699465</v>
      </c>
    </row>
    <row r="59" spans="1:6" x14ac:dyDescent="0.2">
      <c r="A59" s="7">
        <v>2800</v>
      </c>
      <c r="B59" s="14">
        <f t="shared" si="4"/>
        <v>0.69640906651799994</v>
      </c>
      <c r="C59" s="9">
        <v>0.69763922691299995</v>
      </c>
      <c r="D59" s="9">
        <v>0.69701886177100003</v>
      </c>
      <c r="E59" s="10">
        <v>0.69456911086999995</v>
      </c>
      <c r="F59" s="20">
        <f t="shared" si="5"/>
        <v>-0.15713558345777071</v>
      </c>
    </row>
    <row r="60" spans="1:6" ht="17" thickBot="1" x14ac:dyDescent="0.25">
      <c r="A60" s="8">
        <v>3000</v>
      </c>
      <c r="B60" s="15">
        <f>AVERAGE(C60:E60)</f>
        <v>0.8101757367450001</v>
      </c>
      <c r="C60" s="11">
        <v>0.81570816040000005</v>
      </c>
      <c r="D60" s="11">
        <v>0.81454706192000004</v>
      </c>
      <c r="E60" s="12">
        <v>0.80027198791499998</v>
      </c>
      <c r="F60" s="20">
        <f t="shared" si="5"/>
        <v>-9.1420767268877892E-2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HW1</vt:lpstr>
      <vt:lpstr>EC1</vt:lpstr>
      <vt:lpstr>Stoogesort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2018-01-21T21:31:13Z</cp:lastPrinted>
  <dcterms:created xsi:type="dcterms:W3CDTF">2018-01-12T15:30:54Z</dcterms:created>
  <dcterms:modified xsi:type="dcterms:W3CDTF">2018-01-21T21:37:22Z</dcterms:modified>
</cp:coreProperties>
</file>