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rvina\Desktop\SGI 2021\Documentación\SHM\"/>
    </mc:Choice>
  </mc:AlternateContent>
  <xr:revisionPtr revIDLastSave="0" documentId="13_ncr:1_{1A6E28E8-EE25-4435-A02C-4C6773DDABD4}" xr6:coauthVersionLast="47" xr6:coauthVersionMax="47" xr10:uidLastSave="{00000000-0000-0000-0000-000000000000}"/>
  <bookViews>
    <workbookView xWindow="-120" yWindow="-120" windowWidth="20730" windowHeight="11160" xr2:uid="{40BD2035-7A13-481A-B6A7-11C8083B8B0B}"/>
  </bookViews>
  <sheets>
    <sheet name="Frente" sheetId="1" r:id="rId1"/>
    <sheet name="Reverso" sheetId="2" r:id="rId2"/>
    <sheet name="Evidencias Fotograficas" sheetId="3" r:id="rId3"/>
  </sheets>
  <definedNames>
    <definedName name="_xlnm._FilterDatabase" localSheetId="1" hidden="1">Reverso!#REF!</definedName>
    <definedName name="_xlnm.Print_Area" localSheetId="2">'Evidencias Fotograficas'!$A$1:$R$72</definedName>
    <definedName name="_xlnm.Print_Area" localSheetId="0">Frente!$A$1:$S$75</definedName>
    <definedName name="_xlnm.Print_Area" localSheetId="1">Reverso!$A$1:$AT$65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8" i="2" l="1"/>
  <c r="X27" i="2" s="1"/>
  <c r="BM26" i="2" s="1"/>
  <c r="AN21" i="2" s="1"/>
  <c r="BH25" i="2"/>
  <c r="BH24" i="2"/>
  <c r="BH23" i="2"/>
  <c r="BH22" i="2"/>
  <c r="BH21" i="2"/>
  <c r="BH20" i="2"/>
  <c r="BH19" i="2"/>
  <c r="BP11" i="2"/>
  <c r="BL18" i="2"/>
  <c r="BL19" i="2"/>
  <c r="BK26" i="2"/>
  <c r="BK20" i="2"/>
  <c r="BK19" i="2"/>
  <c r="BK18" i="2"/>
  <c r="BG22" i="2"/>
  <c r="BG21" i="2"/>
  <c r="BG20" i="2"/>
  <c r="BG19" i="2"/>
  <c r="BG26" i="2" l="1"/>
  <c r="BL26" i="2"/>
  <c r="BH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Urvina</author>
    <author>rodrigo.shibayama</author>
  </authors>
  <commentList>
    <comment ref="M25" authorId="0" shapeId="0" xr:uid="{A18FBF77-9FB7-445D-AD1A-36EBD734A303}">
      <text>
        <r>
          <rPr>
            <b/>
            <sz val="9"/>
            <color indexed="81"/>
            <rFont val="Tahoma"/>
            <family val="2"/>
          </rPr>
          <t>Urvina:</t>
        </r>
        <r>
          <rPr>
            <sz val="9"/>
            <color indexed="81"/>
            <rFont val="Tahoma"/>
            <family val="2"/>
          </rPr>
          <t xml:space="preserve">
Se refiere al centro de trabajo o trayecto donde se generó el accidente o incidente. </t>
        </r>
      </text>
    </comment>
    <comment ref="A30" authorId="1" shapeId="0" xr:uid="{E76FC3A1-00A1-4982-814D-3B0F9AE96A19}">
      <text>
        <r>
          <rPr>
            <b/>
            <sz val="8"/>
            <color indexed="9"/>
            <rFont val="Tahoma"/>
            <family val="2"/>
          </rPr>
          <t xml:space="preserve">¿Quién (es) estuvieron involucrados en el evento? Lesionados, testigos, responsables del área, otras personas que pudieran haber estado involucradas (Mtto, personal de limpieza, transeúntes).
</t>
        </r>
      </text>
    </comment>
    <comment ref="A31" authorId="1" shapeId="0" xr:uid="{34BEBD20-D668-4084-9409-71289CF6C597}">
      <text>
        <r>
          <rPr>
            <b/>
            <sz val="8"/>
            <color indexed="9"/>
            <rFont val="Frutiger 55 Roman"/>
            <family val="2"/>
          </rPr>
          <t>¿Qué es lo que ocurre, qué sucedió, cuales son los hechos?. Indica aquellos evento o eventos relacionados entre sí que llevan al accidente; pueden ser situaciones como "al golpearse con la puerta, se rompe la nariz" o "al romperse la tubería se tiene una fuga de agua caliente"</t>
        </r>
      </text>
    </comment>
    <comment ref="A32" authorId="1" shapeId="0" xr:uid="{052412CB-56AE-4B8B-9BBF-1172264AEC46}">
      <text>
        <r>
          <rPr>
            <b/>
            <sz val="8"/>
            <color indexed="9"/>
            <rFont val="Frutiger 55 Roman"/>
            <family val="2"/>
          </rPr>
          <t xml:space="preserve">Cuándo, en que momento preciso se da o sucede el problema?  Identifica el momento en el tiempo en que se presentan los hecho (hora, día,). Cualquier otro factor de tiempo, se relaciona con "Cual". </t>
        </r>
      </text>
    </comment>
    <comment ref="A33" authorId="1" shapeId="0" xr:uid="{BB1990B0-5FFE-4BCE-B493-9641422729C0}">
      <text>
        <r>
          <rPr>
            <b/>
            <sz val="8"/>
            <color indexed="9"/>
            <rFont val="Frutiger 55 Roman"/>
            <family val="2"/>
          </rPr>
          <t xml:space="preserve">¿Dónde se presenta el accidente? Lugar exacto del hecho (línea, máquina, área); usar referencias fijas para ubicar el lugar del accidente (un árbol, hidrante, postes) para evitar confusión en caso de hacer una reconstrucción. Usar fotografías para ilustrar
</t>
        </r>
      </text>
    </comment>
    <comment ref="A34" authorId="1" shapeId="0" xr:uid="{1C66823F-4B58-4D26-9E3B-12FECBC89781}">
      <text>
        <r>
          <rPr>
            <b/>
            <sz val="8"/>
            <color indexed="9"/>
            <rFont val="Frutiger 55 Roman"/>
            <family val="2"/>
          </rPr>
          <t>Este punto es un auxiliar para el Cuando y se referirá a que si los eventos sucedieron en el cambio de turno, a la hora del almuerzo, durante el cambio de formato, por ejemplo</t>
        </r>
      </text>
    </comment>
    <comment ref="A35" authorId="1" shapeId="0" xr:uid="{26EAC933-EEFC-475D-9ED9-0189B7B2FEFC}">
      <text>
        <r>
          <rPr>
            <b/>
            <sz val="8"/>
            <color indexed="9"/>
            <rFont val="Frutiger 55 Roman"/>
            <family val="2"/>
          </rPr>
          <t xml:space="preserve">Indica la manera en la que se presentaron los eventos que llevaron al accidente,es decir, la secuencia de los eventos descritos en el "Qué".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Urvina</author>
  </authors>
  <commentList>
    <comment ref="D31" authorId="0" shapeId="0" xr:uid="{3A34130B-DBC3-4ADF-88D1-E6B53D079BB3}">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 ref="D34" authorId="0" shapeId="0" xr:uid="{966920BE-F6C0-4D98-B693-3A3715A5AB33}">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 ref="D37" authorId="0" shapeId="0" xr:uid="{6F353FD9-680C-4114-85FA-E58F7EC1FCD7}">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 ref="D40" authorId="0" shapeId="0" xr:uid="{8FEA5AE8-94DC-4B58-8A63-F6C7487F0F7F}">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 ref="D43" authorId="0" shapeId="0" xr:uid="{76E18FB8-87C7-4A15-A70A-414D21FE290A}">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 ref="D46" authorId="0" shapeId="0" xr:uid="{C1E15C4F-BC54-4A79-A248-216D1BB2A6F4}">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 ref="D49" authorId="0" shapeId="0" xr:uid="{477F72EE-BD17-4A22-BABC-6326AB4F218F}">
      <text>
        <r>
          <rPr>
            <b/>
            <sz val="9"/>
            <color indexed="81"/>
            <rFont val="Tahoma"/>
            <family val="2"/>
          </rPr>
          <t>Urvina:</t>
        </r>
        <r>
          <rPr>
            <sz val="9"/>
            <color indexed="81"/>
            <rFont val="Tahoma"/>
            <family val="2"/>
          </rPr>
          <t xml:space="preserve">
Nivel de prioridad
Alta: Realizar acciones de manera inmediata.
Media: Realizar acciones de 1 a 15 dias. 
Baja: Realizar acciones de 15 a 30 dias.</t>
        </r>
      </text>
    </comment>
  </commentList>
</comments>
</file>

<file path=xl/sharedStrings.xml><?xml version="1.0" encoding="utf-8"?>
<sst xmlns="http://schemas.openxmlformats.org/spreadsheetml/2006/main" count="524" uniqueCount="486">
  <si>
    <t xml:space="preserve">Folio: </t>
  </si>
  <si>
    <t>Edad:</t>
  </si>
  <si>
    <t>Operador</t>
  </si>
  <si>
    <t xml:space="preserve">nip: </t>
  </si>
  <si>
    <t xml:space="preserve">Hora: </t>
  </si>
  <si>
    <t xml:space="preserve"> Objeto/Equipo/
Sustancia que provocó daño:</t>
  </si>
  <si>
    <t xml:space="preserve">RFC: </t>
  </si>
  <si>
    <t xml:space="preserve">Área : </t>
  </si>
  <si>
    <t xml:space="preserve"> Puesto: </t>
  </si>
  <si>
    <t xml:space="preserve">Antigüedad en la empresa : </t>
  </si>
  <si>
    <t xml:space="preserve">No de Seguridad Social: </t>
  </si>
  <si>
    <t xml:space="preserve">      Descripción del Evento:</t>
  </si>
  <si>
    <t xml:space="preserve">Tabla Calculos de Costos </t>
  </si>
  <si>
    <t>Atención Médica</t>
  </si>
  <si>
    <t xml:space="preserve">Salario ppor hora </t>
  </si>
  <si>
    <t>Categoria</t>
  </si>
  <si>
    <t xml:space="preserve">Euros/Ton </t>
  </si>
  <si>
    <t xml:space="preserve">Perdida por producto </t>
  </si>
  <si>
    <t>Relación CD &amp;CI</t>
  </si>
  <si>
    <t>Pérdida de salario del trabajador y posibles costos en concepto de recapacitación para un nuevo puesto de trabajo</t>
  </si>
  <si>
    <t>d</t>
  </si>
  <si>
    <t>0-33000</t>
  </si>
  <si>
    <t>Perturbación de la actividad y pérdida continua de producción por la ausencia del trabajador</t>
  </si>
  <si>
    <t>i</t>
  </si>
  <si>
    <t>33001-52000</t>
  </si>
  <si>
    <t>FO</t>
  </si>
  <si>
    <t>52001-111000</t>
  </si>
  <si>
    <t>R</t>
  </si>
  <si>
    <t>111000- n</t>
  </si>
  <si>
    <t>Reemplazo o reparación del equipo dañado</t>
  </si>
  <si>
    <t>Totales</t>
  </si>
  <si>
    <t>1.1 Actos Inseguros</t>
  </si>
  <si>
    <t>2.2 Factores de Ejecucion</t>
  </si>
  <si>
    <t>3.1 Aspectos de la Administración</t>
  </si>
  <si>
    <t>1.1.1. Tasa de riesgo de comportamiento/actitud</t>
  </si>
  <si>
    <t>2.2.1. Ingenieria/ Diseño</t>
  </si>
  <si>
    <t>3.1.1. Administración de recursos humanos</t>
  </si>
  <si>
    <t xml:space="preserve">2.2.1.1. Falla relacionada con la ingeniería o diseño   </t>
  </si>
  <si>
    <t xml:space="preserve">3.1.1.1. Prácticas de contratación inadecuadas/no efectivas </t>
  </si>
  <si>
    <t xml:space="preserve">2.2.1.2. Estandares de seguridad/especificaciones inadecuadas/deficientes     </t>
  </si>
  <si>
    <t>3.1.1.2. Los requerimientos  fisicos para el empleo no se encuentran estrictamente definidos</t>
  </si>
  <si>
    <t xml:space="preserve">2.2.1.3. No se cumple con las especificaciones /normas para equipos </t>
  </si>
  <si>
    <t>3.1.1.3. Falla en la evaluación de aptitud</t>
  </si>
  <si>
    <t xml:space="preserve">2.2.1.4. Uso de materiales inadecuados , especificados      </t>
  </si>
  <si>
    <t>3.1.1.4. Ineficaz revisión durante el proceso de contratación</t>
  </si>
  <si>
    <t xml:space="preserve">2.2.1.5. Inadecuada consideración para un diseño ergonómico       </t>
  </si>
  <si>
    <t>3.1.1.5. Habilidades de trabajo no monitoreadas durante el periodo de prueba</t>
  </si>
  <si>
    <t xml:space="preserve">2.2.1.6. Falta de revisión en la seguridad del diseño </t>
  </si>
  <si>
    <t>3.1.1.6. Falta de roles o responsabilidades claramente definidos</t>
  </si>
  <si>
    <t xml:space="preserve">2.2.1.7. Falta de documentación de cambios "no- rutinarios" </t>
  </si>
  <si>
    <t>3.1.1.7. Puesto inadecuado- Nivel del supervisor (supervisor equivocado para el trabajo)</t>
  </si>
  <si>
    <t>2.2.1.8. Deficiente monitoreo durante la construcción/instalación</t>
  </si>
  <si>
    <t>3.1.1.8. Insuficiencia en la medición del desempeño, evaluaciones y retroalimentación</t>
  </si>
  <si>
    <t>2.2.2. Proyecto a nivel de ejecución</t>
  </si>
  <si>
    <t>3.1.2. Gestión de los recursos</t>
  </si>
  <si>
    <t>2.2.2.1. Manejo inadecuado de sustancias inflamables</t>
  </si>
  <si>
    <t xml:space="preserve">3.1.2.1. Promocion /aplicación inadecuada de la Seguridad    </t>
  </si>
  <si>
    <t>2.2.2.2. Revisión inadecuada de JSA por el supervisor</t>
  </si>
  <si>
    <t>3.1.2.2. La escasez de recursos para realizar el trabajo de manera segura</t>
  </si>
  <si>
    <t xml:space="preserve">2.2.2.3. No seguir el procedimiento establecido de bloqueo / etiquetado </t>
  </si>
  <si>
    <t xml:space="preserve">3.1.2.3. No se encuentran disponibles las herramientas y equipos necesarios </t>
  </si>
  <si>
    <t>2.2.2.4. Insuficiente presencia de la linea de gestión /mando</t>
  </si>
  <si>
    <t>3.1.2.4. Equipo de respuesta y de primeros auxilios inadecuados</t>
  </si>
  <si>
    <t xml:space="preserve">2.2.2.5. Inadecuada evaluacion del cambio en el alcance del trabajo/ planes </t>
  </si>
  <si>
    <t>3.1.3. Liderazgo</t>
  </si>
  <si>
    <t xml:space="preserve">2.2.2.6. Sustitución inadecuada de materiales </t>
  </si>
  <si>
    <t xml:space="preserve">3.1.3.1. Falta de recompensas/incentivos sobre desempeño en seguridad </t>
  </si>
  <si>
    <t>2.2.2.7. Falta de identificación del peligro</t>
  </si>
  <si>
    <t xml:space="preserve">3.1.3.2. Falla en abordar/ actuar para corregir las conductas de riesgo   </t>
  </si>
  <si>
    <t>2.2.3. Comunicación</t>
  </si>
  <si>
    <t xml:space="preserve">3.1.3.3. Falla al aplicar una disciplina permanente de Seguridad por falta de soporte    </t>
  </si>
  <si>
    <t>2.2.3.1. Tareas/ responsabilidades del puesto poco entendidas</t>
  </si>
  <si>
    <t xml:space="preserve">3.1.3.4. Programa de visitas al piso no siempre es llevada a cabo por la gerencia de línea </t>
  </si>
  <si>
    <t xml:space="preserve">2.2.3.2. Instrucciones incompletas o no claramente entendidas </t>
  </si>
  <si>
    <t xml:space="preserve">3.1.3.5. La presión grupal obliga a tener un comportamiento inseguro </t>
  </si>
  <si>
    <t xml:space="preserve">2.2.3.3. Matriz de relaciones no entendidas o confusas  </t>
  </si>
  <si>
    <t>3.1.3.6. Falta de coaching /entrenamiento de habilidades</t>
  </si>
  <si>
    <t>2.2.3.4. Falta de comunicación entre los empleados y el supervisor</t>
  </si>
  <si>
    <t>3.1.3.7. No adoptar las mejores practicas</t>
  </si>
  <si>
    <t xml:space="preserve">2.2.3.5. Falta de comunicación entre los distintos turnos de trabajo/departamentos </t>
  </si>
  <si>
    <t xml:space="preserve">3.1.3.8. Inadecuada retroalimentación sobre el desempeño </t>
  </si>
  <si>
    <t>1.2 Condiciones Inseguras</t>
  </si>
  <si>
    <t>2.2.4. Habilidad y conocimiento</t>
  </si>
  <si>
    <t>3.1.3.9. Ejemplo de supervisión inadecuada</t>
  </si>
  <si>
    <t>1.2.1. Riesgos Laborales</t>
  </si>
  <si>
    <t>2.2.4.1. Falta de experiencia del trabajador (es).</t>
  </si>
  <si>
    <t xml:space="preserve">3.1.3.10. No seguir las recomendaciones del personal de SHE  </t>
  </si>
  <si>
    <t>2.2.4.2. Tarea no rutinaria</t>
  </si>
  <si>
    <t>3.1.3.11. Intento inapropiado para ahorrar tiempo, dinero, etc - por parte de la  supervisión</t>
  </si>
  <si>
    <t>2.2.4.3. Evaluación inadecuada de habilidad requerida</t>
  </si>
  <si>
    <t xml:space="preserve">3.1.3.12. Presión de la administración que compromete la seguridad para obtener la producción </t>
  </si>
  <si>
    <t xml:space="preserve">2.2.4.4. Entrenamiento, conocimiento o habilidad inadecuada para la tarea    </t>
  </si>
  <si>
    <t>3.1.4. Responsabilidad</t>
  </si>
  <si>
    <t xml:space="preserve">2.2.4.5. Supervisor con conocimientos técnicos o habilidades deficientes </t>
  </si>
  <si>
    <t>3.1.4.1. Aplicacion inconsistente de las normas/ reglas de seguridad</t>
  </si>
  <si>
    <t>2.2.5. Cambio de comportamiento</t>
  </si>
  <si>
    <t>3.1.4.2. Falta de cumplimiento de las politicas y procedimientos existentes</t>
  </si>
  <si>
    <t>2.2.5.1. Inadecuada deteccion de actos inseguros</t>
  </si>
  <si>
    <t xml:space="preserve">3.1.4.3. No se refuerzan las prácticas de trabajo seguro </t>
  </si>
  <si>
    <t>2.2.5.2. Ineficaz programa de entrenamiento de observadores</t>
  </si>
  <si>
    <t xml:space="preserve">3.1.4.4. Las responsabilidades de seguridad no están entendidas de forma clara </t>
  </si>
  <si>
    <t>2.2.5.3. Plan de accion no desarrollado/ seguido</t>
  </si>
  <si>
    <t>3.1.4.5. El sistema de rendición de cuentas no es reconocido para las responsabilidades en seguridad</t>
  </si>
  <si>
    <t>1.2.2. Riesgos del proceso</t>
  </si>
  <si>
    <t>2.2.6. Suministro de equipos y herramientas</t>
  </si>
  <si>
    <t xml:space="preserve">3.1.4.6. Contramedidas insuficientes para sostener un comportamiento </t>
  </si>
  <si>
    <t xml:space="preserve">2.2.6.1. Evaluación incorrecta de las herramientas o  equipos necesarios </t>
  </si>
  <si>
    <t>3.1.5. Contratistas &amp; Subcontratistas Mgt.</t>
  </si>
  <si>
    <t>2.2.6.2. Falta de disponibilidad de herramientas y equipos</t>
  </si>
  <si>
    <t>3.1.5.1. Inadecuada pre-calificación de contratistas</t>
  </si>
  <si>
    <t>2.2.7. Investigación de Incidentes</t>
  </si>
  <si>
    <t>3.1.5.2. Uso de contratista no aprobado</t>
  </si>
  <si>
    <t xml:space="preserve">2.2.7.1. Reporte incorrecto de investigación de accidentes /incidentes </t>
  </si>
  <si>
    <t>3.1.5.3. Politicas y procedimientos de orientación insuficientes</t>
  </si>
  <si>
    <t>1.2.3. Condiciones de las herramientas y equipos</t>
  </si>
  <si>
    <t xml:space="preserve">2.2.7.2. Casi-aacidentes previos no reportados </t>
  </si>
  <si>
    <t>3.1.5.4. Entrenamiento deficiente en seguridad por parte del contratista</t>
  </si>
  <si>
    <t>2.2.7.3. Casi-accidentes previos no investigados</t>
  </si>
  <si>
    <t xml:space="preserve">3.1.5.5. Falta de supervision de contratistas por parte de Unilever  </t>
  </si>
  <si>
    <t xml:space="preserve">2.2.7.4. No lograr detectar la causa raíz correcta en investigaciones previas </t>
  </si>
  <si>
    <t>3.1.5.6. Deficiente comunicación continua con los contratistas</t>
  </si>
  <si>
    <t>2.2.7.5. Inadecuada correccion del peligro / incidente previo</t>
  </si>
  <si>
    <t>3.1.5.7. La recepción ,inspección, aceptación del trabajo, equipos, etc,  es inadecuada</t>
  </si>
  <si>
    <t>2.2.7.6. No se completó la acción correctiva previamente considerada</t>
  </si>
  <si>
    <t>3.1.6. Administración del cambio</t>
  </si>
  <si>
    <t xml:space="preserve">3.1.6.1. Incapacidad para abordar la administración del cambio </t>
  </si>
  <si>
    <t xml:space="preserve">3.1.6.2. Cambio de tarea sin actualización de JHA/ JSA </t>
  </si>
  <si>
    <t>1.2.4. Dispositivos de proteccion</t>
  </si>
  <si>
    <t>3.1.6.3. Inadecuado re-entrenamiento en prevención de accidentes</t>
  </si>
  <si>
    <t>3.2.1. Procedimientos de respuesta a emergencia</t>
  </si>
  <si>
    <t>3.2.1.1. No contar por escrito con un plan de respuesta a emergencias</t>
  </si>
  <si>
    <t>3.2.1.2. Falla en la comunicación de emergencias</t>
  </si>
  <si>
    <t>3.2.1.3. Falta de coordinacion con las dependencias locales</t>
  </si>
  <si>
    <t xml:space="preserve">3.2.1.4. Inadecuada realización de simulacros de evacuación </t>
  </si>
  <si>
    <t>3.2.2. Estándares y procedimientos de trabajo</t>
  </si>
  <si>
    <t>3.2.2.1. Falla en la aplicación de una regla de seguridad</t>
  </si>
  <si>
    <t>3.2.2.2. Regla de seguridad incorrectamente escrita o entendida</t>
  </si>
  <si>
    <t>3.2.2.3. Las reglas actuales de seguridad no son cumplidas</t>
  </si>
  <si>
    <t>1.2.5. Condiciones en el ambiente laboral</t>
  </si>
  <si>
    <t>3.2.2.4. Procedimientos y reglamentos inadecuados/ ausentes</t>
  </si>
  <si>
    <t xml:space="preserve">3.2.2.5. EPP con especificaciones incorrectas </t>
  </si>
  <si>
    <t>3.2.2.6. Politicas , procedimientos y documentos de referencia incorrectos</t>
  </si>
  <si>
    <t xml:space="preserve">3.2.2.7. Procedimiento existente de bloqueo /etiquetado  no adecuado  </t>
  </si>
  <si>
    <t>3.2.2.8. Existing confined space entry procedure not adequate</t>
  </si>
  <si>
    <t>3.2.3. Aspectos regulatorios</t>
  </si>
  <si>
    <t>3.2.3.1. No reconocer los requerimientos que solicita la normativad</t>
  </si>
  <si>
    <t xml:space="preserve">3.2.3.2. No resolver un inclumplimiento a la normatividad  previamente identificado </t>
  </si>
  <si>
    <t>3.2.3.3. No tomar en cuenta las notificaciones/reportes regulares</t>
  </si>
  <si>
    <t>3.2.3.4. Falla al evaluar los riesgos de Higiene Industrial</t>
  </si>
  <si>
    <t>3.2.3.5. No revisar adecuadamente las Hojas de Datos de Seguridad de los materiales</t>
  </si>
  <si>
    <t>3.2.3.6. Materiales peligrosos no identificados</t>
  </si>
  <si>
    <t>3.2.3.7. Aprobación inadecuada del proceso químico</t>
  </si>
  <si>
    <t>3.2.4. Evaluación de Riesgos</t>
  </si>
  <si>
    <t>3.2.4.1. No se realizó la evaluación de riesgos</t>
  </si>
  <si>
    <t xml:space="preserve">3.2.4.2. Inadecuada seguridad del trabajo/ análisis de riesgos     </t>
  </si>
  <si>
    <t xml:space="preserve">3.2.4.3. Incompleta / incorrecta  evaluación  del EPP   </t>
  </si>
  <si>
    <t>3.2.5. Participación de los empleados</t>
  </si>
  <si>
    <t xml:space="preserve">3.2.5.1. Comisión de seguridad no efectiva /no existente   </t>
  </si>
  <si>
    <t xml:space="preserve">3.2.5.2. Incorrecta delegación de la autoridad </t>
  </si>
  <si>
    <t>3.2.5.3. Falta de disponibilidad de un profesional de seguridad calificado  para consulta</t>
  </si>
  <si>
    <t>3.2.6. Planeación de tareas</t>
  </si>
  <si>
    <t>3.2.6.1. No existe JHA/JSA para la tarea</t>
  </si>
  <si>
    <t>3.2.6.2. En el JHA/JSA  no se consideran todos los riesgos que implica la tarea</t>
  </si>
  <si>
    <t>3.2.6.3. El JHA/JSA es incompatible con la practica de trabajo aceptada</t>
  </si>
  <si>
    <t>3.2.7. Entrenamiento</t>
  </si>
  <si>
    <t>3.2.7.1. No se realiza la orientación adecuada para empleados de nuevo ingreso</t>
  </si>
  <si>
    <t xml:space="preserve">3.2.7.2. Las politicas de seguridad de la empresa/planta no se comunican </t>
  </si>
  <si>
    <t xml:space="preserve">3.2.7.3. Requerimiento Unilever de entrenamiento inicial no se cumple/ completa </t>
  </si>
  <si>
    <t>3.2.7.4. Requerimiento Unilever de re-entrenamiento no se cumple/completa</t>
  </si>
  <si>
    <t>3.2.7.5. No se proporciona entrenamiento especifico para la tarea</t>
  </si>
  <si>
    <t xml:space="preserve">3.2.7.6. El entrenamiento para la tarea es inadecuado /incompleto </t>
  </si>
  <si>
    <t>3.2.7.7. El entrenamiento para la tarea no esta basado en JHA/JSA</t>
  </si>
  <si>
    <t xml:space="preserve">3.2.7.8. No se reconocen las necesidades de entrenamiento especifico  </t>
  </si>
  <si>
    <t xml:space="preserve">3.2.7.9. Nuevos procesos/ herramientas son introducidos sin entrenamiento </t>
  </si>
  <si>
    <t xml:space="preserve">3.2.7.10. Falla del entrenamiento preventivo para el manejo    </t>
  </si>
  <si>
    <t xml:space="preserve">3.2.7.11. Inadecuado entrenamiento del comité de seguridad     </t>
  </si>
  <si>
    <t>3.2.8. Programa de Auditoria e Inspección</t>
  </si>
  <si>
    <t xml:space="preserve">3.2.8.1. Los procesos/puntos críticos no se inspeccionan regularmente    </t>
  </si>
  <si>
    <t xml:space="preserve">3.2.8.2. No existe un requerimiento de inspecciones /evaluaciones periodicas  </t>
  </si>
  <si>
    <t xml:space="preserve">3.2.8.3. Fallas al realizar las inspecciones /auditorias requeridas </t>
  </si>
  <si>
    <t>3.2.8.4. Peligros no identificados durante las inspecciones /auditorias</t>
  </si>
  <si>
    <t xml:space="preserve">3.2.8.5. Elemento de programa no existente/no identificado durante la inspección /auditoria </t>
  </si>
  <si>
    <t xml:space="preserve">3.2.8.6. No se corrige el problema/defecto identificado durante la inspección /auditoria             </t>
  </si>
  <si>
    <t>3.2.8.7. Las acciones correctivas planteadas no son efectivas</t>
  </si>
  <si>
    <t>3.2.8.8. Falla al implementar las acciones correctivas, identificadas previamente</t>
  </si>
  <si>
    <r>
      <t>1.1.1.1.</t>
    </r>
    <r>
      <rPr>
        <sz val="8"/>
        <color indexed="8"/>
        <rFont val="Calibri"/>
        <family val="2"/>
        <scheme val="minor"/>
      </rPr>
      <t xml:space="preserve"> Toma de decisión incorrecta/ juicio equivocado</t>
    </r>
  </si>
  <si>
    <r>
      <t>1.1.1.2.</t>
    </r>
    <r>
      <rPr>
        <sz val="8"/>
        <color indexed="8"/>
        <rFont val="Calibri"/>
        <family val="2"/>
        <scheme val="minor"/>
      </rPr>
      <t xml:space="preserve"> Levantamiento inadecuado/Manejo de materiales</t>
    </r>
  </si>
  <si>
    <r>
      <t>1.1.1.3.</t>
    </r>
    <r>
      <rPr>
        <sz val="8"/>
        <color indexed="8"/>
        <rFont val="Calibri"/>
        <family val="2"/>
        <scheme val="minor"/>
      </rPr>
      <t xml:space="preserve"> Linea de fuego</t>
    </r>
  </si>
  <si>
    <r>
      <t>1.1.1.4.</t>
    </r>
    <r>
      <rPr>
        <sz val="8"/>
        <color indexed="8"/>
        <rFont val="Calibri"/>
        <family val="2"/>
        <scheme val="minor"/>
      </rPr>
      <t xml:space="preserve"> Ojos no en la tarea</t>
    </r>
  </si>
  <si>
    <r>
      <t>1.1.1.5.</t>
    </r>
    <r>
      <rPr>
        <sz val="8"/>
        <color indexed="8"/>
        <rFont val="Calibri"/>
        <family val="2"/>
        <scheme val="minor"/>
      </rPr>
      <t xml:space="preserve"> Bromas/juegos</t>
    </r>
  </si>
  <si>
    <r>
      <t>1.1.1.6.</t>
    </r>
    <r>
      <rPr>
        <sz val="8"/>
        <color indexed="8"/>
        <rFont val="Calibri"/>
        <family val="2"/>
        <scheme val="minor"/>
      </rPr>
      <t xml:space="preserve"> No usarr tres puntos de apoyo</t>
    </r>
  </si>
  <si>
    <r>
      <t>1.1.1.7.</t>
    </r>
    <r>
      <rPr>
        <sz val="8"/>
        <color indexed="8"/>
        <rFont val="Calibri"/>
        <family val="2"/>
        <scheme val="minor"/>
      </rPr>
      <t xml:space="preserve"> Posición o postura inadecuada para la tarea</t>
    </r>
  </si>
  <si>
    <r>
      <rPr>
        <b/>
        <sz val="8"/>
        <rFont val="Calibri"/>
        <family val="2"/>
        <scheme val="minor"/>
      </rPr>
      <t>1.1.1.8.</t>
    </r>
    <r>
      <rPr>
        <sz val="8"/>
        <color indexed="8"/>
        <rFont val="Calibri"/>
        <family val="2"/>
        <scheme val="minor"/>
      </rPr>
      <t xml:space="preserve"> Violación a una regla de seguridad</t>
    </r>
  </si>
  <si>
    <r>
      <rPr>
        <b/>
        <sz val="8"/>
        <rFont val="Calibri"/>
        <family val="2"/>
        <scheme val="minor"/>
      </rPr>
      <t>1.1.1.10.</t>
    </r>
    <r>
      <rPr>
        <sz val="8"/>
        <color indexed="8"/>
        <rFont val="Calibri"/>
        <family val="2"/>
        <scheme val="minor"/>
      </rPr>
      <t xml:space="preserve"> Falla en seguir el metodo de trabajo JHA/JSA aprobado </t>
    </r>
  </si>
  <si>
    <r>
      <rPr>
        <b/>
        <sz val="8"/>
        <rFont val="Calibri"/>
        <family val="2"/>
        <scheme val="minor"/>
      </rPr>
      <t>1.1.1.11.</t>
    </r>
    <r>
      <rPr>
        <sz val="8"/>
        <color indexed="8"/>
        <rFont val="Calibri"/>
        <family val="2"/>
        <scheme val="minor"/>
      </rPr>
      <t xml:space="preserve"> Ejecución de tarea rutinaria sin prestar atención</t>
    </r>
  </si>
  <si>
    <r>
      <rPr>
        <b/>
        <sz val="8"/>
        <rFont val="Calibri"/>
        <family val="2"/>
        <scheme val="minor"/>
      </rPr>
      <t>1.1.1.12.</t>
    </r>
    <r>
      <rPr>
        <sz val="8"/>
        <color indexed="8"/>
        <rFont val="Calibri"/>
        <family val="2"/>
        <scheme val="minor"/>
      </rPr>
      <t xml:space="preserve"> Trabajar a una velocidad/ ritmo incorrecto</t>
    </r>
  </si>
  <si>
    <r>
      <rPr>
        <b/>
        <sz val="8"/>
        <rFont val="Calibri"/>
        <family val="2"/>
        <scheme val="minor"/>
      </rPr>
      <t>1.1.1.13.</t>
    </r>
    <r>
      <rPr>
        <sz val="8"/>
        <rFont val="Calibri"/>
        <family val="2"/>
        <scheme val="minor"/>
      </rPr>
      <t xml:space="preserve"> </t>
    </r>
    <r>
      <rPr>
        <sz val="8"/>
        <color indexed="8"/>
        <rFont val="Calibri"/>
        <family val="2"/>
        <scheme val="minor"/>
      </rPr>
      <t>Insuficiente conciencia al asumir el riesgo  (individual o por grupo )</t>
    </r>
  </si>
  <si>
    <r>
      <t>1.1.1.14.</t>
    </r>
    <r>
      <rPr>
        <sz val="8"/>
        <color indexed="8"/>
        <rFont val="Calibri"/>
        <family val="2"/>
        <scheme val="minor"/>
      </rPr>
      <t xml:space="preserve"> Presionarse a si mismo para realizar el trabajo</t>
    </r>
  </si>
  <si>
    <r>
      <t>1.1.1.15.</t>
    </r>
    <r>
      <rPr>
        <sz val="8"/>
        <color indexed="8"/>
        <rFont val="Calibri"/>
        <family val="2"/>
        <scheme val="minor"/>
      </rPr>
      <t xml:space="preserve"> El empleado realizó el trabajo rebasando  su capacidad fisica</t>
    </r>
  </si>
  <si>
    <r>
      <t>1.1.1.16.</t>
    </r>
    <r>
      <rPr>
        <sz val="8"/>
        <color indexed="8"/>
        <rFont val="Calibri"/>
        <family val="2"/>
        <scheme val="minor"/>
      </rPr>
      <t xml:space="preserve"> Actitud negativa hacia la seguridad/falta de compromiso con el objetivo ZERO</t>
    </r>
  </si>
  <si>
    <r>
      <t>1.1.2.</t>
    </r>
    <r>
      <rPr>
        <b/>
        <sz val="10"/>
        <color indexed="8"/>
        <rFont val="Calibri"/>
        <family val="2"/>
        <scheme val="minor"/>
      </rPr>
      <t xml:space="preserve"> Uso de herramientas o equipos</t>
    </r>
  </si>
  <si>
    <r>
      <t>1.1.2.1.</t>
    </r>
    <r>
      <rPr>
        <sz val="8"/>
        <color indexed="8"/>
        <rFont val="Calibri"/>
        <family val="2"/>
        <scheme val="minor"/>
      </rPr>
      <t xml:space="preserve"> Uso no autorizado de equipos y herramientas</t>
    </r>
  </si>
  <si>
    <r>
      <t>1.1.2.2.</t>
    </r>
    <r>
      <rPr>
        <sz val="8"/>
        <color indexed="8"/>
        <rFont val="Calibri"/>
        <family val="2"/>
        <scheme val="minor"/>
      </rPr>
      <t xml:space="preserve"> Uso inapropiado de herramientas o equipos</t>
    </r>
  </si>
  <si>
    <r>
      <t xml:space="preserve">1.1.2.3. </t>
    </r>
    <r>
      <rPr>
        <sz val="8"/>
        <color indexed="8"/>
        <rFont val="Calibri"/>
        <family val="2"/>
        <scheme val="minor"/>
      </rPr>
      <t>Selección inadecuada del vehículo / equipo / herramienta de trabajo</t>
    </r>
  </si>
  <si>
    <r>
      <t>1.1.2.4.</t>
    </r>
    <r>
      <rPr>
        <sz val="8"/>
        <color indexed="8"/>
        <rFont val="Calibri"/>
        <family val="2"/>
        <scheme val="minor"/>
      </rPr>
      <t xml:space="preserve"> El uso  de equipo o herramientas consideradas defectuosas </t>
    </r>
  </si>
  <si>
    <r>
      <t>1.1.2.5.</t>
    </r>
    <r>
      <rPr>
        <sz val="8"/>
        <color indexed="8"/>
        <rFont val="Calibri"/>
        <family val="2"/>
        <scheme val="minor"/>
      </rPr>
      <t xml:space="preserve"> No se realiza una pre-inspección al equipo de trabajo /vehículos</t>
    </r>
  </si>
  <si>
    <r>
      <t>1.1.2.6.</t>
    </r>
    <r>
      <rPr>
        <sz val="8"/>
        <color indexed="8"/>
        <rFont val="Calibri"/>
        <family val="2"/>
        <scheme val="minor"/>
      </rPr>
      <t xml:space="preserve">  Desactivados o eliminados los sistemas de alerta,las guardias existentes</t>
    </r>
  </si>
  <si>
    <r>
      <t>1.2.1.1.</t>
    </r>
    <r>
      <rPr>
        <sz val="8"/>
        <color indexed="8"/>
        <rFont val="Calibri"/>
        <family val="2"/>
        <scheme val="minor"/>
      </rPr>
      <t xml:space="preserve"> Iluminacion inadecuada</t>
    </r>
  </si>
  <si>
    <r>
      <t>1.2.1.2.</t>
    </r>
    <r>
      <rPr>
        <sz val="8"/>
        <color indexed="8"/>
        <rFont val="Calibri"/>
        <family val="2"/>
        <scheme val="minor"/>
      </rPr>
      <t xml:space="preserve"> Limpieza inadecuada (incluidos los obstáculos, accesos libres )</t>
    </r>
  </si>
  <si>
    <r>
      <t>1.2.1.3.</t>
    </r>
    <r>
      <rPr>
        <sz val="8"/>
        <color indexed="8"/>
        <rFont val="Calibri"/>
        <family val="2"/>
        <scheme val="minor"/>
      </rPr>
      <t xml:space="preserve"> Ventilacion inadecuada</t>
    </r>
  </si>
  <si>
    <r>
      <t xml:space="preserve">1.2.1.4. </t>
    </r>
    <r>
      <rPr>
        <sz val="8"/>
        <color indexed="8"/>
        <rFont val="Calibri"/>
        <family val="2"/>
        <scheme val="minor"/>
      </rPr>
      <t>Espacio insuficiente (espacio de trabajo)</t>
    </r>
  </si>
  <si>
    <r>
      <t>1.2.1.5.</t>
    </r>
    <r>
      <rPr>
        <sz val="8"/>
        <color indexed="8"/>
        <rFont val="Calibri"/>
        <family val="2"/>
        <scheme val="minor"/>
      </rPr>
      <t xml:space="preserve"> Superficies inadecuadas de trabajo (resbalones, tropezones,  riesgos de caídas)</t>
    </r>
  </si>
  <si>
    <r>
      <t>1.2.1.6.</t>
    </r>
    <r>
      <rPr>
        <sz val="8"/>
        <color indexed="8"/>
        <rFont val="Calibri"/>
        <family val="2"/>
        <scheme val="minor"/>
      </rPr>
      <t xml:space="preserve"> Exposición excesiva al ruido</t>
    </r>
  </si>
  <si>
    <r>
      <t>1.2.1.7.</t>
    </r>
    <r>
      <rPr>
        <sz val="8"/>
        <color indexed="8"/>
        <rFont val="Calibri"/>
        <family val="2"/>
        <scheme val="minor"/>
      </rPr>
      <t xml:space="preserve"> La sobreexposición a productos químicos, partículas, etc</t>
    </r>
  </si>
  <si>
    <r>
      <t>1.2.1.8.</t>
    </r>
    <r>
      <rPr>
        <sz val="8"/>
        <color indexed="8"/>
        <rFont val="Calibri"/>
        <family val="2"/>
        <scheme val="minor"/>
      </rPr>
      <t xml:space="preserve"> Peligro no identificado previamente</t>
    </r>
  </si>
  <si>
    <r>
      <t>1.2.2.1.</t>
    </r>
    <r>
      <rPr>
        <sz val="8"/>
        <color indexed="8"/>
        <rFont val="Calibri"/>
        <family val="2"/>
        <scheme val="minor"/>
      </rPr>
      <t xml:space="preserve"> Peligros de incendio o explosión </t>
    </r>
  </si>
  <si>
    <r>
      <t>1.2.2.2.</t>
    </r>
    <r>
      <rPr>
        <sz val="8"/>
        <color indexed="8"/>
        <rFont val="Calibri"/>
        <family val="2"/>
        <scheme val="minor"/>
      </rPr>
      <t xml:space="preserve"> Etiquetado deficiente de las  sustancias peligrosas</t>
    </r>
  </si>
  <si>
    <r>
      <t>1.2.2.3.</t>
    </r>
    <r>
      <rPr>
        <sz val="8"/>
        <color indexed="8"/>
        <rFont val="Calibri"/>
        <family val="2"/>
        <scheme val="minor"/>
      </rPr>
      <t xml:space="preserve"> Almacenamiento inadecuado de sustancias peligrosas</t>
    </r>
  </si>
  <si>
    <r>
      <t>1.2.2.4.</t>
    </r>
    <r>
      <rPr>
        <sz val="8"/>
        <color indexed="8"/>
        <rFont val="Calibri"/>
        <family val="2"/>
        <scheme val="minor"/>
      </rPr>
      <t xml:space="preserve"> Aislamiento incorrecto del proceso o equipo</t>
    </r>
  </si>
  <si>
    <r>
      <t>1.2.3.1.</t>
    </r>
    <r>
      <rPr>
        <sz val="8"/>
        <color indexed="8"/>
        <rFont val="Calibri"/>
        <family val="2"/>
        <scheme val="minor"/>
      </rPr>
      <t xml:space="preserve"> Herramienta o equipo defectuoso (defecto desconocido por el usuario)</t>
    </r>
  </si>
  <si>
    <r>
      <t>1.2.3.2.</t>
    </r>
    <r>
      <rPr>
        <sz val="8"/>
        <color indexed="8"/>
        <rFont val="Calibri"/>
        <family val="2"/>
        <scheme val="minor"/>
      </rPr>
      <t xml:space="preserve"> Herramienta o equipo inadecuados para el trabajo</t>
    </r>
  </si>
  <si>
    <r>
      <t>1.2.3.3.</t>
    </r>
    <r>
      <rPr>
        <sz val="8"/>
        <color indexed="8"/>
        <rFont val="Calibri"/>
        <family val="2"/>
        <scheme val="minor"/>
      </rPr>
      <t xml:space="preserve"> Mantenimiento incorrecto a herramientas o equipos</t>
    </r>
  </si>
  <si>
    <r>
      <t xml:space="preserve">1.2.3.4. </t>
    </r>
    <r>
      <rPr>
        <sz val="8"/>
        <color indexed="8"/>
        <rFont val="Calibri"/>
        <family val="2"/>
        <scheme val="minor"/>
      </rPr>
      <t>Insuficiente protección contra caídas / puntos de anclaje</t>
    </r>
  </si>
  <si>
    <r>
      <t>1.2.3.5.</t>
    </r>
    <r>
      <rPr>
        <sz val="8"/>
        <color indexed="8"/>
        <rFont val="Calibri"/>
        <family val="2"/>
        <scheme val="minor"/>
      </rPr>
      <t xml:space="preserve"> Falta de reemplazo de piezas gastadas</t>
    </r>
  </si>
  <si>
    <r>
      <t>1.2.3.6.</t>
    </r>
    <r>
      <rPr>
        <sz val="8"/>
        <color indexed="8"/>
        <rFont val="Calibri"/>
        <family val="2"/>
        <scheme val="minor"/>
      </rPr>
      <t xml:space="preserve"> Aseguramiento incorrecto de la carga </t>
    </r>
  </si>
  <si>
    <r>
      <t>1.2.4.1.</t>
    </r>
    <r>
      <rPr>
        <sz val="8"/>
        <color indexed="8"/>
        <rFont val="Calibri"/>
        <family val="2"/>
        <scheme val="minor"/>
      </rPr>
      <t xml:space="preserve"> No se utilizan los controles de ingeniería disponibles</t>
    </r>
  </si>
  <si>
    <r>
      <t xml:space="preserve">1.2.4.2. </t>
    </r>
    <r>
      <rPr>
        <sz val="8"/>
        <color indexed="8"/>
        <rFont val="Calibri"/>
        <family val="2"/>
        <scheme val="minor"/>
      </rPr>
      <t>Dispositivos/guardas de seguridad  inadecuadas o defectuosas</t>
    </r>
  </si>
  <si>
    <r>
      <t>1.2.4.3.</t>
    </r>
    <r>
      <rPr>
        <sz val="8"/>
        <color indexed="8"/>
        <rFont val="Calibri"/>
        <family val="2"/>
        <scheme val="minor"/>
      </rPr>
      <t xml:space="preserve"> Falta de señalización o delimitación (salidas de emergencia, señales de advertencia, etc)</t>
    </r>
  </si>
  <si>
    <r>
      <t>1.2.4.4.</t>
    </r>
    <r>
      <rPr>
        <sz val="8"/>
        <color indexed="8"/>
        <rFont val="Calibri"/>
        <family val="2"/>
        <scheme val="minor"/>
      </rPr>
      <t xml:space="preserve"> Sistemas de alerta defectuosos</t>
    </r>
  </si>
  <si>
    <r>
      <t>1.2.4.5.</t>
    </r>
    <r>
      <rPr>
        <sz val="8"/>
        <color indexed="8"/>
        <rFont val="Calibri"/>
        <family val="2"/>
        <scheme val="minor"/>
      </rPr>
      <t xml:space="preserve"> No existen en el lugar controles administrativos para minimizar la exposición</t>
    </r>
  </si>
  <si>
    <r>
      <t>1.2.4.6.</t>
    </r>
    <r>
      <rPr>
        <sz val="8"/>
        <color indexed="8"/>
        <rFont val="Calibri"/>
        <family val="2"/>
        <scheme val="minor"/>
      </rPr>
      <t xml:space="preserve"> No se agregaron controles administrativos</t>
    </r>
  </si>
  <si>
    <r>
      <t xml:space="preserve">1.2.4.7. </t>
    </r>
    <r>
      <rPr>
        <sz val="8"/>
        <color indexed="8"/>
        <rFont val="Calibri"/>
        <family val="2"/>
        <scheme val="minor"/>
      </rPr>
      <t>No se encuentra disponible el EPP apropiado</t>
    </r>
  </si>
  <si>
    <r>
      <t>1.2.4.8.</t>
    </r>
    <r>
      <rPr>
        <sz val="8"/>
        <color indexed="8"/>
        <rFont val="Calibri"/>
        <family val="2"/>
        <scheme val="minor"/>
      </rPr>
      <t xml:space="preserve"> No se porta el equipo de proteccion personal (EPP) </t>
    </r>
  </si>
  <si>
    <r>
      <t>1.2.4.9.</t>
    </r>
    <r>
      <rPr>
        <sz val="8"/>
        <color indexed="8"/>
        <rFont val="Calibri"/>
        <family val="2"/>
        <scheme val="minor"/>
      </rPr>
      <t xml:space="preserve"> Uso incorrecto del EPP</t>
    </r>
  </si>
  <si>
    <r>
      <t>1.2.4.10.</t>
    </r>
    <r>
      <rPr>
        <sz val="8"/>
        <color indexed="8"/>
        <rFont val="Calibri"/>
        <family val="2"/>
        <scheme val="minor"/>
      </rPr>
      <t xml:space="preserve"> Uso de EPP defectuoso o contaminado</t>
    </r>
  </si>
  <si>
    <r>
      <t>1.2.5.1.</t>
    </r>
    <r>
      <rPr>
        <sz val="8"/>
        <color indexed="8"/>
        <rFont val="Calibri"/>
        <family val="2"/>
        <scheme val="minor"/>
      </rPr>
      <t xml:space="preserve"> Exposición a temperaturas extremas</t>
    </r>
  </si>
  <si>
    <r>
      <t>1.2.5.2.</t>
    </r>
    <r>
      <rPr>
        <sz val="8"/>
        <color indexed="8"/>
        <rFont val="Calibri"/>
        <family val="2"/>
        <scheme val="minor"/>
      </rPr>
      <t xml:space="preserve"> Visibilidad limitada debido a la lluvia, la niebla, etc</t>
    </r>
  </si>
  <si>
    <r>
      <t>1.2.5.4.</t>
    </r>
    <r>
      <rPr>
        <sz val="8"/>
        <color indexed="8"/>
        <rFont val="Calibri"/>
        <family val="2"/>
        <scheme val="minor"/>
      </rPr>
      <t xml:space="preserve"> Superficies riesgosas causadas por el clima (lluvia, nieve, etc)</t>
    </r>
  </si>
  <si>
    <t>Responsable de la Acción</t>
  </si>
  <si>
    <t>Descripción de la Acción a realizar</t>
  </si>
  <si>
    <t>Fecha Compromiso</t>
  </si>
  <si>
    <t>Descripción:</t>
  </si>
  <si>
    <t xml:space="preserve">Foto 2
específica </t>
  </si>
  <si>
    <t xml:space="preserve">Foto 3
específica </t>
  </si>
  <si>
    <t xml:space="preserve">Foto 4
específica </t>
  </si>
  <si>
    <t>Factores de Ejecución:</t>
  </si>
  <si>
    <t>Actos Inseguros:</t>
  </si>
  <si>
    <t xml:space="preserve">Costo: </t>
  </si>
  <si>
    <t xml:space="preserve">Costos directos de los Accidentes / incidentes </t>
  </si>
  <si>
    <t>Atención médica en la empresa (Primeros auxilios, horas dedicadas por el servicio médico,  hospitalización, rehabilitación, etc).</t>
  </si>
  <si>
    <t>Indemnización</t>
  </si>
  <si>
    <t>Multas o procedimientos jurídicos a consecuencia del evento</t>
  </si>
  <si>
    <t>Tiempo invertido en la consiguiente investigación</t>
  </si>
  <si>
    <t>Daño o pérdidas en materia prima a causa del evento</t>
  </si>
  <si>
    <t>Limpieza de instalaciones.</t>
  </si>
  <si>
    <t xml:space="preserve">Costo total =    </t>
  </si>
  <si>
    <t>Descripción del costo directo:</t>
  </si>
  <si>
    <t>Costo Real</t>
  </si>
  <si>
    <t xml:space="preserve">Nombre : </t>
  </si>
  <si>
    <t xml:space="preserve">Firma: </t>
  </si>
  <si>
    <t>CME980528JB6</t>
  </si>
  <si>
    <t>USI970814616</t>
  </si>
  <si>
    <t>Razón Social:</t>
  </si>
  <si>
    <t>Registro Patronal IMSS:</t>
  </si>
  <si>
    <t>Dirección :</t>
  </si>
  <si>
    <t>Entidad Federativa :</t>
  </si>
  <si>
    <t xml:space="preserve">Teléfono: </t>
  </si>
  <si>
    <t xml:space="preserve">Giro o actividad: </t>
  </si>
  <si>
    <t>Teléfono</t>
  </si>
  <si>
    <t xml:space="preserve">Correo electrónico </t>
  </si>
  <si>
    <t xml:space="preserve">Representante Legal </t>
  </si>
  <si>
    <t>Domicilio:</t>
  </si>
  <si>
    <t>Nombre de la persona lesionada:</t>
  </si>
  <si>
    <t>Estado Civil:</t>
  </si>
  <si>
    <t xml:space="preserve">Entidad Federativa: </t>
  </si>
  <si>
    <t>Género:</t>
  </si>
  <si>
    <t>Antigüedad en el puesto</t>
  </si>
  <si>
    <t xml:space="preserve">        Categoria del trabajador: </t>
  </si>
  <si>
    <t>Horario de Trabajo:</t>
  </si>
  <si>
    <t>Ocupación que desempeñaba al ocurrir el evento:</t>
  </si>
  <si>
    <t xml:space="preserve">Salario Diario </t>
  </si>
  <si>
    <t xml:space="preserve">Institución de Seguridad Social  </t>
  </si>
  <si>
    <t>Dirección:</t>
  </si>
  <si>
    <t>Parentezco:</t>
  </si>
  <si>
    <t xml:space="preserve">  Persona  que recibe notificaciones en caso de accidentes:</t>
  </si>
  <si>
    <t>1. Identificación del Centro de Trabajo.</t>
  </si>
  <si>
    <t>2. Datos del trabajador.</t>
  </si>
  <si>
    <t xml:space="preserve">Coeli Mexicana S.A. de C.V. </t>
  </si>
  <si>
    <t xml:space="preserve">Urvina Servicios Internacionales S.A. de C.V. </t>
  </si>
  <si>
    <t xml:space="preserve">Incidente </t>
  </si>
  <si>
    <t>Accidente/Lesión C/Daño a la propiedad.</t>
  </si>
  <si>
    <t>Accidente Leve (Mtc)</t>
  </si>
  <si>
    <t>Accidente Leve (Fac)</t>
  </si>
  <si>
    <t>Accidente Grave (Rwc)</t>
  </si>
  <si>
    <t>Accidente Grave (Lta)</t>
  </si>
  <si>
    <t>Muerte</t>
  </si>
  <si>
    <t>Accidente de trayecto</t>
  </si>
  <si>
    <t>Accidente Ambiental</t>
  </si>
  <si>
    <t>Incidente Ambiental</t>
  </si>
  <si>
    <t>Terceros</t>
  </si>
  <si>
    <t>Contaminación de Cuerpo Receptor</t>
  </si>
  <si>
    <t>Contaminación de Suelo</t>
  </si>
  <si>
    <t>Contaminación de Aire</t>
  </si>
  <si>
    <t>Contaminación de Drenaje Pluvial</t>
  </si>
  <si>
    <t>Contaminación de Drenaje Industrial</t>
  </si>
  <si>
    <t>Contaminación de Drenaje Municipal</t>
  </si>
  <si>
    <t>Generación de Agua Residual</t>
  </si>
  <si>
    <t>Generación de Residuos Peligrosos</t>
  </si>
  <si>
    <t>Generación de Residuos de manejo especial.</t>
  </si>
  <si>
    <t>Emisiones A La Atmosfera</t>
  </si>
  <si>
    <t>Consumos De Recursos</t>
  </si>
  <si>
    <t>Masculino</t>
  </si>
  <si>
    <t xml:space="preserve">Femenino </t>
  </si>
  <si>
    <t>Lunes</t>
  </si>
  <si>
    <t>Martes</t>
  </si>
  <si>
    <t>Miércoles</t>
  </si>
  <si>
    <t>Jueves</t>
  </si>
  <si>
    <t>Viernes</t>
  </si>
  <si>
    <t>Sábado</t>
  </si>
  <si>
    <t>Domingo</t>
  </si>
  <si>
    <t>Fuera de las instalaciones</t>
  </si>
  <si>
    <t>Dentro de las instalaciones</t>
  </si>
  <si>
    <t xml:space="preserve">Sindicalizado </t>
  </si>
  <si>
    <t xml:space="preserve">Empleado </t>
  </si>
  <si>
    <t>Operativo</t>
  </si>
  <si>
    <t>Otro</t>
  </si>
  <si>
    <t>Incapacidad temporal</t>
  </si>
  <si>
    <t>Sin incapacidad</t>
  </si>
  <si>
    <t xml:space="preserve">Incapacidad permanente parcial </t>
  </si>
  <si>
    <t>Incapacidad permanente total</t>
  </si>
  <si>
    <t>Diurna</t>
  </si>
  <si>
    <t>Nocturna</t>
  </si>
  <si>
    <t>Mixta</t>
  </si>
  <si>
    <t>Ojos</t>
  </si>
  <si>
    <t>Torax</t>
  </si>
  <si>
    <t>Hombro</t>
  </si>
  <si>
    <t>Brazo</t>
  </si>
  <si>
    <t>Antebrazo</t>
  </si>
  <si>
    <t>Mano</t>
  </si>
  <si>
    <t>Dedos Mano</t>
  </si>
  <si>
    <t>Columna</t>
  </si>
  <si>
    <t>Dedos Pies</t>
  </si>
  <si>
    <t>Abdomen</t>
  </si>
  <si>
    <t>Genitales</t>
  </si>
  <si>
    <t>Muslo</t>
  </si>
  <si>
    <t>Rodilla</t>
  </si>
  <si>
    <t>Pierna</t>
  </si>
  <si>
    <t>Tobillo</t>
  </si>
  <si>
    <t xml:space="preserve">Pie  </t>
  </si>
  <si>
    <t>Cabeza</t>
  </si>
  <si>
    <t xml:space="preserve">Orejas </t>
  </si>
  <si>
    <t>Cuello</t>
  </si>
  <si>
    <t>Cara</t>
  </si>
  <si>
    <t>Circulación</t>
  </si>
  <si>
    <t>Maquinaria y equipo</t>
  </si>
  <si>
    <t>Evento ambiental</t>
  </si>
  <si>
    <t xml:space="preserve">Ergonómico </t>
  </si>
  <si>
    <t>Psicosocial</t>
  </si>
  <si>
    <t>Tipo de  Riesgo:</t>
  </si>
  <si>
    <t>Físico</t>
  </si>
  <si>
    <t>Químico</t>
  </si>
  <si>
    <t>Biológico</t>
  </si>
  <si>
    <t>Mecánico</t>
  </si>
  <si>
    <t>Ambiental</t>
  </si>
  <si>
    <t>Imss</t>
  </si>
  <si>
    <t xml:space="preserve">Lavanderia Industrial </t>
  </si>
  <si>
    <t>Venta de Equipo de Protección Personal</t>
  </si>
  <si>
    <t xml:space="preserve">Alto </t>
  </si>
  <si>
    <t>Medio</t>
  </si>
  <si>
    <t xml:space="preserve">Bajo </t>
  </si>
  <si>
    <t xml:space="preserve">No Aplica </t>
  </si>
  <si>
    <t>Caidas de distinto Nivel</t>
  </si>
  <si>
    <t>Caidas de personas al mismo nivel</t>
  </si>
  <si>
    <t>Caidas de objetos por desplome o derrumbamiento</t>
  </si>
  <si>
    <t>Caidas de Objetos de Manipulación</t>
  </si>
  <si>
    <t>Caidas de objetos desprendidos</t>
  </si>
  <si>
    <t xml:space="preserve">Pisadas sobre objetos </t>
  </si>
  <si>
    <t>Choques contra objetos inmóviles</t>
  </si>
  <si>
    <t>Choques contra objetos móviles</t>
  </si>
  <si>
    <t>Golpes por objetos o herramientas</t>
  </si>
  <si>
    <t xml:space="preserve">Proyección de Fragmentos o partículas </t>
  </si>
  <si>
    <t>Atrapamiento por o entre objetos</t>
  </si>
  <si>
    <t>Atrapamiento por vuelco de maquinas, tractores o vehiculos</t>
  </si>
  <si>
    <t>Sobreesfuerzos</t>
  </si>
  <si>
    <t xml:space="preserve">Exposición a temperaturas ambientales extremas </t>
  </si>
  <si>
    <t xml:space="preserve">Exposición a Sustancias nocivas. </t>
  </si>
  <si>
    <t>Exposición a contactos eléctricos</t>
  </si>
  <si>
    <t xml:space="preserve">Contácto con sistancias causticas y/o corrosivas </t>
  </si>
  <si>
    <t xml:space="preserve">Exposición a raciaciones </t>
  </si>
  <si>
    <t>Explosiones</t>
  </si>
  <si>
    <t>Incendios</t>
  </si>
  <si>
    <t>Accidentes causados por seres vivos</t>
  </si>
  <si>
    <t>Atropellos o golpes por vehiculos</t>
  </si>
  <si>
    <t>E.P. Producida por agentes quimicos</t>
  </si>
  <si>
    <t>E.P. Infecciosa o  Parasitaria *</t>
  </si>
  <si>
    <t>E.P. Producida por agentes físicos *</t>
  </si>
  <si>
    <t>Enfermedad sistemática *</t>
  </si>
  <si>
    <t>No aplica</t>
  </si>
  <si>
    <t>Ninguno</t>
  </si>
  <si>
    <t>Severidad:</t>
  </si>
  <si>
    <t>Nivel de Riesgo:</t>
  </si>
  <si>
    <t>Tipo de contacto:</t>
  </si>
  <si>
    <t>Vehículos</t>
  </si>
  <si>
    <t xml:space="preserve">Instrumentos </t>
  </si>
  <si>
    <t>Manejo de Químicos</t>
  </si>
  <si>
    <t xml:space="preserve">Instalaciones </t>
  </si>
  <si>
    <t>Mobiliario</t>
  </si>
  <si>
    <t xml:space="preserve">Lugar del evento: </t>
  </si>
  <si>
    <t xml:space="preserve">Fecha del Evento: </t>
  </si>
  <si>
    <t>Fecha de la investigación:</t>
  </si>
  <si>
    <t xml:space="preserve">Dia de la semana: </t>
  </si>
  <si>
    <t xml:space="preserve">  Jornada de Trabajo: </t>
  </si>
  <si>
    <t>3. Datos del Accidente / Incidente de Trabajo.</t>
  </si>
  <si>
    <t xml:space="preserve">     Descripción del Problema: </t>
  </si>
  <si>
    <t>4. Análisis de la investigación de accidentes / incidentes de trabajo.</t>
  </si>
  <si>
    <t>Para el análisis de investigación de accidentes se estableció la metodología del  DIAGRAMA DE ISHIKAWA. Para el desarrollo del Diagrama se agrupan las causas en los seis aspectos que influyen en el desarrollo de la actividad de un puesto de trabajo, como son Método, Mano de obra, Material, Maquinaria/Equipo/Instalación, Medio Ambiente y  Medición.</t>
  </si>
  <si>
    <t>5. Causas de accidentes / incidentes de trabajo.</t>
  </si>
  <si>
    <t>Causas Básicas:</t>
  </si>
  <si>
    <t xml:space="preserve">Causas Inmediatas: </t>
  </si>
  <si>
    <t>Condiciones  Inseguras:</t>
  </si>
  <si>
    <t>Aspectos de Administración:</t>
  </si>
  <si>
    <t>Aspectos del Sistema / Programa:</t>
  </si>
  <si>
    <t>Sistema</t>
  </si>
  <si>
    <t xml:space="preserve">6. Pérdidas. </t>
  </si>
  <si>
    <t xml:space="preserve">Daños a la Propiedad: </t>
  </si>
  <si>
    <t>Daños al Medio Ambiente:</t>
  </si>
  <si>
    <t xml:space="preserve">Propiedad dañada: </t>
  </si>
  <si>
    <t xml:space="preserve">Tipo de Afectación: </t>
  </si>
  <si>
    <t xml:space="preserve">Tipo de Naturaleza: </t>
  </si>
  <si>
    <t xml:space="preserve">Antigüedad de la Propiedad: </t>
  </si>
  <si>
    <t>Tipo de Impacto:</t>
  </si>
  <si>
    <t>Volumen afectado (Ton):</t>
  </si>
  <si>
    <t>Tipo de Afectación:</t>
  </si>
  <si>
    <t>Aspecto Ambiental asociado:</t>
  </si>
  <si>
    <t>7. Análisis de Costos.</t>
  </si>
  <si>
    <t>Costos Indirectos</t>
  </si>
  <si>
    <t xml:space="preserve">Tipo de Evento : </t>
  </si>
  <si>
    <t>Oficinas</t>
  </si>
  <si>
    <t>Areas Operativas</t>
  </si>
  <si>
    <t>Exteriores</t>
  </si>
  <si>
    <t>Si</t>
  </si>
  <si>
    <t>No</t>
  </si>
  <si>
    <t>Coeli Mexicana</t>
  </si>
  <si>
    <t>Urvina Servicios Internacionales</t>
  </si>
  <si>
    <t>Almacenes foráneos</t>
  </si>
  <si>
    <t>Probable incapacidad permanente</t>
  </si>
  <si>
    <t>Responsable del área cuando ocurrió el  accidente / Incidente:</t>
  </si>
  <si>
    <t>Director</t>
  </si>
  <si>
    <t>Gerente</t>
  </si>
  <si>
    <t xml:space="preserve">Coodinador </t>
  </si>
  <si>
    <t xml:space="preserve">Administrativo </t>
  </si>
  <si>
    <t xml:space="preserve">Ayudante General </t>
  </si>
  <si>
    <t xml:space="preserve">Auxiliar Administrativo </t>
  </si>
  <si>
    <t>8. Plan de Acción.</t>
  </si>
  <si>
    <t>9. Equipo de Trabajo.</t>
  </si>
  <si>
    <t>Puesto :</t>
  </si>
  <si>
    <t>10. Evidencia Fotográfica.</t>
  </si>
  <si>
    <t>Preventivo</t>
  </si>
  <si>
    <t>Correctivo</t>
  </si>
  <si>
    <t>Mejora</t>
  </si>
  <si>
    <t xml:space="preserve">Foto 1
específica </t>
  </si>
  <si>
    <t xml:space="preserve">Foto 5
específica </t>
  </si>
  <si>
    <t>Foto 6
específica</t>
  </si>
  <si>
    <t>RFC:</t>
  </si>
  <si>
    <t>CURP:</t>
  </si>
  <si>
    <t xml:space="preserve">REPORTE DE INVESTIGACIÓN DE ACCIDENTES, INCIDENTES DE TRABAJO
GRUPO URVINA </t>
  </si>
  <si>
    <t xml:space="preserve">Nivel de Prioridad </t>
  </si>
  <si>
    <t>Alta</t>
  </si>
  <si>
    <t>Media</t>
  </si>
  <si>
    <t>Baja</t>
  </si>
  <si>
    <t xml:space="preserve">Nivel de prioridad </t>
  </si>
  <si>
    <t xml:space="preserve">Estatus de la acción </t>
  </si>
  <si>
    <t>Tipo de acción.</t>
  </si>
  <si>
    <t xml:space="preserve">estatus </t>
  </si>
  <si>
    <t xml:space="preserve">Sin realizar </t>
  </si>
  <si>
    <t xml:space="preserve">Concluido </t>
  </si>
  <si>
    <t xml:space="preserve">En proceso </t>
  </si>
  <si>
    <t xml:space="preserve">Comentarios </t>
  </si>
  <si>
    <t>FO-SHM-24 Rev. 00</t>
  </si>
  <si>
    <r>
      <rPr>
        <b/>
        <sz val="10"/>
        <color rgb="FF00B050"/>
        <rFont val="Calibri"/>
        <family val="2"/>
        <scheme val="minor"/>
      </rPr>
      <t xml:space="preserve">          ¿QUÉ?   </t>
    </r>
    <r>
      <rPr>
        <b/>
        <sz val="10"/>
        <color theme="1" tint="0.249977111117893"/>
        <rFont val="Calibri"/>
        <family val="2"/>
        <scheme val="minor"/>
      </rPr>
      <t>¿Qué está ocurriendo?</t>
    </r>
  </si>
  <si>
    <r>
      <rPr>
        <b/>
        <sz val="10"/>
        <color rgb="FF00B050"/>
        <rFont val="Calibri"/>
        <family val="2"/>
        <scheme val="minor"/>
      </rPr>
      <t xml:space="preserve">      ¿QUIÉN? </t>
    </r>
    <r>
      <rPr>
        <b/>
        <sz val="10"/>
        <rFont val="Calibri"/>
        <family val="2"/>
        <scheme val="minor"/>
      </rPr>
      <t xml:space="preserve"> </t>
    </r>
    <r>
      <rPr>
        <b/>
        <sz val="10"/>
        <color theme="1" tint="0.249977111117893"/>
        <rFont val="Calibri"/>
        <family val="2"/>
        <scheme val="minor"/>
      </rPr>
      <t xml:space="preserve"> ¿Quíen está presente en el problema?</t>
    </r>
  </si>
  <si>
    <r>
      <rPr>
        <b/>
        <sz val="10"/>
        <color rgb="FF00B050"/>
        <rFont val="Calibri"/>
        <family val="2"/>
        <scheme val="minor"/>
      </rPr>
      <t xml:space="preserve"> ¿CUÁNDO?</t>
    </r>
    <r>
      <rPr>
        <b/>
        <sz val="10"/>
        <rFont val="Calibri"/>
        <family val="2"/>
        <scheme val="minor"/>
      </rPr>
      <t xml:space="preserve">   </t>
    </r>
    <r>
      <rPr>
        <b/>
        <sz val="10"/>
        <color theme="1" tint="0.249977111117893"/>
        <rFont val="Calibri"/>
        <family val="2"/>
        <scheme val="minor"/>
      </rPr>
      <t>¿Cuándo es el momento en qué sucede el problema?</t>
    </r>
  </si>
  <si>
    <r>
      <rPr>
        <b/>
        <sz val="10"/>
        <color rgb="FF00B050"/>
        <rFont val="Calibri"/>
        <family val="2"/>
        <scheme val="minor"/>
      </rPr>
      <t xml:space="preserve">   ¿DÓNDE?</t>
    </r>
    <r>
      <rPr>
        <b/>
        <sz val="10"/>
        <rFont val="Calibri"/>
        <family val="2"/>
        <scheme val="minor"/>
      </rPr>
      <t xml:space="preserve">    ¿</t>
    </r>
    <r>
      <rPr>
        <b/>
        <sz val="10"/>
        <color theme="1" tint="0.249977111117893"/>
        <rFont val="Calibri"/>
        <family val="2"/>
        <scheme val="minor"/>
      </rPr>
      <t>Dónde se da el problema?</t>
    </r>
  </si>
  <si>
    <r>
      <rPr>
        <b/>
        <sz val="10"/>
        <color rgb="FF00B050"/>
        <rFont val="Calibri"/>
        <family val="2"/>
        <scheme val="minor"/>
      </rPr>
      <t xml:space="preserve">       ¿CUÁL?  </t>
    </r>
    <r>
      <rPr>
        <b/>
        <sz val="10"/>
        <color theme="1" tint="0.249977111117893"/>
        <rFont val="Calibri"/>
        <family val="2"/>
        <scheme val="minor"/>
      </rPr>
      <t xml:space="preserve">  ¿Cuál es la tendencia o patrón del problema?</t>
    </r>
  </si>
  <si>
    <r>
      <rPr>
        <b/>
        <sz val="10"/>
        <color rgb="FF00B050"/>
        <rFont val="Calibri"/>
        <family val="2"/>
        <scheme val="minor"/>
      </rPr>
      <t xml:space="preserve">    ¿CÓMO? </t>
    </r>
    <r>
      <rPr>
        <b/>
        <sz val="10"/>
        <rFont val="Calibri"/>
        <family val="2"/>
        <scheme val="minor"/>
      </rPr>
      <t xml:space="preserve">   </t>
    </r>
    <r>
      <rPr>
        <b/>
        <sz val="10"/>
        <color theme="1" tint="0.249977111117893"/>
        <rFont val="Calibri"/>
        <family val="2"/>
        <scheme val="minor"/>
      </rPr>
      <t>¿Cómo ocurre ó se presenta el problema?</t>
    </r>
  </si>
  <si>
    <r>
      <t xml:space="preserve">Relación al costo indirecto respecto al costo directo calculado 
</t>
    </r>
    <r>
      <rPr>
        <b/>
        <sz val="10"/>
        <color theme="0" tint="-0.34998626667073579"/>
        <rFont val="Calibri"/>
        <family val="2"/>
        <scheme val="minor"/>
      </rPr>
      <t>Fuente: OSHA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</si>
</sst>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164" formatCode="[$-80A]d&quot; de &quot;mmmm&quot; de &quot;yyyy;@"/>
    <numFmt numFmtId="165" formatCode="&quot;$&quot;#,##0.00"/>
    <numFmt numFmtId="166" formatCode="_-[$$-80A]* #,##0.00_-;\-[$$-80A]* #,##0.00_-;_-[$$-80A]* &quot;-&quot;??_-;_-@_-"/>
  </numFmts>
  <fonts count="47">
    <font>
      <sz val="10"/>
      <name val="Arial"/>
    </font>
    <font>
      <sz val="10"/>
      <name val="Arial"/>
      <family val="2"/>
    </font>
    <font>
      <sz val="8"/>
      <name val="Arial"/>
      <family val="2"/>
    </font>
    <font>
      <b/>
      <sz val="8"/>
      <color indexed="9"/>
      <name val="Tahoma"/>
      <family val="2"/>
    </font>
    <font>
      <b/>
      <sz val="8"/>
      <color indexed="9"/>
      <name val="Frutiger 55 Roman"/>
      <family val="2"/>
    </font>
    <font>
      <b/>
      <sz val="8"/>
      <name val="Calibri"/>
      <family val="2"/>
      <scheme val="minor"/>
    </font>
    <font>
      <b/>
      <sz val="10"/>
      <color theme="0"/>
      <name val="Calibri"/>
      <family val="2"/>
      <scheme val="minor"/>
    </font>
    <font>
      <sz val="10"/>
      <name val="Calibri"/>
      <family val="2"/>
      <scheme val="minor"/>
    </font>
    <font>
      <b/>
      <sz val="11"/>
      <name val="Calibri"/>
      <family val="2"/>
      <scheme val="minor"/>
    </font>
    <font>
      <sz val="10"/>
      <color indexed="12"/>
      <name val="Calibri"/>
      <family val="2"/>
      <scheme val="minor"/>
    </font>
    <font>
      <b/>
      <sz val="10"/>
      <name val="Calibri"/>
      <family val="2"/>
      <scheme val="minor"/>
    </font>
    <font>
      <sz val="7"/>
      <name val="Calibri"/>
      <family val="2"/>
      <scheme val="minor"/>
    </font>
    <font>
      <sz val="9"/>
      <name val="Calibri"/>
      <family val="2"/>
      <scheme val="minor"/>
    </font>
    <font>
      <sz val="8"/>
      <color indexed="12"/>
      <name val="Calibri"/>
      <family val="2"/>
      <scheme val="minor"/>
    </font>
    <font>
      <sz val="8"/>
      <name val="Calibri"/>
      <family val="2"/>
      <scheme val="minor"/>
    </font>
    <font>
      <b/>
      <sz val="8"/>
      <color indexed="12"/>
      <name val="Calibri"/>
      <family val="2"/>
      <scheme val="minor"/>
    </font>
    <font>
      <b/>
      <sz val="16"/>
      <color rgb="FF002060"/>
      <name val="Calibri"/>
      <family val="2"/>
      <scheme val="minor"/>
    </font>
    <font>
      <b/>
      <sz val="9"/>
      <color theme="0"/>
      <name val="Calibri"/>
      <family val="2"/>
      <scheme val="minor"/>
    </font>
    <font>
      <sz val="9"/>
      <color indexed="81"/>
      <name val="Tahoma"/>
      <family val="2"/>
    </font>
    <font>
      <b/>
      <sz val="10"/>
      <color rgb="FF00B050"/>
      <name val="Calibri"/>
      <family val="2"/>
      <scheme val="minor"/>
    </font>
    <font>
      <b/>
      <sz val="12"/>
      <name val="Calibri"/>
      <family val="2"/>
      <scheme val="minor"/>
    </font>
    <font>
      <sz val="11"/>
      <name val="Calibri"/>
      <family val="2"/>
      <scheme val="minor"/>
    </font>
    <font>
      <sz val="7"/>
      <color indexed="12"/>
      <name val="Calibri"/>
      <family val="2"/>
      <scheme val="minor"/>
    </font>
    <font>
      <b/>
      <sz val="8"/>
      <color indexed="8"/>
      <name val="Calibri"/>
      <family val="2"/>
      <scheme val="minor"/>
    </font>
    <font>
      <sz val="8"/>
      <color indexed="8"/>
      <name val="Calibri"/>
      <family val="2"/>
      <scheme val="minor"/>
    </font>
    <font>
      <b/>
      <sz val="10"/>
      <color indexed="8"/>
      <name val="Calibri"/>
      <family val="2"/>
      <scheme val="minor"/>
    </font>
    <font>
      <sz val="9"/>
      <color indexed="8"/>
      <name val="Calibri"/>
      <family val="2"/>
      <scheme val="minor"/>
    </font>
    <font>
      <sz val="8"/>
      <color rgb="FF000000"/>
      <name val="Calibri"/>
      <family val="2"/>
      <scheme val="minor"/>
    </font>
    <font>
      <b/>
      <sz val="8"/>
      <color rgb="FF000000"/>
      <name val="Calibri"/>
      <family val="2"/>
      <scheme val="minor"/>
    </font>
    <font>
      <b/>
      <sz val="9"/>
      <color indexed="81"/>
      <name val="Tahoma"/>
      <family val="2"/>
    </font>
    <font>
      <b/>
      <sz val="11"/>
      <name val="Arial"/>
      <family val="2"/>
    </font>
    <font>
      <b/>
      <sz val="10"/>
      <color theme="0" tint="-0.34998626667073579"/>
      <name val="Calibri"/>
      <family val="2"/>
      <scheme val="minor"/>
    </font>
    <font>
      <b/>
      <sz val="16"/>
      <color rgb="FF00B050"/>
      <name val="Calibri"/>
      <family val="2"/>
      <scheme val="minor"/>
    </font>
    <font>
      <b/>
      <sz val="11"/>
      <color theme="0"/>
      <name val="Calibri"/>
      <family val="2"/>
      <scheme val="minor"/>
    </font>
    <font>
      <b/>
      <sz val="12"/>
      <color theme="6"/>
      <name val="Calibri"/>
      <family val="2"/>
      <scheme val="minor"/>
    </font>
    <font>
      <sz val="11"/>
      <name val="Arial"/>
      <family val="2"/>
    </font>
    <font>
      <sz val="11"/>
      <name val="Frutiger 45 Light"/>
      <family val="2"/>
    </font>
    <font>
      <b/>
      <sz val="11"/>
      <color theme="0" tint="-0.499984740745262"/>
      <name val="Calibri"/>
      <family val="2"/>
      <scheme val="minor"/>
    </font>
    <font>
      <b/>
      <sz val="11"/>
      <name val="Frutiger 45 Light"/>
      <family val="2"/>
    </font>
    <font>
      <b/>
      <sz val="11"/>
      <color indexed="12"/>
      <name val="Frutiger 45 Light"/>
      <family val="2"/>
    </font>
    <font>
      <b/>
      <sz val="11"/>
      <color indexed="12"/>
      <name val="Arial"/>
      <family val="2"/>
    </font>
    <font>
      <sz val="11"/>
      <name val="Arial Black"/>
      <family val="2"/>
    </font>
    <font>
      <sz val="11"/>
      <color indexed="12"/>
      <name val="Arial"/>
      <family val="2"/>
    </font>
    <font>
      <sz val="9"/>
      <color theme="1"/>
      <name val="Calibri"/>
      <family val="2"/>
      <scheme val="minor"/>
    </font>
    <font>
      <sz val="9"/>
      <name val="Frutiger 45 Light"/>
      <family val="2"/>
    </font>
    <font>
      <b/>
      <sz val="10"/>
      <color theme="1" tint="0.249977111117893"/>
      <name val="Calibri"/>
      <family val="2"/>
      <scheme val="minor"/>
    </font>
    <font>
      <b/>
      <sz val="18"/>
      <color theme="8" tint="-0.499984740745262"/>
      <name val="Calibri"/>
      <family val="2"/>
      <scheme val="minor"/>
    </font>
  </fonts>
  <fills count="1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1" tint="0.34998626667073579"/>
        <bgColor indexed="64"/>
      </patternFill>
    </fill>
    <fill>
      <patternFill patternType="solid">
        <fgColor rgb="FFFFFF00"/>
        <bgColor indexed="64"/>
      </patternFill>
    </fill>
    <fill>
      <patternFill patternType="solid">
        <fgColor rgb="FFFF0000"/>
        <bgColor indexed="64"/>
      </patternFill>
    </fill>
    <fill>
      <patternFill patternType="solid">
        <fgColor indexed="44"/>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6600"/>
        <bgColor indexed="64"/>
      </patternFill>
    </fill>
    <fill>
      <patternFill patternType="solid">
        <fgColor theme="8" tint="-0.499984740745262"/>
        <bgColor indexed="64"/>
      </patternFill>
    </fill>
    <fill>
      <patternFill patternType="solid">
        <fgColor theme="1" tint="0.249977111117893"/>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hair">
        <color rgb="FF00B050"/>
      </left>
      <right style="hair">
        <color rgb="FF00B050"/>
      </right>
      <top style="hair">
        <color rgb="FF00B050"/>
      </top>
      <bottom style="hair">
        <color rgb="FF00B050"/>
      </bottom>
      <diagonal/>
    </border>
    <border>
      <left style="thin">
        <color indexed="64"/>
      </left>
      <right/>
      <top/>
      <bottom/>
      <diagonal/>
    </border>
    <border>
      <left style="hair">
        <color rgb="FF00B050"/>
      </left>
      <right/>
      <top style="hair">
        <color rgb="FF00B050"/>
      </top>
      <bottom style="hair">
        <color rgb="FF00B050"/>
      </bottom>
      <diagonal/>
    </border>
    <border>
      <left/>
      <right style="hair">
        <color rgb="FF00B050"/>
      </right>
      <top style="hair">
        <color rgb="FF00B050"/>
      </top>
      <bottom style="hair">
        <color rgb="FF00B050"/>
      </bottom>
      <diagonal/>
    </border>
    <border>
      <left/>
      <right/>
      <top style="hair">
        <color rgb="FF00B050"/>
      </top>
      <bottom/>
      <diagonal/>
    </border>
    <border>
      <left style="hair">
        <color rgb="FF00B050"/>
      </left>
      <right style="hair">
        <color rgb="FF00B050"/>
      </right>
      <top style="hair">
        <color rgb="FF00B050"/>
      </top>
      <bottom/>
      <diagonal/>
    </border>
    <border>
      <left style="hair">
        <color rgb="FF00B050"/>
      </left>
      <right style="hair">
        <color rgb="FF00B050"/>
      </right>
      <top/>
      <bottom style="hair">
        <color rgb="FF00B050"/>
      </bottom>
      <diagonal/>
    </border>
    <border>
      <left style="hair">
        <color rgb="FF00B050"/>
      </left>
      <right/>
      <top/>
      <bottom/>
      <diagonal/>
    </border>
    <border>
      <left/>
      <right style="hair">
        <color rgb="FF00B050"/>
      </right>
      <top/>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hair">
        <color rgb="FF00B050"/>
      </left>
      <right style="hair">
        <color rgb="FF00B050"/>
      </right>
      <top/>
      <bottom/>
      <diagonal/>
    </border>
    <border>
      <left/>
      <right/>
      <top style="medium">
        <color rgb="FF00B050"/>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hair">
        <color rgb="FF00B050"/>
      </right>
      <top style="thin">
        <color theme="0" tint="-0.14999847407452621"/>
      </top>
      <bottom style="thin">
        <color theme="0" tint="-0.14999847407452621"/>
      </bottom>
      <diagonal/>
    </border>
    <border>
      <left style="hair">
        <color rgb="FF00B050"/>
      </left>
      <right style="hair">
        <color rgb="FF00B050"/>
      </right>
      <top style="thin">
        <color theme="0" tint="-0.14999847407452621"/>
      </top>
      <bottom style="thin">
        <color theme="0" tint="-0.14999847407452621"/>
      </bottom>
      <diagonal/>
    </border>
    <border>
      <left style="hair">
        <color rgb="FF00B050"/>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style="hair">
        <color rgb="FF00B050"/>
      </bottom>
      <diagonal/>
    </border>
    <border>
      <left/>
      <right/>
      <top style="thin">
        <color theme="0" tint="-0.14999847407452621"/>
      </top>
      <bottom style="hair">
        <color rgb="FF00B050"/>
      </bottom>
      <diagonal/>
    </border>
    <border>
      <left/>
      <right style="thin">
        <color theme="0" tint="-0.14999847407452621"/>
      </right>
      <top style="thin">
        <color theme="0" tint="-0.14999847407452621"/>
      </top>
      <bottom style="hair">
        <color rgb="FF00B050"/>
      </bottom>
      <diagonal/>
    </border>
    <border>
      <left style="thin">
        <color theme="0" tint="-0.14999847407452621"/>
      </left>
      <right/>
      <top style="hair">
        <color rgb="FF00B050"/>
      </top>
      <bottom/>
      <diagonal/>
    </border>
    <border>
      <left/>
      <right style="thin">
        <color theme="0" tint="-0.14999847407452621"/>
      </right>
      <top style="hair">
        <color rgb="FF00B050"/>
      </top>
      <bottom/>
      <diagonal/>
    </border>
    <border>
      <left style="thin">
        <color theme="0" tint="-0.14999847407452621"/>
      </left>
      <right style="thin">
        <color theme="0" tint="-0.14999847407452621"/>
      </right>
      <top/>
      <bottom style="thin">
        <color theme="0" tint="-0.14999847407452621"/>
      </bottom>
      <diagonal/>
    </border>
  </borders>
  <cellStyleXfs count="2">
    <xf numFmtId="0" fontId="0" fillId="0" borderId="0"/>
    <xf numFmtId="0" fontId="1" fillId="0" borderId="0"/>
  </cellStyleXfs>
  <cellXfs count="262">
    <xf numFmtId="0" fontId="0" fillId="0" borderId="0" xfId="0"/>
    <xf numFmtId="0" fontId="7" fillId="0" borderId="0" xfId="0" applyFont="1"/>
    <xf numFmtId="0" fontId="7" fillId="0" borderId="8" xfId="0" applyFont="1" applyBorder="1" applyAlignment="1">
      <alignment horizontal="center" vertical="center" wrapText="1"/>
    </xf>
    <xf numFmtId="0" fontId="7" fillId="0" borderId="8" xfId="0" applyFont="1" applyBorder="1" applyAlignment="1">
      <alignment vertical="center"/>
    </xf>
    <xf numFmtId="0" fontId="7" fillId="0" borderId="0" xfId="1" applyFont="1"/>
    <xf numFmtId="0" fontId="10" fillId="0" borderId="0" xfId="1" applyFont="1"/>
    <xf numFmtId="0" fontId="10" fillId="0" borderId="0" xfId="1" applyFont="1" applyAlignment="1">
      <alignment horizontal="left"/>
    </xf>
    <xf numFmtId="0" fontId="7" fillId="0" borderId="0" xfId="1" applyFont="1" applyAlignment="1">
      <alignment horizontal="center"/>
    </xf>
    <xf numFmtId="0" fontId="14" fillId="0" borderId="0" xfId="1" applyFont="1" applyAlignment="1">
      <alignment horizontal="center"/>
    </xf>
    <xf numFmtId="0" fontId="10" fillId="0" borderId="0" xfId="1" applyFont="1" applyAlignment="1" applyProtection="1">
      <alignment horizontal="center" vertical="top"/>
      <protection locked="0"/>
    </xf>
    <xf numFmtId="0" fontId="14" fillId="0" borderId="0" xfId="1" applyFont="1"/>
    <xf numFmtId="0" fontId="10" fillId="0" borderId="0" xfId="1" applyFont="1" applyAlignment="1">
      <alignment horizontal="left" vertical="top" wrapText="1"/>
    </xf>
    <xf numFmtId="0" fontId="23" fillId="0" borderId="0" xfId="1" applyFont="1"/>
    <xf numFmtId="0" fontId="24" fillId="7" borderId="0" xfId="1" applyFont="1" applyFill="1"/>
    <xf numFmtId="0" fontId="24" fillId="0" borderId="0" xfId="1" applyFont="1"/>
    <xf numFmtId="0" fontId="7" fillId="0" borderId="0" xfId="1" applyFont="1" applyAlignment="1">
      <alignment vertical="top"/>
    </xf>
    <xf numFmtId="0" fontId="9" fillId="0" borderId="0" xfId="1" applyFont="1"/>
    <xf numFmtId="0" fontId="13" fillId="0" borderId="0" xfId="1" applyFont="1" applyAlignment="1" applyProtection="1">
      <alignment horizontal="center"/>
      <protection locked="0"/>
    </xf>
    <xf numFmtId="0" fontId="14" fillId="8" borderId="0" xfId="1" applyFont="1" applyFill="1"/>
    <xf numFmtId="0" fontId="24" fillId="4" borderId="0" xfId="1" applyFont="1" applyFill="1"/>
    <xf numFmtId="0" fontId="10" fillId="6" borderId="0" xfId="1" applyFont="1" applyFill="1"/>
    <xf numFmtId="0" fontId="10" fillId="6" borderId="0" xfId="1" applyFont="1" applyFill="1" applyAlignment="1">
      <alignment horizontal="left"/>
    </xf>
    <xf numFmtId="0" fontId="7" fillId="9" borderId="0" xfId="1" applyFont="1" applyFill="1"/>
    <xf numFmtId="0" fontId="26" fillId="0" borderId="0" xfId="1" applyFont="1" applyAlignment="1">
      <alignment wrapText="1"/>
    </xf>
    <xf numFmtId="0" fontId="7" fillId="4" borderId="0" xfId="1" applyFont="1" applyFill="1"/>
    <xf numFmtId="0" fontId="27" fillId="0" borderId="0" xfId="1" applyFont="1"/>
    <xf numFmtId="0" fontId="28" fillId="10" borderId="0" xfId="1" applyFont="1" applyFill="1"/>
    <xf numFmtId="0" fontId="27" fillId="10" borderId="0" xfId="1" applyFont="1" applyFill="1"/>
    <xf numFmtId="0" fontId="30" fillId="0" borderId="0" xfId="0" applyFont="1" applyAlignment="1">
      <alignment horizontal="left"/>
    </xf>
    <xf numFmtId="0" fontId="21" fillId="0" borderId="0" xfId="0" applyFont="1" applyProtection="1">
      <protection locked="0"/>
    </xf>
    <xf numFmtId="0" fontId="23" fillId="4" borderId="0" xfId="1" applyFont="1" applyFill="1"/>
    <xf numFmtId="0" fontId="24" fillId="0" borderId="0" xfId="1" applyFont="1" applyAlignment="1"/>
    <xf numFmtId="0" fontId="7" fillId="0" borderId="0" xfId="1" applyFont="1" applyBorder="1" applyAlignment="1"/>
    <xf numFmtId="0" fontId="7" fillId="0" borderId="16" xfId="1" applyFont="1" applyBorder="1" applyAlignment="1"/>
    <xf numFmtId="0" fontId="7" fillId="4" borderId="0" xfId="1" applyFont="1" applyFill="1" applyBorder="1" applyAlignment="1"/>
    <xf numFmtId="0" fontId="16" fillId="4" borderId="0" xfId="1" applyFont="1" applyFill="1" applyBorder="1" applyAlignment="1">
      <alignment vertical="center"/>
    </xf>
    <xf numFmtId="0" fontId="0" fillId="3" borderId="8" xfId="0" applyFill="1" applyBorder="1" applyAlignment="1">
      <alignment horizontal="center"/>
    </xf>
    <xf numFmtId="0" fontId="7" fillId="3" borderId="8" xfId="0" applyFont="1" applyFill="1" applyBorder="1" applyAlignment="1">
      <alignment vertical="center"/>
    </xf>
    <xf numFmtId="0" fontId="7" fillId="0" borderId="13" xfId="0" applyFont="1" applyBorder="1" applyAlignment="1">
      <alignment horizontal="center" vertical="center" wrapText="1"/>
    </xf>
    <xf numFmtId="0" fontId="7" fillId="0" borderId="8" xfId="0" applyFont="1" applyBorder="1" applyAlignment="1">
      <alignment horizontal="center" vertical="center"/>
    </xf>
    <xf numFmtId="0" fontId="7" fillId="3" borderId="8" xfId="0" applyFont="1" applyFill="1" applyBorder="1" applyAlignment="1">
      <alignment horizontal="center" vertical="center"/>
    </xf>
    <xf numFmtId="0" fontId="7" fillId="0" borderId="0" xfId="0" applyFont="1" applyAlignment="1">
      <alignment vertical="center"/>
    </xf>
    <xf numFmtId="0" fontId="8" fillId="0" borderId="0" xfId="0" applyFont="1" applyBorder="1" applyAlignment="1">
      <alignment horizontal="center" vertical="center"/>
    </xf>
    <xf numFmtId="0" fontId="9" fillId="0" borderId="0" xfId="0" applyFont="1" applyAlignment="1" applyProtection="1">
      <alignment horizontal="center" vertical="center"/>
      <protection locked="0"/>
    </xf>
    <xf numFmtId="0" fontId="8" fillId="0" borderId="0" xfId="0" applyFont="1" applyAlignment="1">
      <alignment horizontal="center" vertical="center"/>
    </xf>
    <xf numFmtId="0" fontId="10" fillId="0" borderId="0" xfId="0" applyFont="1" applyAlignment="1">
      <alignment horizontal="right" vertical="center"/>
    </xf>
    <xf numFmtId="0" fontId="7" fillId="0" borderId="0" xfId="0" applyFont="1" applyBorder="1" applyAlignment="1">
      <alignment horizontal="center" vertical="center"/>
    </xf>
    <xf numFmtId="0" fontId="7" fillId="0" borderId="11" xfId="0" applyFont="1" applyBorder="1" applyAlignment="1">
      <alignment horizontal="center" vertical="center"/>
    </xf>
    <xf numFmtId="0" fontId="14" fillId="0" borderId="0" xfId="0" applyFont="1" applyAlignment="1">
      <alignment vertical="center"/>
    </xf>
    <xf numFmtId="0" fontId="9" fillId="0" borderId="0" xfId="0" applyFont="1" applyAlignment="1">
      <alignment vertical="center"/>
    </xf>
    <xf numFmtId="0" fontId="11" fillId="0" borderId="0" xfId="0" applyFont="1" applyAlignment="1">
      <alignment vertical="center"/>
    </xf>
    <xf numFmtId="0" fontId="7" fillId="0" borderId="10" xfId="0" applyFont="1" applyBorder="1" applyAlignment="1">
      <alignment horizontal="center" vertical="center"/>
    </xf>
    <xf numFmtId="0" fontId="6" fillId="4" borderId="0" xfId="0" applyFont="1" applyFill="1" applyBorder="1" applyAlignment="1">
      <alignment vertical="center"/>
    </xf>
    <xf numFmtId="165" fontId="16" fillId="4" borderId="0" xfId="1" applyNumberFormat="1" applyFont="1" applyFill="1" applyBorder="1" applyAlignment="1">
      <alignment vertical="center"/>
    </xf>
    <xf numFmtId="0" fontId="32" fillId="0" borderId="0" xfId="1" applyFont="1" applyBorder="1" applyAlignment="1">
      <alignment vertical="center" wrapText="1"/>
    </xf>
    <xf numFmtId="0" fontId="0" fillId="0" borderId="13" xfId="0" applyBorder="1" applyAlignment="1">
      <alignment horizontal="center"/>
    </xf>
    <xf numFmtId="0" fontId="7" fillId="0" borderId="14" xfId="0" applyFont="1" applyBorder="1" applyAlignment="1">
      <alignment horizontal="center" vertical="center"/>
    </xf>
    <xf numFmtId="0" fontId="0" fillId="0" borderId="8" xfId="0" applyBorder="1" applyAlignment="1">
      <alignment horizontal="center"/>
    </xf>
    <xf numFmtId="0" fontId="7" fillId="11" borderId="8" xfId="0" applyFont="1" applyFill="1" applyBorder="1" applyAlignment="1">
      <alignment horizontal="center" vertical="center"/>
    </xf>
    <xf numFmtId="0" fontId="30" fillId="0" borderId="1" xfId="0" applyFont="1" applyBorder="1"/>
    <xf numFmtId="0" fontId="30" fillId="0" borderId="2" xfId="0" applyFont="1" applyBorder="1"/>
    <xf numFmtId="0" fontId="35" fillId="0" borderId="0" xfId="0" applyFont="1"/>
    <xf numFmtId="0" fontId="36" fillId="0" borderId="3" xfId="0" applyFont="1" applyBorder="1"/>
    <xf numFmtId="0" fontId="36" fillId="0" borderId="0" xfId="0" applyFont="1"/>
    <xf numFmtId="0" fontId="36" fillId="0" borderId="4" xfId="0" applyFont="1" applyBorder="1"/>
    <xf numFmtId="0" fontId="36" fillId="0" borderId="3" xfId="0" applyFont="1" applyBorder="1" applyAlignment="1">
      <alignment horizontal="center"/>
    </xf>
    <xf numFmtId="0" fontId="36" fillId="0" borderId="0" xfId="0" applyFont="1" applyAlignment="1">
      <alignment horizontal="left"/>
    </xf>
    <xf numFmtId="0" fontId="36" fillId="0" borderId="4" xfId="0" applyFont="1" applyBorder="1" applyAlignment="1">
      <alignment horizontal="center"/>
    </xf>
    <xf numFmtId="0" fontId="35" fillId="0" borderId="0" xfId="0" applyFont="1" applyAlignment="1">
      <alignment horizontal="center"/>
    </xf>
    <xf numFmtId="0" fontId="36" fillId="0" borderId="0" xfId="0" applyFont="1" applyBorder="1" applyAlignment="1">
      <alignment horizontal="left"/>
    </xf>
    <xf numFmtId="0" fontId="36" fillId="4" borderId="3" xfId="0" applyFont="1" applyFill="1" applyBorder="1" applyAlignment="1">
      <alignment horizontal="center"/>
    </xf>
    <xf numFmtId="0" fontId="37" fillId="4" borderId="0" xfId="0" applyFont="1" applyFill="1" applyBorder="1" applyAlignment="1">
      <alignment vertical="center"/>
    </xf>
    <xf numFmtId="0" fontId="36" fillId="4" borderId="4" xfId="0" applyFont="1" applyFill="1" applyBorder="1" applyAlignment="1">
      <alignment horizontal="center"/>
    </xf>
    <xf numFmtId="0" fontId="35" fillId="4" borderId="0" xfId="0" applyFont="1" applyFill="1" applyAlignment="1">
      <alignment horizontal="center"/>
    </xf>
    <xf numFmtId="0" fontId="35" fillId="4" borderId="0" xfId="0" applyFont="1" applyFill="1"/>
    <xf numFmtId="0" fontId="36" fillId="0" borderId="0" xfId="0" applyFont="1" applyAlignment="1">
      <alignment horizontal="center"/>
    </xf>
    <xf numFmtId="0" fontId="38" fillId="0" borderId="3" xfId="0" applyFont="1" applyBorder="1"/>
    <xf numFmtId="0" fontId="36" fillId="0" borderId="3" xfId="0" applyFont="1" applyBorder="1" applyProtection="1">
      <protection locked="0"/>
    </xf>
    <xf numFmtId="0" fontId="36" fillId="0" borderId="0" xfId="0" applyFont="1" applyProtection="1">
      <protection locked="0"/>
    </xf>
    <xf numFmtId="0" fontId="36" fillId="0" borderId="4" xfId="0" applyFont="1" applyBorder="1" applyProtection="1">
      <protection locked="0"/>
    </xf>
    <xf numFmtId="0" fontId="35" fillId="0" borderId="0" xfId="0" applyFont="1" applyProtection="1">
      <protection locked="0"/>
    </xf>
    <xf numFmtId="0" fontId="38" fillId="0" borderId="5" xfId="0" applyFont="1" applyBorder="1"/>
    <xf numFmtId="0" fontId="36" fillId="0" borderId="7" xfId="0" applyFont="1" applyBorder="1"/>
    <xf numFmtId="0" fontId="38" fillId="0" borderId="7" xfId="0" applyFont="1" applyBorder="1"/>
    <xf numFmtId="0" fontId="35" fillId="0" borderId="7" xfId="0" applyFont="1" applyBorder="1"/>
    <xf numFmtId="0" fontId="35" fillId="0" borderId="6" xfId="0" applyFont="1" applyBorder="1"/>
    <xf numFmtId="0" fontId="30" fillId="0" borderId="0" xfId="0" applyFont="1"/>
    <xf numFmtId="0" fontId="30" fillId="0" borderId="0" xfId="0" applyFont="1" applyAlignment="1">
      <alignment horizontal="center"/>
    </xf>
    <xf numFmtId="0" fontId="38" fillId="0" borderId="0" xfId="0" applyFont="1"/>
    <xf numFmtId="0" fontId="39" fillId="0" borderId="0" xfId="0" applyFont="1" applyProtection="1">
      <protection locked="0"/>
    </xf>
    <xf numFmtId="0" fontId="40" fillId="0" borderId="0" xfId="0" applyFont="1" applyProtection="1">
      <protection locked="0"/>
    </xf>
    <xf numFmtId="0" fontId="35" fillId="0" borderId="0" xfId="0" applyFont="1" applyAlignment="1">
      <alignment horizontal="left"/>
    </xf>
    <xf numFmtId="0" fontId="41" fillId="0" borderId="0" xfId="0" applyFont="1" applyAlignment="1">
      <alignment horizontal="center"/>
    </xf>
    <xf numFmtId="0" fontId="33" fillId="12" borderId="30" xfId="0" applyFont="1" applyFill="1" applyBorder="1" applyAlignment="1">
      <alignment horizontal="center" vertical="center"/>
    </xf>
    <xf numFmtId="0" fontId="34" fillId="0" borderId="30" xfId="0" quotePrefix="1" applyFont="1" applyBorder="1" applyAlignment="1">
      <alignment horizontal="center" vertical="center"/>
    </xf>
    <xf numFmtId="0" fontId="33" fillId="12" borderId="30" xfId="0" applyFont="1" applyFill="1" applyBorder="1" applyAlignment="1">
      <alignment horizontal="center" vertical="center" wrapText="1"/>
    </xf>
    <xf numFmtId="0" fontId="12" fillId="0" borderId="30" xfId="0" applyFont="1" applyBorder="1" applyAlignment="1">
      <alignment horizontal="center" vertical="center"/>
    </xf>
    <xf numFmtId="0" fontId="43" fillId="0" borderId="30" xfId="0" applyFont="1" applyBorder="1" applyAlignment="1">
      <alignment horizontal="center" vertical="center"/>
    </xf>
    <xf numFmtId="0" fontId="43" fillId="4" borderId="30" xfId="0" applyFont="1" applyFill="1" applyBorder="1" applyAlignment="1">
      <alignment horizontal="center" vertical="center" wrapText="1"/>
    </xf>
    <xf numFmtId="0" fontId="43" fillId="4" borderId="30" xfId="0" applyFont="1" applyFill="1" applyBorder="1" applyAlignment="1">
      <alignment horizontal="center" vertical="center"/>
    </xf>
    <xf numFmtId="0" fontId="6" fillId="13" borderId="30" xfId="1" applyFont="1" applyFill="1" applyBorder="1" applyAlignment="1">
      <alignment horizontal="center" vertical="center" wrapText="1" shrinkToFit="1"/>
    </xf>
    <xf numFmtId="0" fontId="6" fillId="13" borderId="30" xfId="1" applyFont="1" applyFill="1" applyBorder="1" applyAlignment="1">
      <alignment horizontal="center" vertical="center" wrapText="1"/>
    </xf>
    <xf numFmtId="0" fontId="33" fillId="4" borderId="0" xfId="1" applyFont="1" applyFill="1" applyBorder="1" applyAlignment="1">
      <alignment vertical="center"/>
    </xf>
    <xf numFmtId="0" fontId="33" fillId="4" borderId="16" xfId="1" applyFont="1" applyFill="1" applyBorder="1" applyAlignment="1">
      <alignment vertical="center"/>
    </xf>
    <xf numFmtId="0" fontId="33" fillId="4" borderId="30" xfId="0" applyFont="1" applyFill="1" applyBorder="1" applyAlignment="1">
      <alignment horizontal="center" vertical="center"/>
    </xf>
    <xf numFmtId="0" fontId="43" fillId="4" borderId="30" xfId="0" applyFont="1" applyFill="1" applyBorder="1" applyAlignment="1">
      <alignment horizontal="center" vertical="center" wrapText="1"/>
    </xf>
    <xf numFmtId="0" fontId="33" fillId="12" borderId="31" xfId="0" applyFont="1" applyFill="1" applyBorder="1" applyAlignment="1">
      <alignment horizontal="center" vertical="center" wrapText="1"/>
    </xf>
    <xf numFmtId="0" fontId="33" fillId="12" borderId="32" xfId="0" applyFont="1" applyFill="1" applyBorder="1" applyAlignment="1">
      <alignment horizontal="center" vertical="center" wrapText="1"/>
    </xf>
    <xf numFmtId="0" fontId="33" fillId="12" borderId="33" xfId="0" applyFont="1" applyFill="1" applyBorder="1" applyAlignment="1">
      <alignment horizontal="center" vertical="center" wrapText="1"/>
    </xf>
    <xf numFmtId="0" fontId="31" fillId="0" borderId="38" xfId="0" applyFont="1" applyBorder="1" applyAlignment="1">
      <alignment horizontal="right" vertical="center"/>
    </xf>
    <xf numFmtId="0" fontId="33" fillId="5" borderId="34" xfId="0" applyFont="1" applyFill="1" applyBorder="1" applyAlignment="1">
      <alignment horizontal="center" vertical="center"/>
    </xf>
    <xf numFmtId="0" fontId="33" fillId="5" borderId="35" xfId="0" applyFont="1" applyFill="1" applyBorder="1" applyAlignment="1">
      <alignment horizontal="center" vertical="center"/>
    </xf>
    <xf numFmtId="0" fontId="33" fillId="5" borderId="36" xfId="0" applyFont="1" applyFill="1" applyBorder="1" applyAlignment="1">
      <alignment horizontal="center" vertical="center"/>
    </xf>
    <xf numFmtId="0" fontId="6" fillId="12" borderId="31" xfId="0" applyFont="1" applyFill="1" applyBorder="1" applyAlignment="1">
      <alignment horizontal="center" vertical="center" wrapText="1"/>
    </xf>
    <xf numFmtId="0" fontId="6" fillId="12" borderId="32" xfId="0" applyFont="1" applyFill="1" applyBorder="1" applyAlignment="1">
      <alignment horizontal="center" vertical="center" wrapText="1"/>
    </xf>
    <xf numFmtId="0" fontId="6" fillId="12" borderId="33" xfId="0" applyFont="1" applyFill="1" applyBorder="1" applyAlignment="1">
      <alignment horizontal="center" vertical="center" wrapText="1"/>
    </xf>
    <xf numFmtId="0" fontId="12" fillId="0" borderId="0" xfId="0" applyFont="1" applyBorder="1" applyAlignment="1">
      <alignment horizontal="left" vertical="center" wrapText="1"/>
    </xf>
    <xf numFmtId="0" fontId="12" fillId="0" borderId="41" xfId="0" applyFont="1" applyBorder="1" applyAlignment="1">
      <alignment horizontal="left" vertical="center" wrapText="1"/>
    </xf>
    <xf numFmtId="0" fontId="12" fillId="2" borderId="0" xfId="0" applyFont="1" applyFill="1" applyBorder="1" applyAlignment="1">
      <alignment horizontal="left" vertical="center"/>
    </xf>
    <xf numFmtId="0" fontId="12" fillId="2" borderId="41" xfId="0" applyFont="1" applyFill="1" applyBorder="1" applyAlignment="1">
      <alignment horizontal="left" vertical="center"/>
    </xf>
    <xf numFmtId="0" fontId="12" fillId="0" borderId="0" xfId="0" applyFont="1" applyBorder="1" applyAlignment="1">
      <alignment horizontal="left" vertical="center"/>
    </xf>
    <xf numFmtId="0" fontId="12" fillId="0" borderId="41" xfId="0" applyFont="1" applyBorder="1" applyAlignment="1">
      <alignment horizontal="left" vertical="center"/>
    </xf>
    <xf numFmtId="0" fontId="6" fillId="4" borderId="0" xfId="0" applyFont="1" applyFill="1" applyBorder="1" applyAlignment="1">
      <alignment horizontal="center" vertical="center"/>
    </xf>
    <xf numFmtId="0" fontId="43" fillId="4" borderId="30"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44" xfId="0" applyFont="1" applyFill="1" applyBorder="1" applyAlignment="1">
      <alignment horizontal="center" vertical="center"/>
    </xf>
    <xf numFmtId="0" fontId="33" fillId="12" borderId="30" xfId="0" applyFont="1" applyFill="1" applyBorder="1" applyAlignment="1">
      <alignment horizontal="center" vertical="center"/>
    </xf>
    <xf numFmtId="0" fontId="33" fillId="14" borderId="30" xfId="0" applyFont="1" applyFill="1" applyBorder="1" applyAlignment="1">
      <alignment horizontal="center" vertical="center"/>
    </xf>
    <xf numFmtId="0" fontId="12" fillId="0" borderId="30" xfId="0" applyFont="1" applyBorder="1" applyAlignment="1">
      <alignment horizontal="center" vertical="center"/>
    </xf>
    <xf numFmtId="0" fontId="33" fillId="12" borderId="30" xfId="0" applyFont="1" applyFill="1" applyBorder="1" applyAlignment="1">
      <alignment horizontal="left" vertical="center"/>
    </xf>
    <xf numFmtId="0" fontId="12" fillId="0" borderId="43" xfId="0" applyFont="1" applyBorder="1" applyAlignment="1">
      <alignment horizontal="left" vertical="center" wrapText="1"/>
    </xf>
    <xf numFmtId="0" fontId="12" fillId="0" borderId="44" xfId="0" applyFont="1" applyBorder="1" applyAlignment="1">
      <alignment horizontal="left" vertical="center" wrapText="1"/>
    </xf>
    <xf numFmtId="0" fontId="33" fillId="12" borderId="45" xfId="0" applyFont="1" applyFill="1" applyBorder="1" applyAlignment="1">
      <alignment horizontal="left" vertical="center"/>
    </xf>
    <xf numFmtId="0" fontId="33" fillId="12" borderId="46" xfId="0" applyFont="1" applyFill="1" applyBorder="1" applyAlignment="1">
      <alignment horizontal="left" vertical="center"/>
    </xf>
    <xf numFmtId="0" fontId="33" fillId="12" borderId="47" xfId="0" applyFont="1" applyFill="1" applyBorder="1" applyAlignment="1">
      <alignment horizontal="left" vertical="center"/>
    </xf>
    <xf numFmtId="0" fontId="43" fillId="4" borderId="48" xfId="0" applyFont="1" applyFill="1" applyBorder="1" applyAlignment="1">
      <alignment horizontal="center" vertical="center" wrapText="1"/>
    </xf>
    <xf numFmtId="0" fontId="43" fillId="4" borderId="12" xfId="0" applyFont="1" applyFill="1" applyBorder="1" applyAlignment="1">
      <alignment horizontal="center" vertical="center" wrapText="1"/>
    </xf>
    <xf numFmtId="0" fontId="43" fillId="4" borderId="49" xfId="0" applyFont="1" applyFill="1" applyBorder="1" applyAlignment="1">
      <alignment horizontal="center" vertical="center" wrapText="1"/>
    </xf>
    <xf numFmtId="0" fontId="43" fillId="4" borderId="40" xfId="0" applyFont="1" applyFill="1" applyBorder="1" applyAlignment="1">
      <alignment horizontal="center" vertical="center" wrapText="1"/>
    </xf>
    <xf numFmtId="0" fontId="43" fillId="4" borderId="0" xfId="0" applyFont="1" applyFill="1" applyBorder="1" applyAlignment="1">
      <alignment horizontal="center" vertical="center" wrapText="1"/>
    </xf>
    <xf numFmtId="0" fontId="43" fillId="4" borderId="41" xfId="0" applyFont="1" applyFill="1" applyBorder="1" applyAlignment="1">
      <alignment horizontal="center" vertical="center" wrapText="1"/>
    </xf>
    <xf numFmtId="0" fontId="10" fillId="2" borderId="37" xfId="0" applyFont="1" applyFill="1" applyBorder="1" applyAlignment="1">
      <alignment horizontal="left" vertical="center"/>
    </xf>
    <xf numFmtId="0" fontId="10" fillId="2" borderId="38" xfId="0" applyFont="1" applyFill="1" applyBorder="1" applyAlignment="1">
      <alignment horizontal="left" vertical="center"/>
    </xf>
    <xf numFmtId="0" fontId="10" fillId="2" borderId="40" xfId="0" applyFont="1" applyFill="1" applyBorder="1" applyAlignment="1">
      <alignment horizontal="left" vertical="center"/>
    </xf>
    <xf numFmtId="0" fontId="10" fillId="2" borderId="0" xfId="0" applyFont="1" applyFill="1" applyBorder="1" applyAlignment="1">
      <alignment horizontal="left" vertical="center"/>
    </xf>
    <xf numFmtId="0" fontId="10" fillId="2" borderId="42" xfId="0" applyFont="1" applyFill="1" applyBorder="1" applyAlignment="1">
      <alignment horizontal="left" vertical="center"/>
    </xf>
    <xf numFmtId="0" fontId="10" fillId="2" borderId="43" xfId="0" applyFont="1" applyFill="1" applyBorder="1" applyAlignment="1">
      <alignment horizontal="left" vertical="center"/>
    </xf>
    <xf numFmtId="0" fontId="33" fillId="12" borderId="30" xfId="0" applyFont="1" applyFill="1" applyBorder="1" applyAlignment="1">
      <alignment horizontal="center" vertical="center" wrapText="1"/>
    </xf>
    <xf numFmtId="0" fontId="12" fillId="0" borderId="30" xfId="0" applyFont="1" applyBorder="1" applyAlignment="1">
      <alignment horizontal="center" vertical="center" wrapText="1"/>
    </xf>
    <xf numFmtId="0" fontId="43" fillId="0" borderId="30" xfId="0" applyFont="1" applyBorder="1" applyAlignment="1" applyProtection="1">
      <alignment horizontal="center" vertical="center"/>
      <protection locked="0"/>
    </xf>
    <xf numFmtId="8" fontId="43" fillId="4" borderId="30" xfId="0" applyNumberFormat="1" applyFont="1" applyFill="1" applyBorder="1" applyAlignment="1" applyProtection="1">
      <alignment horizontal="center" vertical="center"/>
      <protection locked="0"/>
    </xf>
    <xf numFmtId="0" fontId="43" fillId="4" borderId="30" xfId="0" applyFont="1" applyFill="1" applyBorder="1" applyAlignment="1" applyProtection="1">
      <alignment horizontal="center" vertical="center"/>
      <protection locked="0"/>
    </xf>
    <xf numFmtId="14" fontId="43" fillId="4" borderId="30" xfId="0" applyNumberFormat="1" applyFont="1" applyFill="1" applyBorder="1" applyAlignment="1">
      <alignment horizontal="center" vertical="center" wrapText="1"/>
    </xf>
    <xf numFmtId="0" fontId="43" fillId="0" borderId="30" xfId="0" applyFont="1" applyBorder="1" applyAlignment="1" applyProtection="1">
      <alignment horizontal="left" vertical="center" wrapText="1"/>
      <protection locked="0"/>
    </xf>
    <xf numFmtId="0" fontId="46" fillId="0" borderId="0" xfId="0" applyFont="1" applyAlignment="1">
      <alignment horizontal="center" vertical="center" wrapText="1"/>
    </xf>
    <xf numFmtId="0" fontId="33" fillId="12" borderId="34" xfId="0" applyFont="1" applyFill="1" applyBorder="1" applyAlignment="1">
      <alignment horizontal="center" vertical="center"/>
    </xf>
    <xf numFmtId="0" fontId="33" fillId="12" borderId="35" xfId="0" applyFont="1" applyFill="1" applyBorder="1" applyAlignment="1">
      <alignment horizontal="center" vertical="center"/>
    </xf>
    <xf numFmtId="0" fontId="33" fillId="12" borderId="36" xfId="0" applyFont="1" applyFill="1" applyBorder="1" applyAlignment="1">
      <alignment horizontal="center" vertical="center"/>
    </xf>
    <xf numFmtId="0" fontId="33" fillId="12" borderId="31" xfId="0" applyFont="1" applyFill="1" applyBorder="1" applyAlignment="1">
      <alignment horizontal="center" vertical="center"/>
    </xf>
    <xf numFmtId="0" fontId="33" fillId="12" borderId="32" xfId="0" applyFont="1" applyFill="1" applyBorder="1" applyAlignment="1">
      <alignment horizontal="center" vertical="center"/>
    </xf>
    <xf numFmtId="0" fontId="33" fillId="12" borderId="33" xfId="0" applyFont="1" applyFill="1" applyBorder="1" applyAlignment="1">
      <alignment horizontal="center" vertical="center"/>
    </xf>
    <xf numFmtId="0" fontId="12" fillId="0" borderId="30" xfId="0" applyFont="1" applyBorder="1" applyAlignment="1">
      <alignment horizontal="left" vertical="center" wrapText="1"/>
    </xf>
    <xf numFmtId="0" fontId="33" fillId="14" borderId="28" xfId="0" applyFont="1" applyFill="1" applyBorder="1" applyAlignment="1">
      <alignment horizontal="center" vertical="center"/>
    </xf>
    <xf numFmtId="0" fontId="9" fillId="0" borderId="0" xfId="0" applyFont="1" applyAlignment="1" applyProtection="1">
      <alignment horizontal="center" vertical="center"/>
      <protection locked="0"/>
    </xf>
    <xf numFmtId="0" fontId="8" fillId="0" borderId="0" xfId="0" applyFont="1" applyAlignment="1">
      <alignment horizontal="center" vertical="center"/>
    </xf>
    <xf numFmtId="0" fontId="33" fillId="12" borderId="37" xfId="0" applyFont="1" applyFill="1" applyBorder="1" applyAlignment="1">
      <alignment horizontal="center" vertical="center"/>
    </xf>
    <xf numFmtId="0" fontId="33" fillId="12" borderId="38" xfId="0" applyFont="1" applyFill="1" applyBorder="1" applyAlignment="1">
      <alignment horizontal="center" vertical="center"/>
    </xf>
    <xf numFmtId="0" fontId="33" fillId="12" borderId="39" xfId="0" applyFont="1" applyFill="1" applyBorder="1" applyAlignment="1">
      <alignment horizontal="center" vertical="center"/>
    </xf>
    <xf numFmtId="0" fontId="8" fillId="0" borderId="0" xfId="0" applyFont="1" applyBorder="1" applyAlignment="1">
      <alignment horizontal="center" vertical="center"/>
    </xf>
    <xf numFmtId="0" fontId="12" fillId="0" borderId="38" xfId="0" applyFont="1" applyBorder="1" applyAlignment="1">
      <alignment horizontal="left" vertical="center"/>
    </xf>
    <xf numFmtId="0" fontId="12" fillId="0" borderId="39" xfId="0" applyFont="1" applyBorder="1" applyAlignment="1">
      <alignment horizontal="left" vertical="center"/>
    </xf>
    <xf numFmtId="0" fontId="31" fillId="0" borderId="38" xfId="1" applyFont="1" applyBorder="1" applyAlignment="1">
      <alignment horizontal="right"/>
    </xf>
    <xf numFmtId="0" fontId="6" fillId="12" borderId="30" xfId="1" applyFont="1" applyFill="1" applyBorder="1" applyAlignment="1" applyProtection="1">
      <alignment horizontal="center" vertical="center"/>
      <protection locked="0"/>
    </xf>
    <xf numFmtId="0" fontId="12" fillId="0" borderId="30" xfId="1" applyFont="1" applyBorder="1" applyAlignment="1" applyProtection="1">
      <alignment horizontal="center" vertical="center" wrapText="1"/>
      <protection locked="0"/>
    </xf>
    <xf numFmtId="164" fontId="12" fillId="0" borderId="30" xfId="1" applyNumberFormat="1" applyFont="1" applyBorder="1" applyAlignment="1" applyProtection="1">
      <alignment horizontal="center" vertical="center"/>
      <protection locked="0"/>
    </xf>
    <xf numFmtId="0" fontId="6" fillId="12" borderId="30" xfId="1" applyFont="1" applyFill="1" applyBorder="1" applyAlignment="1" applyProtection="1">
      <alignment horizontal="center" vertical="center" wrapText="1"/>
      <protection locked="0"/>
    </xf>
    <xf numFmtId="0" fontId="43" fillId="4" borderId="30" xfId="1" applyFont="1" applyFill="1" applyBorder="1" applyAlignment="1" applyProtection="1">
      <alignment horizontal="center" vertical="center"/>
      <protection locked="0"/>
    </xf>
    <xf numFmtId="164" fontId="12" fillId="0" borderId="30" xfId="1" applyNumberFormat="1" applyFont="1" applyBorder="1" applyAlignment="1" applyProtection="1">
      <alignment horizontal="center" vertical="center" wrapText="1"/>
      <protection locked="0"/>
    </xf>
    <xf numFmtId="0" fontId="33" fillId="12" borderId="30" xfId="1" applyFont="1" applyFill="1" applyBorder="1" applyAlignment="1">
      <alignment horizontal="center" vertical="center"/>
    </xf>
    <xf numFmtId="0" fontId="43" fillId="4" borderId="30" xfId="1" applyFont="1" applyFill="1" applyBorder="1" applyAlignment="1">
      <alignment horizontal="center" vertical="center"/>
    </xf>
    <xf numFmtId="0" fontId="12" fillId="0" borderId="30" xfId="1" applyFont="1" applyBorder="1" applyAlignment="1">
      <alignment horizontal="center" vertical="center"/>
    </xf>
    <xf numFmtId="0" fontId="33" fillId="4" borderId="30" xfId="1" applyFont="1" applyFill="1" applyBorder="1" applyAlignment="1">
      <alignment horizontal="center" vertical="center"/>
    </xf>
    <xf numFmtId="0" fontId="17" fillId="13" borderId="30" xfId="1" applyFont="1" applyFill="1" applyBorder="1" applyAlignment="1" applyProtection="1">
      <alignment horizontal="center" vertical="center"/>
      <protection locked="0"/>
    </xf>
    <xf numFmtId="0" fontId="21" fillId="0" borderId="30" xfId="1" applyFont="1" applyBorder="1" applyAlignment="1">
      <alignment horizontal="center" vertical="center" wrapText="1" shrinkToFit="1"/>
    </xf>
    <xf numFmtId="0" fontId="7" fillId="0" borderId="30" xfId="1" applyFont="1" applyBorder="1" applyAlignment="1">
      <alignment horizont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3" borderId="8" xfId="0" applyFont="1" applyFill="1" applyBorder="1" applyAlignment="1">
      <alignment horizontal="center" vertical="center"/>
    </xf>
    <xf numFmtId="0" fontId="32" fillId="0" borderId="0" xfId="1" applyFont="1" applyBorder="1" applyAlignment="1">
      <alignment horizontal="center" vertical="center"/>
    </xf>
    <xf numFmtId="0" fontId="6" fillId="4" borderId="15" xfId="1" applyFont="1" applyFill="1" applyBorder="1" applyAlignment="1">
      <alignment horizontal="center" vertical="center"/>
    </xf>
    <xf numFmtId="0" fontId="6" fillId="4" borderId="0" xfId="1" applyFont="1" applyFill="1" applyBorder="1" applyAlignment="1">
      <alignment horizontal="center" vertical="center"/>
    </xf>
    <xf numFmtId="0" fontId="6" fillId="4" borderId="16" xfId="1" applyFont="1" applyFill="1" applyBorder="1" applyAlignment="1">
      <alignment horizontal="center" vertical="center"/>
    </xf>
    <xf numFmtId="0" fontId="33" fillId="12" borderId="9" xfId="1" applyFont="1" applyFill="1" applyBorder="1" applyAlignment="1">
      <alignment horizontal="right" vertical="center" wrapText="1" shrinkToFit="1"/>
    </xf>
    <xf numFmtId="0" fontId="33" fillId="12" borderId="0" xfId="1" applyFont="1" applyFill="1" applyBorder="1" applyAlignment="1">
      <alignment horizontal="right" vertical="center" wrapText="1" shrinkToFit="1"/>
    </xf>
    <xf numFmtId="165" fontId="33" fillId="12" borderId="28" xfId="1" applyNumberFormat="1" applyFont="1" applyFill="1" applyBorder="1" applyAlignment="1">
      <alignment horizontal="center" vertical="center"/>
    </xf>
    <xf numFmtId="165" fontId="33" fillId="12" borderId="15" xfId="1" applyNumberFormat="1" applyFont="1" applyFill="1" applyBorder="1" applyAlignment="1">
      <alignment horizontal="center" vertical="center"/>
    </xf>
    <xf numFmtId="0" fontId="12" fillId="0" borderId="30" xfId="1" applyFont="1" applyBorder="1" applyAlignment="1">
      <alignment horizontal="left" vertical="center" wrapText="1" shrinkToFit="1"/>
    </xf>
    <xf numFmtId="166" fontId="21" fillId="0" borderId="30" xfId="1" applyNumberFormat="1" applyFont="1" applyBorder="1" applyAlignment="1">
      <alignment horizontal="center" vertical="center"/>
    </xf>
    <xf numFmtId="165" fontId="6" fillId="12" borderId="30" xfId="1" applyNumberFormat="1" applyFont="1" applyFill="1" applyBorder="1" applyAlignment="1">
      <alignment horizontal="center" vertical="center"/>
    </xf>
    <xf numFmtId="0" fontId="10" fillId="4" borderId="30" xfId="1" applyFont="1" applyFill="1" applyBorder="1" applyAlignment="1">
      <alignment horizontal="center" vertical="center" wrapText="1"/>
    </xf>
    <xf numFmtId="0" fontId="6" fillId="12" borderId="30" xfId="1" applyFont="1" applyFill="1" applyBorder="1" applyAlignment="1">
      <alignment horizontal="center" vertical="center"/>
    </xf>
    <xf numFmtId="165" fontId="32" fillId="0" borderId="30" xfId="1" applyNumberFormat="1" applyFont="1" applyBorder="1" applyAlignment="1">
      <alignment horizontal="center" vertical="center" wrapText="1"/>
    </xf>
    <xf numFmtId="0" fontId="7" fillId="0" borderId="0" xfId="1" applyFont="1" applyBorder="1" applyAlignment="1">
      <alignment horizontal="center"/>
    </xf>
    <xf numFmtId="0" fontId="10" fillId="0" borderId="0" xfId="1" applyFont="1" applyAlignment="1">
      <alignment horizontal="left" vertical="top" wrapText="1"/>
    </xf>
    <xf numFmtId="0" fontId="10" fillId="6" borderId="0" xfId="1" applyFont="1" applyFill="1" applyAlignment="1">
      <alignment horizontal="left"/>
    </xf>
    <xf numFmtId="0" fontId="10" fillId="0" borderId="0" xfId="1" applyFont="1" applyAlignment="1">
      <alignment horizontal="left" vertical="top" wrapText="1" shrinkToFit="1"/>
    </xf>
    <xf numFmtId="0" fontId="22" fillId="0" borderId="0" xfId="1" applyFont="1" applyAlignment="1" applyProtection="1">
      <alignment horizontal="center"/>
      <protection locked="0"/>
    </xf>
    <xf numFmtId="0" fontId="20" fillId="0" borderId="0" xfId="1" applyFont="1" applyAlignment="1">
      <alignment horizontal="center"/>
    </xf>
    <xf numFmtId="0" fontId="15" fillId="0" borderId="0" xfId="1" applyFont="1" applyAlignment="1">
      <alignment horizontal="center"/>
    </xf>
    <xf numFmtId="0" fontId="33" fillId="14" borderId="30" xfId="1" applyFont="1" applyFill="1" applyBorder="1" applyAlignment="1">
      <alignment horizontal="center" vertical="center"/>
    </xf>
    <xf numFmtId="0" fontId="33" fillId="14" borderId="30" xfId="0" applyFont="1" applyFill="1" applyBorder="1" applyAlignment="1">
      <alignment horizontal="center"/>
    </xf>
    <xf numFmtId="0" fontId="33" fillId="12" borderId="50" xfId="1" applyFont="1" applyFill="1" applyBorder="1" applyAlignment="1">
      <alignment horizontal="center" vertical="center"/>
    </xf>
    <xf numFmtId="165" fontId="10" fillId="0" borderId="30" xfId="1" applyNumberFormat="1" applyFont="1" applyBorder="1" applyAlignment="1">
      <alignment horizontal="center" vertical="center"/>
    </xf>
    <xf numFmtId="0" fontId="31" fillId="0" borderId="29" xfId="0" applyFont="1" applyBorder="1" applyAlignment="1">
      <alignment horizontal="right"/>
    </xf>
    <xf numFmtId="0" fontId="44" fillId="0" borderId="17"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19" xfId="0" applyFont="1" applyBorder="1" applyAlignment="1">
      <alignment horizontal="center" vertical="center" wrapText="1"/>
    </xf>
    <xf numFmtId="0" fontId="44" fillId="0" borderId="20" xfId="0" applyFont="1" applyBorder="1" applyAlignment="1">
      <alignment horizontal="center" vertical="center" wrapText="1"/>
    </xf>
    <xf numFmtId="0" fontId="44" fillId="0" borderId="0" xfId="0" applyFont="1" applyBorder="1" applyAlignment="1">
      <alignment horizontal="center" vertical="center" wrapText="1"/>
    </xf>
    <xf numFmtId="0" fontId="44" fillId="0" borderId="21" xfId="0" applyFont="1" applyBorder="1" applyAlignment="1">
      <alignment horizontal="center" vertical="center" wrapText="1"/>
    </xf>
    <xf numFmtId="0" fontId="44" fillId="0" borderId="22" xfId="0" applyFont="1" applyBorder="1" applyAlignment="1">
      <alignment horizontal="center" vertical="center" wrapText="1"/>
    </xf>
    <xf numFmtId="0" fontId="44" fillId="0" borderId="23" xfId="0" applyFont="1" applyBorder="1" applyAlignment="1">
      <alignment horizontal="center" vertical="center" wrapText="1"/>
    </xf>
    <xf numFmtId="0" fontId="44" fillId="0" borderId="24" xfId="0" applyFont="1" applyBorder="1" applyAlignment="1">
      <alignment horizontal="center" vertical="center" wrapText="1"/>
    </xf>
    <xf numFmtId="0" fontId="35" fillId="0" borderId="0" xfId="0" applyFont="1" applyProtection="1">
      <protection locked="0"/>
    </xf>
    <xf numFmtId="0" fontId="37" fillId="0" borderId="17" xfId="0" applyFont="1" applyBorder="1" applyAlignment="1">
      <alignment horizontal="center" vertical="center" wrapText="1"/>
    </xf>
    <xf numFmtId="0" fontId="37" fillId="0" borderId="18" xfId="0" applyFont="1" applyBorder="1" applyAlignment="1">
      <alignment horizontal="center" vertical="center"/>
    </xf>
    <xf numFmtId="0" fontId="37" fillId="0" borderId="19" xfId="0" applyFont="1" applyBorder="1" applyAlignment="1">
      <alignment horizontal="center" vertical="center"/>
    </xf>
    <xf numFmtId="0" fontId="37" fillId="0" borderId="20" xfId="0" applyFont="1" applyBorder="1" applyAlignment="1">
      <alignment horizontal="center" vertical="center"/>
    </xf>
    <xf numFmtId="0" fontId="37" fillId="0" borderId="0" xfId="0" applyFont="1" applyBorder="1" applyAlignment="1">
      <alignment horizontal="center" vertical="center"/>
    </xf>
    <xf numFmtId="0" fontId="37" fillId="0" borderId="21" xfId="0"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12" borderId="18" xfId="0" applyFont="1" applyFill="1" applyBorder="1" applyAlignment="1">
      <alignment horizontal="left" vertical="center"/>
    </xf>
    <xf numFmtId="0" fontId="33" fillId="12" borderId="18" xfId="0" applyFont="1" applyFill="1" applyBorder="1" applyAlignment="1">
      <alignment horizontal="center" vertical="center"/>
    </xf>
    <xf numFmtId="0" fontId="42" fillId="0" borderId="0" xfId="0" applyFont="1" applyAlignment="1" applyProtection="1">
      <alignment horizontal="center"/>
      <protection locked="0"/>
    </xf>
    <xf numFmtId="0" fontId="40" fillId="0" borderId="0" xfId="0" applyFont="1" applyAlignment="1" applyProtection="1">
      <alignment horizontal="center"/>
      <protection locked="0"/>
    </xf>
    <xf numFmtId="0" fontId="40" fillId="0" borderId="0" xfId="0" applyFont="1" applyAlignment="1">
      <alignment horizontal="center"/>
    </xf>
    <xf numFmtId="0" fontId="42" fillId="0" borderId="0" xfId="0" applyFont="1" applyAlignment="1">
      <alignment horizontal="center"/>
    </xf>
    <xf numFmtId="0" fontId="35" fillId="0" borderId="0" xfId="0" applyFont="1" applyAlignment="1">
      <alignment horizontal="center"/>
    </xf>
    <xf numFmtId="0" fontId="6" fillId="12" borderId="25" xfId="0" applyFont="1" applyFill="1" applyBorder="1" applyAlignment="1">
      <alignment horizontal="center" vertical="center"/>
    </xf>
    <xf numFmtId="0" fontId="6" fillId="12" borderId="26" xfId="0" applyFont="1" applyFill="1" applyBorder="1" applyAlignment="1">
      <alignment horizontal="center" vertical="center"/>
    </xf>
    <xf numFmtId="0" fontId="6" fillId="12" borderId="27" xfId="0" applyFont="1" applyFill="1" applyBorder="1" applyAlignment="1">
      <alignment horizontal="center" vertical="center"/>
    </xf>
    <xf numFmtId="0" fontId="30" fillId="0" borderId="0" xfId="0" applyFont="1" applyAlignment="1">
      <alignment horizontal="left"/>
    </xf>
    <xf numFmtId="0" fontId="36" fillId="0" borderId="17" xfId="0" applyFont="1" applyBorder="1" applyAlignment="1">
      <alignment horizontal="center"/>
    </xf>
    <xf numFmtId="0" fontId="36" fillId="0" borderId="18" xfId="0" applyFont="1" applyBorder="1" applyAlignment="1">
      <alignment horizontal="center"/>
    </xf>
    <xf numFmtId="0" fontId="36" fillId="0" borderId="19" xfId="0" applyFont="1" applyBorder="1" applyAlignment="1">
      <alignment horizontal="center"/>
    </xf>
    <xf numFmtId="0" fontId="36" fillId="0" borderId="20" xfId="0" applyFont="1" applyBorder="1" applyAlignment="1">
      <alignment horizontal="center"/>
    </xf>
    <xf numFmtId="0" fontId="36" fillId="0" borderId="0" xfId="0" applyFont="1" applyBorder="1" applyAlignment="1">
      <alignment horizontal="center"/>
    </xf>
    <xf numFmtId="0" fontId="36" fillId="0" borderId="21" xfId="0" applyFont="1" applyBorder="1" applyAlignment="1">
      <alignment horizontal="center"/>
    </xf>
    <xf numFmtId="0" fontId="36" fillId="0" borderId="22" xfId="0" applyFont="1" applyBorder="1" applyAlignment="1">
      <alignment horizontal="center"/>
    </xf>
    <xf numFmtId="0" fontId="36" fillId="0" borderId="23" xfId="0" applyFont="1" applyBorder="1" applyAlignment="1">
      <alignment horizontal="center"/>
    </xf>
    <xf numFmtId="0" fontId="36" fillId="0" borderId="24" xfId="0" applyFont="1" applyBorder="1" applyAlignment="1">
      <alignment horizontal="center"/>
    </xf>
    <xf numFmtId="0" fontId="33" fillId="12" borderId="25" xfId="0" applyFont="1" applyFill="1" applyBorder="1" applyAlignment="1">
      <alignment horizontal="left" vertical="center"/>
    </xf>
    <xf numFmtId="0" fontId="33" fillId="12" borderId="26" xfId="0" applyFont="1" applyFill="1" applyBorder="1" applyAlignment="1">
      <alignment horizontal="left" vertical="center"/>
    </xf>
    <xf numFmtId="0" fontId="33" fillId="12" borderId="27" xfId="0" applyFont="1" applyFill="1" applyBorder="1" applyAlignment="1">
      <alignment horizontal="left" vertical="center"/>
    </xf>
  </cellXfs>
  <cellStyles count="2">
    <cellStyle name="Normal" xfId="0" builtinId="0"/>
    <cellStyle name="Normal 2" xfId="1" xr:uid="{D518C190-FA02-459C-8B08-E6D59D0D5A2C}"/>
  </cellStyles>
  <dxfs count="6">
    <dxf>
      <font>
        <b/>
        <i val="0"/>
        <color theme="0"/>
      </font>
      <fill>
        <patternFill>
          <bgColor rgb="FFFF0000"/>
        </patternFill>
      </fill>
    </dxf>
    <dxf>
      <font>
        <b/>
        <i val="0"/>
        <color auto="1"/>
      </font>
      <fill>
        <patternFill>
          <bgColor rgb="FFFFFF00"/>
        </patternFill>
      </fill>
    </dxf>
    <dxf>
      <font>
        <b/>
        <i val="0"/>
        <color theme="0"/>
      </font>
      <fill>
        <patternFill>
          <bgColor rgb="FF005DA2"/>
        </patternFill>
      </fill>
    </dxf>
    <dxf>
      <font>
        <b/>
        <i val="0"/>
        <color theme="0"/>
      </font>
      <fill>
        <patternFill>
          <bgColor rgb="FFFF0000"/>
        </patternFill>
      </fill>
    </dxf>
    <dxf>
      <font>
        <b/>
        <i val="0"/>
      </font>
      <fill>
        <patternFill>
          <bgColor rgb="FFFFFF00"/>
        </patternFill>
      </fill>
    </dxf>
    <dxf>
      <font>
        <b/>
        <i val="0"/>
        <color theme="0"/>
      </font>
      <fill>
        <patternFill>
          <bgColor rgb="FF005DA2"/>
        </patternFill>
      </fill>
    </dxf>
  </dxfs>
  <tableStyles count="0" defaultTableStyle="TableStyleMedium2" defaultPivotStyle="PivotStyleLight16"/>
  <colors>
    <mruColors>
      <color rgb="FF006600"/>
      <color rgb="FF1C476E"/>
      <color rgb="FF005DA2"/>
      <color rgb="FF005696"/>
      <color rgb="FFF8FE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28575</xdr:colOff>
      <xdr:row>7</xdr:row>
      <xdr:rowOff>28575</xdr:rowOff>
    </xdr:from>
    <xdr:to>
      <xdr:col>0</xdr:col>
      <xdr:colOff>66675</xdr:colOff>
      <xdr:row>7</xdr:row>
      <xdr:rowOff>142875</xdr:rowOff>
    </xdr:to>
    <xdr:sp macro="" textlink="">
      <xdr:nvSpPr>
        <xdr:cNvPr id="3" name="Text Box 6">
          <a:extLst>
            <a:ext uri="{FF2B5EF4-FFF2-40B4-BE49-F238E27FC236}">
              <a16:creationId xmlns:a16="http://schemas.microsoft.com/office/drawing/2014/main" id="{9F8D737F-E089-4AEC-A1E0-FD25E548BE3D}"/>
            </a:ext>
          </a:extLst>
        </xdr:cNvPr>
        <xdr:cNvSpPr txBox="1">
          <a:spLocks noChangeArrowheads="1"/>
        </xdr:cNvSpPr>
      </xdr:nvSpPr>
      <xdr:spPr bwMode="auto">
        <a:xfrm>
          <a:off x="28575" y="1343025"/>
          <a:ext cx="142875" cy="114300"/>
        </a:xfrm>
        <a:prstGeom prst="rect">
          <a:avLst/>
        </a:prstGeom>
        <a:noFill/>
        <a:ln w="9525">
          <a:noFill/>
          <a:miter lim="800000"/>
          <a:headEnd/>
          <a:tailEnd/>
        </a:ln>
      </xdr:spPr>
      <xdr:txBody>
        <a:bodyPr vertOverflow="clip" wrap="square" lIns="27432" tIns="18288" rIns="27432" bIns="0" anchor="t" upright="1"/>
        <a:lstStyle/>
        <a:p>
          <a:pPr algn="ctr" rtl="0">
            <a:defRPr sz="1000"/>
          </a:pPr>
          <a:endParaRPr lang="es-MX" sz="600" b="1" i="0" u="none" strike="noStrike" baseline="0">
            <a:solidFill>
              <a:srgbClr val="000000"/>
            </a:solidFill>
            <a:latin typeface="Arial"/>
            <a:cs typeface="Arial"/>
          </a:endParaRPr>
        </a:p>
      </xdr:txBody>
    </xdr:sp>
    <xdr:clientData/>
  </xdr:twoCellAnchor>
  <xdr:twoCellAnchor>
    <xdr:from>
      <xdr:col>0</xdr:col>
      <xdr:colOff>9525</xdr:colOff>
      <xdr:row>27</xdr:row>
      <xdr:rowOff>0</xdr:rowOff>
    </xdr:from>
    <xdr:to>
      <xdr:col>1</xdr:col>
      <xdr:colOff>47625</xdr:colOff>
      <xdr:row>27</xdr:row>
      <xdr:rowOff>0</xdr:rowOff>
    </xdr:to>
    <xdr:sp macro="" textlink="">
      <xdr:nvSpPr>
        <xdr:cNvPr id="8" name="Text Box 13">
          <a:extLst>
            <a:ext uri="{FF2B5EF4-FFF2-40B4-BE49-F238E27FC236}">
              <a16:creationId xmlns:a16="http://schemas.microsoft.com/office/drawing/2014/main" id="{14096C00-CDEC-4CC1-AA1B-A54423611527}"/>
            </a:ext>
          </a:extLst>
        </xdr:cNvPr>
        <xdr:cNvSpPr txBox="1">
          <a:spLocks noChangeArrowheads="1"/>
        </xdr:cNvSpPr>
      </xdr:nvSpPr>
      <xdr:spPr bwMode="auto">
        <a:xfrm>
          <a:off x="9525" y="1866900"/>
          <a:ext cx="142875" cy="0"/>
        </a:xfrm>
        <a:prstGeom prst="rect">
          <a:avLst/>
        </a:prstGeom>
        <a:noFill/>
        <a:ln w="9525">
          <a:noFill/>
          <a:miter lim="800000"/>
          <a:headEnd/>
          <a:tailEnd/>
        </a:ln>
      </xdr:spPr>
      <xdr:txBody>
        <a:bodyPr vertOverflow="clip" wrap="square" lIns="27432" tIns="18288" rIns="27432" bIns="0" anchor="t" upright="1"/>
        <a:lstStyle/>
        <a:p>
          <a:pPr algn="ctr" rtl="0">
            <a:defRPr sz="1000"/>
          </a:pPr>
          <a:r>
            <a:rPr lang="es-MX" sz="600" b="1" i="0" u="none" strike="noStrike" baseline="0">
              <a:solidFill>
                <a:srgbClr val="000000"/>
              </a:solidFill>
              <a:latin typeface="Arial"/>
              <a:cs typeface="Arial"/>
            </a:rPr>
            <a:t>11</a:t>
          </a:r>
        </a:p>
      </xdr:txBody>
    </xdr:sp>
    <xdr:clientData/>
  </xdr:twoCellAnchor>
  <xdr:twoCellAnchor>
    <xdr:from>
      <xdr:col>0</xdr:col>
      <xdr:colOff>0</xdr:colOff>
      <xdr:row>27</xdr:row>
      <xdr:rowOff>0</xdr:rowOff>
    </xdr:from>
    <xdr:to>
      <xdr:col>1</xdr:col>
      <xdr:colOff>76200</xdr:colOff>
      <xdr:row>27</xdr:row>
      <xdr:rowOff>0</xdr:rowOff>
    </xdr:to>
    <xdr:sp macro="" textlink="">
      <xdr:nvSpPr>
        <xdr:cNvPr id="9" name="Text Box 14">
          <a:extLst>
            <a:ext uri="{FF2B5EF4-FFF2-40B4-BE49-F238E27FC236}">
              <a16:creationId xmlns:a16="http://schemas.microsoft.com/office/drawing/2014/main" id="{43F0C3C5-1D4C-4126-BEE8-0BCBE23BC2DA}"/>
            </a:ext>
          </a:extLst>
        </xdr:cNvPr>
        <xdr:cNvSpPr txBox="1">
          <a:spLocks noChangeArrowheads="1"/>
        </xdr:cNvSpPr>
      </xdr:nvSpPr>
      <xdr:spPr bwMode="auto">
        <a:xfrm>
          <a:off x="0" y="1866900"/>
          <a:ext cx="180975" cy="0"/>
        </a:xfrm>
        <a:prstGeom prst="rect">
          <a:avLst/>
        </a:prstGeom>
        <a:noFill/>
        <a:ln w="9525">
          <a:noFill/>
          <a:miter lim="800000"/>
          <a:headEnd/>
          <a:tailEnd/>
        </a:ln>
      </xdr:spPr>
      <xdr:txBody>
        <a:bodyPr vertOverflow="clip" wrap="square" lIns="27432" tIns="18288" rIns="27432" bIns="0" anchor="t" upright="1"/>
        <a:lstStyle/>
        <a:p>
          <a:pPr algn="ctr" rtl="0">
            <a:defRPr sz="1000"/>
          </a:pPr>
          <a:r>
            <a:rPr lang="es-MX" sz="600" b="1" i="0" u="none" strike="noStrike" baseline="0">
              <a:solidFill>
                <a:srgbClr val="000000"/>
              </a:solidFill>
              <a:latin typeface="Arial"/>
              <a:cs typeface="Arial"/>
            </a:rPr>
            <a:t>12</a:t>
          </a:r>
        </a:p>
      </xdr:txBody>
    </xdr:sp>
    <xdr:clientData/>
  </xdr:twoCellAnchor>
  <xdr:twoCellAnchor>
    <xdr:from>
      <xdr:col>15</xdr:col>
      <xdr:colOff>1152525</xdr:colOff>
      <xdr:row>74</xdr:row>
      <xdr:rowOff>0</xdr:rowOff>
    </xdr:from>
    <xdr:to>
      <xdr:col>15</xdr:col>
      <xdr:colOff>971550</xdr:colOff>
      <xdr:row>74</xdr:row>
      <xdr:rowOff>0</xdr:rowOff>
    </xdr:to>
    <xdr:sp macro="" textlink="">
      <xdr:nvSpPr>
        <xdr:cNvPr id="52" name="Rectangle 116">
          <a:extLst>
            <a:ext uri="{FF2B5EF4-FFF2-40B4-BE49-F238E27FC236}">
              <a16:creationId xmlns:a16="http://schemas.microsoft.com/office/drawing/2014/main" id="{87EA4DD5-90D1-4A29-B643-E00B0E3F4850}"/>
            </a:ext>
          </a:extLst>
        </xdr:cNvPr>
        <xdr:cNvSpPr>
          <a:spLocks noChangeArrowheads="1"/>
        </xdr:cNvSpPr>
      </xdr:nvSpPr>
      <xdr:spPr bwMode="auto">
        <a:xfrm>
          <a:off x="7924800" y="12125325"/>
          <a:ext cx="0" cy="0"/>
        </a:xfrm>
        <a:prstGeom prst="rect">
          <a:avLst/>
        </a:prstGeom>
        <a:solidFill>
          <a:srgbClr val="FFFFFF"/>
        </a:solidFill>
        <a:ln w="9525">
          <a:solidFill>
            <a:srgbClr val="000000"/>
          </a:solidFill>
          <a:miter lim="800000"/>
          <a:headEnd/>
          <a:tailEnd/>
        </a:ln>
      </xdr:spPr>
    </xdr:sp>
    <xdr:clientData/>
  </xdr:twoCellAnchor>
  <xdr:oneCellAnchor>
    <xdr:from>
      <xdr:col>1</xdr:col>
      <xdr:colOff>42334</xdr:colOff>
      <xdr:row>0</xdr:row>
      <xdr:rowOff>105834</xdr:rowOff>
    </xdr:from>
    <xdr:ext cx="1023745" cy="523874"/>
    <xdr:pic>
      <xdr:nvPicPr>
        <xdr:cNvPr id="60" name="Imagen 1">
          <a:extLst>
            <a:ext uri="{FF2B5EF4-FFF2-40B4-BE49-F238E27FC236}">
              <a16:creationId xmlns:a16="http://schemas.microsoft.com/office/drawing/2014/main" id="{BDBCE187-A48F-4049-990F-0444B64327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167" y="105834"/>
          <a:ext cx="1023745" cy="523874"/>
        </a:xfrm>
        <a:prstGeom prst="rect">
          <a:avLst/>
        </a:prstGeom>
      </xdr:spPr>
    </xdr:pic>
    <xdr:clientData/>
  </xdr:oneCellAnchor>
  <xdr:twoCellAnchor>
    <xdr:from>
      <xdr:col>16</xdr:col>
      <xdr:colOff>447675</xdr:colOff>
      <xdr:row>0</xdr:row>
      <xdr:rowOff>105833</xdr:rowOff>
    </xdr:from>
    <xdr:to>
      <xdr:col>17</xdr:col>
      <xdr:colOff>999672</xdr:colOff>
      <xdr:row>3</xdr:row>
      <xdr:rowOff>57150</xdr:rowOff>
    </xdr:to>
    <xdr:grpSp>
      <xdr:nvGrpSpPr>
        <xdr:cNvPr id="61" name="Grupo 15">
          <a:extLst>
            <a:ext uri="{FF2B5EF4-FFF2-40B4-BE49-F238E27FC236}">
              <a16:creationId xmlns:a16="http://schemas.microsoft.com/office/drawing/2014/main" id="{13006347-8353-43F5-ADE3-5AABEB0E9E2D}"/>
            </a:ext>
          </a:extLst>
        </xdr:cNvPr>
        <xdr:cNvGrpSpPr/>
      </xdr:nvGrpSpPr>
      <xdr:grpSpPr>
        <a:xfrm>
          <a:off x="8960644" y="105833"/>
          <a:ext cx="1099684" cy="665692"/>
          <a:chOff x="3724276" y="5603984"/>
          <a:chExt cx="1362075" cy="811558"/>
        </a:xfrm>
      </xdr:grpSpPr>
      <xdr:pic>
        <xdr:nvPicPr>
          <xdr:cNvPr id="62" name="Imagen 12">
            <a:extLst>
              <a:ext uri="{FF2B5EF4-FFF2-40B4-BE49-F238E27FC236}">
                <a16:creationId xmlns:a16="http://schemas.microsoft.com/office/drawing/2014/main" id="{A328CC20-70FC-4CBE-992E-34DBFFA6C27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621" t="26670" r="17233" b="33326"/>
          <a:stretch/>
        </xdr:blipFill>
        <xdr:spPr>
          <a:xfrm>
            <a:off x="3724276" y="5603984"/>
            <a:ext cx="1231106" cy="339616"/>
          </a:xfrm>
          <a:prstGeom prst="rect">
            <a:avLst/>
          </a:prstGeom>
        </xdr:spPr>
      </xdr:pic>
      <xdr:pic>
        <xdr:nvPicPr>
          <xdr:cNvPr id="63" name="Imagen 14">
            <a:extLst>
              <a:ext uri="{FF2B5EF4-FFF2-40B4-BE49-F238E27FC236}">
                <a16:creationId xmlns:a16="http://schemas.microsoft.com/office/drawing/2014/main" id="{0FA1901B-0E18-4FCF-9E8E-4308531338B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19550" y="6012941"/>
            <a:ext cx="1066801" cy="402601"/>
          </a:xfrm>
          <a:prstGeom prst="rect">
            <a:avLst/>
          </a:prstGeom>
        </xdr:spPr>
      </xdr:pic>
    </xdr:grpSp>
    <xdr:clientData/>
  </xdr:twoCellAnchor>
  <xdr:twoCellAnchor>
    <xdr:from>
      <xdr:col>0</xdr:col>
      <xdr:colOff>47625</xdr:colOff>
      <xdr:row>29</xdr:row>
      <xdr:rowOff>0</xdr:rowOff>
    </xdr:from>
    <xdr:to>
      <xdr:col>1</xdr:col>
      <xdr:colOff>152400</xdr:colOff>
      <xdr:row>29</xdr:row>
      <xdr:rowOff>0</xdr:rowOff>
    </xdr:to>
    <xdr:sp macro="" textlink="">
      <xdr:nvSpPr>
        <xdr:cNvPr id="153" name="Text Box 27">
          <a:extLst>
            <a:ext uri="{FF2B5EF4-FFF2-40B4-BE49-F238E27FC236}">
              <a16:creationId xmlns:a16="http://schemas.microsoft.com/office/drawing/2014/main" id="{5E2F8919-2B8F-4C7E-8863-B8676D8F62BD}"/>
            </a:ext>
          </a:extLst>
        </xdr:cNvPr>
        <xdr:cNvSpPr txBox="1">
          <a:spLocks noChangeArrowheads="1"/>
        </xdr:cNvSpPr>
      </xdr:nvSpPr>
      <xdr:spPr bwMode="auto">
        <a:xfrm>
          <a:off x="47625" y="11439525"/>
          <a:ext cx="209550" cy="0"/>
        </a:xfrm>
        <a:prstGeom prst="rect">
          <a:avLst/>
        </a:prstGeom>
        <a:noFill/>
        <a:ln w="9525">
          <a:noFill/>
          <a:miter lim="800000"/>
          <a:headEnd/>
          <a:tailEnd/>
        </a:ln>
      </xdr:spPr>
      <xdr:txBody>
        <a:bodyPr vertOverflow="clip" wrap="square" lIns="27432" tIns="18288" rIns="27432" bIns="0" anchor="t" upright="1"/>
        <a:lstStyle/>
        <a:p>
          <a:pPr algn="ctr" rtl="0">
            <a:defRPr sz="1000"/>
          </a:pPr>
          <a:r>
            <a:rPr lang="es-MX" sz="600" b="1" i="0" u="none" strike="noStrike" baseline="0">
              <a:solidFill>
                <a:srgbClr val="000000"/>
              </a:solidFill>
              <a:latin typeface="Arial"/>
              <a:cs typeface="Arial"/>
            </a:rPr>
            <a:t>31</a:t>
          </a:r>
        </a:p>
      </xdr:txBody>
    </xdr:sp>
    <xdr:clientData/>
  </xdr:twoCellAnchor>
  <xdr:twoCellAnchor>
    <xdr:from>
      <xdr:col>10</xdr:col>
      <xdr:colOff>158940</xdr:colOff>
      <xdr:row>58</xdr:row>
      <xdr:rowOff>28138</xdr:rowOff>
    </xdr:from>
    <xdr:to>
      <xdr:col>12</xdr:col>
      <xdr:colOff>240515</xdr:colOff>
      <xdr:row>59</xdr:row>
      <xdr:rowOff>75369</xdr:rowOff>
    </xdr:to>
    <xdr:sp macro="" textlink="">
      <xdr:nvSpPr>
        <xdr:cNvPr id="178" name="TextBox 40">
          <a:extLst>
            <a:ext uri="{FF2B5EF4-FFF2-40B4-BE49-F238E27FC236}">
              <a16:creationId xmlns:a16="http://schemas.microsoft.com/office/drawing/2014/main" id="{E5B48B18-3E55-4DBD-8DAB-07E9F44508A0}"/>
            </a:ext>
          </a:extLst>
        </xdr:cNvPr>
        <xdr:cNvSpPr txBox="1"/>
      </xdr:nvSpPr>
      <xdr:spPr>
        <a:xfrm>
          <a:off x="4281904" y="12519495"/>
          <a:ext cx="1469504" cy="251338"/>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600" b="1"/>
            <a:t> </a:t>
          </a:r>
        </a:p>
      </xdr:txBody>
    </xdr:sp>
    <xdr:clientData/>
  </xdr:twoCellAnchor>
  <xdr:twoCellAnchor>
    <xdr:from>
      <xdr:col>1</xdr:col>
      <xdr:colOff>115210</xdr:colOff>
      <xdr:row>42</xdr:row>
      <xdr:rowOff>44544</xdr:rowOff>
    </xdr:from>
    <xdr:to>
      <xdr:col>17</xdr:col>
      <xdr:colOff>979714</xdr:colOff>
      <xdr:row>59</xdr:row>
      <xdr:rowOff>153077</xdr:rowOff>
    </xdr:to>
    <xdr:grpSp>
      <xdr:nvGrpSpPr>
        <xdr:cNvPr id="33" name="Group 32">
          <a:extLst>
            <a:ext uri="{FF2B5EF4-FFF2-40B4-BE49-F238E27FC236}">
              <a16:creationId xmlns:a16="http://schemas.microsoft.com/office/drawing/2014/main" id="{2EC8E625-D103-4599-8FD5-E209C5E7F58B}"/>
            </a:ext>
          </a:extLst>
        </xdr:cNvPr>
        <xdr:cNvGrpSpPr/>
      </xdr:nvGrpSpPr>
      <xdr:grpSpPr>
        <a:xfrm>
          <a:off x="222366" y="9771950"/>
          <a:ext cx="9818004" cy="3751846"/>
          <a:chOff x="292087" y="9099502"/>
          <a:chExt cx="9314556" cy="3568663"/>
        </a:xfrm>
      </xdr:grpSpPr>
      <xdr:cxnSp macro="">
        <xdr:nvCxnSpPr>
          <xdr:cNvPr id="166" name="6 Conector recto de flecha">
            <a:extLst>
              <a:ext uri="{FF2B5EF4-FFF2-40B4-BE49-F238E27FC236}">
                <a16:creationId xmlns:a16="http://schemas.microsoft.com/office/drawing/2014/main" id="{00000000-0008-0000-0100-000007000000}"/>
              </a:ext>
            </a:extLst>
          </xdr:cNvPr>
          <xdr:cNvCxnSpPr>
            <a:cxnSpLocks/>
            <a:endCxn id="179" idx="1"/>
          </xdr:cNvCxnSpPr>
        </xdr:nvCxnSpPr>
        <xdr:spPr>
          <a:xfrm flipV="1">
            <a:off x="938893" y="10721628"/>
            <a:ext cx="6178944" cy="28015"/>
          </a:xfrm>
          <a:prstGeom prst="straightConnector1">
            <a:avLst/>
          </a:prstGeom>
          <a:ln w="57150">
            <a:solidFill>
              <a:schemeClr val="bg1">
                <a:lumMod val="65000"/>
              </a:schemeClr>
            </a:solidFill>
            <a:tailEnd type="arrow"/>
          </a:ln>
        </xdr:spPr>
        <xdr:style>
          <a:lnRef idx="1">
            <a:schemeClr val="accent1"/>
          </a:lnRef>
          <a:fillRef idx="0">
            <a:schemeClr val="accent1"/>
          </a:fillRef>
          <a:effectRef idx="0">
            <a:schemeClr val="accent1"/>
          </a:effectRef>
          <a:fontRef idx="minor">
            <a:schemeClr val="tx1"/>
          </a:fontRef>
        </xdr:style>
      </xdr:cxnSp>
      <xdr:grpSp>
        <xdr:nvGrpSpPr>
          <xdr:cNvPr id="167" name="Group 166">
            <a:extLst>
              <a:ext uri="{FF2B5EF4-FFF2-40B4-BE49-F238E27FC236}">
                <a16:creationId xmlns:a16="http://schemas.microsoft.com/office/drawing/2014/main" id="{5F68E336-12C3-4D6A-B9A5-E754D108CB68}"/>
              </a:ext>
            </a:extLst>
          </xdr:cNvPr>
          <xdr:cNvGrpSpPr/>
        </xdr:nvGrpSpPr>
        <xdr:grpSpPr>
          <a:xfrm>
            <a:off x="5122622" y="9334501"/>
            <a:ext cx="1183137" cy="1392591"/>
            <a:chOff x="6887881" y="1451275"/>
            <a:chExt cx="1671077" cy="1875827"/>
          </a:xfrm>
        </xdr:grpSpPr>
        <xdr:cxnSp macro="">
          <xdr:nvCxnSpPr>
            <xdr:cNvPr id="191" name="7 Conector recto">
              <a:extLst>
                <a:ext uri="{FF2B5EF4-FFF2-40B4-BE49-F238E27FC236}">
                  <a16:creationId xmlns:a16="http://schemas.microsoft.com/office/drawing/2014/main" id="{00000000-0008-0000-0100-000008000000}"/>
                </a:ext>
              </a:extLst>
            </xdr:cNvPr>
            <xdr:cNvCxnSpPr>
              <a:cxnSpLocks/>
            </xdr:cNvCxnSpPr>
          </xdr:nvCxnSpPr>
          <xdr:spPr>
            <a:xfrm>
              <a:off x="7340185" y="1451275"/>
              <a:ext cx="1218773" cy="1875827"/>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92" name="7 Conector recto">
              <a:extLst>
                <a:ext uri="{FF2B5EF4-FFF2-40B4-BE49-F238E27FC236}">
                  <a16:creationId xmlns:a16="http://schemas.microsoft.com/office/drawing/2014/main" id="{FFE4FFDF-312E-4757-9476-473162180BFD}"/>
                </a:ext>
              </a:extLst>
            </xdr:cNvPr>
            <xdr:cNvCxnSpPr>
              <a:cxnSpLocks/>
            </xdr:cNvCxnSpPr>
          </xdr:nvCxnSpPr>
          <xdr:spPr>
            <a:xfrm>
              <a:off x="6887881" y="1455673"/>
              <a:ext cx="934279" cy="1"/>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73" name="TextBox 35">
            <a:extLst>
              <a:ext uri="{FF2B5EF4-FFF2-40B4-BE49-F238E27FC236}">
                <a16:creationId xmlns:a16="http://schemas.microsoft.com/office/drawing/2014/main" id="{CDE9E12C-D42E-4B54-80CF-7BB0F8E05F44}"/>
              </a:ext>
            </a:extLst>
          </xdr:cNvPr>
          <xdr:cNvSpPr txBox="1"/>
        </xdr:nvSpPr>
        <xdr:spPr>
          <a:xfrm>
            <a:off x="296730" y="9112135"/>
            <a:ext cx="853057" cy="244928"/>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000" b="1">
                <a:solidFill>
                  <a:schemeClr val="bg1">
                    <a:lumMod val="65000"/>
                  </a:schemeClr>
                </a:solidFill>
              </a:rPr>
              <a:t>Método</a:t>
            </a:r>
          </a:p>
        </xdr:txBody>
      </xdr:sp>
      <xdr:sp macro="" textlink="">
        <xdr:nvSpPr>
          <xdr:cNvPr id="174" name="TextBox 36">
            <a:extLst>
              <a:ext uri="{FF2B5EF4-FFF2-40B4-BE49-F238E27FC236}">
                <a16:creationId xmlns:a16="http://schemas.microsoft.com/office/drawing/2014/main" id="{203DE415-94BD-4DDB-8357-1A494C5D3A3A}"/>
              </a:ext>
            </a:extLst>
          </xdr:cNvPr>
          <xdr:cNvSpPr txBox="1"/>
        </xdr:nvSpPr>
        <xdr:spPr>
          <a:xfrm>
            <a:off x="2743164" y="9131193"/>
            <a:ext cx="980530" cy="231715"/>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000" b="1">
                <a:solidFill>
                  <a:schemeClr val="bg1">
                    <a:lumMod val="65000"/>
                  </a:schemeClr>
                </a:solidFill>
              </a:rPr>
              <a:t>Mano de Obra</a:t>
            </a:r>
          </a:p>
        </xdr:txBody>
      </xdr:sp>
      <xdr:sp macro="" textlink="">
        <xdr:nvSpPr>
          <xdr:cNvPr id="175" name="TextBox 37">
            <a:extLst>
              <a:ext uri="{FF2B5EF4-FFF2-40B4-BE49-F238E27FC236}">
                <a16:creationId xmlns:a16="http://schemas.microsoft.com/office/drawing/2014/main" id="{0E2B1F17-5AA2-484D-8B37-ADE657EA221C}"/>
              </a:ext>
            </a:extLst>
          </xdr:cNvPr>
          <xdr:cNvSpPr txBox="1"/>
        </xdr:nvSpPr>
        <xdr:spPr>
          <a:xfrm>
            <a:off x="5136195" y="9099502"/>
            <a:ext cx="753647" cy="274731"/>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000" b="1">
                <a:solidFill>
                  <a:schemeClr val="bg1">
                    <a:lumMod val="65000"/>
                  </a:schemeClr>
                </a:solidFill>
              </a:rPr>
              <a:t>Material</a:t>
            </a:r>
          </a:p>
        </xdr:txBody>
      </xdr:sp>
      <xdr:sp macro="" textlink="">
        <xdr:nvSpPr>
          <xdr:cNvPr id="176" name="TextBox 38">
            <a:extLst>
              <a:ext uri="{FF2B5EF4-FFF2-40B4-BE49-F238E27FC236}">
                <a16:creationId xmlns:a16="http://schemas.microsoft.com/office/drawing/2014/main" id="{FE753A94-2CFD-49AA-B404-1B55A2DA37D4}"/>
              </a:ext>
            </a:extLst>
          </xdr:cNvPr>
          <xdr:cNvSpPr txBox="1"/>
        </xdr:nvSpPr>
        <xdr:spPr>
          <a:xfrm>
            <a:off x="653142" y="12234035"/>
            <a:ext cx="1657219" cy="434130"/>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50" b="1">
                <a:solidFill>
                  <a:schemeClr val="bg1">
                    <a:lumMod val="65000"/>
                  </a:schemeClr>
                </a:solidFill>
              </a:rPr>
              <a:t>Maquinaria/Equipo/ Instalación</a:t>
            </a:r>
          </a:p>
        </xdr:txBody>
      </xdr:sp>
      <xdr:sp macro="" textlink="">
        <xdr:nvSpPr>
          <xdr:cNvPr id="177" name="TextBox 39">
            <a:extLst>
              <a:ext uri="{FF2B5EF4-FFF2-40B4-BE49-F238E27FC236}">
                <a16:creationId xmlns:a16="http://schemas.microsoft.com/office/drawing/2014/main" id="{568AD71E-985A-4769-880F-7F80002D8B78}"/>
              </a:ext>
            </a:extLst>
          </xdr:cNvPr>
          <xdr:cNvSpPr txBox="1"/>
        </xdr:nvSpPr>
        <xdr:spPr>
          <a:xfrm>
            <a:off x="2783159" y="12282330"/>
            <a:ext cx="1469504" cy="251338"/>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50" b="1">
                <a:solidFill>
                  <a:schemeClr val="bg1">
                    <a:lumMod val="65000"/>
                  </a:schemeClr>
                </a:solidFill>
              </a:rPr>
              <a:t>Medio Ambiente</a:t>
            </a:r>
          </a:p>
        </xdr:txBody>
      </xdr:sp>
      <xdr:sp macro="" textlink="">
        <xdr:nvSpPr>
          <xdr:cNvPr id="179" name="Rectangle: Rounded Corners 178">
            <a:extLst>
              <a:ext uri="{FF2B5EF4-FFF2-40B4-BE49-F238E27FC236}">
                <a16:creationId xmlns:a16="http://schemas.microsoft.com/office/drawing/2014/main" id="{702DDD5C-D61C-4818-8D63-6A95A9500A87}"/>
              </a:ext>
            </a:extLst>
          </xdr:cNvPr>
          <xdr:cNvSpPr/>
        </xdr:nvSpPr>
        <xdr:spPr>
          <a:xfrm>
            <a:off x="7117837" y="10285399"/>
            <a:ext cx="2488806" cy="872458"/>
          </a:xfrm>
          <a:prstGeom prst="roundRect">
            <a:avLst/>
          </a:prstGeom>
          <a:solidFill>
            <a:schemeClr val="bg1"/>
          </a:solidFill>
          <a:ln w="5715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sz="1600">
              <a:solidFill>
                <a:sysClr val="windowText" lastClr="000000"/>
              </a:solidFill>
            </a:endParaRPr>
          </a:p>
        </xdr:txBody>
      </xdr:sp>
      <xdr:sp macro="" textlink="">
        <xdr:nvSpPr>
          <xdr:cNvPr id="180" name="TextBox 42">
            <a:extLst>
              <a:ext uri="{FF2B5EF4-FFF2-40B4-BE49-F238E27FC236}">
                <a16:creationId xmlns:a16="http://schemas.microsoft.com/office/drawing/2014/main" id="{0075ACC6-7E7D-48CF-9750-39FFAB88FDEF}"/>
              </a:ext>
            </a:extLst>
          </xdr:cNvPr>
          <xdr:cNvSpPr txBox="1"/>
        </xdr:nvSpPr>
        <xdr:spPr>
          <a:xfrm>
            <a:off x="7910905" y="10271792"/>
            <a:ext cx="1205845" cy="342786"/>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200" b="1">
                <a:solidFill>
                  <a:schemeClr val="bg1">
                    <a:lumMod val="65000"/>
                  </a:schemeClr>
                </a:solidFill>
              </a:rPr>
              <a:t>Problema: </a:t>
            </a:r>
          </a:p>
        </xdr:txBody>
      </xdr:sp>
      <xdr:grpSp>
        <xdr:nvGrpSpPr>
          <xdr:cNvPr id="193" name="Group 192">
            <a:extLst>
              <a:ext uri="{FF2B5EF4-FFF2-40B4-BE49-F238E27FC236}">
                <a16:creationId xmlns:a16="http://schemas.microsoft.com/office/drawing/2014/main" id="{EDA6E5A5-54F0-4FF4-B824-7026B3CB8F0D}"/>
              </a:ext>
            </a:extLst>
          </xdr:cNvPr>
          <xdr:cNvGrpSpPr/>
        </xdr:nvGrpSpPr>
        <xdr:grpSpPr>
          <a:xfrm>
            <a:off x="2877444" y="9361715"/>
            <a:ext cx="1183137" cy="1392591"/>
            <a:chOff x="6887881" y="1451275"/>
            <a:chExt cx="1671077" cy="1875827"/>
          </a:xfrm>
        </xdr:grpSpPr>
        <xdr:cxnSp macro="">
          <xdr:nvCxnSpPr>
            <xdr:cNvPr id="194" name="7 Conector recto">
              <a:extLst>
                <a:ext uri="{FF2B5EF4-FFF2-40B4-BE49-F238E27FC236}">
                  <a16:creationId xmlns:a16="http://schemas.microsoft.com/office/drawing/2014/main" id="{0DB7143E-10CD-4390-BD66-8B5789A55AFD}"/>
                </a:ext>
              </a:extLst>
            </xdr:cNvPr>
            <xdr:cNvCxnSpPr>
              <a:cxnSpLocks/>
            </xdr:cNvCxnSpPr>
          </xdr:nvCxnSpPr>
          <xdr:spPr>
            <a:xfrm>
              <a:off x="7340185" y="1451275"/>
              <a:ext cx="1218773" cy="1875827"/>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95" name="7 Conector recto">
              <a:extLst>
                <a:ext uri="{FF2B5EF4-FFF2-40B4-BE49-F238E27FC236}">
                  <a16:creationId xmlns:a16="http://schemas.microsoft.com/office/drawing/2014/main" id="{9353106E-3FFA-4396-8453-C85230C9D328}"/>
                </a:ext>
              </a:extLst>
            </xdr:cNvPr>
            <xdr:cNvCxnSpPr>
              <a:cxnSpLocks/>
            </xdr:cNvCxnSpPr>
          </xdr:nvCxnSpPr>
          <xdr:spPr>
            <a:xfrm>
              <a:off x="6887881" y="1455673"/>
              <a:ext cx="934279" cy="1"/>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6" name="Group 195">
            <a:extLst>
              <a:ext uri="{FF2B5EF4-FFF2-40B4-BE49-F238E27FC236}">
                <a16:creationId xmlns:a16="http://schemas.microsoft.com/office/drawing/2014/main" id="{567D8D8F-C9D2-4EFA-97F9-6EC1C6689808}"/>
              </a:ext>
            </a:extLst>
          </xdr:cNvPr>
          <xdr:cNvGrpSpPr/>
        </xdr:nvGrpSpPr>
        <xdr:grpSpPr>
          <a:xfrm>
            <a:off x="292087" y="9348107"/>
            <a:ext cx="1183137" cy="1392591"/>
            <a:chOff x="6887881" y="1451275"/>
            <a:chExt cx="1671077" cy="1875827"/>
          </a:xfrm>
        </xdr:grpSpPr>
        <xdr:cxnSp macro="">
          <xdr:nvCxnSpPr>
            <xdr:cNvPr id="197" name="7 Conector recto">
              <a:extLst>
                <a:ext uri="{FF2B5EF4-FFF2-40B4-BE49-F238E27FC236}">
                  <a16:creationId xmlns:a16="http://schemas.microsoft.com/office/drawing/2014/main" id="{404E02B3-216E-4DA8-AB50-A9D495084ECB}"/>
                </a:ext>
              </a:extLst>
            </xdr:cNvPr>
            <xdr:cNvCxnSpPr>
              <a:cxnSpLocks/>
            </xdr:cNvCxnSpPr>
          </xdr:nvCxnSpPr>
          <xdr:spPr>
            <a:xfrm>
              <a:off x="7340185" y="1451275"/>
              <a:ext cx="1218773" cy="1875827"/>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98" name="7 Conector recto">
              <a:extLst>
                <a:ext uri="{FF2B5EF4-FFF2-40B4-BE49-F238E27FC236}">
                  <a16:creationId xmlns:a16="http://schemas.microsoft.com/office/drawing/2014/main" id="{ABE6BA4F-F73B-47F4-A422-A4E4036187A8}"/>
                </a:ext>
              </a:extLst>
            </xdr:cNvPr>
            <xdr:cNvCxnSpPr>
              <a:cxnSpLocks/>
            </xdr:cNvCxnSpPr>
          </xdr:nvCxnSpPr>
          <xdr:spPr>
            <a:xfrm>
              <a:off x="6887881" y="1455673"/>
              <a:ext cx="934279" cy="1"/>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9" name="Group 198">
            <a:extLst>
              <a:ext uri="{FF2B5EF4-FFF2-40B4-BE49-F238E27FC236}">
                <a16:creationId xmlns:a16="http://schemas.microsoft.com/office/drawing/2014/main" id="{8C92366A-C44A-448E-BECB-1A7D3B6B65B9}"/>
              </a:ext>
            </a:extLst>
          </xdr:cNvPr>
          <xdr:cNvGrpSpPr/>
        </xdr:nvGrpSpPr>
        <xdr:grpSpPr>
          <a:xfrm rot="10800000">
            <a:off x="5388473" y="10749643"/>
            <a:ext cx="1170177" cy="1500905"/>
            <a:chOff x="7111113" y="1474003"/>
            <a:chExt cx="1652774" cy="2021726"/>
          </a:xfrm>
        </xdr:grpSpPr>
        <xdr:cxnSp macro="">
          <xdr:nvCxnSpPr>
            <xdr:cNvPr id="200" name="7 Conector recto">
              <a:extLst>
                <a:ext uri="{FF2B5EF4-FFF2-40B4-BE49-F238E27FC236}">
                  <a16:creationId xmlns:a16="http://schemas.microsoft.com/office/drawing/2014/main" id="{2DA45E98-2A74-445E-9E20-C8EFB24397EB}"/>
                </a:ext>
              </a:extLst>
            </xdr:cNvPr>
            <xdr:cNvCxnSpPr>
              <a:cxnSpLocks/>
            </xdr:cNvCxnSpPr>
          </xdr:nvCxnSpPr>
          <xdr:spPr>
            <a:xfrm rot="10800000" flipV="1">
              <a:off x="7111113" y="1516209"/>
              <a:ext cx="1230015" cy="1979520"/>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01" name="7 Conector recto">
              <a:extLst>
                <a:ext uri="{FF2B5EF4-FFF2-40B4-BE49-F238E27FC236}">
                  <a16:creationId xmlns:a16="http://schemas.microsoft.com/office/drawing/2014/main" id="{3AAE92CD-391A-418E-8EA2-8C9C8C00D7A7}"/>
                </a:ext>
              </a:extLst>
            </xdr:cNvPr>
            <xdr:cNvCxnSpPr>
              <a:cxnSpLocks/>
            </xdr:cNvCxnSpPr>
          </xdr:nvCxnSpPr>
          <xdr:spPr>
            <a:xfrm>
              <a:off x="7829608" y="1474003"/>
              <a:ext cx="934279" cy="1"/>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202" name="Group 201">
            <a:extLst>
              <a:ext uri="{FF2B5EF4-FFF2-40B4-BE49-F238E27FC236}">
                <a16:creationId xmlns:a16="http://schemas.microsoft.com/office/drawing/2014/main" id="{96742C6F-FC69-42F6-A3C3-AC2513A07A0D}"/>
              </a:ext>
            </a:extLst>
          </xdr:cNvPr>
          <xdr:cNvGrpSpPr/>
        </xdr:nvGrpSpPr>
        <xdr:grpSpPr>
          <a:xfrm rot="10800000">
            <a:off x="3184114" y="10763249"/>
            <a:ext cx="1170177" cy="1500905"/>
            <a:chOff x="7111113" y="1474003"/>
            <a:chExt cx="1652774" cy="2021726"/>
          </a:xfrm>
        </xdr:grpSpPr>
        <xdr:cxnSp macro="">
          <xdr:nvCxnSpPr>
            <xdr:cNvPr id="203" name="7 Conector recto">
              <a:extLst>
                <a:ext uri="{FF2B5EF4-FFF2-40B4-BE49-F238E27FC236}">
                  <a16:creationId xmlns:a16="http://schemas.microsoft.com/office/drawing/2014/main" id="{4ECBF134-62FA-4A7D-950C-93F1CBAECAC6}"/>
                </a:ext>
              </a:extLst>
            </xdr:cNvPr>
            <xdr:cNvCxnSpPr>
              <a:cxnSpLocks/>
            </xdr:cNvCxnSpPr>
          </xdr:nvCxnSpPr>
          <xdr:spPr>
            <a:xfrm rot="10800000" flipV="1">
              <a:off x="7111113" y="1516209"/>
              <a:ext cx="1230015" cy="1979520"/>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04" name="7 Conector recto">
              <a:extLst>
                <a:ext uri="{FF2B5EF4-FFF2-40B4-BE49-F238E27FC236}">
                  <a16:creationId xmlns:a16="http://schemas.microsoft.com/office/drawing/2014/main" id="{5CD4E4C9-BD26-4B4D-A211-B4604184CF44}"/>
                </a:ext>
              </a:extLst>
            </xdr:cNvPr>
            <xdr:cNvCxnSpPr>
              <a:cxnSpLocks/>
            </xdr:cNvCxnSpPr>
          </xdr:nvCxnSpPr>
          <xdr:spPr>
            <a:xfrm>
              <a:off x="7829608" y="1474003"/>
              <a:ext cx="934279" cy="1"/>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205" name="Group 204">
            <a:extLst>
              <a:ext uri="{FF2B5EF4-FFF2-40B4-BE49-F238E27FC236}">
                <a16:creationId xmlns:a16="http://schemas.microsoft.com/office/drawing/2014/main" id="{78DD5A23-CC87-490C-BD79-5E261E94648B}"/>
              </a:ext>
            </a:extLst>
          </xdr:cNvPr>
          <xdr:cNvGrpSpPr/>
        </xdr:nvGrpSpPr>
        <xdr:grpSpPr>
          <a:xfrm rot="10800000">
            <a:off x="1197472" y="10722428"/>
            <a:ext cx="1170177" cy="1500905"/>
            <a:chOff x="7111113" y="1474003"/>
            <a:chExt cx="1652774" cy="2021726"/>
          </a:xfrm>
        </xdr:grpSpPr>
        <xdr:cxnSp macro="">
          <xdr:nvCxnSpPr>
            <xdr:cNvPr id="206" name="7 Conector recto">
              <a:extLst>
                <a:ext uri="{FF2B5EF4-FFF2-40B4-BE49-F238E27FC236}">
                  <a16:creationId xmlns:a16="http://schemas.microsoft.com/office/drawing/2014/main" id="{3B9F5505-BF10-46DB-8858-0B487E9DC4B2}"/>
                </a:ext>
              </a:extLst>
            </xdr:cNvPr>
            <xdr:cNvCxnSpPr>
              <a:cxnSpLocks/>
            </xdr:cNvCxnSpPr>
          </xdr:nvCxnSpPr>
          <xdr:spPr>
            <a:xfrm rot="10800000" flipV="1">
              <a:off x="7111113" y="1516209"/>
              <a:ext cx="1230015" cy="1979520"/>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07" name="7 Conector recto">
              <a:extLst>
                <a:ext uri="{FF2B5EF4-FFF2-40B4-BE49-F238E27FC236}">
                  <a16:creationId xmlns:a16="http://schemas.microsoft.com/office/drawing/2014/main" id="{1E0556DA-4DEB-4058-9224-0FD4286E0E5D}"/>
                </a:ext>
              </a:extLst>
            </xdr:cNvPr>
            <xdr:cNvCxnSpPr>
              <a:cxnSpLocks/>
            </xdr:cNvCxnSpPr>
          </xdr:nvCxnSpPr>
          <xdr:spPr>
            <a:xfrm>
              <a:off x="7829608" y="1474003"/>
              <a:ext cx="934279" cy="1"/>
            </a:xfrm>
            <a:prstGeom prst="line">
              <a:avLst/>
            </a:prstGeom>
            <a:ln w="571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08" name="TextBox 40">
            <a:extLst>
              <a:ext uri="{FF2B5EF4-FFF2-40B4-BE49-F238E27FC236}">
                <a16:creationId xmlns:a16="http://schemas.microsoft.com/office/drawing/2014/main" id="{B7944BAA-4F75-470E-8D5D-563CC7908193}"/>
              </a:ext>
            </a:extLst>
          </xdr:cNvPr>
          <xdr:cNvSpPr txBox="1"/>
        </xdr:nvSpPr>
        <xdr:spPr>
          <a:xfrm>
            <a:off x="4978590" y="12290809"/>
            <a:ext cx="1469504" cy="251338"/>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solidFill>
                  <a:schemeClr val="bg1">
                    <a:lumMod val="65000"/>
                  </a:schemeClr>
                </a:solidFill>
              </a:rPr>
              <a:t>Medición </a:t>
            </a:r>
          </a:p>
        </xdr:txBody>
      </xdr:sp>
    </xdr:grpSp>
    <xdr:clientData/>
  </xdr:twoCellAnchor>
  <xdr:twoCellAnchor>
    <xdr:from>
      <xdr:col>14</xdr:col>
      <xdr:colOff>264584</xdr:colOff>
      <xdr:row>54</xdr:row>
      <xdr:rowOff>52727</xdr:rowOff>
    </xdr:from>
    <xdr:to>
      <xdr:col>17</xdr:col>
      <xdr:colOff>1020536</xdr:colOff>
      <xdr:row>59</xdr:row>
      <xdr:rowOff>66335</xdr:rowOff>
    </xdr:to>
    <xdr:sp macro="" textlink="">
      <xdr:nvSpPr>
        <xdr:cNvPr id="34" name="Rectangle 33">
          <a:extLst>
            <a:ext uri="{FF2B5EF4-FFF2-40B4-BE49-F238E27FC236}">
              <a16:creationId xmlns:a16="http://schemas.microsoft.com/office/drawing/2014/main" id="{EF4F43E1-35B3-49BF-88B5-24392168176B}"/>
            </a:ext>
          </a:extLst>
        </xdr:cNvPr>
        <xdr:cNvSpPr/>
      </xdr:nvSpPr>
      <xdr:spPr>
        <a:xfrm>
          <a:off x="6498167" y="12541060"/>
          <a:ext cx="3116036" cy="1071942"/>
        </a:xfrm>
        <a:prstGeom prst="rect">
          <a:avLst/>
        </a:prstGeom>
        <a:solidFill>
          <a:schemeClr val="bg1"/>
        </a:solidFill>
        <a:ln w="3810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15</xdr:col>
      <xdr:colOff>414075</xdr:colOff>
      <xdr:row>52</xdr:row>
      <xdr:rowOff>177271</xdr:rowOff>
    </xdr:from>
    <xdr:to>
      <xdr:col>17</xdr:col>
      <xdr:colOff>202409</xdr:colOff>
      <xdr:row>54</xdr:row>
      <xdr:rowOff>29106</xdr:rowOff>
    </xdr:to>
    <xdr:sp macro="" textlink="">
      <xdr:nvSpPr>
        <xdr:cNvPr id="37" name="TextBox 36">
          <a:extLst>
            <a:ext uri="{FF2B5EF4-FFF2-40B4-BE49-F238E27FC236}">
              <a16:creationId xmlns:a16="http://schemas.microsoft.com/office/drawing/2014/main" id="{B900F49B-9212-47BE-85F6-1E68E03F81AF}"/>
            </a:ext>
          </a:extLst>
        </xdr:cNvPr>
        <xdr:cNvSpPr txBox="1"/>
      </xdr:nvSpPr>
      <xdr:spPr>
        <a:xfrm>
          <a:off x="8045981" y="12047802"/>
          <a:ext cx="1217084" cy="280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FF0000"/>
              </a:solidFill>
            </a:rPr>
            <a:t>Causa</a:t>
          </a:r>
          <a:r>
            <a:rPr lang="es-MX" sz="1100" b="1" baseline="0">
              <a:solidFill>
                <a:srgbClr val="FF0000"/>
              </a:solidFill>
            </a:rPr>
            <a:t> Raiz:</a:t>
          </a:r>
          <a:endParaRPr lang="es-MX" sz="1100" b="1">
            <a:solidFill>
              <a:srgbClr val="FF0000"/>
            </a:solidFill>
          </a:endParaRPr>
        </a:p>
      </xdr:txBody>
    </xdr:sp>
    <xdr:clientData/>
  </xdr:twoCellAnchor>
  <xdr:twoCellAnchor>
    <xdr:from>
      <xdr:col>3</xdr:col>
      <xdr:colOff>476250</xdr:colOff>
      <xdr:row>44</xdr:row>
      <xdr:rowOff>116417</xdr:rowOff>
    </xdr:from>
    <xdr:to>
      <xdr:col>7</xdr:col>
      <xdr:colOff>222250</xdr:colOff>
      <xdr:row>46</xdr:row>
      <xdr:rowOff>127000</xdr:rowOff>
    </xdr:to>
    <xdr:sp macro="" textlink="">
      <xdr:nvSpPr>
        <xdr:cNvPr id="43" name="TextBox 42">
          <a:extLst>
            <a:ext uri="{FF2B5EF4-FFF2-40B4-BE49-F238E27FC236}">
              <a16:creationId xmlns:a16="http://schemas.microsoft.com/office/drawing/2014/main" id="{EDF7C6E5-448D-4403-B62E-C402F714FD37}"/>
            </a:ext>
          </a:extLst>
        </xdr:cNvPr>
        <xdr:cNvSpPr txBox="1"/>
      </xdr:nvSpPr>
      <xdr:spPr>
        <a:xfrm>
          <a:off x="1005417" y="10488084"/>
          <a:ext cx="1809750" cy="43391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112940</xdr:colOff>
      <xdr:row>18</xdr:row>
      <xdr:rowOff>117421</xdr:rowOff>
    </xdr:from>
    <xdr:to>
      <xdr:col>20</xdr:col>
      <xdr:colOff>62993</xdr:colOff>
      <xdr:row>19</xdr:row>
      <xdr:rowOff>141435</xdr:rowOff>
    </xdr:to>
    <xdr:sp macro="" textlink="">
      <xdr:nvSpPr>
        <xdr:cNvPr id="33" name="AutoShape 28">
          <a:extLst>
            <a:ext uri="{FF2B5EF4-FFF2-40B4-BE49-F238E27FC236}">
              <a16:creationId xmlns:a16="http://schemas.microsoft.com/office/drawing/2014/main" id="{60331A56-7A32-449F-896F-A8AAC354C4BE}"/>
            </a:ext>
          </a:extLst>
        </xdr:cNvPr>
        <xdr:cNvSpPr>
          <a:spLocks noChangeArrowheads="1"/>
        </xdr:cNvSpPr>
      </xdr:nvSpPr>
      <xdr:spPr bwMode="auto">
        <a:xfrm>
          <a:off x="5770790" y="3098746"/>
          <a:ext cx="483453" cy="271664"/>
        </a:xfrm>
        <a:prstGeom prst="rightArrow">
          <a:avLst>
            <a:gd name="adj1" fmla="val 50000"/>
            <a:gd name="adj2" fmla="val 43966"/>
          </a:avLst>
        </a:prstGeom>
        <a:solidFill>
          <a:srgbClr val="FF0000"/>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lstStyle/>
        <a:p>
          <a:endParaRPr lang="es-MX"/>
        </a:p>
      </xdr:txBody>
    </xdr:sp>
    <xdr:clientData/>
  </xdr:twoCellAnchor>
  <xdr:twoCellAnchor>
    <xdr:from>
      <xdr:col>20</xdr:col>
      <xdr:colOff>114300</xdr:colOff>
      <xdr:row>17</xdr:row>
      <xdr:rowOff>104775</xdr:rowOff>
    </xdr:from>
    <xdr:to>
      <xdr:col>24</xdr:col>
      <xdr:colOff>171451</xdr:colOff>
      <xdr:row>25</xdr:row>
      <xdr:rowOff>152400</xdr:rowOff>
    </xdr:to>
    <xdr:grpSp>
      <xdr:nvGrpSpPr>
        <xdr:cNvPr id="44" name="Group 43">
          <a:extLst>
            <a:ext uri="{FF2B5EF4-FFF2-40B4-BE49-F238E27FC236}">
              <a16:creationId xmlns:a16="http://schemas.microsoft.com/office/drawing/2014/main" id="{659D322F-9AAC-48F4-9E9A-FD4DB03BB97E}"/>
            </a:ext>
          </a:extLst>
        </xdr:cNvPr>
        <xdr:cNvGrpSpPr/>
      </xdr:nvGrpSpPr>
      <xdr:grpSpPr>
        <a:xfrm>
          <a:off x="6305550" y="3700463"/>
          <a:ext cx="1021557" cy="2035968"/>
          <a:chOff x="6259440" y="2838450"/>
          <a:chExt cx="893836" cy="1504950"/>
        </a:xfrm>
      </xdr:grpSpPr>
      <xdr:grpSp>
        <xdr:nvGrpSpPr>
          <xdr:cNvPr id="39" name="Group 38">
            <a:extLst>
              <a:ext uri="{FF2B5EF4-FFF2-40B4-BE49-F238E27FC236}">
                <a16:creationId xmlns:a16="http://schemas.microsoft.com/office/drawing/2014/main" id="{73B079D8-1B66-471D-B59A-2F0EC3B09251}"/>
              </a:ext>
            </a:extLst>
          </xdr:cNvPr>
          <xdr:cNvGrpSpPr/>
        </xdr:nvGrpSpPr>
        <xdr:grpSpPr>
          <a:xfrm>
            <a:off x="6259440" y="2838450"/>
            <a:ext cx="893836" cy="1504950"/>
            <a:chOff x="6290433" y="2613376"/>
            <a:chExt cx="1558167" cy="2358674"/>
          </a:xfrm>
          <a:solidFill>
            <a:schemeClr val="accent1">
              <a:lumMod val="20000"/>
              <a:lumOff val="80000"/>
            </a:schemeClr>
          </a:solidFill>
        </xdr:grpSpPr>
        <xdr:cxnSp macro="">
          <xdr:nvCxnSpPr>
            <xdr:cNvPr id="3" name="Straight Connector 2">
              <a:extLst>
                <a:ext uri="{FF2B5EF4-FFF2-40B4-BE49-F238E27FC236}">
                  <a16:creationId xmlns:a16="http://schemas.microsoft.com/office/drawing/2014/main" id="{C9AD5E6C-495A-4889-9B04-07364D987B2D}"/>
                </a:ext>
              </a:extLst>
            </xdr:cNvPr>
            <xdr:cNvCxnSpPr>
              <a:stCxn id="38" idx="56"/>
              <a:endCxn id="38" idx="0"/>
            </xdr:cNvCxnSpPr>
          </xdr:nvCxnSpPr>
          <xdr:spPr>
            <a:xfrm>
              <a:off x="6391275" y="3609974"/>
              <a:ext cx="1381125" cy="28575"/>
            </a:xfrm>
            <a:prstGeom prst="line">
              <a:avLst/>
            </a:prstGeom>
            <a:grpFill/>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Freeform: Shape 34">
              <a:extLst>
                <a:ext uri="{FF2B5EF4-FFF2-40B4-BE49-F238E27FC236}">
                  <a16:creationId xmlns:a16="http://schemas.microsoft.com/office/drawing/2014/main" id="{23D1450A-DBFC-4ECE-A57F-F4EFC1740F83}"/>
                </a:ext>
              </a:extLst>
            </xdr:cNvPr>
            <xdr:cNvSpPr/>
          </xdr:nvSpPr>
          <xdr:spPr>
            <a:xfrm>
              <a:off x="6380162" y="2613376"/>
              <a:ext cx="1395911" cy="1014061"/>
            </a:xfrm>
            <a:custGeom>
              <a:avLst/>
              <a:gdLst>
                <a:gd name="connsiteX0" fmla="*/ 0 w 1397498"/>
                <a:gd name="connsiteY0" fmla="*/ 985487 h 1009299"/>
                <a:gd name="connsiteX1" fmla="*/ 39688 w 1397498"/>
                <a:gd name="connsiteY1" fmla="*/ 969612 h 1009299"/>
                <a:gd name="connsiteX2" fmla="*/ 47625 w 1397498"/>
                <a:gd name="connsiteY2" fmla="*/ 945799 h 1009299"/>
                <a:gd name="connsiteX3" fmla="*/ 87313 w 1397498"/>
                <a:gd name="connsiteY3" fmla="*/ 890237 h 1009299"/>
                <a:gd name="connsiteX4" fmla="*/ 95250 w 1397498"/>
                <a:gd name="connsiteY4" fmla="*/ 858487 h 1009299"/>
                <a:gd name="connsiteX5" fmla="*/ 111125 w 1397498"/>
                <a:gd name="connsiteY5" fmla="*/ 810862 h 1009299"/>
                <a:gd name="connsiteX6" fmla="*/ 119063 w 1397498"/>
                <a:gd name="connsiteY6" fmla="*/ 787049 h 1009299"/>
                <a:gd name="connsiteX7" fmla="*/ 134938 w 1397498"/>
                <a:gd name="connsiteY7" fmla="*/ 723549 h 1009299"/>
                <a:gd name="connsiteX8" fmla="*/ 127000 w 1397498"/>
                <a:gd name="connsiteY8" fmla="*/ 445737 h 1009299"/>
                <a:gd name="connsiteX9" fmla="*/ 127000 w 1397498"/>
                <a:gd name="connsiteY9" fmla="*/ 334612 h 1009299"/>
                <a:gd name="connsiteX10" fmla="*/ 190500 w 1397498"/>
                <a:gd name="connsiteY10" fmla="*/ 302862 h 1009299"/>
                <a:gd name="connsiteX11" fmla="*/ 214313 w 1397498"/>
                <a:gd name="connsiteY11" fmla="*/ 279049 h 1009299"/>
                <a:gd name="connsiteX12" fmla="*/ 230188 w 1397498"/>
                <a:gd name="connsiteY12" fmla="*/ 255237 h 1009299"/>
                <a:gd name="connsiteX13" fmla="*/ 254000 w 1397498"/>
                <a:gd name="connsiteY13" fmla="*/ 247299 h 1009299"/>
                <a:gd name="connsiteX14" fmla="*/ 365125 w 1397498"/>
                <a:gd name="connsiteY14" fmla="*/ 255237 h 1009299"/>
                <a:gd name="connsiteX15" fmla="*/ 396875 w 1397498"/>
                <a:gd name="connsiteY15" fmla="*/ 263174 h 1009299"/>
                <a:gd name="connsiteX16" fmla="*/ 436563 w 1397498"/>
                <a:gd name="connsiteY16" fmla="*/ 255237 h 1009299"/>
                <a:gd name="connsiteX17" fmla="*/ 460375 w 1397498"/>
                <a:gd name="connsiteY17" fmla="*/ 239362 h 1009299"/>
                <a:gd name="connsiteX18" fmla="*/ 500063 w 1397498"/>
                <a:gd name="connsiteY18" fmla="*/ 167924 h 1009299"/>
                <a:gd name="connsiteX19" fmla="*/ 508000 w 1397498"/>
                <a:gd name="connsiteY19" fmla="*/ 88549 h 1009299"/>
                <a:gd name="connsiteX20" fmla="*/ 555625 w 1397498"/>
                <a:gd name="connsiteY20" fmla="*/ 56799 h 1009299"/>
                <a:gd name="connsiteX21" fmla="*/ 603250 w 1397498"/>
                <a:gd name="connsiteY21" fmla="*/ 40924 h 1009299"/>
                <a:gd name="connsiteX22" fmla="*/ 627063 w 1397498"/>
                <a:gd name="connsiteY22" fmla="*/ 25049 h 1009299"/>
                <a:gd name="connsiteX23" fmla="*/ 674688 w 1397498"/>
                <a:gd name="connsiteY23" fmla="*/ 17112 h 1009299"/>
                <a:gd name="connsiteX24" fmla="*/ 857250 w 1397498"/>
                <a:gd name="connsiteY24" fmla="*/ 17112 h 1009299"/>
                <a:gd name="connsiteX25" fmla="*/ 865188 w 1397498"/>
                <a:gd name="connsiteY25" fmla="*/ 40924 h 1009299"/>
                <a:gd name="connsiteX26" fmla="*/ 889000 w 1397498"/>
                <a:gd name="connsiteY26" fmla="*/ 56799 h 1009299"/>
                <a:gd name="connsiteX27" fmla="*/ 896938 w 1397498"/>
                <a:gd name="connsiteY27" fmla="*/ 80612 h 1009299"/>
                <a:gd name="connsiteX28" fmla="*/ 928688 w 1397498"/>
                <a:gd name="connsiteY28" fmla="*/ 136174 h 1009299"/>
                <a:gd name="connsiteX29" fmla="*/ 952500 w 1397498"/>
                <a:gd name="connsiteY29" fmla="*/ 223487 h 1009299"/>
                <a:gd name="connsiteX30" fmla="*/ 952500 w 1397498"/>
                <a:gd name="connsiteY30" fmla="*/ 223487 h 1009299"/>
                <a:gd name="connsiteX31" fmla="*/ 976313 w 1397498"/>
                <a:gd name="connsiteY31" fmla="*/ 302862 h 1009299"/>
                <a:gd name="connsiteX32" fmla="*/ 984250 w 1397498"/>
                <a:gd name="connsiteY32" fmla="*/ 326674 h 1009299"/>
                <a:gd name="connsiteX33" fmla="*/ 1000125 w 1397498"/>
                <a:gd name="connsiteY33" fmla="*/ 350487 h 1009299"/>
                <a:gd name="connsiteX34" fmla="*/ 1023938 w 1397498"/>
                <a:gd name="connsiteY34" fmla="*/ 382237 h 1009299"/>
                <a:gd name="connsiteX35" fmla="*/ 1071563 w 1397498"/>
                <a:gd name="connsiteY35" fmla="*/ 413987 h 1009299"/>
                <a:gd name="connsiteX36" fmla="*/ 1095375 w 1397498"/>
                <a:gd name="connsiteY36" fmla="*/ 437799 h 1009299"/>
                <a:gd name="connsiteX37" fmla="*/ 1119188 w 1397498"/>
                <a:gd name="connsiteY37" fmla="*/ 445737 h 1009299"/>
                <a:gd name="connsiteX38" fmla="*/ 1150938 w 1397498"/>
                <a:gd name="connsiteY38" fmla="*/ 461612 h 1009299"/>
                <a:gd name="connsiteX39" fmla="*/ 1182688 w 1397498"/>
                <a:gd name="connsiteY39" fmla="*/ 509237 h 1009299"/>
                <a:gd name="connsiteX40" fmla="*/ 1198563 w 1397498"/>
                <a:gd name="connsiteY40" fmla="*/ 533049 h 1009299"/>
                <a:gd name="connsiteX41" fmla="*/ 1214438 w 1397498"/>
                <a:gd name="connsiteY41" fmla="*/ 612424 h 1009299"/>
                <a:gd name="connsiteX42" fmla="*/ 1222375 w 1397498"/>
                <a:gd name="connsiteY42" fmla="*/ 636237 h 1009299"/>
                <a:gd name="connsiteX43" fmla="*/ 1238250 w 1397498"/>
                <a:gd name="connsiteY43" fmla="*/ 707674 h 1009299"/>
                <a:gd name="connsiteX44" fmla="*/ 1254125 w 1397498"/>
                <a:gd name="connsiteY44" fmla="*/ 802924 h 1009299"/>
                <a:gd name="connsiteX45" fmla="*/ 1270000 w 1397498"/>
                <a:gd name="connsiteY45" fmla="*/ 826737 h 1009299"/>
                <a:gd name="connsiteX46" fmla="*/ 1317625 w 1397498"/>
                <a:gd name="connsiteY46" fmla="*/ 842612 h 1009299"/>
                <a:gd name="connsiteX47" fmla="*/ 1333500 w 1397498"/>
                <a:gd name="connsiteY47" fmla="*/ 898174 h 1009299"/>
                <a:gd name="connsiteX48" fmla="*/ 1349375 w 1397498"/>
                <a:gd name="connsiteY48" fmla="*/ 945799 h 1009299"/>
                <a:gd name="connsiteX49" fmla="*/ 1397000 w 1397498"/>
                <a:gd name="connsiteY49" fmla="*/ 1009299 h 10092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1397498" h="1009299">
                  <a:moveTo>
                    <a:pt x="0" y="985487"/>
                  </a:moveTo>
                  <a:cubicBezTo>
                    <a:pt x="13229" y="980195"/>
                    <a:pt x="28742" y="978734"/>
                    <a:pt x="39688" y="969612"/>
                  </a:cubicBezTo>
                  <a:cubicBezTo>
                    <a:pt x="46116" y="964256"/>
                    <a:pt x="44329" y="953489"/>
                    <a:pt x="47625" y="945799"/>
                  </a:cubicBezTo>
                  <a:cubicBezTo>
                    <a:pt x="63296" y="909233"/>
                    <a:pt x="60089" y="917460"/>
                    <a:pt x="87313" y="890237"/>
                  </a:cubicBezTo>
                  <a:cubicBezTo>
                    <a:pt x="89959" y="879654"/>
                    <a:pt x="92115" y="868936"/>
                    <a:pt x="95250" y="858487"/>
                  </a:cubicBezTo>
                  <a:cubicBezTo>
                    <a:pt x="100058" y="842459"/>
                    <a:pt x="105833" y="826737"/>
                    <a:pt x="111125" y="810862"/>
                  </a:cubicBezTo>
                  <a:cubicBezTo>
                    <a:pt x="113771" y="802924"/>
                    <a:pt x="117034" y="795166"/>
                    <a:pt x="119063" y="787049"/>
                  </a:cubicBezTo>
                  <a:lnTo>
                    <a:pt x="134938" y="723549"/>
                  </a:lnTo>
                  <a:cubicBezTo>
                    <a:pt x="132292" y="630945"/>
                    <a:pt x="131869" y="538251"/>
                    <a:pt x="127000" y="445737"/>
                  </a:cubicBezTo>
                  <a:cubicBezTo>
                    <a:pt x="124245" y="393396"/>
                    <a:pt x="67929" y="433063"/>
                    <a:pt x="127000" y="334612"/>
                  </a:cubicBezTo>
                  <a:cubicBezTo>
                    <a:pt x="139176" y="314319"/>
                    <a:pt x="173766" y="319596"/>
                    <a:pt x="190500" y="302862"/>
                  </a:cubicBezTo>
                  <a:cubicBezTo>
                    <a:pt x="198438" y="294924"/>
                    <a:pt x="207127" y="287673"/>
                    <a:pt x="214313" y="279049"/>
                  </a:cubicBezTo>
                  <a:cubicBezTo>
                    <a:pt x="220420" y="271721"/>
                    <a:pt x="222739" y="261196"/>
                    <a:pt x="230188" y="255237"/>
                  </a:cubicBezTo>
                  <a:cubicBezTo>
                    <a:pt x="236721" y="250010"/>
                    <a:pt x="246063" y="249945"/>
                    <a:pt x="254000" y="247299"/>
                  </a:cubicBezTo>
                  <a:cubicBezTo>
                    <a:pt x="291042" y="249945"/>
                    <a:pt x="328216" y="251136"/>
                    <a:pt x="365125" y="255237"/>
                  </a:cubicBezTo>
                  <a:cubicBezTo>
                    <a:pt x="375967" y="256442"/>
                    <a:pt x="385966" y="263174"/>
                    <a:pt x="396875" y="263174"/>
                  </a:cubicBezTo>
                  <a:cubicBezTo>
                    <a:pt x="410366" y="263174"/>
                    <a:pt x="423334" y="257883"/>
                    <a:pt x="436563" y="255237"/>
                  </a:cubicBezTo>
                  <a:cubicBezTo>
                    <a:pt x="444500" y="249945"/>
                    <a:pt x="454093" y="246541"/>
                    <a:pt x="460375" y="239362"/>
                  </a:cubicBezTo>
                  <a:cubicBezTo>
                    <a:pt x="489768" y="205770"/>
                    <a:pt x="489161" y="200630"/>
                    <a:pt x="500063" y="167924"/>
                  </a:cubicBezTo>
                  <a:cubicBezTo>
                    <a:pt x="502709" y="141466"/>
                    <a:pt x="496109" y="112332"/>
                    <a:pt x="508000" y="88549"/>
                  </a:cubicBezTo>
                  <a:cubicBezTo>
                    <a:pt x="516532" y="71484"/>
                    <a:pt x="537525" y="62832"/>
                    <a:pt x="555625" y="56799"/>
                  </a:cubicBezTo>
                  <a:cubicBezTo>
                    <a:pt x="571500" y="51507"/>
                    <a:pt x="589327" y="50206"/>
                    <a:pt x="603250" y="40924"/>
                  </a:cubicBezTo>
                  <a:cubicBezTo>
                    <a:pt x="611188" y="35632"/>
                    <a:pt x="618013" y="28066"/>
                    <a:pt x="627063" y="25049"/>
                  </a:cubicBezTo>
                  <a:cubicBezTo>
                    <a:pt x="642331" y="19960"/>
                    <a:pt x="658813" y="19758"/>
                    <a:pt x="674688" y="17112"/>
                  </a:cubicBezTo>
                  <a:cubicBezTo>
                    <a:pt x="741687" y="-5223"/>
                    <a:pt x="734955" y="-6182"/>
                    <a:pt x="857250" y="17112"/>
                  </a:cubicBezTo>
                  <a:cubicBezTo>
                    <a:pt x="865469" y="18678"/>
                    <a:pt x="859961" y="34391"/>
                    <a:pt x="865188" y="40924"/>
                  </a:cubicBezTo>
                  <a:cubicBezTo>
                    <a:pt x="871147" y="48373"/>
                    <a:pt x="881063" y="51507"/>
                    <a:pt x="889000" y="56799"/>
                  </a:cubicBezTo>
                  <a:cubicBezTo>
                    <a:pt x="891646" y="64737"/>
                    <a:pt x="893642" y="72921"/>
                    <a:pt x="896938" y="80612"/>
                  </a:cubicBezTo>
                  <a:cubicBezTo>
                    <a:pt x="909023" y="108811"/>
                    <a:pt x="912744" y="112259"/>
                    <a:pt x="928688" y="136174"/>
                  </a:cubicBezTo>
                  <a:cubicBezTo>
                    <a:pt x="939907" y="192271"/>
                    <a:pt x="932359" y="163063"/>
                    <a:pt x="952500" y="223487"/>
                  </a:cubicBezTo>
                  <a:lnTo>
                    <a:pt x="952500" y="223487"/>
                  </a:lnTo>
                  <a:cubicBezTo>
                    <a:pt x="964497" y="271473"/>
                    <a:pt x="956987" y="244884"/>
                    <a:pt x="976313" y="302862"/>
                  </a:cubicBezTo>
                  <a:cubicBezTo>
                    <a:pt x="978959" y="310799"/>
                    <a:pt x="979609" y="319712"/>
                    <a:pt x="984250" y="326674"/>
                  </a:cubicBezTo>
                  <a:cubicBezTo>
                    <a:pt x="989542" y="334612"/>
                    <a:pt x="994580" y="342724"/>
                    <a:pt x="1000125" y="350487"/>
                  </a:cubicBezTo>
                  <a:cubicBezTo>
                    <a:pt x="1007814" y="361252"/>
                    <a:pt x="1014050" y="373448"/>
                    <a:pt x="1023938" y="382237"/>
                  </a:cubicBezTo>
                  <a:cubicBezTo>
                    <a:pt x="1038198" y="394913"/>
                    <a:pt x="1058072" y="400496"/>
                    <a:pt x="1071563" y="413987"/>
                  </a:cubicBezTo>
                  <a:cubicBezTo>
                    <a:pt x="1079500" y="421924"/>
                    <a:pt x="1086035" y="431572"/>
                    <a:pt x="1095375" y="437799"/>
                  </a:cubicBezTo>
                  <a:cubicBezTo>
                    <a:pt x="1102337" y="442440"/>
                    <a:pt x="1111497" y="442441"/>
                    <a:pt x="1119188" y="445737"/>
                  </a:cubicBezTo>
                  <a:cubicBezTo>
                    <a:pt x="1130064" y="450398"/>
                    <a:pt x="1140355" y="456320"/>
                    <a:pt x="1150938" y="461612"/>
                  </a:cubicBezTo>
                  <a:lnTo>
                    <a:pt x="1182688" y="509237"/>
                  </a:lnTo>
                  <a:lnTo>
                    <a:pt x="1198563" y="533049"/>
                  </a:lnTo>
                  <a:cubicBezTo>
                    <a:pt x="1216495" y="586848"/>
                    <a:pt x="1196196" y="521216"/>
                    <a:pt x="1214438" y="612424"/>
                  </a:cubicBezTo>
                  <a:cubicBezTo>
                    <a:pt x="1216079" y="620628"/>
                    <a:pt x="1220560" y="628069"/>
                    <a:pt x="1222375" y="636237"/>
                  </a:cubicBezTo>
                  <a:cubicBezTo>
                    <a:pt x="1241000" y="720051"/>
                    <a:pt x="1220383" y="654071"/>
                    <a:pt x="1238250" y="707674"/>
                  </a:cubicBezTo>
                  <a:cubicBezTo>
                    <a:pt x="1239428" y="715919"/>
                    <a:pt x="1248770" y="788642"/>
                    <a:pt x="1254125" y="802924"/>
                  </a:cubicBezTo>
                  <a:cubicBezTo>
                    <a:pt x="1257475" y="811856"/>
                    <a:pt x="1261910" y="821681"/>
                    <a:pt x="1270000" y="826737"/>
                  </a:cubicBezTo>
                  <a:cubicBezTo>
                    <a:pt x="1284190" y="835606"/>
                    <a:pt x="1317625" y="842612"/>
                    <a:pt x="1317625" y="842612"/>
                  </a:cubicBezTo>
                  <a:cubicBezTo>
                    <a:pt x="1344290" y="922599"/>
                    <a:pt x="1303615" y="798557"/>
                    <a:pt x="1333500" y="898174"/>
                  </a:cubicBezTo>
                  <a:cubicBezTo>
                    <a:pt x="1338308" y="914202"/>
                    <a:pt x="1335452" y="936517"/>
                    <a:pt x="1349375" y="945799"/>
                  </a:cubicBezTo>
                  <a:cubicBezTo>
                    <a:pt x="1405806" y="983420"/>
                    <a:pt x="1397000" y="958470"/>
                    <a:pt x="1397000" y="1009299"/>
                  </a:cubicBezTo>
                </a:path>
              </a:pathLst>
            </a:custGeom>
            <a:grp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
          <xdr:nvSpPr>
            <xdr:cNvPr id="38" name="Freeform: Shape 37">
              <a:extLst>
                <a:ext uri="{FF2B5EF4-FFF2-40B4-BE49-F238E27FC236}">
                  <a16:creationId xmlns:a16="http://schemas.microsoft.com/office/drawing/2014/main" id="{AC14C7AA-727C-4C73-B625-385635C11535}"/>
                </a:ext>
              </a:extLst>
            </xdr:cNvPr>
            <xdr:cNvSpPr/>
          </xdr:nvSpPr>
          <xdr:spPr>
            <a:xfrm>
              <a:off x="6290433" y="3609975"/>
              <a:ext cx="1558167" cy="1362075"/>
            </a:xfrm>
            <a:custGeom>
              <a:avLst/>
              <a:gdLst>
                <a:gd name="connsiteX0" fmla="*/ 1481967 w 1558167"/>
                <a:gd name="connsiteY0" fmla="*/ 28575 h 1362075"/>
                <a:gd name="connsiteX1" fmla="*/ 1510542 w 1558167"/>
                <a:gd name="connsiteY1" fmla="*/ 114300 h 1362075"/>
                <a:gd name="connsiteX2" fmla="*/ 1520067 w 1558167"/>
                <a:gd name="connsiteY2" fmla="*/ 142875 h 1362075"/>
                <a:gd name="connsiteX3" fmla="*/ 1539117 w 1558167"/>
                <a:gd name="connsiteY3" fmla="*/ 171450 h 1362075"/>
                <a:gd name="connsiteX4" fmla="*/ 1558167 w 1558167"/>
                <a:gd name="connsiteY4" fmla="*/ 228600 h 1362075"/>
                <a:gd name="connsiteX5" fmla="*/ 1529592 w 1558167"/>
                <a:gd name="connsiteY5" fmla="*/ 295275 h 1362075"/>
                <a:gd name="connsiteX6" fmla="*/ 1501017 w 1558167"/>
                <a:gd name="connsiteY6" fmla="*/ 314325 h 1362075"/>
                <a:gd name="connsiteX7" fmla="*/ 1472442 w 1558167"/>
                <a:gd name="connsiteY7" fmla="*/ 342900 h 1362075"/>
                <a:gd name="connsiteX8" fmla="*/ 1443867 w 1558167"/>
                <a:gd name="connsiteY8" fmla="*/ 409575 h 1362075"/>
                <a:gd name="connsiteX9" fmla="*/ 1415292 w 1558167"/>
                <a:gd name="connsiteY9" fmla="*/ 428625 h 1362075"/>
                <a:gd name="connsiteX10" fmla="*/ 1405767 w 1558167"/>
                <a:gd name="connsiteY10" fmla="*/ 647700 h 1362075"/>
                <a:gd name="connsiteX11" fmla="*/ 1396242 w 1558167"/>
                <a:gd name="connsiteY11" fmla="*/ 723900 h 1362075"/>
                <a:gd name="connsiteX12" fmla="*/ 1300992 w 1558167"/>
                <a:gd name="connsiteY12" fmla="*/ 742950 h 1362075"/>
                <a:gd name="connsiteX13" fmla="*/ 1234317 w 1558167"/>
                <a:gd name="connsiteY13" fmla="*/ 781050 h 1362075"/>
                <a:gd name="connsiteX14" fmla="*/ 1205742 w 1558167"/>
                <a:gd name="connsiteY14" fmla="*/ 790575 h 1362075"/>
                <a:gd name="connsiteX15" fmla="*/ 1148592 w 1558167"/>
                <a:gd name="connsiteY15" fmla="*/ 828675 h 1362075"/>
                <a:gd name="connsiteX16" fmla="*/ 1139067 w 1558167"/>
                <a:gd name="connsiteY16" fmla="*/ 857250 h 1362075"/>
                <a:gd name="connsiteX17" fmla="*/ 1120017 w 1558167"/>
                <a:gd name="connsiteY17" fmla="*/ 885825 h 1362075"/>
                <a:gd name="connsiteX18" fmla="*/ 1129542 w 1558167"/>
                <a:gd name="connsiteY18" fmla="*/ 1009650 h 1362075"/>
                <a:gd name="connsiteX19" fmla="*/ 1120017 w 1558167"/>
                <a:gd name="connsiteY19" fmla="*/ 1047750 h 1362075"/>
                <a:gd name="connsiteX20" fmla="*/ 1091442 w 1558167"/>
                <a:gd name="connsiteY20" fmla="*/ 1066800 h 1362075"/>
                <a:gd name="connsiteX21" fmla="*/ 1062867 w 1558167"/>
                <a:gd name="connsiteY21" fmla="*/ 1095375 h 1362075"/>
                <a:gd name="connsiteX22" fmla="*/ 996192 w 1558167"/>
                <a:gd name="connsiteY22" fmla="*/ 1114425 h 1362075"/>
                <a:gd name="connsiteX23" fmla="*/ 939042 w 1558167"/>
                <a:gd name="connsiteY23" fmla="*/ 1143000 h 1362075"/>
                <a:gd name="connsiteX24" fmla="*/ 910467 w 1558167"/>
                <a:gd name="connsiteY24" fmla="*/ 1162050 h 1362075"/>
                <a:gd name="connsiteX25" fmla="*/ 853317 w 1558167"/>
                <a:gd name="connsiteY25" fmla="*/ 1171575 h 1362075"/>
                <a:gd name="connsiteX26" fmla="*/ 824742 w 1558167"/>
                <a:gd name="connsiteY26" fmla="*/ 1181100 h 1362075"/>
                <a:gd name="connsiteX27" fmla="*/ 767592 w 1558167"/>
                <a:gd name="connsiteY27" fmla="*/ 1238250 h 1362075"/>
                <a:gd name="connsiteX28" fmla="*/ 739017 w 1558167"/>
                <a:gd name="connsiteY28" fmla="*/ 1266825 h 1362075"/>
                <a:gd name="connsiteX29" fmla="*/ 700917 w 1558167"/>
                <a:gd name="connsiteY29" fmla="*/ 1323975 h 1362075"/>
                <a:gd name="connsiteX30" fmla="*/ 643767 w 1558167"/>
                <a:gd name="connsiteY30" fmla="*/ 1362075 h 1362075"/>
                <a:gd name="connsiteX31" fmla="*/ 529467 w 1558167"/>
                <a:gd name="connsiteY31" fmla="*/ 1352550 h 1362075"/>
                <a:gd name="connsiteX32" fmla="*/ 462792 w 1558167"/>
                <a:gd name="connsiteY32" fmla="*/ 1333500 h 1362075"/>
                <a:gd name="connsiteX33" fmla="*/ 434217 w 1558167"/>
                <a:gd name="connsiteY33" fmla="*/ 1314450 h 1362075"/>
                <a:gd name="connsiteX34" fmla="*/ 377067 w 1558167"/>
                <a:gd name="connsiteY34" fmla="*/ 1285875 h 1362075"/>
                <a:gd name="connsiteX35" fmla="*/ 348492 w 1558167"/>
                <a:gd name="connsiteY35" fmla="*/ 1228725 h 1362075"/>
                <a:gd name="connsiteX36" fmla="*/ 358017 w 1558167"/>
                <a:gd name="connsiteY36" fmla="*/ 1200150 h 1362075"/>
                <a:gd name="connsiteX37" fmla="*/ 377067 w 1558167"/>
                <a:gd name="connsiteY37" fmla="*/ 1171575 h 1362075"/>
                <a:gd name="connsiteX38" fmla="*/ 377067 w 1558167"/>
                <a:gd name="connsiteY38" fmla="*/ 1066800 h 1362075"/>
                <a:gd name="connsiteX39" fmla="*/ 319917 w 1558167"/>
                <a:gd name="connsiteY39" fmla="*/ 1028700 h 1362075"/>
                <a:gd name="connsiteX40" fmla="*/ 262767 w 1558167"/>
                <a:gd name="connsiteY40" fmla="*/ 990600 h 1362075"/>
                <a:gd name="connsiteX41" fmla="*/ 205617 w 1558167"/>
                <a:gd name="connsiteY41" fmla="*/ 952500 h 1362075"/>
                <a:gd name="connsiteX42" fmla="*/ 177042 w 1558167"/>
                <a:gd name="connsiteY42" fmla="*/ 933450 h 1362075"/>
                <a:gd name="connsiteX43" fmla="*/ 148467 w 1558167"/>
                <a:gd name="connsiteY43" fmla="*/ 923925 h 1362075"/>
                <a:gd name="connsiteX44" fmla="*/ 110367 w 1558167"/>
                <a:gd name="connsiteY44" fmla="*/ 866775 h 1362075"/>
                <a:gd name="connsiteX45" fmla="*/ 91317 w 1558167"/>
                <a:gd name="connsiteY45" fmla="*/ 838200 h 1362075"/>
                <a:gd name="connsiteX46" fmla="*/ 62742 w 1558167"/>
                <a:gd name="connsiteY46" fmla="*/ 809625 h 1362075"/>
                <a:gd name="connsiteX47" fmla="*/ 72267 w 1558167"/>
                <a:gd name="connsiteY47" fmla="*/ 561975 h 1362075"/>
                <a:gd name="connsiteX48" fmla="*/ 91317 w 1558167"/>
                <a:gd name="connsiteY48" fmla="*/ 495300 h 1362075"/>
                <a:gd name="connsiteX49" fmla="*/ 81792 w 1558167"/>
                <a:gd name="connsiteY49" fmla="*/ 381000 h 1362075"/>
                <a:gd name="connsiteX50" fmla="*/ 53217 w 1558167"/>
                <a:gd name="connsiteY50" fmla="*/ 361950 h 1362075"/>
                <a:gd name="connsiteX51" fmla="*/ 24642 w 1558167"/>
                <a:gd name="connsiteY51" fmla="*/ 333375 h 1362075"/>
                <a:gd name="connsiteX52" fmla="*/ 15117 w 1558167"/>
                <a:gd name="connsiteY52" fmla="*/ 152400 h 1362075"/>
                <a:gd name="connsiteX53" fmla="*/ 43692 w 1558167"/>
                <a:gd name="connsiteY53" fmla="*/ 133350 h 1362075"/>
                <a:gd name="connsiteX54" fmla="*/ 62742 w 1558167"/>
                <a:gd name="connsiteY54" fmla="*/ 104775 h 1362075"/>
                <a:gd name="connsiteX55" fmla="*/ 81792 w 1558167"/>
                <a:gd name="connsiteY55" fmla="*/ 38100 h 1362075"/>
                <a:gd name="connsiteX56" fmla="*/ 100842 w 1558167"/>
                <a:gd name="connsiteY56" fmla="*/ 0 h 13620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Lst>
              <a:rect l="l" t="t" r="r" b="b"/>
              <a:pathLst>
                <a:path w="1558167" h="1362075">
                  <a:moveTo>
                    <a:pt x="1481967" y="28575"/>
                  </a:moveTo>
                  <a:lnTo>
                    <a:pt x="1510542" y="114300"/>
                  </a:lnTo>
                  <a:cubicBezTo>
                    <a:pt x="1513717" y="123825"/>
                    <a:pt x="1514498" y="134521"/>
                    <a:pt x="1520067" y="142875"/>
                  </a:cubicBezTo>
                  <a:cubicBezTo>
                    <a:pt x="1526417" y="152400"/>
                    <a:pt x="1534468" y="160989"/>
                    <a:pt x="1539117" y="171450"/>
                  </a:cubicBezTo>
                  <a:cubicBezTo>
                    <a:pt x="1547272" y="189800"/>
                    <a:pt x="1558167" y="228600"/>
                    <a:pt x="1558167" y="228600"/>
                  </a:cubicBezTo>
                  <a:cubicBezTo>
                    <a:pt x="1551550" y="248452"/>
                    <a:pt x="1542670" y="279582"/>
                    <a:pt x="1529592" y="295275"/>
                  </a:cubicBezTo>
                  <a:cubicBezTo>
                    <a:pt x="1522263" y="304069"/>
                    <a:pt x="1509811" y="306996"/>
                    <a:pt x="1501017" y="314325"/>
                  </a:cubicBezTo>
                  <a:cubicBezTo>
                    <a:pt x="1490669" y="322949"/>
                    <a:pt x="1481967" y="333375"/>
                    <a:pt x="1472442" y="342900"/>
                  </a:cubicBezTo>
                  <a:cubicBezTo>
                    <a:pt x="1465155" y="372047"/>
                    <a:pt x="1465793" y="387649"/>
                    <a:pt x="1443867" y="409575"/>
                  </a:cubicBezTo>
                  <a:cubicBezTo>
                    <a:pt x="1435772" y="417670"/>
                    <a:pt x="1424817" y="422275"/>
                    <a:pt x="1415292" y="428625"/>
                  </a:cubicBezTo>
                  <a:cubicBezTo>
                    <a:pt x="1359157" y="512828"/>
                    <a:pt x="1405767" y="430622"/>
                    <a:pt x="1405767" y="647700"/>
                  </a:cubicBezTo>
                  <a:cubicBezTo>
                    <a:pt x="1405767" y="673298"/>
                    <a:pt x="1415183" y="706681"/>
                    <a:pt x="1396242" y="723900"/>
                  </a:cubicBezTo>
                  <a:cubicBezTo>
                    <a:pt x="1372284" y="745680"/>
                    <a:pt x="1300992" y="742950"/>
                    <a:pt x="1300992" y="742950"/>
                  </a:cubicBezTo>
                  <a:cubicBezTo>
                    <a:pt x="1272294" y="762082"/>
                    <a:pt x="1268154" y="766548"/>
                    <a:pt x="1234317" y="781050"/>
                  </a:cubicBezTo>
                  <a:cubicBezTo>
                    <a:pt x="1225089" y="785005"/>
                    <a:pt x="1214519" y="785699"/>
                    <a:pt x="1205742" y="790575"/>
                  </a:cubicBezTo>
                  <a:cubicBezTo>
                    <a:pt x="1185728" y="801694"/>
                    <a:pt x="1148592" y="828675"/>
                    <a:pt x="1148592" y="828675"/>
                  </a:cubicBezTo>
                  <a:cubicBezTo>
                    <a:pt x="1145417" y="838200"/>
                    <a:pt x="1143557" y="848270"/>
                    <a:pt x="1139067" y="857250"/>
                  </a:cubicBezTo>
                  <a:cubicBezTo>
                    <a:pt x="1133947" y="867489"/>
                    <a:pt x="1120731" y="874400"/>
                    <a:pt x="1120017" y="885825"/>
                  </a:cubicBezTo>
                  <a:cubicBezTo>
                    <a:pt x="1117435" y="927141"/>
                    <a:pt x="1126367" y="968375"/>
                    <a:pt x="1129542" y="1009650"/>
                  </a:cubicBezTo>
                  <a:cubicBezTo>
                    <a:pt x="1126367" y="1022350"/>
                    <a:pt x="1127279" y="1036858"/>
                    <a:pt x="1120017" y="1047750"/>
                  </a:cubicBezTo>
                  <a:cubicBezTo>
                    <a:pt x="1113667" y="1057275"/>
                    <a:pt x="1100236" y="1059471"/>
                    <a:pt x="1091442" y="1066800"/>
                  </a:cubicBezTo>
                  <a:cubicBezTo>
                    <a:pt x="1081094" y="1075424"/>
                    <a:pt x="1074075" y="1087903"/>
                    <a:pt x="1062867" y="1095375"/>
                  </a:cubicBezTo>
                  <a:cubicBezTo>
                    <a:pt x="1054668" y="1100841"/>
                    <a:pt x="1001273" y="1113155"/>
                    <a:pt x="996192" y="1114425"/>
                  </a:cubicBezTo>
                  <a:cubicBezTo>
                    <a:pt x="914300" y="1169020"/>
                    <a:pt x="1017912" y="1103565"/>
                    <a:pt x="939042" y="1143000"/>
                  </a:cubicBezTo>
                  <a:cubicBezTo>
                    <a:pt x="928803" y="1148120"/>
                    <a:pt x="921327" y="1158430"/>
                    <a:pt x="910467" y="1162050"/>
                  </a:cubicBezTo>
                  <a:cubicBezTo>
                    <a:pt x="892145" y="1168157"/>
                    <a:pt x="872170" y="1167385"/>
                    <a:pt x="853317" y="1171575"/>
                  </a:cubicBezTo>
                  <a:cubicBezTo>
                    <a:pt x="843516" y="1173753"/>
                    <a:pt x="834267" y="1177925"/>
                    <a:pt x="824742" y="1181100"/>
                  </a:cubicBezTo>
                  <a:lnTo>
                    <a:pt x="767592" y="1238250"/>
                  </a:lnTo>
                  <a:cubicBezTo>
                    <a:pt x="758067" y="1247775"/>
                    <a:pt x="746489" y="1255617"/>
                    <a:pt x="739017" y="1266825"/>
                  </a:cubicBezTo>
                  <a:cubicBezTo>
                    <a:pt x="726317" y="1285875"/>
                    <a:pt x="719967" y="1311275"/>
                    <a:pt x="700917" y="1323975"/>
                  </a:cubicBezTo>
                  <a:lnTo>
                    <a:pt x="643767" y="1362075"/>
                  </a:lnTo>
                  <a:cubicBezTo>
                    <a:pt x="605667" y="1358900"/>
                    <a:pt x="567404" y="1357292"/>
                    <a:pt x="529467" y="1352550"/>
                  </a:cubicBezTo>
                  <a:cubicBezTo>
                    <a:pt x="521329" y="1351533"/>
                    <a:pt x="473336" y="1338772"/>
                    <a:pt x="462792" y="1333500"/>
                  </a:cubicBezTo>
                  <a:cubicBezTo>
                    <a:pt x="452553" y="1328380"/>
                    <a:pt x="444456" y="1319570"/>
                    <a:pt x="434217" y="1314450"/>
                  </a:cubicBezTo>
                  <a:cubicBezTo>
                    <a:pt x="355347" y="1275015"/>
                    <a:pt x="458959" y="1340470"/>
                    <a:pt x="377067" y="1285875"/>
                  </a:cubicBezTo>
                  <a:cubicBezTo>
                    <a:pt x="367435" y="1271428"/>
                    <a:pt x="348492" y="1248443"/>
                    <a:pt x="348492" y="1228725"/>
                  </a:cubicBezTo>
                  <a:cubicBezTo>
                    <a:pt x="348492" y="1218685"/>
                    <a:pt x="353527" y="1209130"/>
                    <a:pt x="358017" y="1200150"/>
                  </a:cubicBezTo>
                  <a:cubicBezTo>
                    <a:pt x="363137" y="1189911"/>
                    <a:pt x="370717" y="1181100"/>
                    <a:pt x="377067" y="1171575"/>
                  </a:cubicBezTo>
                  <a:cubicBezTo>
                    <a:pt x="385574" y="1137548"/>
                    <a:pt x="399528" y="1102096"/>
                    <a:pt x="377067" y="1066800"/>
                  </a:cubicBezTo>
                  <a:cubicBezTo>
                    <a:pt x="364775" y="1047484"/>
                    <a:pt x="336106" y="1044889"/>
                    <a:pt x="319917" y="1028700"/>
                  </a:cubicBezTo>
                  <a:cubicBezTo>
                    <a:pt x="256501" y="965284"/>
                    <a:pt x="324798" y="1025062"/>
                    <a:pt x="262767" y="990600"/>
                  </a:cubicBezTo>
                  <a:cubicBezTo>
                    <a:pt x="242753" y="979481"/>
                    <a:pt x="224667" y="965200"/>
                    <a:pt x="205617" y="952500"/>
                  </a:cubicBezTo>
                  <a:cubicBezTo>
                    <a:pt x="196092" y="946150"/>
                    <a:pt x="187902" y="937070"/>
                    <a:pt x="177042" y="933450"/>
                  </a:cubicBezTo>
                  <a:lnTo>
                    <a:pt x="148467" y="923925"/>
                  </a:lnTo>
                  <a:lnTo>
                    <a:pt x="110367" y="866775"/>
                  </a:lnTo>
                  <a:cubicBezTo>
                    <a:pt x="104017" y="857250"/>
                    <a:pt x="99412" y="846295"/>
                    <a:pt x="91317" y="838200"/>
                  </a:cubicBezTo>
                  <a:lnTo>
                    <a:pt x="62742" y="809625"/>
                  </a:lnTo>
                  <a:cubicBezTo>
                    <a:pt x="65917" y="727075"/>
                    <a:pt x="66772" y="644403"/>
                    <a:pt x="72267" y="561975"/>
                  </a:cubicBezTo>
                  <a:cubicBezTo>
                    <a:pt x="73264" y="547025"/>
                    <a:pt x="86061" y="511068"/>
                    <a:pt x="91317" y="495300"/>
                  </a:cubicBezTo>
                  <a:cubicBezTo>
                    <a:pt x="88142" y="457200"/>
                    <a:pt x="92295" y="417761"/>
                    <a:pt x="81792" y="381000"/>
                  </a:cubicBezTo>
                  <a:cubicBezTo>
                    <a:pt x="78647" y="369993"/>
                    <a:pt x="62011" y="369279"/>
                    <a:pt x="53217" y="361950"/>
                  </a:cubicBezTo>
                  <a:cubicBezTo>
                    <a:pt x="42869" y="353326"/>
                    <a:pt x="34167" y="342900"/>
                    <a:pt x="24642" y="333375"/>
                  </a:cubicBezTo>
                  <a:cubicBezTo>
                    <a:pt x="-144" y="259018"/>
                    <a:pt x="-11111" y="250756"/>
                    <a:pt x="15117" y="152400"/>
                  </a:cubicBezTo>
                  <a:cubicBezTo>
                    <a:pt x="18067" y="141339"/>
                    <a:pt x="34167" y="139700"/>
                    <a:pt x="43692" y="133350"/>
                  </a:cubicBezTo>
                  <a:cubicBezTo>
                    <a:pt x="50042" y="123825"/>
                    <a:pt x="57622" y="115014"/>
                    <a:pt x="62742" y="104775"/>
                  </a:cubicBezTo>
                  <a:cubicBezTo>
                    <a:pt x="74256" y="81748"/>
                    <a:pt x="72637" y="62515"/>
                    <a:pt x="81792" y="38100"/>
                  </a:cubicBezTo>
                  <a:cubicBezTo>
                    <a:pt x="86778" y="24805"/>
                    <a:pt x="100842" y="0"/>
                    <a:pt x="100842" y="0"/>
                  </a:cubicBezTo>
                </a:path>
              </a:pathLst>
            </a:custGeom>
            <a:grp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grpSp>
      <xdr:sp macro="" textlink="">
        <xdr:nvSpPr>
          <xdr:cNvPr id="43" name="TextBox 42">
            <a:extLst>
              <a:ext uri="{FF2B5EF4-FFF2-40B4-BE49-F238E27FC236}">
                <a16:creationId xmlns:a16="http://schemas.microsoft.com/office/drawing/2014/main" id="{85663D5B-2446-450D-8720-BF39548F75A1}"/>
              </a:ext>
            </a:extLst>
          </xdr:cNvPr>
          <xdr:cNvSpPr txBox="1"/>
        </xdr:nvSpPr>
        <xdr:spPr>
          <a:xfrm>
            <a:off x="6334125" y="3581400"/>
            <a:ext cx="733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800" b="1">
                <a:solidFill>
                  <a:srgbClr val="0070C0"/>
                </a:solidFill>
              </a:rPr>
              <a:t>Costos </a:t>
            </a:r>
          </a:p>
          <a:p>
            <a:pPr algn="ctr"/>
            <a:r>
              <a:rPr lang="es-MX" sz="800" b="1">
                <a:solidFill>
                  <a:srgbClr val="0070C0"/>
                </a:solidFill>
              </a:rPr>
              <a:t>Indirectos</a:t>
            </a:r>
          </a:p>
        </xdr:txBody>
      </xdr:sp>
    </xdr:grpSp>
    <xdr:clientData/>
  </xdr:twoCellAnchor>
  <xdr:twoCellAnchor>
    <xdr:from>
      <xdr:col>20</xdr:col>
      <xdr:colOff>142875</xdr:colOff>
      <xdr:row>18</xdr:row>
      <xdr:rowOff>66675</xdr:rowOff>
    </xdr:from>
    <xdr:to>
      <xdr:col>24</xdr:col>
      <xdr:colOff>85725</xdr:colOff>
      <xdr:row>19</xdr:row>
      <xdr:rowOff>238125</xdr:rowOff>
    </xdr:to>
    <xdr:sp macro="" textlink="">
      <xdr:nvSpPr>
        <xdr:cNvPr id="42" name="TextBox 41">
          <a:extLst>
            <a:ext uri="{FF2B5EF4-FFF2-40B4-BE49-F238E27FC236}">
              <a16:creationId xmlns:a16="http://schemas.microsoft.com/office/drawing/2014/main" id="{AB8DE790-1043-4D93-999C-AA553AEF2ADC}"/>
            </a:ext>
          </a:extLst>
        </xdr:cNvPr>
        <xdr:cNvSpPr txBox="1"/>
      </xdr:nvSpPr>
      <xdr:spPr>
        <a:xfrm>
          <a:off x="6334125" y="3048000"/>
          <a:ext cx="733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800" b="1">
              <a:solidFill>
                <a:srgbClr val="0070C0"/>
              </a:solidFill>
            </a:rPr>
            <a:t>Costos </a:t>
          </a:r>
        </a:p>
        <a:p>
          <a:pPr algn="ctr"/>
          <a:r>
            <a:rPr lang="es-MX" sz="800" b="1">
              <a:solidFill>
                <a:srgbClr val="0070C0"/>
              </a:solidFill>
            </a:rPr>
            <a:t>Directos</a:t>
          </a:r>
        </a:p>
      </xdr:txBody>
    </xdr:sp>
    <xdr:clientData/>
  </xdr:twoCellAnchor>
  <xdr:twoCellAnchor>
    <xdr:from>
      <xdr:col>25</xdr:col>
      <xdr:colOff>162946</xdr:colOff>
      <xdr:row>21</xdr:row>
      <xdr:rowOff>148377</xdr:rowOff>
    </xdr:from>
    <xdr:to>
      <xdr:col>28</xdr:col>
      <xdr:colOff>20130</xdr:colOff>
      <xdr:row>22</xdr:row>
      <xdr:rowOff>172390</xdr:rowOff>
    </xdr:to>
    <xdr:sp macro="" textlink="">
      <xdr:nvSpPr>
        <xdr:cNvPr id="45" name="AutoShape 28">
          <a:extLst>
            <a:ext uri="{FF2B5EF4-FFF2-40B4-BE49-F238E27FC236}">
              <a16:creationId xmlns:a16="http://schemas.microsoft.com/office/drawing/2014/main" id="{B5A45A41-190B-4903-9B19-4951E2DAD5DF}"/>
            </a:ext>
          </a:extLst>
        </xdr:cNvPr>
        <xdr:cNvSpPr>
          <a:spLocks noChangeArrowheads="1"/>
        </xdr:cNvSpPr>
      </xdr:nvSpPr>
      <xdr:spPr bwMode="auto">
        <a:xfrm rot="10800000">
          <a:off x="7497196" y="4732283"/>
          <a:ext cx="476309" cy="274045"/>
        </a:xfrm>
        <a:prstGeom prst="rightArrow">
          <a:avLst>
            <a:gd name="adj1" fmla="val 50000"/>
            <a:gd name="adj2" fmla="val 43966"/>
          </a:avLst>
        </a:prstGeom>
        <a:solidFill>
          <a:srgbClr val="FF0000"/>
        </a:solidFill>
        <a:ln w="9525">
          <a:noFill/>
          <a:miter lim="800000"/>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lstStyle/>
        <a:p>
          <a:endParaRPr lang="es-MX"/>
        </a:p>
      </xdr:txBody>
    </xdr:sp>
    <xdr:clientData/>
  </xdr:twoCellAnchor>
  <xdr:twoCellAnchor>
    <xdr:from>
      <xdr:col>23</xdr:col>
      <xdr:colOff>211932</xdr:colOff>
      <xdr:row>17</xdr:row>
      <xdr:rowOff>19050</xdr:rowOff>
    </xdr:from>
    <xdr:to>
      <xdr:col>30</xdr:col>
      <xdr:colOff>83344</xdr:colOff>
      <xdr:row>17</xdr:row>
      <xdr:rowOff>228600</xdr:rowOff>
    </xdr:to>
    <xdr:sp macro="" textlink="">
      <xdr:nvSpPr>
        <xdr:cNvPr id="46" name="TextBox 45">
          <a:extLst>
            <a:ext uri="{FF2B5EF4-FFF2-40B4-BE49-F238E27FC236}">
              <a16:creationId xmlns:a16="http://schemas.microsoft.com/office/drawing/2014/main" id="{BAE97D07-A406-414F-AE38-A1CA9813F207}"/>
            </a:ext>
          </a:extLst>
        </xdr:cNvPr>
        <xdr:cNvSpPr txBox="1"/>
      </xdr:nvSpPr>
      <xdr:spPr>
        <a:xfrm>
          <a:off x="7117557" y="3614738"/>
          <a:ext cx="12763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000" b="1">
              <a:solidFill>
                <a:schemeClr val="accent5">
                  <a:lumMod val="50000"/>
                </a:schemeClr>
              </a:solidFill>
            </a:rPr>
            <a:t>ICEBERG DE COSTOS</a:t>
          </a:r>
        </a:p>
      </xdr:txBody>
    </xdr:sp>
    <xdr:clientData/>
  </xdr:twoCellAnchor>
  <xdr:twoCellAnchor editAs="oneCell">
    <xdr:from>
      <xdr:col>25</xdr:col>
      <xdr:colOff>88106</xdr:colOff>
      <xdr:row>17</xdr:row>
      <xdr:rowOff>247650</xdr:rowOff>
    </xdr:from>
    <xdr:to>
      <xdr:col>30</xdr:col>
      <xdr:colOff>97631</xdr:colOff>
      <xdr:row>21</xdr:row>
      <xdr:rowOff>245269</xdr:rowOff>
    </xdr:to>
    <xdr:pic>
      <xdr:nvPicPr>
        <xdr:cNvPr id="47" name="Picture 46" descr="Imagen relacionada">
          <a:extLst>
            <a:ext uri="{FF2B5EF4-FFF2-40B4-BE49-F238E27FC236}">
              <a16:creationId xmlns:a16="http://schemas.microsoft.com/office/drawing/2014/main" id="{A643C5F9-C5BD-4C9C-8B47-E23E90BC5B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22356" y="3843338"/>
          <a:ext cx="985838" cy="985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B230-ED6C-43DB-B1CF-BE2096EB80EC}">
  <dimension ref="A1:AH285"/>
  <sheetViews>
    <sheetView showGridLines="0" tabSelected="1" view="pageBreakPreview" zoomScale="80" zoomScaleNormal="100" zoomScaleSheetLayoutView="80" workbookViewId="0">
      <pane ySplit="5" topLeftCell="A6" activePane="bottomLeft" state="frozen"/>
      <selection activeCell="B3" sqref="B3:Q19"/>
      <selection pane="bottomLeft" activeCell="X16" sqref="X16"/>
    </sheetView>
  </sheetViews>
  <sheetFormatPr defaultColWidth="11.42578125" defaultRowHeight="12.75"/>
  <cols>
    <col min="1" max="1" width="1.5703125" style="41" customWidth="1"/>
    <col min="2" max="2" width="3" style="41" customWidth="1"/>
    <col min="3" max="3" width="3.28515625" style="41" customWidth="1"/>
    <col min="4" max="4" width="15.85546875" style="41" customWidth="1"/>
    <col min="5" max="5" width="3.28515625" style="41" customWidth="1"/>
    <col min="6" max="6" width="3.85546875" style="41" customWidth="1"/>
    <col min="7" max="7" width="8" style="41" customWidth="1"/>
    <col min="8" max="8" width="18" style="41" customWidth="1"/>
    <col min="9" max="9" width="9.140625" style="41" customWidth="1"/>
    <col min="10" max="10" width="3.140625" style="41" customWidth="1"/>
    <col min="11" max="11" width="5.7109375" style="41" customWidth="1"/>
    <col min="12" max="12" width="15" style="41" customWidth="1"/>
    <col min="13" max="13" width="6.140625" style="41" customWidth="1"/>
    <col min="14" max="14" width="4.28515625" style="41" customWidth="1"/>
    <col min="15" max="15" width="14.140625" style="41" customWidth="1"/>
    <col min="16" max="16" width="13.140625" style="41" customWidth="1"/>
    <col min="17" max="17" width="8.140625" style="41" customWidth="1"/>
    <col min="18" max="18" width="17.140625" style="41" customWidth="1"/>
    <col min="19" max="19" width="2.42578125" style="41" customWidth="1"/>
    <col min="20" max="16384" width="11.42578125" style="41"/>
  </cols>
  <sheetData>
    <row r="1" spans="1:18" ht="26.25" customHeight="1">
      <c r="A1" s="160" t="s">
        <v>465</v>
      </c>
      <c r="B1" s="160"/>
      <c r="C1" s="160"/>
      <c r="D1" s="160"/>
      <c r="E1" s="160"/>
      <c r="F1" s="160"/>
      <c r="G1" s="160"/>
      <c r="H1" s="160"/>
      <c r="I1" s="160"/>
      <c r="J1" s="160"/>
      <c r="K1" s="160"/>
      <c r="L1" s="160"/>
      <c r="M1" s="160"/>
      <c r="N1" s="160"/>
      <c r="O1" s="160"/>
      <c r="P1" s="160"/>
      <c r="Q1" s="160"/>
      <c r="R1" s="160"/>
    </row>
    <row r="2" spans="1:18" ht="17.25" customHeight="1">
      <c r="A2" s="160"/>
      <c r="B2" s="160"/>
      <c r="C2" s="160"/>
      <c r="D2" s="160"/>
      <c r="E2" s="160"/>
      <c r="F2" s="160"/>
      <c r="G2" s="160"/>
      <c r="H2" s="160"/>
      <c r="I2" s="160"/>
      <c r="J2" s="160"/>
      <c r="K2" s="160"/>
      <c r="L2" s="160"/>
      <c r="M2" s="160"/>
      <c r="N2" s="160"/>
      <c r="O2" s="160"/>
      <c r="P2" s="160"/>
      <c r="Q2" s="160"/>
      <c r="R2" s="160"/>
    </row>
    <row r="3" spans="1:18" ht="12.75" customHeight="1">
      <c r="A3" s="160"/>
      <c r="B3" s="160"/>
      <c r="C3" s="160"/>
      <c r="D3" s="160"/>
      <c r="E3" s="160"/>
      <c r="F3" s="160"/>
      <c r="G3" s="160"/>
      <c r="H3" s="160"/>
      <c r="I3" s="160"/>
      <c r="J3" s="160"/>
      <c r="K3" s="160"/>
      <c r="L3" s="160"/>
      <c r="M3" s="160"/>
      <c r="N3" s="160"/>
      <c r="O3" s="160"/>
      <c r="P3" s="160"/>
      <c r="Q3" s="160"/>
      <c r="R3" s="160"/>
    </row>
    <row r="4" spans="1:18" ht="11.25" customHeight="1">
      <c r="A4" s="160"/>
      <c r="B4" s="160"/>
      <c r="C4" s="160"/>
      <c r="D4" s="160"/>
      <c r="E4" s="160"/>
      <c r="F4" s="160"/>
      <c r="G4" s="160"/>
      <c r="H4" s="160"/>
      <c r="I4" s="160"/>
      <c r="J4" s="160"/>
      <c r="K4" s="160"/>
      <c r="L4" s="160"/>
      <c r="M4" s="160"/>
      <c r="N4" s="160"/>
      <c r="O4" s="160"/>
      <c r="P4" s="160"/>
      <c r="Q4" s="160"/>
      <c r="R4" s="160"/>
    </row>
    <row r="5" spans="1:18" ht="20.25" customHeight="1">
      <c r="A5" s="174"/>
      <c r="B5" s="174"/>
      <c r="C5" s="174"/>
      <c r="D5" s="174"/>
      <c r="E5" s="169"/>
      <c r="F5" s="169"/>
      <c r="G5" s="169"/>
      <c r="H5" s="169"/>
      <c r="I5" s="170"/>
      <c r="J5" s="170"/>
      <c r="K5" s="170"/>
      <c r="L5" s="170"/>
      <c r="M5" s="170"/>
      <c r="N5" s="170"/>
      <c r="Q5" s="93" t="s">
        <v>0</v>
      </c>
      <c r="R5" s="94"/>
    </row>
    <row r="6" spans="1:18" ht="11.25" customHeight="1">
      <c r="A6" s="42"/>
      <c r="B6" s="42"/>
      <c r="C6" s="42"/>
      <c r="D6" s="42"/>
      <c r="E6" s="43"/>
      <c r="F6" s="43"/>
      <c r="G6" s="43"/>
      <c r="H6" s="43"/>
      <c r="I6" s="44"/>
      <c r="J6" s="44"/>
      <c r="K6" s="44"/>
      <c r="L6" s="44"/>
      <c r="M6" s="44"/>
      <c r="N6" s="44"/>
      <c r="P6" s="45"/>
      <c r="Q6" s="46"/>
      <c r="R6" s="46"/>
    </row>
    <row r="7" spans="1:18" ht="15">
      <c r="A7" s="133" t="s">
        <v>285</v>
      </c>
      <c r="B7" s="133"/>
      <c r="C7" s="133"/>
      <c r="D7" s="133"/>
      <c r="E7" s="133"/>
      <c r="F7" s="133"/>
      <c r="G7" s="133"/>
      <c r="H7" s="133"/>
      <c r="I7" s="133"/>
      <c r="J7" s="133"/>
      <c r="K7" s="133"/>
      <c r="L7" s="133"/>
      <c r="M7" s="133"/>
      <c r="N7" s="133"/>
      <c r="O7" s="133"/>
      <c r="P7" s="133"/>
      <c r="Q7" s="133"/>
      <c r="R7" s="133"/>
    </row>
    <row r="8" spans="1:18" ht="18" customHeight="1">
      <c r="A8" s="161" t="s">
        <v>262</v>
      </c>
      <c r="B8" s="162"/>
      <c r="C8" s="162"/>
      <c r="D8" s="163"/>
      <c r="E8" s="134"/>
      <c r="F8" s="134"/>
      <c r="G8" s="134"/>
      <c r="H8" s="134"/>
      <c r="I8" s="134"/>
      <c r="J8" s="134"/>
      <c r="K8" s="134"/>
      <c r="L8" s="134"/>
      <c r="M8" s="134"/>
      <c r="N8" s="134"/>
      <c r="O8" s="95" t="s">
        <v>6</v>
      </c>
      <c r="P8" s="134"/>
      <c r="Q8" s="134"/>
      <c r="R8" s="134"/>
    </row>
    <row r="9" spans="1:18" ht="17.25" customHeight="1">
      <c r="A9" s="171" t="s">
        <v>263</v>
      </c>
      <c r="B9" s="172"/>
      <c r="C9" s="172"/>
      <c r="D9" s="173"/>
      <c r="E9" s="134"/>
      <c r="F9" s="134"/>
      <c r="G9" s="134"/>
      <c r="H9" s="134"/>
      <c r="I9" s="153" t="s">
        <v>264</v>
      </c>
      <c r="J9" s="153"/>
      <c r="K9" s="153"/>
      <c r="L9" s="167"/>
      <c r="M9" s="167"/>
      <c r="N9" s="167"/>
      <c r="O9" s="167"/>
      <c r="P9" s="167"/>
      <c r="Q9" s="167"/>
      <c r="R9" s="167"/>
    </row>
    <row r="10" spans="1:18" ht="18" customHeight="1">
      <c r="A10" s="164" t="s">
        <v>265</v>
      </c>
      <c r="B10" s="165"/>
      <c r="C10" s="165"/>
      <c r="D10" s="166"/>
      <c r="E10" s="134"/>
      <c r="F10" s="134"/>
      <c r="G10" s="134"/>
      <c r="H10" s="134"/>
      <c r="I10" s="153" t="s">
        <v>267</v>
      </c>
      <c r="J10" s="153"/>
      <c r="K10" s="153"/>
      <c r="L10" s="105"/>
      <c r="M10" s="105"/>
      <c r="N10" s="105"/>
      <c r="O10" s="105"/>
      <c r="P10" s="132" t="s">
        <v>268</v>
      </c>
      <c r="Q10" s="132"/>
      <c r="R10" s="96"/>
    </row>
    <row r="11" spans="1:18" ht="18" customHeight="1">
      <c r="A11" s="164" t="s">
        <v>269</v>
      </c>
      <c r="B11" s="165"/>
      <c r="C11" s="165"/>
      <c r="D11" s="166"/>
      <c r="E11" s="134"/>
      <c r="F11" s="134"/>
      <c r="G11" s="134"/>
      <c r="H11" s="134"/>
      <c r="I11" s="134"/>
      <c r="J11" s="134"/>
      <c r="K11" s="134"/>
      <c r="L11" s="134"/>
      <c r="M11" s="132" t="s">
        <v>270</v>
      </c>
      <c r="N11" s="132"/>
      <c r="O11" s="132"/>
      <c r="P11" s="134"/>
      <c r="Q11" s="134"/>
      <c r="R11" s="134"/>
    </row>
    <row r="12" spans="1:18" ht="15">
      <c r="A12" s="168" t="s">
        <v>286</v>
      </c>
      <c r="B12" s="168"/>
      <c r="C12" s="168"/>
      <c r="D12" s="168"/>
      <c r="E12" s="168"/>
      <c r="F12" s="168"/>
      <c r="G12" s="168"/>
      <c r="H12" s="168"/>
      <c r="I12" s="168"/>
      <c r="J12" s="168"/>
      <c r="K12" s="168"/>
      <c r="L12" s="168"/>
      <c r="M12" s="168"/>
      <c r="N12" s="168"/>
      <c r="O12" s="168"/>
      <c r="P12" s="168"/>
      <c r="Q12" s="168"/>
      <c r="R12" s="168"/>
    </row>
    <row r="13" spans="1:18" ht="18" customHeight="1">
      <c r="A13" s="132" t="s">
        <v>272</v>
      </c>
      <c r="B13" s="132"/>
      <c r="C13" s="132"/>
      <c r="D13" s="132"/>
      <c r="E13" s="132"/>
      <c r="F13" s="132"/>
      <c r="G13" s="105"/>
      <c r="H13" s="105"/>
      <c r="I13" s="105"/>
      <c r="J13" s="105"/>
      <c r="K13" s="105"/>
      <c r="L13" s="105"/>
      <c r="M13" s="105"/>
      <c r="N13" s="105"/>
      <c r="O13" s="95" t="s">
        <v>273</v>
      </c>
      <c r="P13" s="97"/>
      <c r="Q13" s="93" t="s">
        <v>1</v>
      </c>
      <c r="R13" s="97"/>
    </row>
    <row r="14" spans="1:18" ht="18" customHeight="1">
      <c r="A14" s="132" t="s">
        <v>271</v>
      </c>
      <c r="B14" s="132"/>
      <c r="C14" s="132"/>
      <c r="D14" s="132"/>
      <c r="E14" s="104"/>
      <c r="F14" s="104"/>
      <c r="G14" s="104"/>
      <c r="H14" s="104"/>
      <c r="I14" s="104"/>
      <c r="J14" s="104"/>
      <c r="K14" s="104"/>
      <c r="L14" s="104"/>
      <c r="M14" s="104"/>
      <c r="N14" s="104"/>
      <c r="O14" s="153" t="s">
        <v>274</v>
      </c>
      <c r="P14" s="153"/>
      <c r="Q14" s="123"/>
      <c r="R14" s="123"/>
    </row>
    <row r="15" spans="1:18" ht="18" customHeight="1">
      <c r="A15" s="132" t="s">
        <v>266</v>
      </c>
      <c r="B15" s="132"/>
      <c r="C15" s="132"/>
      <c r="D15" s="132"/>
      <c r="E15" s="123"/>
      <c r="F15" s="123"/>
      <c r="G15" s="123"/>
      <c r="H15" s="123"/>
      <c r="I15" s="153" t="s">
        <v>275</v>
      </c>
      <c r="J15" s="153"/>
      <c r="K15" s="153"/>
      <c r="L15" s="98"/>
      <c r="M15" s="153" t="s">
        <v>464</v>
      </c>
      <c r="N15" s="153"/>
      <c r="O15" s="105"/>
      <c r="P15" s="105"/>
      <c r="Q15" s="93" t="s">
        <v>463</v>
      </c>
      <c r="R15" s="99"/>
    </row>
    <row r="16" spans="1:18" ht="18" customHeight="1">
      <c r="A16" s="132" t="s">
        <v>10</v>
      </c>
      <c r="B16" s="132"/>
      <c r="C16" s="132"/>
      <c r="D16" s="132"/>
      <c r="E16" s="132" t="s">
        <v>9</v>
      </c>
      <c r="F16" s="132"/>
      <c r="G16" s="132"/>
      <c r="H16" s="132"/>
      <c r="I16" s="132" t="s">
        <v>8</v>
      </c>
      <c r="J16" s="132"/>
      <c r="K16" s="132"/>
      <c r="L16" s="132"/>
      <c r="M16" s="132" t="s">
        <v>276</v>
      </c>
      <c r="N16" s="132"/>
      <c r="O16" s="132"/>
      <c r="P16" s="132" t="s">
        <v>277</v>
      </c>
      <c r="Q16" s="132"/>
      <c r="R16" s="132"/>
    </row>
    <row r="17" spans="1:18" ht="18" customHeight="1">
      <c r="A17" s="134"/>
      <c r="B17" s="134"/>
      <c r="C17" s="134"/>
      <c r="D17" s="134"/>
      <c r="E17" s="134"/>
      <c r="F17" s="134"/>
      <c r="G17" s="134"/>
      <c r="H17" s="134"/>
      <c r="I17" s="155"/>
      <c r="J17" s="155"/>
      <c r="K17" s="155"/>
      <c r="L17" s="155"/>
      <c r="M17" s="155"/>
      <c r="N17" s="155"/>
      <c r="O17" s="155"/>
      <c r="P17" s="155"/>
      <c r="Q17" s="155"/>
      <c r="R17" s="155"/>
    </row>
    <row r="18" spans="1:18" ht="18" customHeight="1">
      <c r="A18" s="132" t="s">
        <v>279</v>
      </c>
      <c r="B18" s="132"/>
      <c r="C18" s="132"/>
      <c r="D18" s="132"/>
      <c r="E18" s="132"/>
      <c r="F18" s="132"/>
      <c r="G18" s="132"/>
      <c r="H18" s="132"/>
      <c r="I18" s="132" t="s">
        <v>278</v>
      </c>
      <c r="J18" s="132"/>
      <c r="K18" s="132"/>
      <c r="L18" s="132"/>
      <c r="M18" s="132" t="s">
        <v>280</v>
      </c>
      <c r="N18" s="132"/>
      <c r="O18" s="132"/>
      <c r="P18" s="153" t="s">
        <v>281</v>
      </c>
      <c r="Q18" s="153"/>
      <c r="R18" s="153"/>
    </row>
    <row r="19" spans="1:18" ht="18" customHeight="1">
      <c r="A19" s="134"/>
      <c r="B19" s="134"/>
      <c r="C19" s="134"/>
      <c r="D19" s="134"/>
      <c r="E19" s="134"/>
      <c r="F19" s="134"/>
      <c r="G19" s="134"/>
      <c r="H19" s="134"/>
      <c r="I19" s="155"/>
      <c r="J19" s="155"/>
      <c r="K19" s="155"/>
      <c r="L19" s="155"/>
      <c r="M19" s="156"/>
      <c r="N19" s="157"/>
      <c r="O19" s="157"/>
      <c r="P19" s="155"/>
      <c r="Q19" s="155"/>
      <c r="R19" s="155"/>
    </row>
    <row r="20" spans="1:18" ht="18" customHeight="1">
      <c r="A20" s="132" t="s">
        <v>284</v>
      </c>
      <c r="B20" s="132"/>
      <c r="C20" s="132"/>
      <c r="D20" s="132"/>
      <c r="E20" s="132"/>
      <c r="F20" s="132"/>
      <c r="G20" s="132"/>
      <c r="H20" s="132"/>
      <c r="I20" s="132" t="s">
        <v>283</v>
      </c>
      <c r="J20" s="132"/>
      <c r="K20" s="132"/>
      <c r="L20" s="132"/>
      <c r="M20" s="132" t="s">
        <v>266</v>
      </c>
      <c r="N20" s="132"/>
      <c r="O20" s="132"/>
      <c r="P20" s="153" t="s">
        <v>282</v>
      </c>
      <c r="Q20" s="153"/>
      <c r="R20" s="153"/>
    </row>
    <row r="21" spans="1:18" ht="20.25" customHeight="1">
      <c r="A21" s="134"/>
      <c r="B21" s="134"/>
      <c r="C21" s="134"/>
      <c r="D21" s="134"/>
      <c r="E21" s="134"/>
      <c r="F21" s="134"/>
      <c r="G21" s="134"/>
      <c r="H21" s="134"/>
      <c r="I21" s="155"/>
      <c r="J21" s="155"/>
      <c r="K21" s="155"/>
      <c r="L21" s="155"/>
      <c r="M21" s="155"/>
      <c r="N21" s="155"/>
      <c r="O21" s="155"/>
      <c r="P21" s="159"/>
      <c r="Q21" s="159"/>
      <c r="R21" s="159"/>
    </row>
    <row r="22" spans="1:18" ht="15">
      <c r="A22" s="133" t="s">
        <v>412</v>
      </c>
      <c r="B22" s="133"/>
      <c r="C22" s="133"/>
      <c r="D22" s="133"/>
      <c r="E22" s="133"/>
      <c r="F22" s="133"/>
      <c r="G22" s="133"/>
      <c r="H22" s="133"/>
      <c r="I22" s="133"/>
      <c r="J22" s="133"/>
      <c r="K22" s="133"/>
      <c r="L22" s="133"/>
      <c r="M22" s="133"/>
      <c r="N22" s="133"/>
      <c r="O22" s="133"/>
      <c r="P22" s="133"/>
      <c r="Q22" s="133"/>
      <c r="R22" s="133"/>
    </row>
    <row r="23" spans="1:18" ht="18" customHeight="1">
      <c r="A23" s="132" t="s">
        <v>436</v>
      </c>
      <c r="B23" s="132"/>
      <c r="C23" s="132"/>
      <c r="D23" s="132"/>
      <c r="E23" s="134"/>
      <c r="F23" s="134"/>
      <c r="G23" s="134"/>
      <c r="H23" s="134"/>
      <c r="I23" s="134"/>
      <c r="J23" s="134"/>
      <c r="K23" s="134"/>
      <c r="L23" s="134"/>
      <c r="M23" s="153" t="s">
        <v>358</v>
      </c>
      <c r="N23" s="153"/>
      <c r="O23" s="153"/>
      <c r="P23" s="134"/>
      <c r="Q23" s="134"/>
      <c r="R23" s="134"/>
    </row>
    <row r="24" spans="1:18" ht="18" customHeight="1">
      <c r="A24" s="132" t="s">
        <v>400</v>
      </c>
      <c r="B24" s="132"/>
      <c r="C24" s="132"/>
      <c r="D24" s="132"/>
      <c r="E24" s="134"/>
      <c r="F24" s="134"/>
      <c r="G24" s="134"/>
      <c r="H24" s="134"/>
      <c r="I24" s="153" t="s">
        <v>399</v>
      </c>
      <c r="J24" s="153"/>
      <c r="K24" s="153"/>
      <c r="L24" s="134"/>
      <c r="M24" s="134"/>
      <c r="N24" s="134"/>
      <c r="O24" s="153" t="s">
        <v>401</v>
      </c>
      <c r="P24" s="153"/>
      <c r="Q24" s="105"/>
      <c r="R24" s="105"/>
    </row>
    <row r="25" spans="1:18" ht="26.25" customHeight="1">
      <c r="A25" s="153" t="s">
        <v>5</v>
      </c>
      <c r="B25" s="153"/>
      <c r="C25" s="153"/>
      <c r="D25" s="153"/>
      <c r="E25" s="153"/>
      <c r="F25" s="153"/>
      <c r="G25" s="153"/>
      <c r="H25" s="154"/>
      <c r="I25" s="154"/>
      <c r="J25" s="154"/>
      <c r="K25" s="154"/>
      <c r="L25" s="154"/>
      <c r="M25" s="132" t="s">
        <v>407</v>
      </c>
      <c r="N25" s="132"/>
      <c r="O25" s="132"/>
      <c r="P25" s="105"/>
      <c r="Q25" s="105"/>
      <c r="R25" s="105"/>
    </row>
    <row r="26" spans="1:18" ht="18" customHeight="1">
      <c r="A26" s="132" t="s">
        <v>7</v>
      </c>
      <c r="B26" s="132"/>
      <c r="C26" s="132"/>
      <c r="D26" s="132"/>
      <c r="E26" s="123"/>
      <c r="F26" s="123"/>
      <c r="G26" s="123"/>
      <c r="H26" s="123"/>
      <c r="I26" s="153" t="s">
        <v>408</v>
      </c>
      <c r="J26" s="153"/>
      <c r="K26" s="153"/>
      <c r="L26" s="158"/>
      <c r="M26" s="105"/>
      <c r="N26" s="105"/>
      <c r="O26" s="132" t="s">
        <v>409</v>
      </c>
      <c r="P26" s="132"/>
      <c r="Q26" s="158"/>
      <c r="R26" s="105"/>
    </row>
    <row r="27" spans="1:18" ht="18" customHeight="1">
      <c r="A27" s="153" t="s">
        <v>410</v>
      </c>
      <c r="B27" s="153"/>
      <c r="C27" s="153"/>
      <c r="D27" s="153"/>
      <c r="E27" s="134"/>
      <c r="F27" s="134"/>
      <c r="G27" s="134"/>
      <c r="H27" s="134"/>
      <c r="I27" s="153" t="s">
        <v>4</v>
      </c>
      <c r="J27" s="153"/>
      <c r="K27" s="153"/>
      <c r="L27" s="134"/>
      <c r="M27" s="134"/>
      <c r="N27" s="132" t="s">
        <v>411</v>
      </c>
      <c r="O27" s="132"/>
      <c r="P27" s="134"/>
      <c r="Q27" s="134"/>
      <c r="R27" s="134"/>
    </row>
    <row r="28" spans="1:18" ht="25.5" customHeight="1">
      <c r="A28" s="153" t="s">
        <v>446</v>
      </c>
      <c r="B28" s="153"/>
      <c r="C28" s="153"/>
      <c r="D28" s="153"/>
      <c r="E28" s="153"/>
      <c r="F28" s="153"/>
      <c r="G28" s="153"/>
      <c r="H28" s="153"/>
      <c r="I28" s="105"/>
      <c r="J28" s="105"/>
      <c r="K28" s="105"/>
      <c r="L28" s="105"/>
      <c r="M28" s="105"/>
      <c r="N28" s="105"/>
      <c r="O28" s="106" t="s">
        <v>445</v>
      </c>
      <c r="P28" s="107"/>
      <c r="Q28" s="108"/>
      <c r="R28" s="96"/>
    </row>
    <row r="29" spans="1:18" ht="15.75" customHeight="1">
      <c r="A29" s="135" t="s">
        <v>413</v>
      </c>
      <c r="B29" s="135"/>
      <c r="C29" s="135"/>
      <c r="D29" s="135"/>
      <c r="E29" s="135"/>
      <c r="F29" s="135"/>
      <c r="G29" s="135"/>
      <c r="H29" s="135"/>
      <c r="I29" s="135"/>
      <c r="J29" s="135"/>
      <c r="K29" s="135"/>
      <c r="L29" s="135"/>
      <c r="M29" s="135"/>
      <c r="N29" s="135"/>
      <c r="O29" s="135"/>
      <c r="P29" s="135"/>
      <c r="Q29" s="135"/>
      <c r="R29" s="135"/>
    </row>
    <row r="30" spans="1:18" ht="22.5" customHeight="1">
      <c r="A30" s="147" t="s">
        <v>480</v>
      </c>
      <c r="B30" s="148"/>
      <c r="C30" s="148"/>
      <c r="D30" s="148"/>
      <c r="E30" s="148"/>
      <c r="F30" s="148"/>
      <c r="G30" s="148"/>
      <c r="H30" s="148"/>
      <c r="I30" s="175"/>
      <c r="J30" s="175"/>
      <c r="K30" s="175"/>
      <c r="L30" s="175"/>
      <c r="M30" s="175"/>
      <c r="N30" s="175"/>
      <c r="O30" s="175"/>
      <c r="P30" s="175"/>
      <c r="Q30" s="175"/>
      <c r="R30" s="176"/>
    </row>
    <row r="31" spans="1:18" ht="21.75" customHeight="1">
      <c r="A31" s="149" t="s">
        <v>479</v>
      </c>
      <c r="B31" s="150"/>
      <c r="C31" s="150"/>
      <c r="D31" s="150"/>
      <c r="E31" s="150"/>
      <c r="F31" s="150"/>
      <c r="G31" s="150"/>
      <c r="H31" s="150"/>
      <c r="I31" s="116"/>
      <c r="J31" s="116"/>
      <c r="K31" s="116"/>
      <c r="L31" s="116"/>
      <c r="M31" s="116"/>
      <c r="N31" s="116"/>
      <c r="O31" s="116"/>
      <c r="P31" s="116"/>
      <c r="Q31" s="116"/>
      <c r="R31" s="117"/>
    </row>
    <row r="32" spans="1:18" ht="17.25" customHeight="1">
      <c r="A32" s="149" t="s">
        <v>481</v>
      </c>
      <c r="B32" s="150"/>
      <c r="C32" s="150"/>
      <c r="D32" s="150"/>
      <c r="E32" s="150"/>
      <c r="F32" s="150"/>
      <c r="G32" s="150"/>
      <c r="H32" s="150"/>
      <c r="I32" s="118"/>
      <c r="J32" s="118"/>
      <c r="K32" s="118"/>
      <c r="L32" s="118"/>
      <c r="M32" s="118"/>
      <c r="N32" s="118"/>
      <c r="O32" s="118"/>
      <c r="P32" s="118"/>
      <c r="Q32" s="118"/>
      <c r="R32" s="119"/>
    </row>
    <row r="33" spans="1:18" ht="16.5" customHeight="1">
      <c r="A33" s="149" t="s">
        <v>482</v>
      </c>
      <c r="B33" s="150"/>
      <c r="C33" s="150"/>
      <c r="D33" s="150"/>
      <c r="E33" s="150"/>
      <c r="F33" s="150"/>
      <c r="G33" s="150"/>
      <c r="H33" s="150"/>
      <c r="I33" s="120"/>
      <c r="J33" s="120"/>
      <c r="K33" s="120"/>
      <c r="L33" s="120"/>
      <c r="M33" s="120"/>
      <c r="N33" s="120"/>
      <c r="O33" s="120"/>
      <c r="P33" s="120"/>
      <c r="Q33" s="120"/>
      <c r="R33" s="121"/>
    </row>
    <row r="34" spans="1:18" ht="16.5" customHeight="1">
      <c r="A34" s="149" t="s">
        <v>483</v>
      </c>
      <c r="B34" s="150"/>
      <c r="C34" s="150"/>
      <c r="D34" s="150"/>
      <c r="E34" s="150"/>
      <c r="F34" s="150"/>
      <c r="G34" s="150"/>
      <c r="H34" s="150"/>
      <c r="I34" s="120"/>
      <c r="J34" s="120"/>
      <c r="K34" s="120"/>
      <c r="L34" s="120"/>
      <c r="M34" s="120"/>
      <c r="N34" s="120"/>
      <c r="O34" s="120"/>
      <c r="P34" s="120"/>
      <c r="Q34" s="120"/>
      <c r="R34" s="121"/>
    </row>
    <row r="35" spans="1:18" ht="15.75" customHeight="1">
      <c r="A35" s="151" t="s">
        <v>484</v>
      </c>
      <c r="B35" s="152"/>
      <c r="C35" s="152"/>
      <c r="D35" s="152"/>
      <c r="E35" s="152"/>
      <c r="F35" s="152"/>
      <c r="G35" s="152"/>
      <c r="H35" s="152"/>
      <c r="I35" s="136"/>
      <c r="J35" s="136"/>
      <c r="K35" s="136"/>
      <c r="L35" s="136"/>
      <c r="M35" s="136"/>
      <c r="N35" s="136"/>
      <c r="O35" s="136"/>
      <c r="P35" s="136"/>
      <c r="Q35" s="136"/>
      <c r="R35" s="137"/>
    </row>
    <row r="36" spans="1:18" ht="16.5" customHeight="1">
      <c r="A36" s="138" t="s">
        <v>11</v>
      </c>
      <c r="B36" s="139"/>
      <c r="C36" s="139"/>
      <c r="D36" s="139"/>
      <c r="E36" s="139"/>
      <c r="F36" s="139"/>
      <c r="G36" s="139"/>
      <c r="H36" s="139"/>
      <c r="I36" s="139"/>
      <c r="J36" s="139"/>
      <c r="K36" s="139"/>
      <c r="L36" s="139"/>
      <c r="M36" s="139"/>
      <c r="N36" s="139"/>
      <c r="O36" s="139"/>
      <c r="P36" s="139"/>
      <c r="Q36" s="139"/>
      <c r="R36" s="140"/>
    </row>
    <row r="37" spans="1:18" ht="16.5" customHeight="1">
      <c r="A37" s="141"/>
      <c r="B37" s="142"/>
      <c r="C37" s="142"/>
      <c r="D37" s="142"/>
      <c r="E37" s="142"/>
      <c r="F37" s="142"/>
      <c r="G37" s="142"/>
      <c r="H37" s="142"/>
      <c r="I37" s="142"/>
      <c r="J37" s="142"/>
      <c r="K37" s="142"/>
      <c r="L37" s="142"/>
      <c r="M37" s="142"/>
      <c r="N37" s="142"/>
      <c r="O37" s="142"/>
      <c r="P37" s="142"/>
      <c r="Q37" s="142"/>
      <c r="R37" s="143"/>
    </row>
    <row r="38" spans="1:18" s="48" customFormat="1" ht="16.5" customHeight="1">
      <c r="A38" s="144"/>
      <c r="B38" s="145"/>
      <c r="C38" s="145"/>
      <c r="D38" s="145"/>
      <c r="E38" s="145"/>
      <c r="F38" s="145"/>
      <c r="G38" s="145"/>
      <c r="H38" s="145"/>
      <c r="I38" s="145"/>
      <c r="J38" s="145"/>
      <c r="K38" s="145"/>
      <c r="L38" s="145"/>
      <c r="M38" s="145"/>
      <c r="N38" s="145"/>
      <c r="O38" s="145"/>
      <c r="P38" s="145"/>
      <c r="Q38" s="145"/>
      <c r="R38" s="146"/>
    </row>
    <row r="39" spans="1:18" s="48" customFormat="1" ht="16.5" customHeight="1">
      <c r="A39" s="144"/>
      <c r="B39" s="145"/>
      <c r="C39" s="145"/>
      <c r="D39" s="145"/>
      <c r="E39" s="145"/>
      <c r="F39" s="145"/>
      <c r="G39" s="145"/>
      <c r="H39" s="145"/>
      <c r="I39" s="145"/>
      <c r="J39" s="145"/>
      <c r="K39" s="145"/>
      <c r="L39" s="145"/>
      <c r="M39" s="145"/>
      <c r="N39" s="145"/>
      <c r="O39" s="145"/>
      <c r="P39" s="145"/>
      <c r="Q39" s="145"/>
      <c r="R39" s="146"/>
    </row>
    <row r="40" spans="1:18" ht="15">
      <c r="A40" s="110" t="s">
        <v>414</v>
      </c>
      <c r="B40" s="111"/>
      <c r="C40" s="111"/>
      <c r="D40" s="111"/>
      <c r="E40" s="111"/>
      <c r="F40" s="111"/>
      <c r="G40" s="111"/>
      <c r="H40" s="111"/>
      <c r="I40" s="111"/>
      <c r="J40" s="111"/>
      <c r="K40" s="111"/>
      <c r="L40" s="111"/>
      <c r="M40" s="111"/>
      <c r="N40" s="111"/>
      <c r="O40" s="111"/>
      <c r="P40" s="111"/>
      <c r="Q40" s="111"/>
      <c r="R40" s="112"/>
    </row>
    <row r="41" spans="1:18" s="48" customFormat="1" ht="39.75" customHeight="1">
      <c r="A41" s="113" t="s">
        <v>415</v>
      </c>
      <c r="B41" s="114"/>
      <c r="C41" s="114"/>
      <c r="D41" s="114"/>
      <c r="E41" s="114"/>
      <c r="F41" s="114"/>
      <c r="G41" s="114"/>
      <c r="H41" s="114"/>
      <c r="I41" s="114"/>
      <c r="J41" s="114"/>
      <c r="K41" s="114"/>
      <c r="L41" s="114"/>
      <c r="M41" s="114"/>
      <c r="N41" s="114"/>
      <c r="O41" s="114"/>
      <c r="P41" s="114"/>
      <c r="Q41" s="114"/>
      <c r="R41" s="115"/>
    </row>
    <row r="42" spans="1:18" s="48" customFormat="1" ht="16.5" customHeight="1">
      <c r="A42" s="124"/>
      <c r="B42" s="125"/>
      <c r="C42" s="125"/>
      <c r="D42" s="125"/>
      <c r="E42" s="125"/>
      <c r="F42" s="125"/>
      <c r="G42" s="125"/>
      <c r="H42" s="125"/>
      <c r="I42" s="125"/>
      <c r="J42" s="125"/>
      <c r="K42" s="125"/>
      <c r="L42" s="125"/>
      <c r="M42" s="125"/>
      <c r="N42" s="125"/>
      <c r="O42" s="125"/>
      <c r="P42" s="125"/>
      <c r="Q42" s="125"/>
      <c r="R42" s="126"/>
    </row>
    <row r="43" spans="1:18" s="48" customFormat="1" ht="16.5" customHeight="1">
      <c r="A43" s="127"/>
      <c r="B43" s="122"/>
      <c r="C43" s="122"/>
      <c r="D43" s="122"/>
      <c r="E43" s="122"/>
      <c r="F43" s="122"/>
      <c r="G43" s="122"/>
      <c r="H43" s="122"/>
      <c r="I43" s="122"/>
      <c r="J43" s="122"/>
      <c r="K43" s="122"/>
      <c r="L43" s="122"/>
      <c r="M43" s="122"/>
      <c r="N43" s="122"/>
      <c r="O43" s="122"/>
      <c r="P43" s="122"/>
      <c r="Q43" s="122"/>
      <c r="R43" s="128"/>
    </row>
    <row r="44" spans="1:18" s="48" customFormat="1" ht="16.5" customHeight="1">
      <c r="A44" s="127"/>
      <c r="B44" s="122"/>
      <c r="C44" s="122"/>
      <c r="D44" s="122"/>
      <c r="E44" s="122"/>
      <c r="F44" s="122"/>
      <c r="G44" s="122"/>
      <c r="H44" s="122"/>
      <c r="I44" s="122"/>
      <c r="J44" s="122"/>
      <c r="K44" s="122"/>
      <c r="L44" s="122"/>
      <c r="M44" s="122"/>
      <c r="N44" s="122"/>
      <c r="O44" s="122"/>
      <c r="P44" s="122"/>
      <c r="Q44" s="122"/>
      <c r="R44" s="128"/>
    </row>
    <row r="45" spans="1:18" s="48" customFormat="1" ht="16.5" customHeight="1">
      <c r="A45" s="127"/>
      <c r="B45" s="122"/>
      <c r="C45" s="122"/>
      <c r="D45" s="122"/>
      <c r="E45" s="122"/>
      <c r="F45" s="122"/>
      <c r="G45" s="122"/>
      <c r="H45" s="122"/>
      <c r="I45" s="122"/>
      <c r="J45" s="122"/>
      <c r="K45" s="122"/>
      <c r="L45" s="122"/>
      <c r="M45" s="122"/>
      <c r="N45" s="122"/>
      <c r="O45" s="122"/>
      <c r="P45" s="122"/>
      <c r="Q45" s="122"/>
      <c r="R45" s="128"/>
    </row>
    <row r="46" spans="1:18" s="48" customFormat="1" ht="16.5" customHeight="1">
      <c r="A46" s="127"/>
      <c r="B46" s="122"/>
      <c r="C46" s="122"/>
      <c r="D46" s="122"/>
      <c r="E46" s="122"/>
      <c r="F46" s="122"/>
      <c r="G46" s="122"/>
      <c r="H46" s="122"/>
      <c r="I46" s="122"/>
      <c r="J46" s="122"/>
      <c r="K46" s="122"/>
      <c r="L46" s="122"/>
      <c r="M46" s="122"/>
      <c r="N46" s="122"/>
      <c r="O46" s="122"/>
      <c r="P46" s="122"/>
      <c r="Q46" s="122"/>
      <c r="R46" s="128"/>
    </row>
    <row r="47" spans="1:18" s="48" customFormat="1" ht="16.5" customHeight="1">
      <c r="A47" s="127"/>
      <c r="B47" s="122"/>
      <c r="C47" s="122"/>
      <c r="D47" s="122"/>
      <c r="E47" s="122"/>
      <c r="F47" s="122"/>
      <c r="G47" s="122"/>
      <c r="H47" s="122"/>
      <c r="I47" s="122"/>
      <c r="J47" s="122"/>
      <c r="K47" s="122"/>
      <c r="L47" s="122"/>
      <c r="M47" s="122"/>
      <c r="N47" s="122"/>
      <c r="O47" s="122"/>
      <c r="P47" s="122"/>
      <c r="Q47" s="122"/>
      <c r="R47" s="128"/>
    </row>
    <row r="48" spans="1:18" s="48" customFormat="1" ht="16.5" customHeight="1">
      <c r="A48" s="127"/>
      <c r="B48" s="122"/>
      <c r="C48" s="122"/>
      <c r="D48" s="122"/>
      <c r="E48" s="122"/>
      <c r="F48" s="122"/>
      <c r="G48" s="122"/>
      <c r="H48" s="122"/>
      <c r="I48" s="122"/>
      <c r="J48" s="122"/>
      <c r="K48" s="122"/>
      <c r="L48" s="122"/>
      <c r="M48" s="122"/>
      <c r="N48" s="122"/>
      <c r="O48" s="122"/>
      <c r="P48" s="122"/>
      <c r="Q48" s="122"/>
      <c r="R48" s="128"/>
    </row>
    <row r="49" spans="1:22" s="48" customFormat="1" ht="16.5" customHeight="1">
      <c r="A49" s="127"/>
      <c r="B49" s="122"/>
      <c r="C49" s="122"/>
      <c r="D49" s="122"/>
      <c r="E49" s="122"/>
      <c r="F49" s="122"/>
      <c r="G49" s="122"/>
      <c r="H49" s="122"/>
      <c r="I49" s="122"/>
      <c r="J49" s="122"/>
      <c r="K49" s="122"/>
      <c r="L49" s="122"/>
      <c r="M49" s="122"/>
      <c r="N49" s="122"/>
      <c r="O49" s="122"/>
      <c r="P49" s="122"/>
      <c r="Q49" s="122"/>
      <c r="R49" s="128"/>
    </row>
    <row r="50" spans="1:22" s="48" customFormat="1" ht="16.5" customHeight="1">
      <c r="A50" s="127"/>
      <c r="B50" s="122"/>
      <c r="C50" s="122"/>
      <c r="D50" s="122"/>
      <c r="E50" s="122"/>
      <c r="F50" s="122"/>
      <c r="G50" s="122"/>
      <c r="H50" s="122"/>
      <c r="I50" s="122"/>
      <c r="J50" s="122"/>
      <c r="K50" s="122"/>
      <c r="L50" s="122"/>
      <c r="M50" s="122"/>
      <c r="N50" s="122"/>
      <c r="O50" s="122"/>
      <c r="P50" s="122"/>
      <c r="Q50" s="122"/>
      <c r="R50" s="128"/>
    </row>
    <row r="51" spans="1:22" s="48" customFormat="1" ht="16.5" customHeight="1">
      <c r="A51" s="127"/>
      <c r="B51" s="122"/>
      <c r="C51" s="122"/>
      <c r="D51" s="122"/>
      <c r="E51" s="122"/>
      <c r="F51" s="122"/>
      <c r="G51" s="122"/>
      <c r="H51" s="122"/>
      <c r="I51" s="122"/>
      <c r="J51" s="122"/>
      <c r="K51" s="122"/>
      <c r="L51" s="122"/>
      <c r="M51" s="122"/>
      <c r="N51" s="122"/>
      <c r="O51" s="122"/>
      <c r="P51" s="122"/>
      <c r="Q51" s="122"/>
      <c r="R51" s="128"/>
    </row>
    <row r="52" spans="1:22" s="48" customFormat="1" ht="16.5" customHeight="1">
      <c r="A52" s="127"/>
      <c r="B52" s="122"/>
      <c r="C52" s="122"/>
      <c r="D52" s="122"/>
      <c r="E52" s="122"/>
      <c r="F52" s="122"/>
      <c r="G52" s="122"/>
      <c r="H52" s="122"/>
      <c r="I52" s="122"/>
      <c r="J52" s="122"/>
      <c r="K52" s="122"/>
      <c r="L52" s="122"/>
      <c r="M52" s="122"/>
      <c r="N52" s="122"/>
      <c r="O52" s="122"/>
      <c r="P52" s="122"/>
      <c r="Q52" s="122"/>
      <c r="R52" s="128"/>
    </row>
    <row r="53" spans="1:22" s="48" customFormat="1" ht="16.5" customHeight="1">
      <c r="A53" s="127"/>
      <c r="B53" s="122"/>
      <c r="C53" s="122"/>
      <c r="D53" s="122"/>
      <c r="E53" s="122"/>
      <c r="F53" s="122"/>
      <c r="G53" s="122"/>
      <c r="H53" s="122"/>
      <c r="I53" s="122"/>
      <c r="J53" s="122"/>
      <c r="K53" s="122"/>
      <c r="L53" s="122"/>
      <c r="M53" s="122"/>
      <c r="N53" s="122"/>
      <c r="O53" s="122"/>
      <c r="P53" s="122"/>
      <c r="Q53" s="122"/>
      <c r="R53" s="128"/>
    </row>
    <row r="54" spans="1:22" s="48" customFormat="1" ht="16.5" customHeight="1">
      <c r="A54" s="127"/>
      <c r="B54" s="122"/>
      <c r="C54" s="122"/>
      <c r="D54" s="122"/>
      <c r="E54" s="122"/>
      <c r="F54" s="122"/>
      <c r="G54" s="122"/>
      <c r="H54" s="122"/>
      <c r="I54" s="122"/>
      <c r="J54" s="122"/>
      <c r="K54" s="122"/>
      <c r="L54" s="122"/>
      <c r="M54" s="122"/>
      <c r="N54" s="122"/>
      <c r="O54" s="122"/>
      <c r="P54" s="122"/>
      <c r="Q54" s="122"/>
      <c r="R54" s="128"/>
    </row>
    <row r="55" spans="1:22" s="48" customFormat="1" ht="16.5" customHeight="1">
      <c r="A55" s="127"/>
      <c r="B55" s="122"/>
      <c r="C55" s="122"/>
      <c r="D55" s="122"/>
      <c r="E55" s="122"/>
      <c r="F55" s="122"/>
      <c r="G55" s="122"/>
      <c r="H55" s="122"/>
      <c r="I55" s="122"/>
      <c r="J55" s="122"/>
      <c r="K55" s="122"/>
      <c r="L55" s="122"/>
      <c r="M55" s="122"/>
      <c r="N55" s="122"/>
      <c r="O55" s="122"/>
      <c r="P55" s="122"/>
      <c r="Q55" s="122"/>
      <c r="R55" s="128"/>
    </row>
    <row r="56" spans="1:22" s="48" customFormat="1" ht="16.5" customHeight="1">
      <c r="A56" s="127"/>
      <c r="B56" s="122"/>
      <c r="C56" s="122"/>
      <c r="D56" s="122"/>
      <c r="E56" s="122"/>
      <c r="F56" s="122"/>
      <c r="G56" s="122"/>
      <c r="H56" s="122"/>
      <c r="I56" s="122"/>
      <c r="J56" s="122"/>
      <c r="K56" s="122"/>
      <c r="L56" s="122"/>
      <c r="M56" s="122"/>
      <c r="N56" s="122"/>
      <c r="O56" s="122"/>
      <c r="P56" s="122"/>
      <c r="Q56" s="122"/>
      <c r="R56" s="128"/>
    </row>
    <row r="57" spans="1:22" s="48" customFormat="1" ht="16.5" customHeight="1">
      <c r="A57" s="127"/>
      <c r="B57" s="122"/>
      <c r="C57" s="122"/>
      <c r="D57" s="122"/>
      <c r="E57" s="122"/>
      <c r="F57" s="122"/>
      <c r="G57" s="122"/>
      <c r="H57" s="122"/>
      <c r="I57" s="122"/>
      <c r="J57" s="122"/>
      <c r="K57" s="122"/>
      <c r="L57" s="122"/>
      <c r="M57" s="122"/>
      <c r="N57" s="122"/>
      <c r="O57" s="122"/>
      <c r="P57" s="122"/>
      <c r="Q57" s="122"/>
      <c r="R57" s="128"/>
    </row>
    <row r="58" spans="1:22" s="48" customFormat="1" ht="16.5" customHeight="1">
      <c r="A58" s="127"/>
      <c r="B58" s="122"/>
      <c r="C58" s="122"/>
      <c r="D58" s="122"/>
      <c r="E58" s="122"/>
      <c r="F58" s="122"/>
      <c r="G58" s="122"/>
      <c r="H58" s="122"/>
      <c r="I58" s="122"/>
      <c r="J58" s="122"/>
      <c r="K58" s="122"/>
      <c r="L58" s="122"/>
      <c r="M58" s="122"/>
      <c r="N58" s="122"/>
      <c r="O58" s="122"/>
      <c r="P58" s="122"/>
      <c r="Q58" s="122"/>
      <c r="R58" s="128"/>
    </row>
    <row r="59" spans="1:22" s="48" customFormat="1" ht="16.5" customHeight="1">
      <c r="A59" s="127"/>
      <c r="B59" s="122"/>
      <c r="C59" s="122"/>
      <c r="D59" s="122"/>
      <c r="E59" s="122"/>
      <c r="F59" s="122"/>
      <c r="G59" s="122"/>
      <c r="H59" s="122"/>
      <c r="I59" s="122"/>
      <c r="J59" s="122"/>
      <c r="K59" s="122"/>
      <c r="L59" s="122"/>
      <c r="M59" s="122"/>
      <c r="N59" s="122"/>
      <c r="O59" s="122"/>
      <c r="P59" s="122"/>
      <c r="Q59" s="122"/>
      <c r="R59" s="128"/>
    </row>
    <row r="60" spans="1:22" s="48" customFormat="1" ht="16.5" customHeight="1">
      <c r="A60" s="129"/>
      <c r="B60" s="130"/>
      <c r="C60" s="130"/>
      <c r="D60" s="130"/>
      <c r="E60" s="130"/>
      <c r="F60" s="130"/>
      <c r="G60" s="130"/>
      <c r="H60" s="130"/>
      <c r="I60" s="130"/>
      <c r="J60" s="130"/>
      <c r="K60" s="130"/>
      <c r="L60" s="130"/>
      <c r="M60" s="130"/>
      <c r="N60" s="130"/>
      <c r="O60" s="130"/>
      <c r="P60" s="130"/>
      <c r="Q60" s="130"/>
      <c r="R60" s="131"/>
    </row>
    <row r="61" spans="1:22" ht="15">
      <c r="A61" s="133" t="s">
        <v>416</v>
      </c>
      <c r="B61" s="133"/>
      <c r="C61" s="133"/>
      <c r="D61" s="133"/>
      <c r="E61" s="133"/>
      <c r="F61" s="133"/>
      <c r="G61" s="133"/>
      <c r="H61" s="133"/>
      <c r="I61" s="133"/>
      <c r="J61" s="133"/>
      <c r="K61" s="133"/>
      <c r="L61" s="133"/>
      <c r="M61" s="133"/>
      <c r="N61" s="133"/>
      <c r="O61" s="133"/>
      <c r="P61" s="133"/>
      <c r="Q61" s="133"/>
      <c r="R61" s="133"/>
    </row>
    <row r="62" spans="1:22" s="48" customFormat="1" ht="13.5" customHeight="1">
      <c r="A62" s="133" t="s">
        <v>417</v>
      </c>
      <c r="B62" s="133"/>
      <c r="C62" s="133"/>
      <c r="D62" s="133"/>
      <c r="E62" s="133"/>
      <c r="F62" s="133"/>
      <c r="G62" s="133"/>
      <c r="H62" s="133"/>
      <c r="I62" s="133"/>
      <c r="J62" s="133"/>
      <c r="K62" s="133"/>
      <c r="L62" s="133" t="s">
        <v>418</v>
      </c>
      <c r="M62" s="133"/>
      <c r="N62" s="133"/>
      <c r="O62" s="133"/>
      <c r="P62" s="133"/>
      <c r="Q62" s="133"/>
      <c r="R62" s="133"/>
    </row>
    <row r="63" spans="1:22" s="48" customFormat="1" ht="17.25" customHeight="1">
      <c r="A63" s="132" t="s">
        <v>245</v>
      </c>
      <c r="B63" s="132"/>
      <c r="C63" s="132"/>
      <c r="D63" s="132"/>
      <c r="E63" s="132"/>
      <c r="F63" s="132"/>
      <c r="G63" s="132"/>
      <c r="H63" s="132"/>
      <c r="I63" s="132"/>
      <c r="J63" s="132"/>
      <c r="K63" s="132"/>
      <c r="L63" s="132" t="s">
        <v>419</v>
      </c>
      <c r="M63" s="132"/>
      <c r="N63" s="132"/>
      <c r="O63" s="132"/>
      <c r="P63" s="132"/>
      <c r="Q63" s="132"/>
      <c r="R63" s="132"/>
      <c r="S63" s="52"/>
      <c r="T63" s="52"/>
      <c r="U63" s="52"/>
      <c r="V63" s="52"/>
    </row>
    <row r="64" spans="1:22" s="48" customFormat="1" ht="17.25" customHeight="1">
      <c r="A64" s="123"/>
      <c r="B64" s="123"/>
      <c r="C64" s="123"/>
      <c r="D64" s="123"/>
      <c r="E64" s="123"/>
      <c r="F64" s="123"/>
      <c r="G64" s="123"/>
      <c r="H64" s="123"/>
      <c r="I64" s="123"/>
      <c r="J64" s="123"/>
      <c r="K64" s="123"/>
      <c r="L64" s="123"/>
      <c r="M64" s="123"/>
      <c r="N64" s="123"/>
      <c r="O64" s="123"/>
      <c r="P64" s="123"/>
      <c r="Q64" s="123"/>
      <c r="R64" s="123"/>
      <c r="S64" s="122"/>
      <c r="T64" s="122"/>
      <c r="U64" s="122"/>
      <c r="V64" s="122"/>
    </row>
    <row r="65" spans="1:22" s="48" customFormat="1" ht="17.25" customHeight="1">
      <c r="A65" s="123"/>
      <c r="B65" s="123"/>
      <c r="C65" s="123"/>
      <c r="D65" s="123"/>
      <c r="E65" s="123"/>
      <c r="F65" s="123"/>
      <c r="G65" s="123"/>
      <c r="H65" s="123"/>
      <c r="I65" s="123"/>
      <c r="J65" s="123"/>
      <c r="K65" s="123"/>
      <c r="L65" s="123"/>
      <c r="M65" s="123"/>
      <c r="N65" s="123"/>
      <c r="O65" s="123"/>
      <c r="P65" s="123"/>
      <c r="Q65" s="123"/>
      <c r="R65" s="123"/>
    </row>
    <row r="66" spans="1:22" s="48" customFormat="1" ht="17.25" customHeight="1">
      <c r="A66" s="123"/>
      <c r="B66" s="123"/>
      <c r="C66" s="123"/>
      <c r="D66" s="123"/>
      <c r="E66" s="123"/>
      <c r="F66" s="123"/>
      <c r="G66" s="123"/>
      <c r="H66" s="123"/>
      <c r="I66" s="123"/>
      <c r="J66" s="123"/>
      <c r="K66" s="123"/>
      <c r="L66" s="123"/>
      <c r="M66" s="123"/>
      <c r="N66" s="123"/>
      <c r="O66" s="123"/>
      <c r="P66" s="123"/>
      <c r="Q66" s="123"/>
      <c r="R66" s="123"/>
    </row>
    <row r="67" spans="1:22" s="48" customFormat="1" ht="17.25" customHeight="1">
      <c r="A67" s="132" t="s">
        <v>420</v>
      </c>
      <c r="B67" s="132"/>
      <c r="C67" s="132"/>
      <c r="D67" s="132"/>
      <c r="E67" s="132"/>
      <c r="F67" s="132"/>
      <c r="G67" s="132"/>
      <c r="H67" s="132"/>
      <c r="I67" s="132"/>
      <c r="J67" s="132"/>
      <c r="K67" s="132"/>
      <c r="L67" s="123"/>
      <c r="M67" s="123"/>
      <c r="N67" s="123"/>
      <c r="O67" s="123"/>
      <c r="P67" s="123"/>
      <c r="Q67" s="123"/>
      <c r="R67" s="123"/>
    </row>
    <row r="68" spans="1:22" s="48" customFormat="1" ht="17.25" customHeight="1">
      <c r="A68" s="123"/>
      <c r="B68" s="123"/>
      <c r="C68" s="123"/>
      <c r="D68" s="123"/>
      <c r="E68" s="123"/>
      <c r="F68" s="123"/>
      <c r="G68" s="123"/>
      <c r="H68" s="123"/>
      <c r="I68" s="123"/>
      <c r="J68" s="123"/>
      <c r="K68" s="123"/>
      <c r="L68" s="123"/>
      <c r="M68" s="123"/>
      <c r="N68" s="123"/>
      <c r="O68" s="123"/>
      <c r="P68" s="123"/>
      <c r="Q68" s="123"/>
      <c r="R68" s="123"/>
    </row>
    <row r="69" spans="1:22" s="48" customFormat="1" ht="17.25" customHeight="1">
      <c r="A69" s="123"/>
      <c r="B69" s="123"/>
      <c r="C69" s="123"/>
      <c r="D69" s="123"/>
      <c r="E69" s="123"/>
      <c r="F69" s="123"/>
      <c r="G69" s="123"/>
      <c r="H69" s="123"/>
      <c r="I69" s="123"/>
      <c r="J69" s="123"/>
      <c r="K69" s="123"/>
      <c r="L69" s="132" t="s">
        <v>246</v>
      </c>
      <c r="M69" s="132"/>
      <c r="N69" s="132"/>
      <c r="O69" s="132"/>
      <c r="P69" s="132"/>
      <c r="Q69" s="132"/>
      <c r="R69" s="132"/>
    </row>
    <row r="70" spans="1:22" s="48" customFormat="1" ht="17.25" customHeight="1">
      <c r="A70" s="123"/>
      <c r="B70" s="123"/>
      <c r="C70" s="123"/>
      <c r="D70" s="123"/>
      <c r="E70" s="123"/>
      <c r="F70" s="123"/>
      <c r="G70" s="123"/>
      <c r="H70" s="123"/>
      <c r="I70" s="123"/>
      <c r="J70" s="123"/>
      <c r="K70" s="123"/>
      <c r="L70" s="123"/>
      <c r="M70" s="123"/>
      <c r="N70" s="123"/>
      <c r="O70" s="123"/>
      <c r="P70" s="123"/>
      <c r="Q70" s="123"/>
      <c r="R70" s="123"/>
      <c r="S70" s="52"/>
      <c r="T70" s="52"/>
      <c r="U70" s="52"/>
      <c r="V70" s="52"/>
    </row>
    <row r="71" spans="1:22" s="48" customFormat="1" ht="17.25" customHeight="1">
      <c r="A71" s="132" t="s">
        <v>421</v>
      </c>
      <c r="B71" s="132"/>
      <c r="C71" s="132"/>
      <c r="D71" s="132"/>
      <c r="E71" s="132"/>
      <c r="F71" s="132"/>
      <c r="G71" s="132"/>
      <c r="H71" s="132"/>
      <c r="I71" s="132"/>
      <c r="J71" s="132"/>
      <c r="K71" s="132"/>
      <c r="L71" s="123"/>
      <c r="M71" s="123"/>
      <c r="N71" s="123"/>
      <c r="O71" s="123"/>
      <c r="P71" s="123"/>
      <c r="Q71" s="123"/>
      <c r="R71" s="123"/>
    </row>
    <row r="72" spans="1:22" s="48" customFormat="1" ht="17.25" customHeight="1">
      <c r="A72" s="123"/>
      <c r="B72" s="123"/>
      <c r="C72" s="123"/>
      <c r="D72" s="123"/>
      <c r="E72" s="123"/>
      <c r="F72" s="123"/>
      <c r="G72" s="123"/>
      <c r="H72" s="123"/>
      <c r="I72" s="123"/>
      <c r="J72" s="123"/>
      <c r="K72" s="123"/>
      <c r="L72" s="123"/>
      <c r="M72" s="123"/>
      <c r="N72" s="123"/>
      <c r="O72" s="123"/>
      <c r="P72" s="123"/>
      <c r="Q72" s="123"/>
      <c r="R72" s="123"/>
    </row>
    <row r="73" spans="1:22" s="48" customFormat="1" ht="17.25" customHeight="1">
      <c r="A73" s="123"/>
      <c r="B73" s="123"/>
      <c r="C73" s="123"/>
      <c r="D73" s="123"/>
      <c r="E73" s="123"/>
      <c r="F73" s="123"/>
      <c r="G73" s="123"/>
      <c r="H73" s="123"/>
      <c r="I73" s="123"/>
      <c r="J73" s="123"/>
      <c r="K73" s="123"/>
      <c r="L73" s="123"/>
      <c r="M73" s="123"/>
      <c r="N73" s="123"/>
      <c r="O73" s="123"/>
      <c r="P73" s="123"/>
      <c r="Q73" s="123"/>
      <c r="R73" s="123"/>
    </row>
    <row r="74" spans="1:22" s="48" customFormat="1" ht="17.25" customHeight="1">
      <c r="A74" s="123"/>
      <c r="B74" s="123"/>
      <c r="C74" s="123"/>
      <c r="D74" s="123"/>
      <c r="E74" s="123"/>
      <c r="F74" s="123"/>
      <c r="G74" s="123"/>
      <c r="H74" s="123"/>
      <c r="I74" s="123"/>
      <c r="J74" s="123"/>
      <c r="K74" s="123"/>
      <c r="L74" s="123"/>
      <c r="M74" s="123"/>
      <c r="N74" s="123"/>
      <c r="O74" s="123"/>
      <c r="P74" s="123"/>
      <c r="Q74" s="123"/>
      <c r="R74" s="123"/>
    </row>
    <row r="75" spans="1:22" ht="15.75" customHeight="1">
      <c r="H75" s="49"/>
      <c r="Q75" s="109" t="s">
        <v>478</v>
      </c>
      <c r="R75" s="109"/>
    </row>
    <row r="76" spans="1:22" ht="35.1" customHeight="1"/>
    <row r="77" spans="1:22" ht="35.1" customHeight="1"/>
    <row r="78" spans="1:22" ht="35.1" customHeight="1"/>
    <row r="79" spans="1:22" ht="35.1" customHeight="1"/>
    <row r="80" spans="1:22" ht="35.1" customHeight="1"/>
    <row r="148" spans="2:18">
      <c r="B148" s="41" t="s">
        <v>289</v>
      </c>
    </row>
    <row r="149" spans="2:18">
      <c r="B149" s="41" t="s">
        <v>290</v>
      </c>
    </row>
    <row r="150" spans="2:18">
      <c r="B150" s="41" t="s">
        <v>291</v>
      </c>
      <c r="G150" s="41" t="s">
        <v>349</v>
      </c>
      <c r="H150" s="41" t="s">
        <v>313</v>
      </c>
      <c r="K150" s="41" t="s">
        <v>371</v>
      </c>
      <c r="O150" s="41" t="s">
        <v>402</v>
      </c>
      <c r="R150" s="41" t="s">
        <v>261</v>
      </c>
    </row>
    <row r="151" spans="2:18">
      <c r="B151" s="41" t="s">
        <v>292</v>
      </c>
      <c r="G151" s="41" t="s">
        <v>333</v>
      </c>
      <c r="H151" s="41" t="s">
        <v>314</v>
      </c>
      <c r="K151" s="41" t="s">
        <v>372</v>
      </c>
      <c r="O151" s="41" t="s">
        <v>353</v>
      </c>
      <c r="R151" s="41" t="s">
        <v>260</v>
      </c>
    </row>
    <row r="152" spans="2:18">
      <c r="B152" s="41" t="s">
        <v>293</v>
      </c>
      <c r="G152" s="41" t="s">
        <v>334</v>
      </c>
      <c r="H152" s="41" t="s">
        <v>315</v>
      </c>
      <c r="K152" s="41" t="s">
        <v>373</v>
      </c>
      <c r="O152" s="41" t="s">
        <v>403</v>
      </c>
    </row>
    <row r="153" spans="2:18">
      <c r="B153" s="41" t="s">
        <v>294</v>
      </c>
      <c r="G153" s="41" t="s">
        <v>335</v>
      </c>
      <c r="H153" s="41" t="s">
        <v>316</v>
      </c>
      <c r="K153" s="41" t="s">
        <v>374</v>
      </c>
      <c r="O153" s="41" t="s">
        <v>354</v>
      </c>
      <c r="R153" s="41" t="s">
        <v>288</v>
      </c>
    </row>
    <row r="154" spans="2:18">
      <c r="B154" s="41" t="s">
        <v>295</v>
      </c>
      <c r="G154" s="41" t="s">
        <v>336</v>
      </c>
      <c r="H154" s="41" t="s">
        <v>317</v>
      </c>
      <c r="K154" s="41" t="s">
        <v>375</v>
      </c>
      <c r="O154" s="41" t="s">
        <v>404</v>
      </c>
      <c r="R154" s="41" t="s">
        <v>287</v>
      </c>
    </row>
    <row r="155" spans="2:18">
      <c r="B155" s="41" t="s">
        <v>296</v>
      </c>
      <c r="G155" s="41" t="s">
        <v>337</v>
      </c>
      <c r="H155" s="41" t="s">
        <v>318</v>
      </c>
      <c r="K155" s="41" t="s">
        <v>376</v>
      </c>
      <c r="O155" s="41" t="s">
        <v>355</v>
      </c>
    </row>
    <row r="156" spans="2:18">
      <c r="B156" s="41" t="s">
        <v>297</v>
      </c>
      <c r="G156" s="41" t="s">
        <v>338</v>
      </c>
      <c r="H156" s="41" t="s">
        <v>319</v>
      </c>
      <c r="K156" s="41" t="s">
        <v>377</v>
      </c>
      <c r="O156" s="41" t="s">
        <v>356</v>
      </c>
      <c r="R156" s="41" t="s">
        <v>311</v>
      </c>
    </row>
    <row r="157" spans="2:18">
      <c r="B157" s="41" t="s">
        <v>298</v>
      </c>
      <c r="G157" s="41" t="s">
        <v>339</v>
      </c>
      <c r="K157" s="41" t="s">
        <v>378</v>
      </c>
      <c r="O157" s="41" t="s">
        <v>405</v>
      </c>
      <c r="R157" s="41" t="s">
        <v>312</v>
      </c>
    </row>
    <row r="158" spans="2:18">
      <c r="B158" s="41" t="s">
        <v>299</v>
      </c>
      <c r="G158" s="41" t="s">
        <v>341</v>
      </c>
      <c r="K158" s="41" t="s">
        <v>379</v>
      </c>
      <c r="O158" s="41" t="s">
        <v>406</v>
      </c>
    </row>
    <row r="159" spans="2:18">
      <c r="B159" s="41" t="s">
        <v>300</v>
      </c>
      <c r="G159" s="41" t="s">
        <v>342</v>
      </c>
      <c r="K159" s="41" t="s">
        <v>380</v>
      </c>
      <c r="O159" s="41" t="s">
        <v>397</v>
      </c>
    </row>
    <row r="160" spans="2:18">
      <c r="B160" s="41" t="s">
        <v>301</v>
      </c>
      <c r="G160" s="41" t="s">
        <v>343</v>
      </c>
      <c r="K160" s="41" t="s">
        <v>381</v>
      </c>
      <c r="R160" s="41" t="s">
        <v>322</v>
      </c>
    </row>
    <row r="161" spans="2:22">
      <c r="B161" s="41" t="s">
        <v>302</v>
      </c>
      <c r="G161" s="41" t="s">
        <v>344</v>
      </c>
      <c r="K161" s="41" t="s">
        <v>382</v>
      </c>
      <c r="R161" s="41" t="s">
        <v>323</v>
      </c>
    </row>
    <row r="162" spans="2:22">
      <c r="B162" s="41" t="s">
        <v>303</v>
      </c>
      <c r="G162" s="41" t="s">
        <v>345</v>
      </c>
      <c r="K162" s="41" t="s">
        <v>383</v>
      </c>
      <c r="R162" s="41" t="s">
        <v>324</v>
      </c>
    </row>
    <row r="163" spans="2:22">
      <c r="B163" s="41" t="s">
        <v>304</v>
      </c>
      <c r="G163" s="41" t="s">
        <v>346</v>
      </c>
      <c r="K163" s="41" t="s">
        <v>384</v>
      </c>
      <c r="R163" s="41" t="s">
        <v>325</v>
      </c>
    </row>
    <row r="164" spans="2:22">
      <c r="B164" s="41" t="s">
        <v>305</v>
      </c>
      <c r="G164" s="41" t="s">
        <v>347</v>
      </c>
      <c r="K164" s="41" t="s">
        <v>385</v>
      </c>
    </row>
    <row r="165" spans="2:22">
      <c r="B165" s="41" t="s">
        <v>306</v>
      </c>
      <c r="G165" s="41" t="s">
        <v>348</v>
      </c>
      <c r="K165" s="41" t="s">
        <v>386</v>
      </c>
      <c r="P165" s="41" t="s">
        <v>440</v>
      </c>
      <c r="R165" s="41" t="s">
        <v>364</v>
      </c>
    </row>
    <row r="166" spans="2:22">
      <c r="B166" s="41" t="s">
        <v>307</v>
      </c>
      <c r="G166" s="41" t="s">
        <v>340</v>
      </c>
      <c r="K166" s="41" t="s">
        <v>385</v>
      </c>
      <c r="P166" s="41" t="s">
        <v>441</v>
      </c>
      <c r="R166" s="41" t="s">
        <v>325</v>
      </c>
    </row>
    <row r="167" spans="2:22">
      <c r="B167" s="41" t="s">
        <v>308</v>
      </c>
      <c r="G167" s="41" t="s">
        <v>350</v>
      </c>
      <c r="K167" s="41" t="s">
        <v>387</v>
      </c>
    </row>
    <row r="168" spans="2:22">
      <c r="B168" s="41" t="s">
        <v>309</v>
      </c>
      <c r="G168" s="41" t="s">
        <v>351</v>
      </c>
      <c r="K168" s="41" t="s">
        <v>388</v>
      </c>
      <c r="V168" s="41" t="s">
        <v>367</v>
      </c>
    </row>
    <row r="169" spans="2:22">
      <c r="B169" s="41" t="s">
        <v>310</v>
      </c>
      <c r="G169" s="41" t="s">
        <v>352</v>
      </c>
      <c r="K169" s="41" t="s">
        <v>389</v>
      </c>
      <c r="V169" s="41" t="s">
        <v>368</v>
      </c>
    </row>
    <row r="170" spans="2:22">
      <c r="B170" s="50"/>
      <c r="G170" s="50"/>
      <c r="K170" s="41" t="s">
        <v>390</v>
      </c>
      <c r="O170" s="41" t="s">
        <v>359</v>
      </c>
      <c r="V170" s="41" t="s">
        <v>369</v>
      </c>
    </row>
    <row r="171" spans="2:22">
      <c r="B171" s="50"/>
      <c r="G171" s="50"/>
      <c r="K171" s="41" t="s">
        <v>391</v>
      </c>
      <c r="O171" s="41" t="s">
        <v>360</v>
      </c>
    </row>
    <row r="172" spans="2:22">
      <c r="B172" s="50"/>
      <c r="K172" s="41" t="s">
        <v>392</v>
      </c>
      <c r="O172" s="41" t="s">
        <v>361</v>
      </c>
    </row>
    <row r="173" spans="2:22">
      <c r="K173" s="41" t="s">
        <v>393</v>
      </c>
      <c r="O173" s="41" t="s">
        <v>362</v>
      </c>
      <c r="V173" s="41" t="s">
        <v>327</v>
      </c>
    </row>
    <row r="174" spans="2:22">
      <c r="H174" s="41" t="s">
        <v>442</v>
      </c>
      <c r="K174" s="41" t="s">
        <v>394</v>
      </c>
      <c r="O174" s="41" t="s">
        <v>356</v>
      </c>
      <c r="R174" s="41" t="s">
        <v>330</v>
      </c>
      <c r="V174" s="41" t="s">
        <v>326</v>
      </c>
    </row>
    <row r="175" spans="2:22">
      <c r="H175" s="41" t="s">
        <v>443</v>
      </c>
      <c r="K175" s="41" t="s">
        <v>395</v>
      </c>
      <c r="O175" s="41" t="s">
        <v>363</v>
      </c>
      <c r="R175" s="41" t="s">
        <v>331</v>
      </c>
      <c r="V175" s="41" t="s">
        <v>328</v>
      </c>
    </row>
    <row r="176" spans="2:22">
      <c r="H176" s="41" t="s">
        <v>444</v>
      </c>
      <c r="K176" s="41" t="s">
        <v>396</v>
      </c>
      <c r="O176" s="41" t="s">
        <v>357</v>
      </c>
      <c r="R176" s="41" t="s">
        <v>332</v>
      </c>
      <c r="V176" s="41" t="s">
        <v>329</v>
      </c>
    </row>
    <row r="177" spans="2:34">
      <c r="H177" s="41" t="s">
        <v>438</v>
      </c>
      <c r="K177" s="41" t="s">
        <v>397</v>
      </c>
      <c r="V177" s="41" t="s">
        <v>295</v>
      </c>
    </row>
    <row r="178" spans="2:34">
      <c r="H178" s="41" t="s">
        <v>439</v>
      </c>
      <c r="K178" s="41" t="s">
        <v>398</v>
      </c>
      <c r="R178" s="41" t="s">
        <v>366</v>
      </c>
      <c r="V178" s="41" t="s">
        <v>370</v>
      </c>
    </row>
    <row r="179" spans="2:34">
      <c r="H179" s="41" t="s">
        <v>440</v>
      </c>
      <c r="R179" s="41" t="s">
        <v>365</v>
      </c>
    </row>
    <row r="180" spans="2:34">
      <c r="H180" s="41" t="s">
        <v>441</v>
      </c>
    </row>
    <row r="181" spans="2:34">
      <c r="B181" s="20" t="s">
        <v>81</v>
      </c>
      <c r="C181" s="4"/>
      <c r="D181" s="20"/>
      <c r="H181" s="41" t="s">
        <v>437</v>
      </c>
    </row>
    <row r="182" spans="2:34">
      <c r="B182" s="4"/>
      <c r="C182" s="6" t="s">
        <v>84</v>
      </c>
      <c r="D182" s="4"/>
    </row>
    <row r="183" spans="2:34">
      <c r="B183" s="4"/>
      <c r="C183" s="6"/>
      <c r="D183" s="12" t="s">
        <v>207</v>
      </c>
      <c r="L183" s="5" t="s">
        <v>32</v>
      </c>
      <c r="M183" s="4"/>
      <c r="N183" s="5"/>
      <c r="O183" s="5"/>
      <c r="P183" s="5"/>
      <c r="Q183" s="5"/>
      <c r="R183" s="5"/>
      <c r="S183" s="5"/>
      <c r="T183" s="5" t="s">
        <v>33</v>
      </c>
      <c r="U183" s="4"/>
      <c r="V183" s="4"/>
      <c r="W183" s="4"/>
      <c r="X183" s="4"/>
      <c r="Y183" s="4"/>
      <c r="Z183" s="4"/>
      <c r="AA183" s="4"/>
      <c r="AB183" s="4"/>
      <c r="AC183" s="4"/>
      <c r="AD183" s="4"/>
      <c r="AE183" s="4"/>
      <c r="AF183" s="4"/>
      <c r="AG183" s="4"/>
      <c r="AH183" s="9"/>
    </row>
    <row r="184" spans="2:34">
      <c r="B184" s="4"/>
      <c r="C184" s="6"/>
      <c r="D184" s="12" t="s">
        <v>208</v>
      </c>
      <c r="L184" s="4"/>
      <c r="M184" s="6" t="s">
        <v>35</v>
      </c>
      <c r="N184" s="4"/>
      <c r="O184" s="4"/>
      <c r="P184" s="4"/>
      <c r="Q184" s="4"/>
      <c r="R184" s="4"/>
      <c r="S184" s="4"/>
      <c r="T184" s="6" t="s">
        <v>36</v>
      </c>
      <c r="U184" s="4"/>
      <c r="V184" s="4"/>
      <c r="W184" s="4"/>
      <c r="X184" s="4"/>
      <c r="Y184" s="4"/>
      <c r="Z184" s="4"/>
      <c r="AA184" s="4"/>
      <c r="AB184" s="4"/>
      <c r="AC184" s="4"/>
      <c r="AD184" s="4"/>
      <c r="AE184" s="4"/>
      <c r="AF184" s="4"/>
      <c r="AG184" s="4"/>
      <c r="AH184" s="9"/>
    </row>
    <row r="185" spans="2:34">
      <c r="B185" s="4"/>
      <c r="C185" s="6"/>
      <c r="D185" s="12" t="s">
        <v>209</v>
      </c>
      <c r="L185" s="4"/>
      <c r="M185" s="6"/>
      <c r="N185" s="13" t="s">
        <v>37</v>
      </c>
      <c r="O185" s="4"/>
      <c r="P185" s="4"/>
      <c r="Q185" s="4"/>
      <c r="R185" s="4"/>
      <c r="S185" s="4"/>
      <c r="T185" s="6"/>
      <c r="U185" s="14" t="s">
        <v>38</v>
      </c>
      <c r="V185" s="4"/>
      <c r="W185" s="4"/>
      <c r="X185" s="4"/>
      <c r="Y185" s="4"/>
      <c r="Z185" s="4"/>
      <c r="AA185" s="4"/>
      <c r="AB185" s="4"/>
      <c r="AC185" s="4"/>
      <c r="AD185" s="4"/>
      <c r="AE185" s="4"/>
      <c r="AF185" s="4"/>
      <c r="AG185" s="4"/>
      <c r="AH185" s="9"/>
    </row>
    <row r="186" spans="2:34">
      <c r="B186" s="4"/>
      <c r="C186" s="6"/>
      <c r="D186" s="12" t="s">
        <v>210</v>
      </c>
      <c r="L186" s="4"/>
      <c r="M186" s="6"/>
      <c r="N186" s="14" t="s">
        <v>39</v>
      </c>
      <c r="O186" s="4"/>
      <c r="P186" s="4"/>
      <c r="Q186" s="4"/>
      <c r="R186" s="4"/>
      <c r="S186" s="4"/>
      <c r="T186" s="6"/>
      <c r="U186" s="14" t="s">
        <v>40</v>
      </c>
      <c r="V186" s="4"/>
      <c r="W186" s="4"/>
      <c r="X186" s="4"/>
      <c r="Y186" s="4"/>
      <c r="Z186" s="4"/>
      <c r="AA186" s="4"/>
      <c r="AB186" s="4"/>
      <c r="AC186" s="4"/>
      <c r="AD186" s="4"/>
      <c r="AE186" s="4"/>
      <c r="AF186" s="4"/>
      <c r="AG186" s="4"/>
      <c r="AH186" s="9"/>
    </row>
    <row r="187" spans="2:34">
      <c r="B187" s="4"/>
      <c r="C187" s="6"/>
      <c r="D187" s="12" t="s">
        <v>211</v>
      </c>
      <c r="L187" s="4"/>
      <c r="M187" s="6"/>
      <c r="N187" s="14" t="s">
        <v>41</v>
      </c>
      <c r="O187" s="4"/>
      <c r="P187" s="4"/>
      <c r="Q187" s="4"/>
      <c r="R187" s="4"/>
      <c r="S187" s="4"/>
      <c r="T187" s="6"/>
      <c r="U187" s="14" t="s">
        <v>42</v>
      </c>
      <c r="V187" s="4"/>
      <c r="W187" s="4"/>
      <c r="X187" s="4"/>
      <c r="Y187" s="4"/>
      <c r="Z187" s="4"/>
      <c r="AA187" s="4"/>
      <c r="AB187" s="4"/>
      <c r="AC187" s="4"/>
      <c r="AD187" s="4"/>
      <c r="AE187" s="4"/>
      <c r="AF187" s="4"/>
      <c r="AG187" s="4"/>
      <c r="AH187" s="9"/>
    </row>
    <row r="188" spans="2:34">
      <c r="B188" s="4"/>
      <c r="C188" s="6"/>
      <c r="D188" s="12" t="s">
        <v>212</v>
      </c>
      <c r="L188" s="4"/>
      <c r="M188" s="6"/>
      <c r="N188" s="14" t="s">
        <v>43</v>
      </c>
      <c r="O188" s="4"/>
      <c r="P188" s="4"/>
      <c r="Q188" s="4"/>
      <c r="R188" s="4"/>
      <c r="S188" s="4"/>
      <c r="T188" s="6"/>
      <c r="U188" s="14" t="s">
        <v>44</v>
      </c>
      <c r="V188" s="4"/>
      <c r="W188" s="4"/>
      <c r="X188" s="4"/>
      <c r="Y188" s="4"/>
      <c r="Z188" s="4"/>
      <c r="AA188" s="4"/>
      <c r="AB188" s="4"/>
      <c r="AC188" s="4"/>
      <c r="AD188" s="4"/>
      <c r="AE188" s="4"/>
      <c r="AF188" s="4"/>
      <c r="AG188" s="4"/>
      <c r="AH188" s="9"/>
    </row>
    <row r="189" spans="2:34">
      <c r="B189" s="4"/>
      <c r="C189" s="6"/>
      <c r="D189" s="12" t="s">
        <v>213</v>
      </c>
      <c r="L189" s="4"/>
      <c r="M189" s="6"/>
      <c r="N189" s="14" t="s">
        <v>45</v>
      </c>
      <c r="O189" s="4"/>
      <c r="P189" s="4"/>
      <c r="Q189" s="4"/>
      <c r="R189" s="4"/>
      <c r="S189" s="4"/>
      <c r="T189" s="6"/>
      <c r="U189" s="14" t="s">
        <v>46</v>
      </c>
      <c r="V189" s="4"/>
      <c r="W189" s="4"/>
      <c r="X189" s="4"/>
      <c r="Y189" s="4"/>
      <c r="Z189" s="4"/>
      <c r="AA189" s="4"/>
      <c r="AB189" s="4"/>
      <c r="AC189" s="4"/>
      <c r="AD189" s="4"/>
      <c r="AE189" s="4"/>
      <c r="AF189" s="4"/>
      <c r="AG189" s="4"/>
      <c r="AH189" s="9"/>
    </row>
    <row r="190" spans="2:34">
      <c r="B190" s="4"/>
      <c r="C190" s="6"/>
      <c r="D190" s="12" t="s">
        <v>214</v>
      </c>
      <c r="L190" s="4"/>
      <c r="M190" s="6"/>
      <c r="N190" s="14" t="s">
        <v>47</v>
      </c>
      <c r="O190" s="4"/>
      <c r="P190" s="4"/>
      <c r="Q190" s="4"/>
      <c r="R190" s="4"/>
      <c r="S190" s="4"/>
      <c r="T190" s="6"/>
      <c r="U190" s="14" t="s">
        <v>48</v>
      </c>
      <c r="V190" s="4"/>
      <c r="W190" s="4"/>
      <c r="X190" s="4"/>
      <c r="Y190" s="4"/>
      <c r="Z190" s="4"/>
      <c r="AA190" s="4"/>
      <c r="AB190" s="4"/>
      <c r="AC190" s="4"/>
      <c r="AD190" s="4"/>
      <c r="AE190" s="4"/>
      <c r="AF190" s="4"/>
      <c r="AG190" s="4"/>
      <c r="AH190" s="9"/>
    </row>
    <row r="191" spans="2:34">
      <c r="B191" s="4"/>
      <c r="C191" s="6" t="s">
        <v>103</v>
      </c>
      <c r="D191" s="18"/>
      <c r="L191" s="4"/>
      <c r="M191" s="6"/>
      <c r="N191" s="14" t="s">
        <v>49</v>
      </c>
      <c r="O191" s="4"/>
      <c r="P191" s="4"/>
      <c r="Q191" s="4"/>
      <c r="R191" s="4"/>
      <c r="S191" s="4"/>
      <c r="T191" s="6"/>
      <c r="U191" s="14" t="s">
        <v>50</v>
      </c>
      <c r="V191" s="4"/>
      <c r="W191" s="4"/>
      <c r="X191" s="4"/>
      <c r="Y191" s="4"/>
      <c r="Z191" s="4"/>
      <c r="AA191" s="4"/>
      <c r="AB191" s="4"/>
      <c r="AC191" s="4"/>
      <c r="AD191" s="4"/>
      <c r="AE191" s="4"/>
      <c r="AF191" s="4"/>
      <c r="AG191" s="4"/>
      <c r="AH191" s="4"/>
    </row>
    <row r="192" spans="2:34">
      <c r="B192" s="4"/>
      <c r="C192" s="6"/>
      <c r="D192" s="12" t="s">
        <v>215</v>
      </c>
      <c r="L192" s="4"/>
      <c r="M192" s="6"/>
      <c r="N192" s="14" t="s">
        <v>51</v>
      </c>
      <c r="O192" s="4"/>
      <c r="P192" s="4"/>
      <c r="Q192" s="4"/>
      <c r="R192" s="4"/>
      <c r="S192" s="4"/>
      <c r="T192" s="6"/>
      <c r="U192" s="14" t="s">
        <v>52</v>
      </c>
      <c r="V192" s="4"/>
      <c r="W192" s="4"/>
      <c r="X192" s="4"/>
      <c r="Y192" s="4"/>
      <c r="Z192" s="4"/>
      <c r="AA192" s="4"/>
      <c r="AB192" s="4"/>
      <c r="AC192" s="4"/>
      <c r="AD192" s="4"/>
      <c r="AE192" s="4"/>
      <c r="AF192" s="4"/>
      <c r="AG192" s="4"/>
      <c r="AH192" s="4"/>
    </row>
    <row r="193" spans="2:34">
      <c r="B193" s="4"/>
      <c r="C193" s="6"/>
      <c r="D193" s="12" t="s">
        <v>216</v>
      </c>
      <c r="L193" s="4"/>
      <c r="M193" s="6" t="s">
        <v>53</v>
      </c>
      <c r="N193" s="4"/>
      <c r="O193" s="4"/>
      <c r="P193" s="4"/>
      <c r="Q193" s="4"/>
      <c r="R193" s="4"/>
      <c r="S193" s="4"/>
      <c r="T193" s="6" t="s">
        <v>54</v>
      </c>
      <c r="U193" s="4"/>
      <c r="V193" s="4"/>
      <c r="W193" s="4"/>
      <c r="X193" s="4"/>
      <c r="Y193" s="4"/>
      <c r="Z193" s="4"/>
      <c r="AA193" s="4"/>
      <c r="AB193" s="4"/>
      <c r="AC193" s="4"/>
      <c r="AD193" s="4"/>
      <c r="AE193" s="4"/>
      <c r="AF193" s="4"/>
      <c r="AG193" s="4"/>
      <c r="AH193" s="4"/>
    </row>
    <row r="194" spans="2:34">
      <c r="B194" s="4"/>
      <c r="C194" s="6"/>
      <c r="D194" s="12" t="s">
        <v>217</v>
      </c>
      <c r="L194" s="4"/>
      <c r="M194" s="6"/>
      <c r="N194" s="14" t="s">
        <v>55</v>
      </c>
      <c r="O194" s="4"/>
      <c r="P194" s="4"/>
      <c r="Q194" s="4"/>
      <c r="R194" s="4"/>
      <c r="S194" s="4"/>
      <c r="T194" s="6"/>
      <c r="U194" s="14" t="s">
        <v>56</v>
      </c>
      <c r="V194" s="4"/>
      <c r="W194" s="4"/>
      <c r="X194" s="4"/>
      <c r="Y194" s="4"/>
      <c r="Z194" s="4"/>
      <c r="AA194" s="4"/>
      <c r="AB194" s="4"/>
      <c r="AC194" s="4"/>
      <c r="AD194" s="4"/>
      <c r="AE194" s="4"/>
      <c r="AF194" s="4"/>
      <c r="AG194" s="4"/>
      <c r="AH194" s="4"/>
    </row>
    <row r="195" spans="2:34">
      <c r="B195" s="4"/>
      <c r="C195" s="6"/>
      <c r="D195" s="12" t="s">
        <v>218</v>
      </c>
      <c r="L195" s="4"/>
      <c r="M195" s="6"/>
      <c r="N195" s="14" t="s">
        <v>57</v>
      </c>
      <c r="O195" s="4"/>
      <c r="P195" s="4"/>
      <c r="Q195" s="4"/>
      <c r="R195" s="4"/>
      <c r="S195" s="4"/>
      <c r="T195" s="6"/>
      <c r="U195" s="14" t="s">
        <v>58</v>
      </c>
      <c r="V195" s="4"/>
      <c r="W195" s="4"/>
      <c r="X195" s="4"/>
      <c r="Y195" s="4"/>
      <c r="Z195" s="4"/>
      <c r="AA195" s="4"/>
      <c r="AB195" s="4"/>
      <c r="AC195" s="4"/>
      <c r="AD195" s="4"/>
      <c r="AE195" s="4"/>
      <c r="AF195" s="4"/>
      <c r="AG195" s="4"/>
      <c r="AH195" s="4"/>
    </row>
    <row r="196" spans="2:34">
      <c r="B196" s="4"/>
      <c r="C196" s="6" t="s">
        <v>114</v>
      </c>
      <c r="D196" s="18"/>
      <c r="L196" s="4"/>
      <c r="M196" s="6"/>
      <c r="N196" s="14" t="s">
        <v>59</v>
      </c>
      <c r="O196" s="4"/>
      <c r="P196" s="4"/>
      <c r="Q196" s="4"/>
      <c r="R196" s="4"/>
      <c r="S196" s="4"/>
      <c r="T196" s="6"/>
      <c r="U196" s="14" t="s">
        <v>60</v>
      </c>
      <c r="V196" s="4"/>
      <c r="W196" s="4"/>
      <c r="X196" s="4"/>
      <c r="Y196" s="4"/>
      <c r="Z196" s="4"/>
      <c r="AA196" s="4"/>
      <c r="AB196" s="4"/>
      <c r="AC196" s="4"/>
      <c r="AD196" s="4"/>
      <c r="AE196" s="4"/>
      <c r="AF196" s="4"/>
      <c r="AG196" s="4"/>
      <c r="AH196" s="4"/>
    </row>
    <row r="197" spans="2:34">
      <c r="B197" s="4"/>
      <c r="C197" s="6"/>
      <c r="D197" s="12" t="s">
        <v>219</v>
      </c>
      <c r="L197" s="4"/>
      <c r="M197" s="6"/>
      <c r="N197" s="14" t="s">
        <v>61</v>
      </c>
      <c r="O197" s="4"/>
      <c r="P197" s="4"/>
      <c r="Q197" s="4"/>
      <c r="R197" s="4"/>
      <c r="S197" s="4"/>
      <c r="T197" s="6"/>
      <c r="U197" s="14" t="s">
        <v>62</v>
      </c>
      <c r="V197" s="4"/>
      <c r="W197" s="4"/>
      <c r="X197" s="4"/>
      <c r="Y197" s="4"/>
      <c r="Z197" s="4"/>
      <c r="AA197" s="4"/>
      <c r="AB197" s="4"/>
      <c r="AC197" s="4"/>
      <c r="AD197" s="4"/>
      <c r="AE197" s="4"/>
      <c r="AF197" s="4"/>
      <c r="AG197" s="4"/>
      <c r="AH197" s="4"/>
    </row>
    <row r="198" spans="2:34">
      <c r="B198" s="4"/>
      <c r="C198" s="6"/>
      <c r="D198" s="12" t="s">
        <v>220</v>
      </c>
      <c r="L198" s="4"/>
      <c r="M198" s="6"/>
      <c r="N198" s="14" t="s">
        <v>63</v>
      </c>
      <c r="O198" s="4"/>
      <c r="P198" s="4"/>
      <c r="Q198" s="4"/>
      <c r="R198" s="4"/>
      <c r="S198" s="4"/>
      <c r="T198" s="6" t="s">
        <v>64</v>
      </c>
      <c r="U198" s="4"/>
      <c r="V198" s="4"/>
      <c r="W198" s="4"/>
      <c r="X198" s="4"/>
      <c r="Y198" s="4"/>
      <c r="Z198" s="4"/>
      <c r="AA198" s="4"/>
      <c r="AB198" s="4"/>
      <c r="AC198" s="4"/>
      <c r="AD198" s="4"/>
      <c r="AE198" s="4"/>
      <c r="AF198" s="4"/>
      <c r="AG198" s="4"/>
      <c r="AH198" s="4"/>
    </row>
    <row r="199" spans="2:34">
      <c r="B199" s="4"/>
      <c r="C199" s="6"/>
      <c r="D199" s="12" t="s">
        <v>221</v>
      </c>
      <c r="L199" s="4"/>
      <c r="M199" s="6"/>
      <c r="N199" s="14" t="s">
        <v>65</v>
      </c>
      <c r="O199" s="4"/>
      <c r="P199" s="4"/>
      <c r="Q199" s="4"/>
      <c r="R199" s="4"/>
      <c r="S199" s="4"/>
      <c r="T199" s="6"/>
      <c r="U199" s="14" t="s">
        <v>66</v>
      </c>
      <c r="V199" s="4"/>
      <c r="W199" s="4"/>
      <c r="X199" s="4"/>
      <c r="Y199" s="4"/>
      <c r="Z199" s="4"/>
      <c r="AA199" s="4"/>
      <c r="AB199" s="4"/>
      <c r="AC199" s="4"/>
      <c r="AD199" s="4"/>
      <c r="AE199" s="4"/>
      <c r="AF199" s="4"/>
      <c r="AG199" s="4"/>
      <c r="AH199" s="4"/>
    </row>
    <row r="200" spans="2:34">
      <c r="B200" s="4"/>
      <c r="C200" s="6"/>
      <c r="D200" s="12" t="s">
        <v>222</v>
      </c>
      <c r="L200" s="4"/>
      <c r="M200" s="6"/>
      <c r="N200" s="13" t="s">
        <v>67</v>
      </c>
      <c r="O200" s="4"/>
      <c r="P200" s="4"/>
      <c r="Q200" s="4"/>
      <c r="R200" s="4"/>
      <c r="S200" s="4"/>
      <c r="T200" s="6"/>
      <c r="U200" s="14" t="s">
        <v>68</v>
      </c>
      <c r="V200" s="4"/>
      <c r="W200" s="4"/>
      <c r="X200" s="4"/>
      <c r="Y200" s="4"/>
      <c r="Z200" s="4"/>
      <c r="AA200" s="4"/>
      <c r="AB200" s="4"/>
      <c r="AC200" s="4"/>
      <c r="AD200" s="4"/>
      <c r="AE200" s="4"/>
      <c r="AF200" s="4"/>
      <c r="AG200" s="4"/>
      <c r="AH200" s="4"/>
    </row>
    <row r="201" spans="2:34">
      <c r="B201" s="4"/>
      <c r="C201" s="6"/>
      <c r="D201" s="12" t="s">
        <v>223</v>
      </c>
      <c r="L201" s="4"/>
      <c r="M201" s="6" t="s">
        <v>69</v>
      </c>
      <c r="N201" s="4"/>
      <c r="O201" s="4"/>
      <c r="P201" s="4"/>
      <c r="Q201" s="4"/>
      <c r="R201" s="4"/>
      <c r="S201" s="4"/>
      <c r="T201" s="6"/>
      <c r="U201" s="14" t="s">
        <v>70</v>
      </c>
      <c r="V201" s="4"/>
      <c r="W201" s="4"/>
      <c r="X201" s="4"/>
      <c r="Y201" s="4"/>
      <c r="Z201" s="4"/>
      <c r="AA201" s="4"/>
      <c r="AB201" s="4"/>
      <c r="AC201" s="4"/>
      <c r="AD201" s="4"/>
      <c r="AE201" s="4"/>
      <c r="AF201" s="4"/>
      <c r="AG201" s="4"/>
      <c r="AH201" s="4"/>
    </row>
    <row r="202" spans="2:34">
      <c r="B202" s="4"/>
      <c r="C202" s="6"/>
      <c r="D202" s="12" t="s">
        <v>224</v>
      </c>
      <c r="L202" s="4"/>
      <c r="M202" s="6"/>
      <c r="N202" s="14" t="s">
        <v>71</v>
      </c>
      <c r="O202" s="4"/>
      <c r="P202" s="4"/>
      <c r="Q202" s="4"/>
      <c r="R202" s="4"/>
      <c r="S202" s="4"/>
      <c r="T202" s="6"/>
      <c r="U202" s="14" t="s">
        <v>72</v>
      </c>
      <c r="V202" s="4"/>
      <c r="W202" s="4"/>
      <c r="X202" s="4"/>
      <c r="Y202" s="4"/>
      <c r="Z202" s="4"/>
      <c r="AA202" s="4"/>
      <c r="AB202" s="4"/>
      <c r="AC202" s="4"/>
      <c r="AD202" s="4"/>
      <c r="AE202" s="4"/>
      <c r="AF202" s="4"/>
      <c r="AG202" s="4"/>
      <c r="AH202" s="4"/>
    </row>
    <row r="203" spans="2:34">
      <c r="B203" s="4"/>
      <c r="C203" s="6" t="s">
        <v>127</v>
      </c>
      <c r="D203" s="18"/>
      <c r="L203" s="4"/>
      <c r="M203" s="6"/>
      <c r="N203" s="14" t="s">
        <v>73</v>
      </c>
      <c r="O203" s="4"/>
      <c r="P203" s="4"/>
      <c r="Q203" s="4"/>
      <c r="R203" s="4"/>
      <c r="S203" s="4"/>
      <c r="T203" s="6"/>
      <c r="U203" s="14" t="s">
        <v>74</v>
      </c>
      <c r="V203" s="4"/>
      <c r="W203" s="4"/>
      <c r="X203" s="4"/>
      <c r="Y203" s="4"/>
      <c r="Z203" s="4"/>
      <c r="AA203" s="4"/>
      <c r="AB203" s="4"/>
      <c r="AC203" s="4"/>
      <c r="AD203" s="4"/>
      <c r="AE203" s="4"/>
      <c r="AF203" s="4"/>
      <c r="AG203" s="4"/>
      <c r="AH203" s="4"/>
    </row>
    <row r="204" spans="2:34">
      <c r="B204" s="4"/>
      <c r="C204" s="6"/>
      <c r="D204" s="12" t="s">
        <v>225</v>
      </c>
      <c r="L204" s="4"/>
      <c r="M204" s="6"/>
      <c r="N204" s="19" t="s">
        <v>75</v>
      </c>
      <c r="O204" s="4"/>
      <c r="P204" s="4"/>
      <c r="Q204" s="4"/>
      <c r="R204" s="4"/>
      <c r="S204" s="4"/>
      <c r="T204" s="6"/>
      <c r="U204" s="14" t="s">
        <v>76</v>
      </c>
      <c r="V204" s="4"/>
      <c r="W204" s="4"/>
      <c r="X204" s="4"/>
      <c r="Y204" s="4"/>
      <c r="Z204" s="4"/>
      <c r="AA204" s="4"/>
      <c r="AB204" s="4"/>
      <c r="AC204" s="4"/>
      <c r="AD204" s="4"/>
      <c r="AE204" s="4"/>
      <c r="AF204" s="4"/>
      <c r="AG204" s="4"/>
      <c r="AH204" s="4"/>
    </row>
    <row r="205" spans="2:34">
      <c r="B205" s="4"/>
      <c r="C205" s="6"/>
      <c r="D205" s="12" t="s">
        <v>226</v>
      </c>
      <c r="L205" s="4"/>
      <c r="M205" s="6"/>
      <c r="N205" s="14" t="s">
        <v>77</v>
      </c>
      <c r="O205" s="4"/>
      <c r="P205" s="4"/>
      <c r="Q205" s="4"/>
      <c r="R205" s="4"/>
      <c r="S205" s="4"/>
      <c r="T205" s="6"/>
      <c r="U205" s="14" t="s">
        <v>78</v>
      </c>
      <c r="V205" s="4"/>
      <c r="W205" s="4"/>
      <c r="X205" s="4"/>
      <c r="Y205" s="4"/>
      <c r="Z205" s="4"/>
      <c r="AA205" s="4"/>
      <c r="AB205" s="4"/>
      <c r="AC205" s="4"/>
      <c r="AD205" s="4"/>
      <c r="AE205" s="4"/>
      <c r="AF205" s="4"/>
      <c r="AG205" s="4"/>
      <c r="AH205" s="4"/>
    </row>
    <row r="206" spans="2:34">
      <c r="B206" s="4"/>
      <c r="C206" s="6"/>
      <c r="D206" s="12" t="s">
        <v>227</v>
      </c>
      <c r="L206" s="4"/>
      <c r="M206" s="6"/>
      <c r="N206" s="14" t="s">
        <v>79</v>
      </c>
      <c r="O206" s="4"/>
      <c r="P206" s="4"/>
      <c r="Q206" s="4"/>
      <c r="R206" s="4"/>
      <c r="S206" s="4"/>
      <c r="T206" s="6"/>
      <c r="U206" s="14" t="s">
        <v>80</v>
      </c>
      <c r="V206" s="4"/>
      <c r="W206" s="4"/>
      <c r="X206" s="4"/>
      <c r="Y206" s="4"/>
      <c r="Z206" s="4"/>
      <c r="AA206" s="4"/>
      <c r="AB206" s="4"/>
      <c r="AC206" s="4"/>
      <c r="AD206" s="4"/>
      <c r="AE206" s="4"/>
      <c r="AF206" s="4"/>
      <c r="AG206" s="4"/>
      <c r="AH206" s="4"/>
    </row>
    <row r="207" spans="2:34">
      <c r="B207" s="4"/>
      <c r="C207" s="6"/>
      <c r="D207" s="12" t="s">
        <v>228</v>
      </c>
      <c r="L207" s="22"/>
      <c r="M207" s="6" t="s">
        <v>82</v>
      </c>
      <c r="N207" s="4"/>
      <c r="O207" s="4"/>
      <c r="P207" s="4"/>
      <c r="Q207" s="4"/>
      <c r="R207" s="4"/>
      <c r="S207" s="4"/>
      <c r="T207" s="6"/>
      <c r="U207" s="14" t="s">
        <v>83</v>
      </c>
      <c r="V207" s="4"/>
      <c r="W207" s="4"/>
      <c r="X207" s="4"/>
      <c r="Y207" s="4"/>
      <c r="Z207" s="4"/>
      <c r="AA207" s="4"/>
      <c r="AB207" s="4"/>
      <c r="AC207" s="4"/>
      <c r="AD207" s="4"/>
      <c r="AE207" s="4"/>
      <c r="AF207" s="4"/>
      <c r="AG207" s="4"/>
      <c r="AH207" s="4"/>
    </row>
    <row r="208" spans="2:34">
      <c r="B208" s="4"/>
      <c r="C208" s="6"/>
      <c r="D208" s="12" t="s">
        <v>229</v>
      </c>
      <c r="L208" s="4"/>
      <c r="M208" s="6"/>
      <c r="N208" s="14" t="s">
        <v>85</v>
      </c>
      <c r="O208" s="4"/>
      <c r="P208" s="4"/>
      <c r="Q208" s="4"/>
      <c r="R208" s="4"/>
      <c r="S208" s="4"/>
      <c r="T208" s="6"/>
      <c r="U208" s="14" t="s">
        <v>86</v>
      </c>
      <c r="V208" s="4"/>
      <c r="W208" s="4"/>
      <c r="X208" s="4"/>
      <c r="Y208" s="4"/>
      <c r="Z208" s="4"/>
      <c r="AA208" s="4"/>
      <c r="AB208" s="4"/>
      <c r="AC208" s="4"/>
      <c r="AD208" s="4"/>
      <c r="AE208" s="4"/>
      <c r="AF208" s="4"/>
      <c r="AG208" s="4"/>
      <c r="AH208" s="4"/>
    </row>
    <row r="209" spans="2:34">
      <c r="B209" s="4"/>
      <c r="C209" s="6"/>
      <c r="D209" s="12" t="s">
        <v>230</v>
      </c>
      <c r="L209" s="4"/>
      <c r="M209" s="6"/>
      <c r="N209" s="14" t="s">
        <v>87</v>
      </c>
      <c r="O209" s="4"/>
      <c r="P209" s="4"/>
      <c r="Q209" s="4"/>
      <c r="R209" s="4"/>
      <c r="S209" s="4"/>
      <c r="T209" s="6"/>
      <c r="U209" s="14" t="s">
        <v>88</v>
      </c>
      <c r="V209" s="4"/>
      <c r="W209" s="4"/>
      <c r="X209" s="4"/>
      <c r="Y209" s="4"/>
      <c r="Z209" s="4"/>
      <c r="AA209" s="4"/>
      <c r="AB209" s="4"/>
      <c r="AC209" s="4"/>
      <c r="AD209" s="4"/>
      <c r="AE209" s="4"/>
      <c r="AF209" s="4"/>
      <c r="AG209" s="4"/>
      <c r="AH209" s="4"/>
    </row>
    <row r="210" spans="2:34">
      <c r="B210" s="4"/>
      <c r="C210" s="6"/>
      <c r="D210" s="12" t="s">
        <v>231</v>
      </c>
      <c r="L210" s="4"/>
      <c r="M210" s="6"/>
      <c r="N210" s="14" t="s">
        <v>89</v>
      </c>
      <c r="O210" s="4"/>
      <c r="P210" s="4"/>
      <c r="Q210" s="4"/>
      <c r="R210" s="4"/>
      <c r="S210" s="4"/>
      <c r="T210" s="6"/>
      <c r="U210" s="14" t="s">
        <v>90</v>
      </c>
      <c r="V210" s="4"/>
      <c r="W210" s="4"/>
      <c r="X210" s="4"/>
      <c r="Y210" s="4"/>
      <c r="Z210" s="4"/>
      <c r="AA210" s="4"/>
      <c r="AB210" s="4"/>
      <c r="AC210" s="4"/>
      <c r="AD210" s="4"/>
      <c r="AE210" s="4"/>
      <c r="AF210" s="4"/>
      <c r="AG210" s="4"/>
      <c r="AH210" s="4"/>
    </row>
    <row r="211" spans="2:34">
      <c r="B211" s="4"/>
      <c r="C211" s="6"/>
      <c r="D211" s="12" t="s">
        <v>232</v>
      </c>
      <c r="L211" s="4"/>
      <c r="M211" s="6"/>
      <c r="N211" s="14" t="s">
        <v>91</v>
      </c>
      <c r="O211" s="4"/>
      <c r="P211" s="4"/>
      <c r="Q211" s="4"/>
      <c r="R211" s="4"/>
      <c r="S211" s="4"/>
      <c r="T211" s="6" t="s">
        <v>92</v>
      </c>
      <c r="U211" s="4"/>
      <c r="V211" s="4"/>
      <c r="W211" s="4"/>
      <c r="X211" s="4"/>
      <c r="Y211" s="4"/>
      <c r="Z211" s="4"/>
      <c r="AA211" s="4"/>
      <c r="AB211" s="4"/>
      <c r="AC211" s="4"/>
      <c r="AD211" s="4"/>
      <c r="AE211" s="4"/>
      <c r="AF211" s="4"/>
      <c r="AG211" s="4"/>
      <c r="AH211" s="4"/>
    </row>
    <row r="212" spans="2:34">
      <c r="B212" s="4"/>
      <c r="C212" s="6"/>
      <c r="D212" s="12" t="s">
        <v>233</v>
      </c>
      <c r="L212" s="4"/>
      <c r="M212" s="6"/>
      <c r="N212" s="14" t="s">
        <v>93</v>
      </c>
      <c r="O212" s="4"/>
      <c r="P212" s="4"/>
      <c r="Q212" s="4"/>
      <c r="R212" s="4"/>
      <c r="S212" s="4"/>
      <c r="T212" s="6"/>
      <c r="U212" s="14" t="s">
        <v>94</v>
      </c>
      <c r="V212" s="4"/>
      <c r="W212" s="4"/>
      <c r="X212" s="4"/>
      <c r="Y212" s="4"/>
      <c r="Z212" s="4"/>
      <c r="AA212" s="4"/>
      <c r="AB212" s="4"/>
      <c r="AC212" s="4"/>
      <c r="AD212" s="4"/>
      <c r="AE212" s="4"/>
      <c r="AF212" s="4"/>
      <c r="AG212" s="4"/>
      <c r="AH212" s="4"/>
    </row>
    <row r="213" spans="2:34">
      <c r="B213" s="4"/>
      <c r="C213" s="6"/>
      <c r="D213" s="12" t="s">
        <v>234</v>
      </c>
      <c r="L213" s="4"/>
      <c r="M213" s="6" t="s">
        <v>95</v>
      </c>
      <c r="N213" s="4"/>
      <c r="O213" s="4"/>
      <c r="P213" s="4"/>
      <c r="Q213" s="4"/>
      <c r="R213" s="4"/>
      <c r="S213" s="4"/>
      <c r="T213" s="6"/>
      <c r="U213" s="14" t="s">
        <v>96</v>
      </c>
      <c r="V213" s="4"/>
      <c r="W213" s="4"/>
      <c r="X213" s="4"/>
      <c r="Y213" s="4"/>
      <c r="Z213" s="4"/>
      <c r="AA213" s="4"/>
      <c r="AB213" s="4"/>
      <c r="AC213" s="4"/>
      <c r="AD213" s="4"/>
      <c r="AE213" s="4"/>
      <c r="AF213" s="4"/>
      <c r="AG213" s="4"/>
      <c r="AH213" s="4"/>
    </row>
    <row r="214" spans="2:34">
      <c r="B214" s="4"/>
      <c r="C214" s="6" t="s">
        <v>138</v>
      </c>
      <c r="D214" s="18"/>
      <c r="L214" s="4"/>
      <c r="M214" s="6"/>
      <c r="N214" s="14" t="s">
        <v>97</v>
      </c>
      <c r="O214" s="4"/>
      <c r="P214" s="4"/>
      <c r="Q214" s="4"/>
      <c r="R214" s="4"/>
      <c r="S214" s="4"/>
      <c r="T214" s="6"/>
      <c r="U214" s="14" t="s">
        <v>98</v>
      </c>
      <c r="V214" s="4"/>
      <c r="W214" s="4"/>
      <c r="X214" s="4"/>
      <c r="Y214" s="4"/>
      <c r="Z214" s="4"/>
      <c r="AA214" s="4"/>
      <c r="AB214" s="4"/>
      <c r="AC214" s="4"/>
      <c r="AD214" s="4"/>
      <c r="AE214" s="4"/>
      <c r="AF214" s="4"/>
      <c r="AG214" s="4"/>
      <c r="AH214" s="4"/>
    </row>
    <row r="215" spans="2:34">
      <c r="B215" s="4"/>
      <c r="C215" s="6"/>
      <c r="D215" s="12" t="s">
        <v>235</v>
      </c>
      <c r="L215" s="4"/>
      <c r="M215" s="6"/>
      <c r="N215" s="14" t="s">
        <v>99</v>
      </c>
      <c r="O215" s="4"/>
      <c r="P215" s="4"/>
      <c r="Q215" s="4"/>
      <c r="R215" s="4"/>
      <c r="S215" s="4"/>
      <c r="T215" s="6"/>
      <c r="U215" s="14" t="s">
        <v>100</v>
      </c>
      <c r="V215" s="4"/>
      <c r="W215" s="4"/>
      <c r="X215" s="4"/>
      <c r="Y215" s="4"/>
      <c r="Z215" s="4"/>
      <c r="AA215" s="4"/>
      <c r="AB215" s="4"/>
      <c r="AC215" s="4"/>
      <c r="AD215" s="4"/>
      <c r="AE215" s="4"/>
      <c r="AF215" s="4"/>
      <c r="AG215" s="4"/>
      <c r="AH215" s="4"/>
    </row>
    <row r="216" spans="2:34">
      <c r="B216" s="4"/>
      <c r="C216" s="6"/>
      <c r="D216" s="12" t="s">
        <v>236</v>
      </c>
      <c r="L216" s="4"/>
      <c r="M216" s="6"/>
      <c r="N216" s="14" t="s">
        <v>101</v>
      </c>
      <c r="O216" s="4"/>
      <c r="P216" s="4"/>
      <c r="Q216" s="4"/>
      <c r="R216" s="4"/>
      <c r="S216" s="4"/>
      <c r="T216" s="6"/>
      <c r="U216" s="14" t="s">
        <v>102</v>
      </c>
      <c r="V216" s="4"/>
      <c r="W216" s="4"/>
      <c r="X216" s="4"/>
      <c r="Y216" s="4"/>
      <c r="Z216" s="4"/>
      <c r="AA216" s="4"/>
      <c r="AB216" s="4"/>
      <c r="AC216" s="4"/>
      <c r="AD216" s="4"/>
      <c r="AE216" s="4"/>
      <c r="AF216" s="4"/>
      <c r="AG216" s="4"/>
      <c r="AH216" s="4"/>
    </row>
    <row r="217" spans="2:34">
      <c r="B217" s="4"/>
      <c r="C217" s="6"/>
      <c r="D217" s="12" t="s">
        <v>237</v>
      </c>
      <c r="L217" s="4"/>
      <c r="M217" s="6" t="s">
        <v>104</v>
      </c>
      <c r="N217" s="4"/>
      <c r="O217" s="4"/>
      <c r="P217" s="4"/>
      <c r="Q217" s="4"/>
      <c r="R217" s="4"/>
      <c r="S217" s="4"/>
      <c r="T217" s="6"/>
      <c r="U217" s="14" t="s">
        <v>105</v>
      </c>
      <c r="V217" s="4"/>
      <c r="W217" s="4"/>
      <c r="X217" s="4"/>
      <c r="Y217" s="4"/>
      <c r="Z217" s="4"/>
      <c r="AA217" s="4"/>
      <c r="AB217" s="4"/>
      <c r="AC217" s="4"/>
      <c r="AD217" s="4"/>
      <c r="AE217" s="4"/>
      <c r="AF217" s="4"/>
      <c r="AG217" s="4"/>
      <c r="AH217" s="4"/>
    </row>
    <row r="218" spans="2:34">
      <c r="B218" s="4"/>
      <c r="C218" s="6"/>
      <c r="D218" s="12" t="s">
        <v>237</v>
      </c>
      <c r="L218" s="4"/>
      <c r="M218" s="6"/>
      <c r="N218" s="14" t="s">
        <v>106</v>
      </c>
      <c r="O218" s="4"/>
      <c r="P218" s="4"/>
      <c r="Q218" s="4"/>
      <c r="R218" s="4"/>
      <c r="S218" s="4"/>
      <c r="T218" s="6" t="s">
        <v>107</v>
      </c>
      <c r="U218" s="4"/>
      <c r="V218" s="4"/>
      <c r="W218" s="4"/>
      <c r="X218" s="4"/>
      <c r="Y218" s="4"/>
      <c r="Z218" s="4"/>
      <c r="AA218" s="4"/>
      <c r="AB218" s="4"/>
      <c r="AC218" s="4"/>
      <c r="AD218" s="4"/>
      <c r="AE218" s="4"/>
      <c r="AF218" s="4"/>
      <c r="AG218" s="4"/>
      <c r="AH218" s="4"/>
    </row>
    <row r="219" spans="2:34">
      <c r="L219" s="4"/>
      <c r="M219" s="6"/>
      <c r="N219" s="14" t="s">
        <v>108</v>
      </c>
      <c r="O219" s="4"/>
      <c r="P219" s="4"/>
      <c r="Q219" s="4"/>
      <c r="R219" s="4"/>
      <c r="S219" s="4"/>
      <c r="T219" s="6"/>
      <c r="U219" s="14" t="s">
        <v>109</v>
      </c>
      <c r="V219" s="4"/>
      <c r="W219" s="4"/>
      <c r="X219" s="4"/>
      <c r="Y219" s="4"/>
      <c r="Z219" s="4"/>
      <c r="AA219" s="4"/>
      <c r="AB219" s="4"/>
      <c r="AC219" s="4"/>
      <c r="AD219" s="4"/>
      <c r="AE219" s="4"/>
      <c r="AF219" s="4"/>
      <c r="AG219" s="4"/>
      <c r="AH219" s="4"/>
    </row>
    <row r="220" spans="2:34">
      <c r="C220" s="5" t="s">
        <v>31</v>
      </c>
      <c r="D220" s="4"/>
      <c r="E220" s="5"/>
      <c r="L220" s="4"/>
      <c r="M220" s="6" t="s">
        <v>110</v>
      </c>
      <c r="N220" s="4"/>
      <c r="O220" s="4"/>
      <c r="P220" s="4"/>
      <c r="Q220" s="4"/>
      <c r="R220" s="4"/>
      <c r="S220" s="4"/>
      <c r="T220" s="6"/>
      <c r="U220" s="14" t="s">
        <v>111</v>
      </c>
      <c r="V220" s="4"/>
      <c r="W220" s="4"/>
      <c r="X220" s="4"/>
      <c r="Y220" s="4"/>
      <c r="Z220" s="4"/>
      <c r="AA220" s="4"/>
      <c r="AB220" s="4"/>
      <c r="AC220" s="4"/>
      <c r="AD220" s="4"/>
      <c r="AE220" s="4"/>
      <c r="AF220" s="4"/>
      <c r="AG220" s="4"/>
      <c r="AH220" s="4"/>
    </row>
    <row r="221" spans="2:34">
      <c r="C221" s="4"/>
      <c r="D221" s="6" t="s">
        <v>34</v>
      </c>
      <c r="E221" s="6"/>
      <c r="L221" s="4"/>
      <c r="M221" s="6"/>
      <c r="N221" s="14" t="s">
        <v>112</v>
      </c>
      <c r="O221" s="4"/>
      <c r="P221" s="4"/>
      <c r="Q221" s="4"/>
      <c r="R221" s="4"/>
      <c r="S221" s="4"/>
      <c r="T221" s="6"/>
      <c r="U221" s="14" t="s">
        <v>113</v>
      </c>
      <c r="V221" s="4"/>
      <c r="W221" s="4"/>
      <c r="X221" s="4"/>
      <c r="Y221" s="4"/>
      <c r="Z221" s="4"/>
      <c r="AA221" s="4"/>
      <c r="AB221" s="4"/>
      <c r="AC221" s="4"/>
      <c r="AD221" s="4"/>
      <c r="AE221" s="4"/>
      <c r="AF221" s="4"/>
      <c r="AG221" s="4"/>
      <c r="AH221" s="4"/>
    </row>
    <row r="222" spans="2:34">
      <c r="C222" s="4"/>
      <c r="D222" s="6"/>
      <c r="E222" s="12" t="s">
        <v>185</v>
      </c>
      <c r="L222" s="4"/>
      <c r="M222" s="6"/>
      <c r="N222" s="14" t="s">
        <v>115</v>
      </c>
      <c r="O222" s="4"/>
      <c r="P222" s="4"/>
      <c r="Q222" s="4"/>
      <c r="R222" s="4"/>
      <c r="S222" s="4"/>
      <c r="T222" s="6"/>
      <c r="U222" s="14" t="s">
        <v>116</v>
      </c>
      <c r="V222" s="4"/>
      <c r="W222" s="4"/>
      <c r="X222" s="4"/>
      <c r="Y222" s="4"/>
      <c r="Z222" s="4"/>
      <c r="AA222" s="4"/>
      <c r="AB222" s="4"/>
      <c r="AC222" s="4"/>
      <c r="AD222" s="4"/>
      <c r="AE222" s="4"/>
      <c r="AF222" s="4"/>
      <c r="AG222" s="4"/>
      <c r="AH222" s="4"/>
    </row>
    <row r="223" spans="2:34">
      <c r="C223" s="4"/>
      <c r="D223" s="6"/>
      <c r="E223" s="12" t="s">
        <v>186</v>
      </c>
      <c r="L223" s="4"/>
      <c r="M223" s="6"/>
      <c r="N223" s="14" t="s">
        <v>117</v>
      </c>
      <c r="O223" s="4"/>
      <c r="P223" s="4"/>
      <c r="Q223" s="4"/>
      <c r="R223" s="4"/>
      <c r="S223" s="4"/>
      <c r="T223" s="6"/>
      <c r="U223" s="14" t="s">
        <v>118</v>
      </c>
      <c r="V223" s="4"/>
      <c r="W223" s="4"/>
      <c r="X223" s="4"/>
      <c r="Y223" s="4"/>
      <c r="Z223" s="4"/>
      <c r="AA223" s="4"/>
      <c r="AB223" s="4"/>
      <c r="AC223" s="4"/>
      <c r="AD223" s="4"/>
      <c r="AE223" s="4"/>
      <c r="AF223" s="4"/>
      <c r="AG223" s="4"/>
      <c r="AH223" s="4"/>
    </row>
    <row r="224" spans="2:34">
      <c r="C224" s="4"/>
      <c r="D224" s="6"/>
      <c r="E224" s="12" t="s">
        <v>187</v>
      </c>
      <c r="L224" s="4"/>
      <c r="M224" s="6"/>
      <c r="N224" s="14" t="s">
        <v>119</v>
      </c>
      <c r="O224" s="4"/>
      <c r="P224" s="4"/>
      <c r="Q224" s="4"/>
      <c r="R224" s="4"/>
      <c r="S224" s="4"/>
      <c r="T224" s="6"/>
      <c r="U224" s="14" t="s">
        <v>120</v>
      </c>
      <c r="V224" s="4"/>
      <c r="W224" s="4"/>
      <c r="X224" s="4"/>
      <c r="Y224" s="4"/>
      <c r="Z224" s="4"/>
      <c r="AA224" s="4"/>
      <c r="AB224" s="4"/>
      <c r="AC224" s="4"/>
      <c r="AD224" s="4"/>
      <c r="AE224" s="4"/>
      <c r="AF224" s="4"/>
      <c r="AG224" s="4"/>
      <c r="AH224" s="4"/>
    </row>
    <row r="225" spans="2:34">
      <c r="C225" s="4"/>
      <c r="D225" s="6"/>
      <c r="E225" s="12" t="s">
        <v>188</v>
      </c>
      <c r="L225" s="4"/>
      <c r="M225" s="6"/>
      <c r="N225" s="14" t="s">
        <v>121</v>
      </c>
      <c r="O225" s="4"/>
      <c r="P225" s="4"/>
      <c r="Q225" s="4"/>
      <c r="R225" s="4"/>
      <c r="S225" s="4"/>
      <c r="T225" s="6"/>
      <c r="U225" s="14" t="s">
        <v>122</v>
      </c>
      <c r="V225" s="4"/>
      <c r="W225" s="4"/>
      <c r="X225" s="4"/>
      <c r="Y225" s="4"/>
      <c r="Z225" s="4"/>
      <c r="AA225" s="4"/>
      <c r="AB225" s="4"/>
      <c r="AC225" s="4"/>
      <c r="AD225" s="4"/>
      <c r="AE225" s="4"/>
      <c r="AF225" s="4"/>
      <c r="AG225" s="4"/>
      <c r="AH225" s="4"/>
    </row>
    <row r="226" spans="2:34">
      <c r="C226" s="4"/>
      <c r="D226" s="6"/>
      <c r="E226" s="12" t="s">
        <v>189</v>
      </c>
      <c r="L226" s="4"/>
      <c r="M226" s="6"/>
      <c r="N226" s="14" t="s">
        <v>123</v>
      </c>
      <c r="O226" s="4"/>
      <c r="P226" s="4"/>
      <c r="Q226" s="4"/>
      <c r="R226" s="4"/>
      <c r="S226" s="4"/>
      <c r="T226" s="6" t="s">
        <v>124</v>
      </c>
      <c r="U226" s="4"/>
      <c r="V226" s="4"/>
      <c r="W226" s="4"/>
      <c r="X226" s="4"/>
      <c r="Y226" s="4"/>
      <c r="Z226" s="4"/>
      <c r="AA226" s="4"/>
      <c r="AB226" s="4"/>
      <c r="AC226" s="4"/>
      <c r="AD226" s="4"/>
      <c r="AE226" s="4"/>
      <c r="AF226" s="4"/>
      <c r="AG226" s="4"/>
      <c r="AH226" s="4"/>
    </row>
    <row r="227" spans="2:34">
      <c r="C227" s="4"/>
      <c r="D227" s="6"/>
      <c r="E227" s="12" t="s">
        <v>190</v>
      </c>
      <c r="T227" s="6"/>
      <c r="U227" s="14" t="s">
        <v>125</v>
      </c>
      <c r="V227" s="4"/>
      <c r="W227" s="4"/>
      <c r="X227" s="4"/>
      <c r="Y227" s="4"/>
      <c r="Z227" s="4"/>
      <c r="AA227" s="4"/>
      <c r="AB227" s="4"/>
      <c r="AC227" s="4"/>
      <c r="AD227" s="4"/>
      <c r="AE227" s="4"/>
      <c r="AF227" s="4"/>
      <c r="AG227" s="4"/>
      <c r="AH227" s="4"/>
    </row>
    <row r="228" spans="2:34">
      <c r="C228" s="4"/>
      <c r="D228" s="6"/>
      <c r="E228" s="12" t="s">
        <v>191</v>
      </c>
      <c r="T228" s="6"/>
      <c r="U228" s="14" t="s">
        <v>126</v>
      </c>
      <c r="V228" s="4"/>
      <c r="W228" s="4"/>
      <c r="X228" s="4"/>
      <c r="Y228" s="4"/>
      <c r="Z228" s="4"/>
      <c r="AA228" s="4"/>
      <c r="AB228" s="4"/>
      <c r="AC228" s="4"/>
      <c r="AD228" s="4"/>
      <c r="AE228" s="4"/>
      <c r="AF228" s="4"/>
      <c r="AG228" s="4"/>
      <c r="AH228" s="4"/>
    </row>
    <row r="229" spans="2:34">
      <c r="C229" s="4"/>
      <c r="D229" s="6"/>
      <c r="E229" s="10" t="s">
        <v>192</v>
      </c>
      <c r="T229" s="6"/>
      <c r="U229" s="19" t="s">
        <v>128</v>
      </c>
      <c r="V229" s="4"/>
      <c r="W229" s="4"/>
      <c r="X229" s="4"/>
      <c r="Y229" s="4"/>
      <c r="Z229" s="4"/>
      <c r="AA229" s="4"/>
      <c r="AB229" s="4"/>
      <c r="AC229" s="4"/>
      <c r="AD229" s="4"/>
      <c r="AE229" s="4"/>
      <c r="AF229" s="4"/>
      <c r="AG229" s="4"/>
      <c r="AH229" s="4"/>
    </row>
    <row r="230" spans="2:34">
      <c r="C230" s="4"/>
      <c r="D230" s="6"/>
      <c r="E230" s="10" t="s">
        <v>193</v>
      </c>
      <c r="T230" s="4" t="s">
        <v>422</v>
      </c>
      <c r="U230" s="24"/>
      <c r="V230" s="4"/>
      <c r="W230" s="4"/>
      <c r="X230" s="4"/>
      <c r="Y230" s="4"/>
      <c r="Z230" s="4"/>
      <c r="AA230" s="4"/>
      <c r="AB230" s="4"/>
      <c r="AC230" s="4"/>
      <c r="AD230" s="4"/>
      <c r="AE230" s="4"/>
      <c r="AF230" s="4"/>
      <c r="AG230" s="4"/>
      <c r="AH230" s="4"/>
    </row>
    <row r="231" spans="2:34">
      <c r="C231" s="4"/>
      <c r="D231" s="6"/>
      <c r="E231" s="10" t="s">
        <v>194</v>
      </c>
      <c r="T231" s="6" t="s">
        <v>129</v>
      </c>
      <c r="U231" s="4"/>
      <c r="V231" s="4"/>
      <c r="W231" s="4"/>
      <c r="X231" s="4"/>
      <c r="Y231" s="4"/>
      <c r="Z231" s="4"/>
      <c r="AA231" s="4"/>
      <c r="AB231" s="4"/>
      <c r="AC231" s="4"/>
      <c r="AD231" s="4"/>
      <c r="AE231" s="4"/>
      <c r="AF231" s="4"/>
      <c r="AG231" s="4"/>
      <c r="AH231" s="4"/>
    </row>
    <row r="232" spans="2:34">
      <c r="C232" s="4"/>
      <c r="D232" s="6"/>
      <c r="E232" s="10" t="s">
        <v>195</v>
      </c>
      <c r="T232" s="6"/>
      <c r="U232" s="14" t="s">
        <v>130</v>
      </c>
      <c r="V232" s="4"/>
      <c r="W232" s="4"/>
      <c r="X232" s="4"/>
      <c r="Y232" s="4"/>
      <c r="Z232" s="4"/>
      <c r="AA232" s="4"/>
      <c r="AB232" s="4"/>
      <c r="AC232" s="4"/>
      <c r="AD232" s="4"/>
      <c r="AE232" s="4"/>
      <c r="AF232" s="4"/>
      <c r="AG232" s="4"/>
      <c r="AH232" s="4"/>
    </row>
    <row r="233" spans="2:34">
      <c r="B233" s="41" t="s">
        <v>3</v>
      </c>
      <c r="C233" s="4"/>
      <c r="D233" s="6"/>
      <c r="E233" s="10" t="s">
        <v>196</v>
      </c>
      <c r="P233" s="41" t="s">
        <v>447</v>
      </c>
      <c r="T233" s="6"/>
      <c r="U233" s="14" t="s">
        <v>131</v>
      </c>
      <c r="V233" s="4"/>
      <c r="W233" s="4"/>
      <c r="X233" s="4"/>
      <c r="Y233" s="4"/>
      <c r="Z233" s="4"/>
      <c r="AA233" s="4"/>
      <c r="AB233" s="4"/>
      <c r="AC233" s="4"/>
      <c r="AD233" s="4"/>
      <c r="AE233" s="4"/>
      <c r="AF233" s="4"/>
      <c r="AG233" s="4"/>
      <c r="AH233" s="4"/>
    </row>
    <row r="234" spans="2:34">
      <c r="C234" s="4"/>
      <c r="D234" s="6"/>
      <c r="E234" s="12" t="s">
        <v>197</v>
      </c>
      <c r="P234" s="41" t="s">
        <v>448</v>
      </c>
      <c r="T234" s="6"/>
      <c r="U234" s="14" t="s">
        <v>132</v>
      </c>
      <c r="V234" s="4"/>
      <c r="W234" s="4"/>
      <c r="X234" s="4"/>
      <c r="Y234" s="4"/>
      <c r="Z234" s="4"/>
      <c r="AA234" s="4"/>
      <c r="AB234" s="4"/>
      <c r="AC234" s="4"/>
      <c r="AD234" s="4"/>
      <c r="AE234" s="4"/>
      <c r="AF234" s="4"/>
      <c r="AG234" s="4"/>
      <c r="AH234" s="4"/>
    </row>
    <row r="235" spans="2:34">
      <c r="C235" s="4"/>
      <c r="D235" s="6"/>
      <c r="E235" s="12" t="s">
        <v>198</v>
      </c>
      <c r="P235" s="41" t="s">
        <v>449</v>
      </c>
      <c r="T235" s="6"/>
      <c r="U235" s="14" t="s">
        <v>133</v>
      </c>
      <c r="V235" s="4"/>
      <c r="W235" s="4"/>
      <c r="X235" s="4"/>
      <c r="Y235" s="4"/>
      <c r="Z235" s="4"/>
      <c r="AA235" s="4"/>
      <c r="AB235" s="4"/>
      <c r="AC235" s="4"/>
      <c r="AD235" s="4"/>
      <c r="AE235" s="4"/>
      <c r="AF235" s="4"/>
      <c r="AG235" s="4"/>
      <c r="AH235" s="4"/>
    </row>
    <row r="236" spans="2:34">
      <c r="C236" s="4"/>
      <c r="D236" s="6"/>
      <c r="E236" s="12" t="s">
        <v>199</v>
      </c>
      <c r="P236" s="41" t="s">
        <v>450</v>
      </c>
      <c r="T236" s="6" t="s">
        <v>134</v>
      </c>
      <c r="U236" s="4"/>
      <c r="V236" s="4"/>
      <c r="W236" s="4"/>
      <c r="X236" s="4"/>
      <c r="Y236" s="4"/>
      <c r="Z236" s="4"/>
      <c r="AA236" s="4"/>
      <c r="AB236" s="4"/>
      <c r="AC236" s="4"/>
      <c r="AD236" s="4"/>
      <c r="AE236" s="4"/>
      <c r="AF236" s="4"/>
      <c r="AG236" s="4"/>
      <c r="AH236" s="4"/>
    </row>
    <row r="237" spans="2:34">
      <c r="C237" s="4"/>
      <c r="D237" s="6" t="s">
        <v>200</v>
      </c>
      <c r="E237" s="18"/>
      <c r="P237" s="41" t="s">
        <v>452</v>
      </c>
      <c r="T237" s="6"/>
      <c r="U237" s="14" t="s">
        <v>135</v>
      </c>
      <c r="V237" s="4"/>
      <c r="W237" s="4"/>
      <c r="X237" s="4"/>
      <c r="Y237" s="4"/>
      <c r="Z237" s="4"/>
      <c r="AA237" s="4"/>
      <c r="AB237" s="4"/>
      <c r="AC237" s="4"/>
      <c r="AD237" s="4"/>
      <c r="AE237" s="4"/>
      <c r="AF237" s="4"/>
      <c r="AG237" s="4"/>
      <c r="AH237" s="4"/>
    </row>
    <row r="238" spans="2:34">
      <c r="C238" s="4"/>
      <c r="D238" s="6"/>
      <c r="E238" s="12" t="s">
        <v>201</v>
      </c>
      <c r="P238" s="41" t="s">
        <v>2</v>
      </c>
      <c r="T238" s="6"/>
      <c r="U238" s="19" t="s">
        <v>136</v>
      </c>
      <c r="V238" s="4"/>
      <c r="W238" s="4"/>
      <c r="X238" s="4"/>
      <c r="Y238" s="4"/>
      <c r="Z238" s="4"/>
      <c r="AA238" s="4"/>
      <c r="AB238" s="4"/>
      <c r="AC238" s="4"/>
      <c r="AD238" s="4"/>
      <c r="AE238" s="4"/>
      <c r="AF238" s="4"/>
      <c r="AG238" s="4"/>
      <c r="AH238" s="4"/>
    </row>
    <row r="239" spans="2:34">
      <c r="C239" s="4"/>
      <c r="D239" s="6"/>
      <c r="E239" s="12" t="s">
        <v>202</v>
      </c>
      <c r="P239" s="41" t="s">
        <v>451</v>
      </c>
      <c r="T239" s="6"/>
      <c r="U239" s="14" t="s">
        <v>137</v>
      </c>
      <c r="V239" s="4"/>
      <c r="W239" s="4"/>
      <c r="X239" s="4"/>
      <c r="Y239" s="4"/>
      <c r="Z239" s="4"/>
      <c r="AA239" s="4"/>
      <c r="AB239" s="4"/>
      <c r="AC239" s="4"/>
      <c r="AD239" s="4"/>
      <c r="AE239" s="4"/>
      <c r="AF239" s="4"/>
      <c r="AG239" s="4"/>
      <c r="AH239" s="4"/>
    </row>
    <row r="240" spans="2:34">
      <c r="C240" s="4"/>
      <c r="D240" s="6"/>
      <c r="E240" s="12" t="s">
        <v>203</v>
      </c>
      <c r="T240" s="6"/>
      <c r="U240" s="13" t="s">
        <v>139</v>
      </c>
      <c r="V240" s="4"/>
      <c r="W240" s="4"/>
      <c r="X240" s="4"/>
      <c r="Y240" s="4"/>
      <c r="Z240" s="4"/>
      <c r="AA240" s="4"/>
      <c r="AB240" s="4"/>
      <c r="AC240" s="4"/>
      <c r="AD240" s="4"/>
      <c r="AE240" s="4"/>
      <c r="AF240" s="4"/>
      <c r="AG240" s="4"/>
      <c r="AH240" s="4"/>
    </row>
    <row r="241" spans="3:34">
      <c r="C241" s="4"/>
      <c r="D241" s="6"/>
      <c r="E241" s="12" t="s">
        <v>204</v>
      </c>
      <c r="T241" s="6"/>
      <c r="U241" s="14" t="s">
        <v>140</v>
      </c>
      <c r="V241" s="4"/>
      <c r="W241" s="4"/>
      <c r="X241" s="4"/>
      <c r="Y241" s="4"/>
      <c r="Z241" s="4"/>
      <c r="AA241" s="4"/>
      <c r="AB241" s="4"/>
      <c r="AC241" s="4"/>
      <c r="AD241" s="4"/>
      <c r="AE241" s="4"/>
      <c r="AF241" s="4"/>
      <c r="AG241" s="4"/>
      <c r="AH241" s="4"/>
    </row>
    <row r="242" spans="3:34">
      <c r="C242" s="4"/>
      <c r="D242" s="6"/>
      <c r="E242" s="12" t="s">
        <v>205</v>
      </c>
      <c r="T242" s="6"/>
      <c r="U242" s="14" t="s">
        <v>141</v>
      </c>
      <c r="V242" s="4"/>
      <c r="W242" s="4"/>
      <c r="X242" s="4"/>
      <c r="Y242" s="4"/>
      <c r="Z242" s="4"/>
      <c r="AA242" s="4"/>
      <c r="AB242" s="4"/>
      <c r="AC242" s="4"/>
      <c r="AD242" s="4"/>
      <c r="AE242" s="4"/>
      <c r="AF242" s="4"/>
      <c r="AG242" s="4"/>
      <c r="AH242" s="4"/>
    </row>
    <row r="243" spans="3:34">
      <c r="C243" s="4"/>
      <c r="D243" s="6"/>
      <c r="E243" s="12" t="s">
        <v>206</v>
      </c>
      <c r="T243" s="6"/>
      <c r="U243" s="14" t="s">
        <v>142</v>
      </c>
      <c r="V243" s="4"/>
      <c r="W243" s="4"/>
      <c r="X243" s="4"/>
      <c r="Y243" s="4"/>
      <c r="Z243" s="4"/>
      <c r="AA243" s="4"/>
      <c r="AB243" s="4"/>
      <c r="AC243" s="4"/>
      <c r="AD243" s="4"/>
      <c r="AE243" s="4"/>
      <c r="AF243" s="4"/>
      <c r="AG243" s="4"/>
      <c r="AH243" s="4"/>
    </row>
    <row r="244" spans="3:34">
      <c r="T244" s="6"/>
      <c r="U244" s="25" t="s">
        <v>143</v>
      </c>
      <c r="V244" s="4"/>
      <c r="W244" s="4"/>
      <c r="X244" s="4"/>
      <c r="Y244" s="4"/>
      <c r="Z244" s="4"/>
      <c r="AA244" s="4"/>
      <c r="AB244" s="4"/>
      <c r="AC244" s="4"/>
      <c r="AD244" s="4"/>
      <c r="AE244" s="4"/>
      <c r="AF244" s="4"/>
      <c r="AG244" s="4"/>
      <c r="AH244" s="4"/>
    </row>
    <row r="245" spans="3:34">
      <c r="T245" s="6" t="s">
        <v>144</v>
      </c>
      <c r="U245" s="4"/>
      <c r="V245" s="4"/>
      <c r="W245" s="4"/>
      <c r="X245" s="4"/>
      <c r="Y245" s="4"/>
      <c r="Z245" s="4"/>
      <c r="AA245" s="4"/>
      <c r="AB245" s="4"/>
      <c r="AC245" s="4"/>
      <c r="AD245" s="4"/>
      <c r="AE245" s="4"/>
      <c r="AF245" s="4"/>
      <c r="AG245" s="4"/>
      <c r="AH245" s="4"/>
    </row>
    <row r="246" spans="3:34">
      <c r="T246" s="6"/>
      <c r="U246" s="25" t="s">
        <v>145</v>
      </c>
      <c r="V246" s="4"/>
      <c r="W246" s="4"/>
      <c r="X246" s="4"/>
      <c r="Y246" s="4"/>
      <c r="Z246" s="4"/>
      <c r="AA246" s="4"/>
      <c r="AB246" s="4"/>
      <c r="AC246" s="4"/>
      <c r="AD246" s="4"/>
      <c r="AE246" s="4"/>
      <c r="AF246" s="4"/>
      <c r="AG246" s="4"/>
      <c r="AH246" s="4"/>
    </row>
    <row r="247" spans="3:34">
      <c r="T247" s="6"/>
      <c r="U247" s="19" t="s">
        <v>146</v>
      </c>
      <c r="V247" s="4"/>
      <c r="W247" s="4"/>
      <c r="X247" s="4"/>
      <c r="Y247" s="4"/>
      <c r="Z247" s="4"/>
      <c r="AA247" s="4"/>
      <c r="AB247" s="4"/>
      <c r="AC247" s="4"/>
      <c r="AD247" s="4"/>
      <c r="AE247" s="4"/>
      <c r="AF247" s="4"/>
      <c r="AG247" s="4"/>
      <c r="AH247" s="4"/>
    </row>
    <row r="248" spans="3:34">
      <c r="T248" s="6"/>
      <c r="U248" s="14" t="s">
        <v>147</v>
      </c>
      <c r="V248" s="4"/>
      <c r="W248" s="4"/>
      <c r="X248" s="4"/>
      <c r="Y248" s="4"/>
      <c r="Z248" s="4"/>
      <c r="AA248" s="4"/>
      <c r="AB248" s="4"/>
      <c r="AC248" s="4"/>
      <c r="AD248" s="4"/>
      <c r="AE248" s="4"/>
      <c r="AF248" s="4"/>
      <c r="AG248" s="4"/>
      <c r="AH248" s="4"/>
    </row>
    <row r="249" spans="3:34">
      <c r="T249" s="6"/>
      <c r="U249" s="19" t="s">
        <v>148</v>
      </c>
      <c r="V249" s="4"/>
      <c r="W249" s="4"/>
      <c r="X249" s="4"/>
      <c r="Y249" s="4"/>
      <c r="Z249" s="4"/>
      <c r="AA249" s="4"/>
      <c r="AB249" s="4"/>
      <c r="AC249" s="4"/>
      <c r="AD249" s="4"/>
      <c r="AE249" s="4"/>
      <c r="AF249" s="4"/>
      <c r="AG249" s="4"/>
      <c r="AH249" s="4"/>
    </row>
    <row r="250" spans="3:34">
      <c r="T250" s="6"/>
      <c r="U250" s="14" t="s">
        <v>149</v>
      </c>
      <c r="V250" s="4"/>
      <c r="W250" s="4"/>
      <c r="X250" s="4"/>
      <c r="Y250" s="4"/>
      <c r="Z250" s="4"/>
      <c r="AA250" s="4"/>
      <c r="AB250" s="4"/>
      <c r="AC250" s="4"/>
      <c r="AD250" s="4"/>
      <c r="AE250" s="4"/>
      <c r="AF250" s="4"/>
      <c r="AG250" s="4"/>
      <c r="AH250" s="4"/>
    </row>
    <row r="251" spans="3:34">
      <c r="T251" s="6"/>
      <c r="U251" s="14" t="s">
        <v>150</v>
      </c>
      <c r="V251" s="4"/>
      <c r="W251" s="4"/>
      <c r="X251" s="4"/>
      <c r="Y251" s="4"/>
      <c r="Z251" s="4"/>
      <c r="AA251" s="4"/>
      <c r="AB251" s="4"/>
      <c r="AC251" s="4"/>
      <c r="AD251" s="4"/>
      <c r="AE251" s="4"/>
      <c r="AF251" s="4"/>
      <c r="AG251" s="4"/>
      <c r="AH251" s="4"/>
    </row>
    <row r="252" spans="3:34">
      <c r="T252" s="6"/>
      <c r="U252" s="14" t="s">
        <v>151</v>
      </c>
      <c r="V252" s="4"/>
      <c r="W252" s="4"/>
      <c r="X252" s="4"/>
      <c r="Y252" s="4"/>
      <c r="Z252" s="4"/>
      <c r="AA252" s="4"/>
      <c r="AB252" s="4"/>
      <c r="AC252" s="4"/>
      <c r="AD252" s="4"/>
      <c r="AE252" s="4"/>
      <c r="AF252" s="4"/>
      <c r="AG252" s="4"/>
      <c r="AH252" s="4"/>
    </row>
    <row r="253" spans="3:34">
      <c r="T253" s="6" t="s">
        <v>152</v>
      </c>
      <c r="U253" s="4"/>
      <c r="V253" s="4"/>
      <c r="W253" s="4"/>
      <c r="X253" s="4"/>
      <c r="Y253" s="4"/>
      <c r="Z253" s="4"/>
      <c r="AA253" s="4"/>
      <c r="AB253" s="4"/>
      <c r="AC253" s="4"/>
      <c r="AD253" s="4"/>
      <c r="AE253" s="4"/>
      <c r="AF253" s="4"/>
      <c r="AG253" s="4"/>
      <c r="AH253" s="4"/>
    </row>
    <row r="254" spans="3:34">
      <c r="T254" s="6"/>
      <c r="U254" s="13" t="s">
        <v>153</v>
      </c>
      <c r="V254" s="4"/>
      <c r="W254" s="4"/>
      <c r="X254" s="4"/>
      <c r="Y254" s="4"/>
      <c r="Z254" s="4"/>
      <c r="AA254" s="4"/>
      <c r="AB254" s="4"/>
      <c r="AC254" s="4"/>
      <c r="AD254" s="4"/>
      <c r="AE254" s="4"/>
      <c r="AF254" s="4"/>
      <c r="AG254" s="4"/>
      <c r="AH254" s="4"/>
    </row>
    <row r="255" spans="3:34">
      <c r="T255" s="6"/>
      <c r="U255" s="19" t="s">
        <v>154</v>
      </c>
      <c r="V255" s="4"/>
      <c r="W255" s="4"/>
      <c r="X255" s="4"/>
      <c r="Y255" s="4"/>
      <c r="Z255" s="4"/>
      <c r="AA255" s="4"/>
      <c r="AB255" s="4"/>
      <c r="AC255" s="4"/>
      <c r="AD255" s="4"/>
      <c r="AE255" s="4"/>
      <c r="AF255" s="4"/>
      <c r="AG255" s="4"/>
      <c r="AH255" s="4"/>
    </row>
    <row r="256" spans="3:34">
      <c r="T256" s="6"/>
      <c r="U256" s="14" t="s">
        <v>155</v>
      </c>
      <c r="V256" s="4"/>
      <c r="W256" s="4"/>
      <c r="X256" s="4"/>
      <c r="Y256" s="4"/>
      <c r="Z256" s="4"/>
      <c r="AA256" s="4"/>
      <c r="AB256" s="4"/>
      <c r="AC256" s="4"/>
      <c r="AD256" s="4"/>
      <c r="AE256" s="4"/>
      <c r="AF256" s="4"/>
      <c r="AG256" s="4"/>
      <c r="AH256" s="4"/>
    </row>
    <row r="257" spans="20:34">
      <c r="T257" s="6" t="s">
        <v>156</v>
      </c>
      <c r="U257" s="4"/>
      <c r="V257" s="4"/>
      <c r="W257" s="4"/>
      <c r="X257" s="4"/>
      <c r="Y257" s="4"/>
      <c r="Z257" s="4"/>
      <c r="AA257" s="4"/>
      <c r="AB257" s="4"/>
      <c r="AC257" s="4"/>
      <c r="AD257" s="4"/>
      <c r="AE257" s="4"/>
      <c r="AF257" s="4"/>
      <c r="AG257" s="4"/>
      <c r="AH257" s="4"/>
    </row>
    <row r="258" spans="20:34">
      <c r="T258" s="6"/>
      <c r="U258" s="14" t="s">
        <v>157</v>
      </c>
      <c r="V258" s="4"/>
      <c r="W258" s="4"/>
      <c r="X258" s="4"/>
      <c r="Y258" s="4"/>
      <c r="Z258" s="4"/>
      <c r="AA258" s="4"/>
      <c r="AB258" s="4"/>
      <c r="AC258" s="4"/>
      <c r="AD258" s="4"/>
      <c r="AE258" s="4"/>
      <c r="AF258" s="4"/>
      <c r="AG258" s="4"/>
      <c r="AH258" s="4"/>
    </row>
    <row r="259" spans="20:34">
      <c r="T259" s="6"/>
      <c r="U259" s="14" t="s">
        <v>158</v>
      </c>
      <c r="V259" s="4"/>
      <c r="W259" s="4"/>
      <c r="X259" s="4"/>
      <c r="Y259" s="4"/>
      <c r="Z259" s="4"/>
      <c r="AA259" s="4"/>
      <c r="AB259" s="4"/>
      <c r="AC259" s="4"/>
      <c r="AD259" s="4"/>
      <c r="AE259" s="4"/>
      <c r="AF259" s="4"/>
      <c r="AG259" s="4"/>
      <c r="AH259" s="4"/>
    </row>
    <row r="260" spans="20:34">
      <c r="T260" s="6"/>
      <c r="U260" s="14" t="s">
        <v>159</v>
      </c>
      <c r="V260" s="4"/>
      <c r="W260" s="4"/>
      <c r="X260" s="4"/>
      <c r="Y260" s="4"/>
      <c r="Z260" s="4"/>
      <c r="AA260" s="4"/>
      <c r="AB260" s="4"/>
      <c r="AC260" s="4"/>
      <c r="AD260" s="4"/>
      <c r="AE260" s="4"/>
      <c r="AF260" s="4"/>
      <c r="AG260" s="4"/>
      <c r="AH260" s="4"/>
    </row>
    <row r="261" spans="20:34">
      <c r="T261" s="6" t="s">
        <v>160</v>
      </c>
      <c r="U261" s="4"/>
      <c r="V261" s="4"/>
      <c r="W261" s="4"/>
      <c r="X261" s="4"/>
      <c r="Y261" s="4"/>
      <c r="Z261" s="4"/>
      <c r="AA261" s="4"/>
      <c r="AB261" s="4"/>
      <c r="AC261" s="4"/>
      <c r="AD261" s="4"/>
      <c r="AE261" s="4"/>
      <c r="AF261" s="4"/>
      <c r="AG261" s="4"/>
      <c r="AH261" s="4"/>
    </row>
    <row r="262" spans="20:34">
      <c r="T262" s="6"/>
      <c r="U262" s="14" t="s">
        <v>161</v>
      </c>
      <c r="V262" s="4"/>
      <c r="W262" s="4"/>
      <c r="X262" s="4"/>
      <c r="Y262" s="4"/>
      <c r="Z262" s="4"/>
      <c r="AA262" s="4"/>
      <c r="AB262" s="4"/>
      <c r="AC262" s="4"/>
      <c r="AD262" s="4"/>
      <c r="AE262" s="4"/>
      <c r="AF262" s="4"/>
      <c r="AG262" s="4"/>
      <c r="AH262" s="4"/>
    </row>
    <row r="263" spans="20:34">
      <c r="T263" s="6"/>
      <c r="U263" s="19" t="s">
        <v>162</v>
      </c>
      <c r="V263" s="4"/>
      <c r="W263" s="4"/>
      <c r="X263" s="4"/>
      <c r="Y263" s="4"/>
      <c r="Z263" s="4"/>
      <c r="AA263" s="4"/>
      <c r="AB263" s="4"/>
      <c r="AC263" s="4"/>
      <c r="AD263" s="4"/>
      <c r="AE263" s="4"/>
      <c r="AF263" s="4"/>
      <c r="AG263" s="4"/>
      <c r="AH263" s="4"/>
    </row>
    <row r="264" spans="20:34">
      <c r="T264" s="6"/>
      <c r="U264" s="14" t="s">
        <v>163</v>
      </c>
      <c r="V264" s="4"/>
      <c r="W264" s="4"/>
      <c r="X264" s="4"/>
      <c r="Y264" s="4"/>
      <c r="Z264" s="4"/>
      <c r="AA264" s="4"/>
      <c r="AB264" s="4"/>
      <c r="AC264" s="4"/>
      <c r="AD264" s="4"/>
      <c r="AE264" s="4"/>
      <c r="AF264" s="4"/>
      <c r="AG264" s="4"/>
      <c r="AH264" s="4"/>
    </row>
    <row r="265" spans="20:34">
      <c r="T265" s="6" t="s">
        <v>164</v>
      </c>
      <c r="U265" s="4"/>
      <c r="V265" s="4"/>
      <c r="W265" s="4"/>
      <c r="X265" s="4"/>
      <c r="Y265" s="4"/>
      <c r="Z265" s="4"/>
      <c r="AA265" s="4"/>
      <c r="AB265" s="4"/>
      <c r="AC265" s="4"/>
      <c r="AD265" s="4"/>
      <c r="AE265" s="4"/>
      <c r="AF265" s="4"/>
      <c r="AG265" s="4"/>
      <c r="AH265" s="4"/>
    </row>
    <row r="266" spans="20:34">
      <c r="T266" s="6"/>
      <c r="U266" s="14" t="s">
        <v>165</v>
      </c>
      <c r="V266" s="4"/>
      <c r="W266" s="4"/>
      <c r="X266" s="4"/>
      <c r="Y266" s="4"/>
      <c r="Z266" s="4"/>
      <c r="AA266" s="4"/>
      <c r="AB266" s="4"/>
      <c r="AC266" s="4"/>
      <c r="AD266" s="4"/>
      <c r="AE266" s="4"/>
      <c r="AF266" s="4"/>
      <c r="AG266" s="4"/>
      <c r="AH266" s="4"/>
    </row>
    <row r="267" spans="20:34">
      <c r="T267" s="6"/>
      <c r="U267" s="19" t="s">
        <v>166</v>
      </c>
      <c r="V267" s="4"/>
      <c r="W267" s="4"/>
      <c r="X267" s="4"/>
      <c r="Y267" s="4"/>
      <c r="Z267" s="4"/>
      <c r="AA267" s="4"/>
      <c r="AB267" s="4"/>
      <c r="AC267" s="4"/>
      <c r="AD267" s="4"/>
      <c r="AE267" s="4"/>
      <c r="AF267" s="4"/>
      <c r="AG267" s="4"/>
      <c r="AH267" s="4"/>
    </row>
    <row r="268" spans="20:34">
      <c r="T268" s="6"/>
      <c r="U268" s="14" t="s">
        <v>167</v>
      </c>
      <c r="V268" s="4"/>
      <c r="W268" s="4"/>
      <c r="X268" s="4"/>
      <c r="Y268" s="4"/>
      <c r="Z268" s="4"/>
      <c r="AA268" s="4"/>
      <c r="AB268" s="4"/>
      <c r="AC268" s="4"/>
      <c r="AD268" s="4"/>
      <c r="AE268" s="4"/>
      <c r="AF268" s="4"/>
      <c r="AG268" s="4"/>
      <c r="AH268" s="4"/>
    </row>
    <row r="269" spans="20:34">
      <c r="T269" s="6"/>
      <c r="U269" s="14" t="s">
        <v>168</v>
      </c>
      <c r="V269" s="4"/>
      <c r="W269" s="4"/>
      <c r="X269" s="4"/>
      <c r="Y269" s="4"/>
      <c r="Z269" s="4"/>
      <c r="AA269" s="4"/>
      <c r="AB269" s="4"/>
      <c r="AC269" s="4"/>
      <c r="AD269" s="4"/>
      <c r="AE269" s="4"/>
      <c r="AF269" s="4"/>
      <c r="AG269" s="4"/>
      <c r="AH269" s="4"/>
    </row>
    <row r="270" spans="20:34">
      <c r="T270" s="6"/>
      <c r="U270" s="19" t="s">
        <v>169</v>
      </c>
      <c r="V270" s="4"/>
      <c r="W270" s="4"/>
      <c r="X270" s="4"/>
      <c r="Y270" s="4"/>
      <c r="Z270" s="4"/>
      <c r="AA270" s="4"/>
      <c r="AB270" s="4"/>
      <c r="AC270" s="4"/>
      <c r="AD270" s="4"/>
      <c r="AE270" s="4"/>
      <c r="AF270" s="4"/>
      <c r="AG270" s="4"/>
      <c r="AH270" s="4"/>
    </row>
    <row r="271" spans="20:34">
      <c r="T271" s="6"/>
      <c r="U271" s="14" t="s">
        <v>170</v>
      </c>
      <c r="V271" s="4"/>
      <c r="W271" s="4"/>
      <c r="X271" s="4"/>
      <c r="Y271" s="4"/>
      <c r="Z271" s="4"/>
      <c r="AA271" s="4"/>
      <c r="AB271" s="4"/>
      <c r="AC271" s="4"/>
      <c r="AD271" s="4"/>
      <c r="AE271" s="4"/>
      <c r="AF271" s="4"/>
      <c r="AG271" s="4"/>
      <c r="AH271" s="4"/>
    </row>
    <row r="272" spans="20:34">
      <c r="T272" s="6"/>
      <c r="U272" s="14" t="s">
        <v>171</v>
      </c>
      <c r="V272" s="4"/>
      <c r="W272" s="4"/>
      <c r="X272" s="4"/>
      <c r="Y272" s="4"/>
      <c r="Z272" s="4"/>
      <c r="AA272" s="4"/>
      <c r="AB272" s="4"/>
      <c r="AC272" s="4"/>
      <c r="AD272" s="4"/>
      <c r="AE272" s="4"/>
      <c r="AF272" s="4"/>
      <c r="AG272" s="4"/>
      <c r="AH272" s="4"/>
    </row>
    <row r="273" spans="20:34">
      <c r="T273" s="6"/>
      <c r="U273" s="19" t="s">
        <v>172</v>
      </c>
      <c r="V273" s="4"/>
      <c r="W273" s="4"/>
      <c r="X273" s="4"/>
      <c r="Y273" s="4"/>
      <c r="Z273" s="4"/>
      <c r="AA273" s="4"/>
      <c r="AB273" s="4"/>
      <c r="AC273" s="4"/>
      <c r="AD273" s="4"/>
      <c r="AE273" s="4"/>
      <c r="AF273" s="4"/>
      <c r="AG273" s="4"/>
      <c r="AH273" s="4"/>
    </row>
    <row r="274" spans="20:34">
      <c r="T274" s="6"/>
      <c r="U274" s="14" t="s">
        <v>173</v>
      </c>
      <c r="V274" s="4"/>
      <c r="W274" s="4"/>
      <c r="X274" s="4"/>
      <c r="Y274" s="4"/>
      <c r="Z274" s="4"/>
      <c r="AA274" s="4"/>
      <c r="AB274" s="4"/>
      <c r="AC274" s="4"/>
      <c r="AD274" s="4"/>
      <c r="AE274" s="4"/>
      <c r="AF274" s="4"/>
      <c r="AG274" s="4"/>
      <c r="AH274" s="4"/>
    </row>
    <row r="275" spans="20:34">
      <c r="T275" s="6"/>
      <c r="U275" s="14" t="s">
        <v>174</v>
      </c>
      <c r="V275" s="4"/>
      <c r="W275" s="4"/>
      <c r="X275" s="4"/>
      <c r="Y275" s="4"/>
      <c r="Z275" s="4"/>
      <c r="AA275" s="4"/>
      <c r="AB275" s="4"/>
      <c r="AC275" s="4"/>
      <c r="AD275" s="4"/>
      <c r="AE275" s="4"/>
      <c r="AF275" s="4"/>
      <c r="AG275" s="4"/>
      <c r="AH275" s="4"/>
    </row>
    <row r="276" spans="20:34">
      <c r="T276" s="6"/>
      <c r="U276" s="19" t="s">
        <v>175</v>
      </c>
      <c r="V276" s="4"/>
      <c r="W276" s="4"/>
      <c r="X276" s="4"/>
      <c r="Y276" s="4"/>
      <c r="Z276" s="4"/>
      <c r="AA276" s="4"/>
      <c r="AB276" s="4"/>
      <c r="AC276" s="4"/>
      <c r="AD276" s="4"/>
      <c r="AE276" s="4"/>
      <c r="AF276" s="4"/>
      <c r="AG276" s="4"/>
      <c r="AH276" s="4"/>
    </row>
    <row r="277" spans="20:34">
      <c r="T277" s="6" t="s">
        <v>176</v>
      </c>
      <c r="U277" s="4"/>
      <c r="V277" s="4"/>
      <c r="W277" s="4"/>
      <c r="X277" s="4"/>
      <c r="Y277" s="4"/>
      <c r="Z277" s="4"/>
      <c r="AA277" s="4"/>
      <c r="AB277" s="4"/>
      <c r="AC277" s="4"/>
      <c r="AD277" s="4"/>
      <c r="AE277" s="4"/>
      <c r="AF277" s="4"/>
      <c r="AG277" s="4"/>
      <c r="AH277" s="4"/>
    </row>
    <row r="278" spans="20:34">
      <c r="T278" s="6"/>
      <c r="U278" s="14" t="s">
        <v>177</v>
      </c>
      <c r="V278" s="4"/>
      <c r="W278" s="4"/>
      <c r="X278" s="4"/>
      <c r="Y278" s="4"/>
      <c r="Z278" s="4"/>
      <c r="AA278" s="4"/>
      <c r="AB278" s="4"/>
      <c r="AC278" s="4"/>
      <c r="AD278" s="4"/>
      <c r="AE278" s="4"/>
      <c r="AF278" s="4"/>
      <c r="AG278" s="4"/>
      <c r="AH278" s="4"/>
    </row>
    <row r="279" spans="20:34">
      <c r="T279" s="6"/>
      <c r="U279" s="19" t="s">
        <v>178</v>
      </c>
      <c r="V279" s="4"/>
      <c r="W279" s="4"/>
      <c r="X279" s="4"/>
      <c r="Y279" s="4"/>
      <c r="Z279" s="4"/>
      <c r="AA279" s="4"/>
      <c r="AB279" s="4"/>
      <c r="AC279" s="4"/>
      <c r="AD279" s="4"/>
      <c r="AE279" s="4"/>
      <c r="AF279" s="4"/>
      <c r="AG279" s="4"/>
      <c r="AH279" s="4"/>
    </row>
    <row r="280" spans="20:34">
      <c r="T280" s="6"/>
      <c r="U280" s="14" t="s">
        <v>179</v>
      </c>
      <c r="V280" s="4"/>
      <c r="W280" s="4"/>
      <c r="X280" s="4"/>
      <c r="Y280" s="4"/>
      <c r="Z280" s="4"/>
      <c r="AA280" s="4"/>
      <c r="AB280" s="4"/>
      <c r="AC280" s="4"/>
      <c r="AD280" s="4"/>
      <c r="AE280" s="4"/>
      <c r="AF280" s="4"/>
      <c r="AG280" s="4"/>
      <c r="AH280" s="4"/>
    </row>
    <row r="281" spans="20:34">
      <c r="T281" s="6"/>
      <c r="U281" s="14" t="s">
        <v>180</v>
      </c>
      <c r="V281" s="4"/>
      <c r="W281" s="4"/>
      <c r="X281" s="4"/>
      <c r="Y281" s="4"/>
      <c r="Z281" s="4"/>
      <c r="AA281" s="4"/>
      <c r="AB281" s="4"/>
      <c r="AC281" s="4"/>
      <c r="AD281" s="4"/>
      <c r="AE281" s="4"/>
      <c r="AF281" s="4"/>
      <c r="AG281" s="4"/>
      <c r="AH281" s="4"/>
    </row>
    <row r="282" spans="20:34">
      <c r="T282" s="6"/>
      <c r="U282" s="19" t="s">
        <v>181</v>
      </c>
      <c r="V282" s="4"/>
      <c r="W282" s="4"/>
      <c r="X282" s="4"/>
      <c r="Y282" s="4"/>
      <c r="Z282" s="4"/>
      <c r="AA282" s="4"/>
      <c r="AB282" s="4"/>
      <c r="AC282" s="4"/>
      <c r="AD282" s="4"/>
      <c r="AE282" s="4"/>
      <c r="AF282" s="4"/>
      <c r="AG282" s="4"/>
      <c r="AH282" s="4"/>
    </row>
    <row r="283" spans="20:34">
      <c r="T283" s="6"/>
      <c r="U283" s="14" t="s">
        <v>182</v>
      </c>
      <c r="V283" s="4"/>
      <c r="W283" s="4"/>
      <c r="X283" s="4"/>
      <c r="Y283" s="4"/>
      <c r="Z283" s="4"/>
      <c r="AA283" s="4"/>
      <c r="AB283" s="4"/>
      <c r="AC283" s="4"/>
      <c r="AD283" s="4"/>
      <c r="AE283" s="4"/>
      <c r="AF283" s="4"/>
      <c r="AG283" s="4"/>
      <c r="AH283" s="4"/>
    </row>
    <row r="284" spans="20:34">
      <c r="T284" s="6"/>
      <c r="U284" s="14" t="s">
        <v>183</v>
      </c>
      <c r="V284" s="4"/>
      <c r="W284" s="4"/>
      <c r="X284" s="4"/>
      <c r="Y284" s="4"/>
      <c r="Z284" s="4"/>
      <c r="AA284" s="4"/>
      <c r="AB284" s="4"/>
      <c r="AC284" s="4"/>
      <c r="AD284" s="4"/>
      <c r="AE284" s="4"/>
      <c r="AF284" s="4"/>
      <c r="AG284" s="4"/>
      <c r="AH284" s="4"/>
    </row>
    <row r="285" spans="20:34">
      <c r="T285" s="6"/>
      <c r="U285" s="19" t="s">
        <v>184</v>
      </c>
      <c r="V285" s="4"/>
      <c r="W285" s="4"/>
      <c r="X285" s="4"/>
      <c r="Y285" s="4"/>
      <c r="Z285" s="4"/>
      <c r="AA285" s="4"/>
      <c r="AB285" s="4"/>
      <c r="AC285" s="4"/>
      <c r="AD285" s="4"/>
      <c r="AE285" s="4"/>
      <c r="AF285" s="4"/>
      <c r="AG285" s="4"/>
      <c r="AH285" s="4"/>
    </row>
  </sheetData>
  <protectedRanges>
    <protectedRange sqref="G21 K21 B19 P19 B21 P21 G19 K19 P13:P15 R13:R15 P17 G17 K17 B17 H13:H15" name="Rango7"/>
    <protectedRange sqref="I30:J35 A36:A37 E36:R37 B42:R60 B38:R39 B62:R62 M63:V64 M65:R65 M70:V70 M73:R74 B63:K64 B67:K72 M69:R69" name="Rango4"/>
    <protectedRange sqref="B65:K65" name="Rango4_1"/>
    <protectedRange sqref="B66:K66" name="Rango4_2"/>
    <protectedRange sqref="B73:K74" name="Rango4_3"/>
    <protectedRange sqref="M68:R68" name="Rango4_4"/>
    <protectedRange sqref="M67:R67" name="Rango4_5"/>
    <protectedRange sqref="M66:R66" name="Rango4_6"/>
    <protectedRange sqref="M71:R72" name="Rango4_7"/>
  </protectedRanges>
  <dataConsolidate/>
  <mergeCells count="136">
    <mergeCell ref="A7:R7"/>
    <mergeCell ref="P8:R8"/>
    <mergeCell ref="E8:N8"/>
    <mergeCell ref="A9:D9"/>
    <mergeCell ref="A5:D5"/>
    <mergeCell ref="A26:D26"/>
    <mergeCell ref="I30:R30"/>
    <mergeCell ref="I10:K10"/>
    <mergeCell ref="L10:O10"/>
    <mergeCell ref="P10:Q10"/>
    <mergeCell ref="A11:D11"/>
    <mergeCell ref="E11:L11"/>
    <mergeCell ref="M11:O11"/>
    <mergeCell ref="P11:R11"/>
    <mergeCell ref="O14:P14"/>
    <mergeCell ref="Q14:R14"/>
    <mergeCell ref="A17:D17"/>
    <mergeCell ref="A15:D15"/>
    <mergeCell ref="E15:H15"/>
    <mergeCell ref="I15:K15"/>
    <mergeCell ref="M15:N15"/>
    <mergeCell ref="O15:P15"/>
    <mergeCell ref="A16:D16"/>
    <mergeCell ref="E16:H16"/>
    <mergeCell ref="A1:R4"/>
    <mergeCell ref="A8:D8"/>
    <mergeCell ref="L27:M27"/>
    <mergeCell ref="N27:O27"/>
    <mergeCell ref="A23:D23"/>
    <mergeCell ref="E23:L23"/>
    <mergeCell ref="M23:O23"/>
    <mergeCell ref="P23:R23"/>
    <mergeCell ref="A27:D27"/>
    <mergeCell ref="E27:H27"/>
    <mergeCell ref="I27:K27"/>
    <mergeCell ref="A10:D10"/>
    <mergeCell ref="E9:H9"/>
    <mergeCell ref="I9:K9"/>
    <mergeCell ref="L9:R9"/>
    <mergeCell ref="M18:O18"/>
    <mergeCell ref="A12:R12"/>
    <mergeCell ref="A13:F13"/>
    <mergeCell ref="G13:N13"/>
    <mergeCell ref="P16:R16"/>
    <mergeCell ref="P17:R17"/>
    <mergeCell ref="A14:D14"/>
    <mergeCell ref="E5:H5"/>
    <mergeCell ref="I5:N5"/>
    <mergeCell ref="Q26:R26"/>
    <mergeCell ref="A20:H20"/>
    <mergeCell ref="I20:L20"/>
    <mergeCell ref="M20:O20"/>
    <mergeCell ref="P20:R20"/>
    <mergeCell ref="A21:H21"/>
    <mergeCell ref="A22:R22"/>
    <mergeCell ref="I21:L21"/>
    <mergeCell ref="M21:O21"/>
    <mergeCell ref="P21:R21"/>
    <mergeCell ref="I16:L16"/>
    <mergeCell ref="I17:L17"/>
    <mergeCell ref="M16:O16"/>
    <mergeCell ref="M17:O17"/>
    <mergeCell ref="I18:L18"/>
    <mergeCell ref="E26:H26"/>
    <mergeCell ref="I26:K26"/>
    <mergeCell ref="O26:P26"/>
    <mergeCell ref="L26:N26"/>
    <mergeCell ref="I24:K24"/>
    <mergeCell ref="Q24:R24"/>
    <mergeCell ref="L24:N24"/>
    <mergeCell ref="O24:P24"/>
    <mergeCell ref="A25:G25"/>
    <mergeCell ref="H25:L25"/>
    <mergeCell ref="M25:O25"/>
    <mergeCell ref="P25:R25"/>
    <mergeCell ref="P18:R18"/>
    <mergeCell ref="I19:L19"/>
    <mergeCell ref="M19:O19"/>
    <mergeCell ref="P19:R19"/>
    <mergeCell ref="A18:H18"/>
    <mergeCell ref="A19:H19"/>
    <mergeCell ref="A31:H31"/>
    <mergeCell ref="A33:H33"/>
    <mergeCell ref="A34:H34"/>
    <mergeCell ref="A35:H35"/>
    <mergeCell ref="A32:H32"/>
    <mergeCell ref="A28:H28"/>
    <mergeCell ref="E10:H10"/>
    <mergeCell ref="A24:D24"/>
    <mergeCell ref="E24:H24"/>
    <mergeCell ref="E17:H17"/>
    <mergeCell ref="S64:V64"/>
    <mergeCell ref="L65:R65"/>
    <mergeCell ref="L66:R66"/>
    <mergeCell ref="L64:R64"/>
    <mergeCell ref="A42:R60"/>
    <mergeCell ref="L67:R67"/>
    <mergeCell ref="L68:R68"/>
    <mergeCell ref="L69:R69"/>
    <mergeCell ref="L70:R70"/>
    <mergeCell ref="A61:R61"/>
    <mergeCell ref="A62:K62"/>
    <mergeCell ref="A63:K63"/>
    <mergeCell ref="L62:R62"/>
    <mergeCell ref="A64:K64"/>
    <mergeCell ref="A65:K65"/>
    <mergeCell ref="A66:K66"/>
    <mergeCell ref="A67:K67"/>
    <mergeCell ref="A68:K68"/>
    <mergeCell ref="A69:K69"/>
    <mergeCell ref="A70:K70"/>
    <mergeCell ref="L63:R63"/>
    <mergeCell ref="E14:N14"/>
    <mergeCell ref="I28:N28"/>
    <mergeCell ref="O28:Q28"/>
    <mergeCell ref="Q75:R75"/>
    <mergeCell ref="A40:R40"/>
    <mergeCell ref="A41:R41"/>
    <mergeCell ref="I31:R31"/>
    <mergeCell ref="I32:R32"/>
    <mergeCell ref="I33:R33"/>
    <mergeCell ref="I34:R34"/>
    <mergeCell ref="L71:R71"/>
    <mergeCell ref="L72:R72"/>
    <mergeCell ref="L73:R73"/>
    <mergeCell ref="L74:R74"/>
    <mergeCell ref="A71:K71"/>
    <mergeCell ref="A73:K73"/>
    <mergeCell ref="A74:K74"/>
    <mergeCell ref="A72:K72"/>
    <mergeCell ref="P27:R27"/>
    <mergeCell ref="A29:R29"/>
    <mergeCell ref="I35:R35"/>
    <mergeCell ref="A36:R36"/>
    <mergeCell ref="A37:R39"/>
    <mergeCell ref="A30:H30"/>
  </mergeCells>
  <phoneticPr fontId="2" type="noConversion"/>
  <dataValidations count="21">
    <dataValidation errorStyle="warning" allowBlank="1" showInputMessage="1" showErrorMessage="1" sqref="M17 M19 M21" xr:uid="{6B63839D-2C57-4373-A55B-5011569569CE}"/>
    <dataValidation type="list" allowBlank="1" showInputMessage="1" showErrorMessage="1" sqref="E23:L23" xr:uid="{5049C617-7657-4A6A-B0B0-7F5791FA4EE2}">
      <formula1>$B$148:$B$169</formula1>
    </dataValidation>
    <dataValidation type="list" allowBlank="1" showInputMessage="1" showErrorMessage="1" sqref="P8:R8" xr:uid="{13DB5CBC-1A3C-44C9-97BC-1E90978E8068}">
      <formula1>$R$150:$R$151</formula1>
    </dataValidation>
    <dataValidation type="list" allowBlank="1" showInputMessage="1" showErrorMessage="1" sqref="E8:N8" xr:uid="{7366732A-4A2D-43FE-92F4-F59049380BF3}">
      <formula1>$R$153:$R$154</formula1>
    </dataValidation>
    <dataValidation type="list" allowBlank="1" showInputMessage="1" showErrorMessage="1" sqref="L15" xr:uid="{1A49157B-BE1A-438C-92D1-8895A37378DC}">
      <formula1>$R$156:$R$157</formula1>
    </dataValidation>
    <dataValidation type="list" allowBlank="1" showInputMessage="1" showErrorMessage="1" sqref="P17:R17" xr:uid="{AEF3A065-EB1B-4FD3-AB58-C64A10DB0A90}">
      <formula1>$R$160:$R$163</formula1>
    </dataValidation>
    <dataValidation type="list" allowBlank="1" showInputMessage="1" showErrorMessage="1" sqref="P19:R19" xr:uid="{4607414B-E536-48BF-9B56-C9F7131621AF}">
      <formula1>$R$165:$R$166</formula1>
    </dataValidation>
    <dataValidation type="list" allowBlank="1" showInputMessage="1" showErrorMessage="1" sqref="P23:R23" xr:uid="{399C2530-921B-44CF-8D8B-7FEEF4F2117D}">
      <formula1>$O$170:$O$176</formula1>
    </dataValidation>
    <dataValidation type="list" allowBlank="1" showInputMessage="1" showErrorMessage="1" sqref="L10:O10" xr:uid="{E77136E6-D9B8-4685-806C-F6E19F5168DC}">
      <formula1>$R$178:$R$179</formula1>
    </dataValidation>
    <dataValidation type="list" allowBlank="1" showInputMessage="1" showErrorMessage="1" sqref="E24:H24" xr:uid="{C531FB9F-4BE3-4DCF-B51B-42BE43651DAE}">
      <formula1>$V$168:$V$170</formula1>
    </dataValidation>
    <dataValidation type="list" allowBlank="1" showInputMessage="1" showErrorMessage="1" sqref="L24" xr:uid="{A6482F61-21D5-4C58-BB01-AE6D33FF4CAD}">
      <formula1>$V$173:$V$178</formula1>
    </dataValidation>
    <dataValidation type="list" allowBlank="1" showInputMessage="1" showErrorMessage="1" sqref="Q24:R24" xr:uid="{A37BF98B-B961-4A25-8334-41141537B053}">
      <formula1>$K$150:$K$178</formula1>
    </dataValidation>
    <dataValidation type="list" allowBlank="1" showInputMessage="1" showErrorMessage="1" sqref="P27:R27" xr:uid="{8BA04BDF-B3D9-43D4-AFB1-ABEB46023FBA}">
      <formula1>$R$174:$R$176</formula1>
    </dataValidation>
    <dataValidation type="list" allowBlank="1" showInputMessage="1" showErrorMessage="1" sqref="L64:L68" xr:uid="{4FB60543-1940-4210-8B35-10E23ACA86AC}">
      <formula1>$D$183:$D$218</formula1>
    </dataValidation>
    <dataValidation type="list" allowBlank="1" showInputMessage="1" showErrorMessage="1" sqref="A73:K74 L70:L74" xr:uid="{B7B9DAFB-BF75-4C47-9892-D47081552FBF}">
      <formula1>$E$222:$E$243</formula1>
    </dataValidation>
    <dataValidation type="list" allowBlank="1" showInputMessage="1" showErrorMessage="1" sqref="A64:K66" xr:uid="{5483FD3B-EE5E-4ADF-8BAD-814913CD2F32}">
      <formula1>$N$185:$N$226</formula1>
    </dataValidation>
    <dataValidation type="list" allowBlank="1" showInputMessage="1" showErrorMessage="1" sqref="A69:K70" xr:uid="{FE04E34E-5C2B-4F34-AABA-A4523A0ACB96}">
      <formula1>$U$185:$U$285</formula1>
    </dataValidation>
    <dataValidation type="list" allowBlank="1" showInputMessage="1" showErrorMessage="1" sqref="A68:K68" xr:uid="{9E9246DF-4D6B-4E77-A8E9-408B8631A25D}">
      <formula1>$U$185:$U$229</formula1>
    </dataValidation>
    <dataValidation type="list" allowBlank="1" showInputMessage="1" showErrorMessage="1" sqref="A72:K72" xr:uid="{12BB7124-4FCE-4868-BE10-6CB56BE8CD9D}">
      <formula1>$U$232:$U$285</formula1>
    </dataValidation>
    <dataValidation type="list" allowBlank="1" showInputMessage="1" showErrorMessage="1" sqref="E27:H27" xr:uid="{53BCDB5D-E55C-40C2-85FD-35137C96D419}">
      <formula1>$H$150:$H$156</formula1>
    </dataValidation>
    <dataValidation type="list" allowBlank="1" showInputMessage="1" showErrorMessage="1" sqref="R28" xr:uid="{3C5334A9-D2FB-4375-B679-058BD2FFC9B3}">
      <formula1>$P$165:$P$166</formula1>
    </dataValidation>
  </dataValidations>
  <printOptions horizontalCentered="1" verticalCentered="1"/>
  <pageMargins left="0" right="0" top="0" bottom="0" header="0" footer="0"/>
  <pageSetup scale="60"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121E-CD55-4652-8872-2E0CB15099D8}">
  <dimension ref="A2:CJ184"/>
  <sheetViews>
    <sheetView showGridLines="0" view="pageBreakPreview" topLeftCell="A50" zoomScale="80" zoomScaleNormal="75" zoomScaleSheetLayoutView="80" workbookViewId="0">
      <selection activeCell="AL65" sqref="AL65:AT65"/>
    </sheetView>
  </sheetViews>
  <sheetFormatPr defaultColWidth="11.42578125" defaultRowHeight="12.75"/>
  <cols>
    <col min="1" max="1" width="3.28515625" style="4" customWidth="1"/>
    <col min="2" max="2" width="4.42578125" style="4" customWidth="1"/>
    <col min="3" max="3" width="38.5703125" style="4" customWidth="1"/>
    <col min="4" max="4" width="0.85546875" style="4" customWidth="1"/>
    <col min="5" max="5" width="4.7109375" style="4" customWidth="1"/>
    <col min="6" max="6" width="3.5703125" style="4" customWidth="1"/>
    <col min="7" max="17" width="2.7109375" style="4" customWidth="1"/>
    <col min="18" max="18" width="2" style="4" customWidth="1"/>
    <col min="19" max="19" width="2.28515625" style="4" customWidth="1"/>
    <col min="20" max="20" width="3.7109375" style="4" customWidth="1"/>
    <col min="21" max="22" width="2.7109375" style="4" customWidth="1"/>
    <col min="23" max="23" width="5.28515625" style="4" customWidth="1"/>
    <col min="24" max="24" width="3.7109375" style="4" customWidth="1"/>
    <col min="25" max="25" width="2.7109375" style="4" customWidth="1"/>
    <col min="26" max="26" width="3.85546875" style="4" customWidth="1"/>
    <col min="27" max="34" width="2.7109375" style="4" customWidth="1"/>
    <col min="35" max="35" width="3.5703125" style="4" customWidth="1"/>
    <col min="36" max="36" width="3.85546875" style="4" customWidth="1"/>
    <col min="37" max="46" width="2.7109375" style="4" customWidth="1"/>
    <col min="47" max="47" width="11.42578125" style="4"/>
    <col min="48" max="49" width="12.5703125" style="4" bestFit="1" customWidth="1"/>
    <col min="50" max="52" width="11.42578125" style="4"/>
    <col min="53" max="54" width="12.5703125" style="4" bestFit="1" customWidth="1"/>
    <col min="55" max="62" width="11.42578125" style="4"/>
    <col min="63" max="63" width="20.140625" style="4" customWidth="1"/>
    <col min="64" max="64" width="12.5703125" style="4" bestFit="1" customWidth="1"/>
    <col min="65" max="65" width="11.42578125" style="4"/>
    <col min="66" max="66" width="12.5703125" style="4" bestFit="1" customWidth="1"/>
    <col min="67" max="16384" width="11.42578125" style="4"/>
  </cols>
  <sheetData>
    <row r="2" spans="1:68" ht="15">
      <c r="A2" s="215" t="s">
        <v>423</v>
      </c>
      <c r="B2" s="215"/>
      <c r="C2" s="215"/>
      <c r="D2" s="215"/>
      <c r="E2" s="215"/>
      <c r="F2" s="215"/>
      <c r="G2" s="215"/>
      <c r="H2" s="215"/>
      <c r="I2" s="215"/>
      <c r="J2" s="215"/>
      <c r="K2" s="215"/>
      <c r="L2" s="215"/>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c r="AP2" s="215"/>
      <c r="AQ2" s="215"/>
      <c r="AR2" s="215"/>
      <c r="AS2" s="215"/>
      <c r="AT2" s="215"/>
    </row>
    <row r="3" spans="1:68" s="24" customFormat="1" ht="15">
      <c r="A3" s="215" t="s">
        <v>424</v>
      </c>
      <c r="B3" s="215"/>
      <c r="C3" s="215"/>
      <c r="D3" s="215"/>
      <c r="E3" s="215"/>
      <c r="F3" s="215"/>
      <c r="G3" s="215"/>
      <c r="H3" s="215"/>
      <c r="I3" s="215"/>
      <c r="J3" s="215"/>
      <c r="K3" s="215"/>
      <c r="L3" s="215"/>
      <c r="M3" s="215"/>
      <c r="N3" s="215"/>
      <c r="O3" s="215"/>
      <c r="P3" s="215"/>
      <c r="Q3" s="215"/>
      <c r="R3" s="215" t="s">
        <v>425</v>
      </c>
      <c r="S3" s="215"/>
      <c r="T3" s="215"/>
      <c r="U3" s="215"/>
      <c r="V3" s="215"/>
      <c r="W3" s="215"/>
      <c r="X3" s="215"/>
      <c r="Y3" s="215"/>
      <c r="Z3" s="215"/>
      <c r="AA3" s="215"/>
      <c r="AB3" s="215"/>
      <c r="AC3" s="215"/>
      <c r="AD3" s="215"/>
      <c r="AE3" s="215"/>
      <c r="AF3" s="215"/>
      <c r="AG3" s="215"/>
      <c r="AH3" s="215"/>
      <c r="AI3" s="215"/>
      <c r="AJ3" s="215"/>
      <c r="AK3" s="215"/>
      <c r="AL3" s="215"/>
      <c r="AM3" s="215"/>
      <c r="AN3" s="215"/>
      <c r="AO3" s="215"/>
      <c r="AP3" s="215"/>
      <c r="AQ3" s="215"/>
      <c r="AR3" s="215"/>
      <c r="AS3" s="215"/>
      <c r="AT3" s="215"/>
    </row>
    <row r="4" spans="1:68" s="24" customFormat="1" ht="18" customHeight="1">
      <c r="A4" s="184" t="s">
        <v>426</v>
      </c>
      <c r="B4" s="184"/>
      <c r="C4" s="184"/>
      <c r="D4" s="184"/>
      <c r="E4" s="184"/>
      <c r="F4" s="184"/>
      <c r="G4" s="184"/>
      <c r="H4" s="184"/>
      <c r="I4" s="184"/>
      <c r="J4" s="184"/>
      <c r="K4" s="184"/>
      <c r="L4" s="184"/>
      <c r="M4" s="184"/>
      <c r="N4" s="184"/>
      <c r="O4" s="184"/>
      <c r="P4" s="184"/>
      <c r="Q4" s="184"/>
      <c r="R4" s="184" t="s">
        <v>430</v>
      </c>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c r="AQ4" s="184"/>
      <c r="AR4" s="184"/>
      <c r="AS4" s="184"/>
      <c r="AT4" s="184"/>
    </row>
    <row r="5" spans="1:68" s="24" customFormat="1" ht="18" customHeight="1">
      <c r="A5" s="185"/>
      <c r="B5" s="185"/>
      <c r="C5" s="185"/>
      <c r="D5" s="185"/>
      <c r="E5" s="185"/>
      <c r="F5" s="185"/>
      <c r="G5" s="185"/>
      <c r="H5" s="185"/>
      <c r="I5" s="185"/>
      <c r="J5" s="185"/>
      <c r="K5" s="185"/>
      <c r="L5" s="185"/>
      <c r="M5" s="185"/>
      <c r="N5" s="185"/>
      <c r="O5" s="185"/>
      <c r="P5" s="185"/>
      <c r="Q5" s="185"/>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row>
    <row r="6" spans="1:68" s="24" customFormat="1" ht="18" customHeight="1">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row>
    <row r="7" spans="1:68" s="24" customFormat="1" ht="18" customHeight="1">
      <c r="A7" s="185"/>
      <c r="B7" s="185"/>
      <c r="C7" s="185"/>
      <c r="D7" s="185"/>
      <c r="E7" s="185"/>
      <c r="F7" s="185"/>
      <c r="G7" s="185"/>
      <c r="H7" s="185"/>
      <c r="I7" s="185"/>
      <c r="J7" s="185"/>
      <c r="K7" s="185"/>
      <c r="L7" s="185"/>
      <c r="M7" s="185"/>
      <c r="N7" s="185"/>
      <c r="O7" s="185"/>
      <c r="P7" s="185"/>
      <c r="Q7" s="185"/>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7"/>
      <c r="AQ7" s="187"/>
      <c r="AR7" s="187"/>
      <c r="AS7" s="187"/>
      <c r="AT7" s="187"/>
    </row>
    <row r="8" spans="1:68" s="24" customFormat="1" ht="18" customHeight="1">
      <c r="A8" s="184" t="s">
        <v>428</v>
      </c>
      <c r="B8" s="184"/>
      <c r="C8" s="184"/>
      <c r="D8" s="184"/>
      <c r="E8" s="184"/>
      <c r="F8" s="184"/>
      <c r="G8" s="184"/>
      <c r="H8" s="184"/>
      <c r="I8" s="184"/>
      <c r="J8" s="184"/>
      <c r="K8" s="184"/>
      <c r="L8" s="184"/>
      <c r="M8" s="184"/>
      <c r="N8" s="184"/>
      <c r="O8" s="184"/>
      <c r="P8" s="184"/>
      <c r="Q8" s="184"/>
      <c r="R8" s="184" t="s">
        <v>433</v>
      </c>
      <c r="S8" s="184"/>
      <c r="T8" s="184"/>
      <c r="U8" s="184"/>
      <c r="V8" s="184"/>
      <c r="W8" s="184"/>
      <c r="X8" s="184"/>
      <c r="Y8" s="184"/>
      <c r="Z8" s="184"/>
      <c r="AA8" s="184"/>
      <c r="AB8" s="184"/>
      <c r="AC8" s="184"/>
      <c r="AD8" s="184"/>
      <c r="AE8" s="184"/>
      <c r="AF8" s="184"/>
      <c r="AG8" s="184"/>
      <c r="AH8" s="184"/>
      <c r="AI8" s="184"/>
      <c r="AJ8" s="184"/>
      <c r="AK8" s="184"/>
      <c r="AL8" s="184"/>
      <c r="AM8" s="184"/>
      <c r="AN8" s="184"/>
      <c r="AO8" s="184"/>
      <c r="AP8" s="184"/>
      <c r="AQ8" s="184"/>
      <c r="AR8" s="184"/>
      <c r="AS8" s="184"/>
      <c r="AT8" s="184"/>
    </row>
    <row r="9" spans="1:68" s="24" customFormat="1" ht="18" customHeight="1">
      <c r="A9" s="185"/>
      <c r="B9" s="185"/>
      <c r="C9" s="185"/>
      <c r="D9" s="185"/>
      <c r="E9" s="185"/>
      <c r="F9" s="185"/>
      <c r="G9" s="185"/>
      <c r="H9" s="185"/>
      <c r="I9" s="185"/>
      <c r="J9" s="185"/>
      <c r="K9" s="185"/>
      <c r="L9" s="185"/>
      <c r="M9" s="185"/>
      <c r="N9" s="185"/>
      <c r="O9" s="185"/>
      <c r="P9" s="185"/>
      <c r="Q9" s="185"/>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row>
    <row r="10" spans="1:68" s="24" customFormat="1" ht="18" customHeight="1">
      <c r="A10" s="185"/>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row>
    <row r="11" spans="1:68" s="24" customFormat="1" ht="18" customHeight="1">
      <c r="A11" s="187"/>
      <c r="B11" s="187"/>
      <c r="C11" s="187"/>
      <c r="D11" s="187"/>
      <c r="E11" s="187"/>
      <c r="F11" s="187"/>
      <c r="G11" s="187"/>
      <c r="H11" s="187"/>
      <c r="I11" s="187"/>
      <c r="J11" s="187"/>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BP11" s="24">
        <f>102.68/8</f>
        <v>12.835000000000001</v>
      </c>
    </row>
    <row r="12" spans="1:68" s="24" customFormat="1" ht="18" customHeight="1">
      <c r="A12" s="184" t="s">
        <v>427</v>
      </c>
      <c r="B12" s="184"/>
      <c r="C12" s="184"/>
      <c r="D12" s="184"/>
      <c r="E12" s="184"/>
      <c r="F12" s="184"/>
      <c r="G12" s="184"/>
      <c r="H12" s="184"/>
      <c r="I12" s="184"/>
      <c r="J12" s="184"/>
      <c r="K12" s="184"/>
      <c r="L12" s="184"/>
      <c r="M12" s="184"/>
      <c r="N12" s="184"/>
      <c r="O12" s="184"/>
      <c r="P12" s="184"/>
      <c r="Q12" s="184"/>
      <c r="R12" s="184" t="s">
        <v>432</v>
      </c>
      <c r="S12" s="184"/>
      <c r="T12" s="184"/>
      <c r="U12" s="184"/>
      <c r="V12" s="184"/>
      <c r="W12" s="184"/>
      <c r="X12" s="184"/>
      <c r="Y12" s="184"/>
      <c r="Z12" s="184"/>
      <c r="AA12" s="184"/>
      <c r="AB12" s="184"/>
      <c r="AC12" s="184"/>
      <c r="AD12" s="184"/>
      <c r="AE12" s="184"/>
      <c r="AF12" s="184"/>
      <c r="AG12" s="184"/>
      <c r="AH12" s="184"/>
      <c r="AI12" s="184"/>
      <c r="AJ12" s="184"/>
      <c r="AK12" s="184"/>
      <c r="AL12" s="184"/>
      <c r="AM12" s="184"/>
      <c r="AN12" s="184"/>
      <c r="AO12" s="184"/>
      <c r="AP12" s="184"/>
      <c r="AQ12" s="184"/>
      <c r="AR12" s="184"/>
      <c r="AS12" s="184"/>
      <c r="AT12" s="184"/>
    </row>
    <row r="13" spans="1:68" s="24" customFormat="1" ht="18" customHeight="1">
      <c r="A13" s="185"/>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row>
    <row r="14" spans="1:68" s="24" customFormat="1" ht="18" customHeight="1">
      <c r="A14" s="184" t="s">
        <v>429</v>
      </c>
      <c r="B14" s="184"/>
      <c r="C14" s="184"/>
      <c r="D14" s="184"/>
      <c r="E14" s="184"/>
      <c r="F14" s="184"/>
      <c r="G14" s="184"/>
      <c r="H14" s="184"/>
      <c r="I14" s="184"/>
      <c r="J14" s="184"/>
      <c r="K14" s="184"/>
      <c r="L14" s="184"/>
      <c r="M14" s="184"/>
      <c r="N14" s="184"/>
      <c r="O14" s="184"/>
      <c r="P14" s="184"/>
      <c r="Q14" s="184"/>
      <c r="R14" s="184" t="s">
        <v>431</v>
      </c>
      <c r="S14" s="184"/>
      <c r="T14" s="184"/>
      <c r="U14" s="184"/>
      <c r="V14" s="184"/>
      <c r="W14" s="184"/>
      <c r="X14" s="184"/>
      <c r="Y14" s="184"/>
      <c r="Z14" s="184"/>
      <c r="AA14" s="184"/>
      <c r="AB14" s="184"/>
      <c r="AC14" s="184"/>
      <c r="AD14" s="184"/>
      <c r="AE14" s="184"/>
      <c r="AF14" s="184"/>
      <c r="AG14" s="184"/>
      <c r="AH14" s="184"/>
      <c r="AI14" s="184"/>
      <c r="AJ14" s="184"/>
      <c r="AK14" s="184"/>
      <c r="AL14" s="184"/>
      <c r="AM14" s="184"/>
      <c r="AN14" s="184"/>
      <c r="AO14" s="184"/>
      <c r="AP14" s="184"/>
      <c r="AQ14" s="184"/>
      <c r="AR14" s="184"/>
      <c r="AS14" s="184"/>
      <c r="AT14" s="184"/>
    </row>
    <row r="15" spans="1:68" s="24" customFormat="1" ht="18" customHeight="1">
      <c r="A15" s="185"/>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row>
    <row r="16" spans="1:68" s="1" customFormat="1" ht="15">
      <c r="A16" s="216" t="s">
        <v>434</v>
      </c>
      <c r="B16" s="216"/>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BF16"/>
      <c r="BG16" s="191" t="s">
        <v>12</v>
      </c>
      <c r="BH16" s="191"/>
      <c r="BI16" s="191"/>
      <c r="BJ16" s="191"/>
      <c r="BK16" s="191"/>
      <c r="BL16" s="191"/>
      <c r="BM16" s="191"/>
      <c r="BN16" s="191"/>
    </row>
    <row r="17" spans="1:66" ht="11.25" customHeight="1">
      <c r="A17" s="217" t="s">
        <v>256</v>
      </c>
      <c r="B17" s="217"/>
      <c r="C17" s="217"/>
      <c r="D17" s="217"/>
      <c r="E17" s="217"/>
      <c r="F17" s="217"/>
      <c r="G17" s="217"/>
      <c r="H17" s="217"/>
      <c r="I17" s="217"/>
      <c r="J17" s="217"/>
      <c r="K17" s="217"/>
      <c r="L17" s="217"/>
      <c r="M17" s="217" t="s">
        <v>247</v>
      </c>
      <c r="N17" s="217"/>
      <c r="O17" s="217"/>
      <c r="P17" s="217"/>
      <c r="Q17" s="217"/>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3"/>
      <c r="BF17"/>
      <c r="BG17" s="2" t="s">
        <v>13</v>
      </c>
      <c r="BH17" s="2" t="s">
        <v>14</v>
      </c>
      <c r="BI17" s="2" t="s">
        <v>15</v>
      </c>
      <c r="BJ17" s="2" t="s">
        <v>16</v>
      </c>
      <c r="BK17" s="2" t="s">
        <v>17</v>
      </c>
      <c r="BL17" s="38"/>
      <c r="BM17" s="192" t="s">
        <v>18</v>
      </c>
      <c r="BN17" s="192"/>
    </row>
    <row r="18" spans="1:66" ht="20.100000000000001" customHeight="1">
      <c r="A18" s="100">
        <v>1</v>
      </c>
      <c r="B18" s="202"/>
      <c r="C18" s="202"/>
      <c r="D18" s="202"/>
      <c r="E18" s="202"/>
      <c r="F18" s="202"/>
      <c r="G18" s="202"/>
      <c r="H18" s="202"/>
      <c r="I18" s="202"/>
      <c r="J18" s="202"/>
      <c r="K18" s="202"/>
      <c r="L18" s="202"/>
      <c r="M18" s="203">
        <v>0</v>
      </c>
      <c r="N18" s="203"/>
      <c r="O18" s="203"/>
      <c r="P18" s="203"/>
      <c r="Q18" s="203"/>
      <c r="R18" s="32"/>
      <c r="S18" s="32"/>
      <c r="T18" s="32"/>
      <c r="U18" s="194"/>
      <c r="V18" s="194"/>
      <c r="W18" s="194"/>
      <c r="X18" s="194"/>
      <c r="Y18" s="194"/>
      <c r="Z18" s="194"/>
      <c r="AA18" s="194"/>
      <c r="AB18" s="194"/>
      <c r="AC18" s="32"/>
      <c r="AD18" s="53"/>
      <c r="AE18" s="53"/>
      <c r="AF18" s="53"/>
      <c r="AG18" s="53"/>
      <c r="AH18" s="53"/>
      <c r="AI18" s="53"/>
      <c r="AJ18" s="53"/>
      <c r="AK18" s="53"/>
      <c r="AL18" s="53"/>
      <c r="AM18" s="53"/>
      <c r="AN18" s="32"/>
      <c r="AO18" s="32"/>
      <c r="AP18" s="32"/>
      <c r="AQ18" s="32"/>
      <c r="AR18" s="32"/>
      <c r="AS18" s="32"/>
      <c r="AT18" s="33"/>
      <c r="BF18"/>
      <c r="BG18" s="58">
        <v>5000</v>
      </c>
      <c r="BH18" s="3">
        <v>0</v>
      </c>
      <c r="BI18" s="39" t="s">
        <v>20</v>
      </c>
      <c r="BJ18" s="39">
        <v>0</v>
      </c>
      <c r="BK18" s="51">
        <f>IF(Frente!$A$23=Frente!H174,1708,0)</f>
        <v>0</v>
      </c>
      <c r="BL18" s="55" t="b">
        <f>IF(Frente!A23=Frente!B153,IF(Frente!R28=Frente!P165,1200000,0))</f>
        <v>0</v>
      </c>
      <c r="BM18" s="47">
        <v>4.5</v>
      </c>
      <c r="BN18" s="39" t="s">
        <v>21</v>
      </c>
    </row>
    <row r="19" spans="1:66" ht="18.75" customHeight="1">
      <c r="A19" s="101">
        <v>2</v>
      </c>
      <c r="B19" s="202"/>
      <c r="C19" s="202"/>
      <c r="D19" s="202"/>
      <c r="E19" s="202"/>
      <c r="F19" s="202"/>
      <c r="G19" s="202"/>
      <c r="H19" s="202"/>
      <c r="I19" s="202"/>
      <c r="J19" s="202"/>
      <c r="K19" s="202"/>
      <c r="L19" s="202"/>
      <c r="M19" s="203"/>
      <c r="N19" s="203"/>
      <c r="O19" s="203"/>
      <c r="P19" s="203"/>
      <c r="Q19" s="203"/>
      <c r="R19" s="32"/>
      <c r="S19" s="32"/>
      <c r="T19" s="32"/>
      <c r="U19" s="194"/>
      <c r="V19" s="194"/>
      <c r="W19" s="194"/>
      <c r="X19" s="194"/>
      <c r="Y19" s="194"/>
      <c r="Z19" s="194"/>
      <c r="AA19" s="194"/>
      <c r="AB19" s="194"/>
      <c r="AC19" s="35"/>
      <c r="AD19" s="53"/>
      <c r="AE19" s="53"/>
      <c r="AF19" s="53"/>
      <c r="AG19" s="53"/>
      <c r="AH19" s="53"/>
      <c r="AI19" s="53"/>
      <c r="AJ19" s="53"/>
      <c r="AK19" s="53"/>
      <c r="AL19" s="53"/>
      <c r="AM19" s="53"/>
      <c r="AN19" s="32"/>
      <c r="AO19" s="32"/>
      <c r="AP19" s="32"/>
      <c r="AQ19" s="32"/>
      <c r="AR19" s="32"/>
      <c r="AS19" s="32"/>
      <c r="AT19" s="33"/>
      <c r="BF19"/>
      <c r="BG19" s="58">
        <f>IF(Frente!$A$23=Frente!B151, 100, 0)</f>
        <v>0</v>
      </c>
      <c r="BH19" s="3">
        <f>IF(Frente!$I$17=Frente!P233, 12.83,0)</f>
        <v>0</v>
      </c>
      <c r="BI19" s="39" t="s">
        <v>23</v>
      </c>
      <c r="BJ19" s="39">
        <v>0</v>
      </c>
      <c r="BK19" s="51">
        <f>IF(Frente!$A$23=Frente!H175,1708,0)</f>
        <v>0</v>
      </c>
      <c r="BL19" s="57">
        <f>IF(Frente!A23=Frente!B154, 1200000, 0)</f>
        <v>0</v>
      </c>
      <c r="BM19" s="47">
        <v>1.6</v>
      </c>
      <c r="BN19" s="39" t="s">
        <v>24</v>
      </c>
    </row>
    <row r="20" spans="1:66" ht="20.100000000000001" customHeight="1">
      <c r="A20" s="101">
        <v>3</v>
      </c>
      <c r="B20" s="202"/>
      <c r="C20" s="202"/>
      <c r="D20" s="202"/>
      <c r="E20" s="202"/>
      <c r="F20" s="202"/>
      <c r="G20" s="202"/>
      <c r="H20" s="202"/>
      <c r="I20" s="202"/>
      <c r="J20" s="202"/>
      <c r="K20" s="202"/>
      <c r="L20" s="202"/>
      <c r="M20" s="203"/>
      <c r="N20" s="203"/>
      <c r="O20" s="203"/>
      <c r="P20" s="203"/>
      <c r="Q20" s="203"/>
      <c r="R20" s="32"/>
      <c r="S20" s="32"/>
      <c r="T20" s="32"/>
      <c r="U20" s="194"/>
      <c r="V20" s="194"/>
      <c r="W20" s="194"/>
      <c r="X20" s="194"/>
      <c r="Y20" s="194"/>
      <c r="Z20" s="194"/>
      <c r="AA20" s="194"/>
      <c r="AB20" s="194"/>
      <c r="AC20" s="35"/>
      <c r="AD20" s="53"/>
      <c r="AE20"/>
      <c r="AF20" s="53"/>
      <c r="AG20" s="204" t="s">
        <v>435</v>
      </c>
      <c r="AH20" s="204"/>
      <c r="AI20" s="204"/>
      <c r="AJ20" s="204"/>
      <c r="AK20" s="204"/>
      <c r="AL20" s="204"/>
      <c r="AM20" s="204"/>
      <c r="AN20" s="204"/>
      <c r="AO20" s="204"/>
      <c r="AP20" s="204"/>
      <c r="AQ20" s="204"/>
      <c r="AR20" s="204"/>
      <c r="AS20" s="204"/>
      <c r="AT20" s="33"/>
      <c r="BF20"/>
      <c r="BG20" s="58">
        <f>IF(Frente!$A$23=Frente!B152, 100, 0)</f>
        <v>0</v>
      </c>
      <c r="BH20" s="3">
        <f>IF(Frente!$I$17=Frente!P234, 12.83,0)</f>
        <v>0</v>
      </c>
      <c r="BI20" s="39" t="s">
        <v>25</v>
      </c>
      <c r="BJ20" s="39">
        <v>0</v>
      </c>
      <c r="BK20" s="39">
        <f>IF(Frente!$A$23=Frente!H176,1708,0)</f>
        <v>0</v>
      </c>
      <c r="BL20" s="56"/>
      <c r="BM20" s="39">
        <v>1.2</v>
      </c>
      <c r="BN20" s="39" t="s">
        <v>26</v>
      </c>
    </row>
    <row r="21" spans="1:66" ht="20.100000000000001" customHeight="1">
      <c r="A21" s="101">
        <v>4</v>
      </c>
      <c r="B21" s="202"/>
      <c r="C21" s="202"/>
      <c r="D21" s="202"/>
      <c r="E21" s="202"/>
      <c r="F21" s="202"/>
      <c r="G21" s="202"/>
      <c r="H21" s="202"/>
      <c r="I21" s="202"/>
      <c r="J21" s="202"/>
      <c r="K21" s="202"/>
      <c r="L21" s="202"/>
      <c r="M21" s="203"/>
      <c r="N21" s="203"/>
      <c r="O21" s="203"/>
      <c r="P21" s="203"/>
      <c r="Q21" s="203"/>
      <c r="R21" s="32"/>
      <c r="S21" s="32"/>
      <c r="T21" s="32"/>
      <c r="U21" s="32"/>
      <c r="V21" s="32"/>
      <c r="W21" s="32"/>
      <c r="X21" s="32"/>
      <c r="Y21" s="34"/>
      <c r="Z21" s="34"/>
      <c r="AA21" s="34"/>
      <c r="AB21" s="34"/>
      <c r="AC21" s="34"/>
      <c r="AD21" s="34"/>
      <c r="AE21" s="34"/>
      <c r="AF21" s="34"/>
      <c r="AG21" s="205" t="s">
        <v>485</v>
      </c>
      <c r="AH21" s="205"/>
      <c r="AI21" s="205"/>
      <c r="AJ21" s="205"/>
      <c r="AK21" s="205"/>
      <c r="AL21" s="205"/>
      <c r="AM21" s="205"/>
      <c r="AN21" s="218">
        <f>BM26</f>
        <v>0</v>
      </c>
      <c r="AO21" s="218"/>
      <c r="AP21" s="218"/>
      <c r="AQ21" s="218"/>
      <c r="AR21" s="218"/>
      <c r="AS21" s="218"/>
      <c r="AT21" s="33"/>
      <c r="BF21"/>
      <c r="BG21" s="58">
        <f>IF(Frente!$A$23=Frente!B153, 100, 0)</f>
        <v>0</v>
      </c>
      <c r="BH21" s="3">
        <f>IF(Frente!$I$17=Frente!P235, 12.83,0)</f>
        <v>0</v>
      </c>
      <c r="BI21" s="39" t="s">
        <v>27</v>
      </c>
      <c r="BJ21" s="39">
        <v>0</v>
      </c>
      <c r="BK21" s="39"/>
      <c r="BL21" s="39"/>
      <c r="BM21" s="39">
        <v>1.1000000000000001</v>
      </c>
      <c r="BN21" s="39" t="s">
        <v>28</v>
      </c>
    </row>
    <row r="22" spans="1:66" ht="20.100000000000001" customHeight="1">
      <c r="A22" s="101">
        <v>5</v>
      </c>
      <c r="B22" s="189"/>
      <c r="C22" s="189"/>
      <c r="D22" s="189"/>
      <c r="E22" s="189"/>
      <c r="F22" s="189"/>
      <c r="G22" s="189"/>
      <c r="H22" s="189"/>
      <c r="I22" s="189"/>
      <c r="J22" s="189"/>
      <c r="K22" s="189"/>
      <c r="L22" s="189"/>
      <c r="M22" s="203">
        <v>0</v>
      </c>
      <c r="N22" s="203"/>
      <c r="O22" s="203"/>
      <c r="P22" s="203"/>
      <c r="Q22" s="203"/>
      <c r="R22" s="32"/>
      <c r="S22" s="32"/>
      <c r="T22" s="32"/>
      <c r="U22" s="54"/>
      <c r="V22" s="54"/>
      <c r="W22" s="54"/>
      <c r="X22" s="54"/>
      <c r="Y22" s="54"/>
      <c r="Z22" s="54"/>
      <c r="AA22" s="54"/>
      <c r="AB22" s="54"/>
      <c r="AC22" s="34"/>
      <c r="AD22" s="53"/>
      <c r="AE22" s="53"/>
      <c r="AF22" s="53"/>
      <c r="AG22" s="205"/>
      <c r="AH22" s="205"/>
      <c r="AI22" s="205"/>
      <c r="AJ22" s="205"/>
      <c r="AK22" s="205"/>
      <c r="AL22" s="205"/>
      <c r="AM22" s="205"/>
      <c r="AN22" s="218"/>
      <c r="AO22" s="218"/>
      <c r="AP22" s="218"/>
      <c r="AQ22" s="218"/>
      <c r="AR22" s="218"/>
      <c r="AS22" s="218"/>
      <c r="AT22" s="33"/>
      <c r="BF22"/>
      <c r="BG22" s="58">
        <f>IF(Frente!$A$23=Frente!B154, 100, 0)</f>
        <v>0</v>
      </c>
      <c r="BH22" s="3">
        <f>IF(Frente!$I$17=Frente!P236, 12.83,0)</f>
        <v>0</v>
      </c>
      <c r="BI22" s="39" t="s">
        <v>27</v>
      </c>
      <c r="BJ22" s="39">
        <v>0</v>
      </c>
      <c r="BK22" s="39"/>
      <c r="BL22" s="39"/>
      <c r="BM22" s="39"/>
      <c r="BN22" s="39"/>
    </row>
    <row r="23" spans="1:66" ht="20.100000000000001" customHeight="1">
      <c r="A23" s="101">
        <v>6</v>
      </c>
      <c r="B23" s="189"/>
      <c r="C23" s="189"/>
      <c r="D23" s="189"/>
      <c r="E23" s="189"/>
      <c r="F23" s="189"/>
      <c r="G23" s="189"/>
      <c r="H23" s="189"/>
      <c r="I23" s="189"/>
      <c r="J23" s="189"/>
      <c r="K23" s="189"/>
      <c r="L23" s="189"/>
      <c r="M23" s="203">
        <v>0</v>
      </c>
      <c r="N23" s="203"/>
      <c r="O23" s="203"/>
      <c r="P23" s="203"/>
      <c r="Q23" s="203"/>
      <c r="R23" s="32"/>
      <c r="S23" s="32"/>
      <c r="T23" s="32"/>
      <c r="U23" s="54"/>
      <c r="V23" s="54"/>
      <c r="W23" s="54"/>
      <c r="X23" s="54"/>
      <c r="Y23" s="54"/>
      <c r="Z23" s="54"/>
      <c r="AA23" s="54"/>
      <c r="AB23" s="54"/>
      <c r="AC23" s="34"/>
      <c r="AD23" s="53"/>
      <c r="AE23" s="53"/>
      <c r="AF23" s="53"/>
      <c r="AG23" s="205"/>
      <c r="AH23" s="205"/>
      <c r="AI23" s="205"/>
      <c r="AJ23" s="205"/>
      <c r="AK23" s="205"/>
      <c r="AL23" s="205"/>
      <c r="AM23" s="205"/>
      <c r="AN23" s="218"/>
      <c r="AO23" s="218"/>
      <c r="AP23" s="218"/>
      <c r="AQ23" s="218"/>
      <c r="AR23" s="218"/>
      <c r="AS23" s="218"/>
      <c r="AT23" s="33"/>
      <c r="BF23"/>
      <c r="BG23" s="58"/>
      <c r="BH23" s="3">
        <f>IF(Frente!$I$17=Frente!P237, 12.83,0)</f>
        <v>0</v>
      </c>
      <c r="BI23" s="39"/>
      <c r="BJ23" s="39"/>
      <c r="BK23" s="39"/>
      <c r="BL23" s="39"/>
      <c r="BM23" s="39"/>
      <c r="BN23" s="39"/>
    </row>
    <row r="24" spans="1:66" ht="20.100000000000001" customHeight="1">
      <c r="A24" s="101">
        <v>7</v>
      </c>
      <c r="B24" s="189"/>
      <c r="C24" s="189"/>
      <c r="D24" s="189"/>
      <c r="E24" s="189"/>
      <c r="F24" s="189"/>
      <c r="G24" s="189"/>
      <c r="H24" s="189"/>
      <c r="I24" s="189"/>
      <c r="J24" s="189"/>
      <c r="K24" s="189"/>
      <c r="L24" s="189"/>
      <c r="M24" s="203">
        <v>0</v>
      </c>
      <c r="N24" s="203"/>
      <c r="O24" s="203"/>
      <c r="P24" s="203"/>
      <c r="Q24" s="203"/>
      <c r="R24" s="32"/>
      <c r="S24" s="32"/>
      <c r="T24" s="32"/>
      <c r="U24" s="54"/>
      <c r="V24" s="54"/>
      <c r="W24" s="54"/>
      <c r="X24" s="54"/>
      <c r="Y24" s="54"/>
      <c r="Z24" s="54"/>
      <c r="AA24" s="54"/>
      <c r="AB24" s="54"/>
      <c r="AC24" s="34"/>
      <c r="AD24" s="53"/>
      <c r="AE24" s="53"/>
      <c r="AF24" s="53"/>
      <c r="AG24" s="205"/>
      <c r="AH24" s="205"/>
      <c r="AI24" s="205"/>
      <c r="AJ24" s="205"/>
      <c r="AK24" s="205"/>
      <c r="AL24" s="205"/>
      <c r="AM24" s="205"/>
      <c r="AN24" s="218"/>
      <c r="AO24" s="218"/>
      <c r="AP24" s="218"/>
      <c r="AQ24" s="218"/>
      <c r="AR24" s="218"/>
      <c r="AS24" s="218"/>
      <c r="AT24" s="33"/>
      <c r="BF24"/>
      <c r="BG24" s="58"/>
      <c r="BH24" s="3">
        <f>IF(Frente!$I$17=Frente!P238, 12.83,0)</f>
        <v>0</v>
      </c>
      <c r="BI24" s="39"/>
      <c r="BJ24" s="39"/>
      <c r="BK24" s="39"/>
      <c r="BL24" s="39"/>
      <c r="BM24" s="39"/>
      <c r="BN24" s="39"/>
    </row>
    <row r="25" spans="1:66" ht="20.100000000000001" customHeight="1">
      <c r="A25" s="101">
        <v>8</v>
      </c>
      <c r="B25" s="189"/>
      <c r="C25" s="189"/>
      <c r="D25" s="189"/>
      <c r="E25" s="189"/>
      <c r="F25" s="189"/>
      <c r="G25" s="189"/>
      <c r="H25" s="189"/>
      <c r="I25" s="189"/>
      <c r="J25" s="189"/>
      <c r="K25" s="189"/>
      <c r="L25" s="189"/>
      <c r="M25" s="203">
        <v>0</v>
      </c>
      <c r="N25" s="203"/>
      <c r="O25" s="203"/>
      <c r="P25" s="203"/>
      <c r="Q25" s="203"/>
      <c r="R25" s="32"/>
      <c r="S25" s="32"/>
      <c r="T25" s="32"/>
      <c r="U25" s="54"/>
      <c r="V25" s="54"/>
      <c r="W25" s="54"/>
      <c r="X25" s="54"/>
      <c r="Y25" s="54"/>
      <c r="Z25" s="54"/>
      <c r="AA25" s="54"/>
      <c r="AB25" s="54"/>
      <c r="AC25" s="34"/>
      <c r="AD25" s="53"/>
      <c r="AE25" s="53"/>
      <c r="AF25" s="53"/>
      <c r="AG25" s="205"/>
      <c r="AH25" s="205"/>
      <c r="AI25" s="205"/>
      <c r="AJ25" s="205"/>
      <c r="AK25" s="205"/>
      <c r="AL25" s="205"/>
      <c r="AM25" s="205"/>
      <c r="AN25" s="218"/>
      <c r="AO25" s="218"/>
      <c r="AP25" s="218"/>
      <c r="AQ25" s="218"/>
      <c r="AR25" s="218"/>
      <c r="AS25" s="218"/>
      <c r="AT25" s="33"/>
      <c r="BF25"/>
      <c r="BG25" s="58"/>
      <c r="BH25" s="3">
        <f>IF(Frente!$I$17=Frente!P239, 12.83,0)</f>
        <v>0</v>
      </c>
      <c r="BI25" s="39"/>
      <c r="BJ25" s="39"/>
      <c r="BK25" s="39"/>
      <c r="BL25" s="39"/>
      <c r="BM25" s="39"/>
      <c r="BN25" s="39"/>
    </row>
    <row r="26" spans="1:66" ht="20.100000000000001" customHeight="1">
      <c r="A26" s="101">
        <v>9</v>
      </c>
      <c r="B26" s="189"/>
      <c r="C26" s="189"/>
      <c r="D26" s="189"/>
      <c r="E26" s="189"/>
      <c r="F26" s="189"/>
      <c r="G26" s="189"/>
      <c r="H26" s="189"/>
      <c r="I26" s="189"/>
      <c r="J26" s="189"/>
      <c r="K26" s="189"/>
      <c r="L26" s="189"/>
      <c r="M26" s="203">
        <v>0</v>
      </c>
      <c r="N26" s="203"/>
      <c r="O26" s="203"/>
      <c r="P26" s="203"/>
      <c r="Q26" s="203"/>
      <c r="R26" s="32"/>
      <c r="S26" s="32"/>
      <c r="T26" s="32"/>
      <c r="U26" s="54"/>
      <c r="V26" s="54"/>
      <c r="W26" s="54"/>
      <c r="X26" s="54"/>
      <c r="Y26" s="54"/>
      <c r="Z26" s="54"/>
      <c r="AA26" s="54"/>
      <c r="AB26" s="54"/>
      <c r="AC26" s="34"/>
      <c r="AD26" s="53"/>
      <c r="AE26" s="53"/>
      <c r="AF26" s="53"/>
      <c r="AG26" s="205"/>
      <c r="AH26" s="205"/>
      <c r="AI26" s="205"/>
      <c r="AJ26" s="205"/>
      <c r="AK26" s="205"/>
      <c r="AL26" s="205"/>
      <c r="AM26" s="205"/>
      <c r="AN26" s="218"/>
      <c r="AO26" s="218"/>
      <c r="AP26" s="218"/>
      <c r="AQ26" s="218"/>
      <c r="AR26" s="218"/>
      <c r="AS26" s="218"/>
      <c r="AT26" s="33"/>
      <c r="BF26" s="36" t="s">
        <v>30</v>
      </c>
      <c r="BG26" s="37">
        <f>SUM(BG17:BG22)</f>
        <v>5000</v>
      </c>
      <c r="BH26" s="37">
        <f>SUM(BH17:BH25)</f>
        <v>0</v>
      </c>
      <c r="BI26" s="37"/>
      <c r="BJ26" s="37"/>
      <c r="BK26" s="40">
        <f>SUM(BK56:BK60)*R28</f>
        <v>0</v>
      </c>
      <c r="BL26" s="37">
        <f>SUM(BL17:BL19)</f>
        <v>0</v>
      </c>
      <c r="BM26" s="193">
        <f>IF(X27&lt;=33000, (X27*4.5), IF(X27&lt;=52000,X27*1.6,IF(X27&lt;=1110000,X27*1.2,X27*1.1)))</f>
        <v>0</v>
      </c>
      <c r="BN26" s="193"/>
    </row>
    <row r="27" spans="1:66" ht="20.100000000000001" customHeight="1">
      <c r="A27" s="101">
        <v>10</v>
      </c>
      <c r="B27" s="189"/>
      <c r="C27" s="189"/>
      <c r="D27" s="189"/>
      <c r="E27" s="189"/>
      <c r="F27" s="189"/>
      <c r="G27" s="189"/>
      <c r="H27" s="189"/>
      <c r="I27" s="189"/>
      <c r="J27" s="189"/>
      <c r="K27" s="189"/>
      <c r="L27" s="189"/>
      <c r="M27" s="203">
        <v>0</v>
      </c>
      <c r="N27" s="203"/>
      <c r="O27" s="203"/>
      <c r="P27" s="203"/>
      <c r="Q27" s="203"/>
      <c r="R27" s="32"/>
      <c r="S27" s="32"/>
      <c r="T27" s="206" t="s">
        <v>257</v>
      </c>
      <c r="U27" s="206"/>
      <c r="V27" s="206"/>
      <c r="W27" s="206"/>
      <c r="X27" s="207">
        <f>M28</f>
        <v>0</v>
      </c>
      <c r="Y27" s="207"/>
      <c r="Z27" s="207"/>
      <c r="AA27" s="207"/>
      <c r="AB27" s="207"/>
      <c r="AC27" s="32"/>
      <c r="AD27" s="53"/>
      <c r="AE27" s="53"/>
      <c r="AF27" s="53"/>
      <c r="AG27" s="53"/>
      <c r="AH27" s="53"/>
      <c r="AI27" s="53"/>
      <c r="AJ27" s="32"/>
      <c r="AK27" s="32"/>
      <c r="AL27" s="32"/>
      <c r="AM27" s="32"/>
      <c r="AN27" s="32"/>
      <c r="AO27" s="32"/>
      <c r="AP27" s="208"/>
      <c r="AQ27" s="208"/>
      <c r="AR27" s="208"/>
      <c r="AS27" s="32"/>
      <c r="AT27" s="33"/>
    </row>
    <row r="28" spans="1:66" ht="16.5" customHeight="1">
      <c r="A28" s="198" t="s">
        <v>255</v>
      </c>
      <c r="B28" s="199"/>
      <c r="C28" s="199"/>
      <c r="D28" s="199"/>
      <c r="E28" s="199"/>
      <c r="F28" s="199"/>
      <c r="G28" s="199"/>
      <c r="H28" s="199"/>
      <c r="I28" s="199"/>
      <c r="J28" s="199"/>
      <c r="K28" s="199"/>
      <c r="L28" s="199"/>
      <c r="M28" s="200">
        <f>SUM(M18:Q27)</f>
        <v>0</v>
      </c>
      <c r="N28" s="200"/>
      <c r="O28" s="200"/>
      <c r="P28" s="200"/>
      <c r="Q28" s="201"/>
      <c r="R28" s="195"/>
      <c r="S28" s="196"/>
      <c r="T28" s="196"/>
      <c r="U28" s="196"/>
      <c r="V28" s="196"/>
      <c r="W28" s="196"/>
      <c r="X28" s="196"/>
      <c r="Y28" s="196"/>
      <c r="Z28" s="196"/>
      <c r="AA28" s="196"/>
      <c r="AB28" s="196"/>
      <c r="AC28" s="196"/>
      <c r="AD28" s="196"/>
      <c r="AE28" s="196"/>
      <c r="AF28" s="196"/>
      <c r="AG28" s="196"/>
      <c r="AH28" s="196"/>
      <c r="AI28" s="196"/>
      <c r="AJ28" s="196"/>
      <c r="AK28" s="196"/>
      <c r="AL28" s="196"/>
      <c r="AM28" s="196"/>
      <c r="AN28" s="196"/>
      <c r="AO28" s="196"/>
      <c r="AP28" s="196"/>
      <c r="AQ28" s="196"/>
      <c r="AR28" s="196"/>
      <c r="AS28" s="196"/>
      <c r="AT28" s="197"/>
    </row>
    <row r="29" spans="1:66" s="1" customFormat="1" ht="13.5" customHeight="1">
      <c r="A29" s="216" t="s">
        <v>453</v>
      </c>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row>
    <row r="30" spans="1:66" ht="19.5" customHeight="1">
      <c r="A30" s="178" t="s">
        <v>239</v>
      </c>
      <c r="B30" s="178"/>
      <c r="C30" s="178"/>
      <c r="D30" s="181" t="s">
        <v>466</v>
      </c>
      <c r="E30" s="181"/>
      <c r="F30" s="181"/>
      <c r="G30" s="181" t="s">
        <v>472</v>
      </c>
      <c r="H30" s="181"/>
      <c r="I30" s="181"/>
      <c r="J30" s="181"/>
      <c r="K30" s="178" t="s">
        <v>238</v>
      </c>
      <c r="L30" s="178"/>
      <c r="M30" s="178"/>
      <c r="N30" s="178"/>
      <c r="O30" s="178"/>
      <c r="P30" s="178"/>
      <c r="Q30" s="178"/>
      <c r="R30" s="178"/>
      <c r="S30" s="178"/>
      <c r="T30" s="178" t="s">
        <v>240</v>
      </c>
      <c r="U30" s="178"/>
      <c r="V30" s="178"/>
      <c r="W30" s="178"/>
      <c r="X30" s="178"/>
      <c r="Y30" s="181" t="s">
        <v>471</v>
      </c>
      <c r="Z30" s="181"/>
      <c r="AA30" s="181"/>
      <c r="AB30" s="181"/>
      <c r="AC30" s="181"/>
      <c r="AD30" s="178" t="s">
        <v>477</v>
      </c>
      <c r="AE30" s="178"/>
      <c r="AF30" s="178"/>
      <c r="AG30" s="178"/>
      <c r="AH30" s="178"/>
      <c r="AI30" s="178"/>
      <c r="AJ30" s="178"/>
      <c r="AK30" s="178"/>
      <c r="AL30" s="178"/>
      <c r="AM30" s="178"/>
      <c r="AN30" s="178"/>
      <c r="AO30" s="178"/>
      <c r="AP30" s="178"/>
      <c r="AQ30" s="178"/>
      <c r="AR30" s="178"/>
      <c r="AS30" s="178"/>
      <c r="AT30" s="178"/>
    </row>
    <row r="31" spans="1:66" ht="11.25" customHeight="1">
      <c r="A31" s="188">
        <v>1</v>
      </c>
      <c r="B31" s="179"/>
      <c r="C31" s="179"/>
      <c r="D31" s="179"/>
      <c r="E31" s="179"/>
      <c r="F31" s="179"/>
      <c r="G31" s="182"/>
      <c r="H31" s="182"/>
      <c r="I31" s="182"/>
      <c r="J31" s="182"/>
      <c r="K31" s="179"/>
      <c r="L31" s="179"/>
      <c r="M31" s="179"/>
      <c r="N31" s="179"/>
      <c r="O31" s="179"/>
      <c r="P31" s="179"/>
      <c r="Q31" s="179"/>
      <c r="R31" s="179"/>
      <c r="S31" s="179"/>
      <c r="T31" s="183"/>
      <c r="U31" s="183"/>
      <c r="V31" s="183"/>
      <c r="W31" s="183"/>
      <c r="X31" s="183"/>
      <c r="Y31" s="183"/>
      <c r="Z31" s="183"/>
      <c r="AA31" s="183"/>
      <c r="AB31" s="183"/>
      <c r="AC31" s="183"/>
      <c r="AD31" s="179"/>
      <c r="AE31" s="179"/>
      <c r="AF31" s="179"/>
      <c r="AG31" s="179"/>
      <c r="AH31" s="179"/>
      <c r="AI31" s="179"/>
      <c r="AJ31" s="179"/>
      <c r="AK31" s="179"/>
      <c r="AL31" s="179"/>
      <c r="AM31" s="179"/>
      <c r="AN31" s="179"/>
      <c r="AO31" s="179"/>
      <c r="AP31" s="179"/>
      <c r="AQ31" s="179"/>
      <c r="AR31" s="179"/>
      <c r="AS31" s="179"/>
      <c r="AT31" s="179"/>
    </row>
    <row r="32" spans="1:66" ht="11.25" customHeight="1">
      <c r="A32" s="188"/>
      <c r="B32" s="179"/>
      <c r="C32" s="179"/>
      <c r="D32" s="179"/>
      <c r="E32" s="179"/>
      <c r="F32" s="179"/>
      <c r="G32" s="182"/>
      <c r="H32" s="182"/>
      <c r="I32" s="182"/>
      <c r="J32" s="182"/>
      <c r="K32" s="179"/>
      <c r="L32" s="179"/>
      <c r="M32" s="179"/>
      <c r="N32" s="179"/>
      <c r="O32" s="179"/>
      <c r="P32" s="179"/>
      <c r="Q32" s="179"/>
      <c r="R32" s="179"/>
      <c r="S32" s="179"/>
      <c r="T32" s="183"/>
      <c r="U32" s="183"/>
      <c r="V32" s="183"/>
      <c r="W32" s="183"/>
      <c r="X32" s="183"/>
      <c r="Y32" s="183"/>
      <c r="Z32" s="183"/>
      <c r="AA32" s="183"/>
      <c r="AB32" s="183"/>
      <c r="AC32" s="183"/>
      <c r="AD32" s="179"/>
      <c r="AE32" s="179"/>
      <c r="AF32" s="179"/>
      <c r="AG32" s="179"/>
      <c r="AH32" s="179"/>
      <c r="AI32" s="179"/>
      <c r="AJ32" s="179"/>
      <c r="AK32" s="179"/>
      <c r="AL32" s="179"/>
      <c r="AM32" s="179"/>
      <c r="AN32" s="179"/>
      <c r="AO32" s="179"/>
      <c r="AP32" s="179"/>
      <c r="AQ32" s="179"/>
      <c r="AR32" s="179"/>
      <c r="AS32" s="179"/>
      <c r="AT32" s="179"/>
    </row>
    <row r="33" spans="1:46" ht="10.5" customHeight="1">
      <c r="A33" s="188"/>
      <c r="B33" s="179"/>
      <c r="C33" s="179"/>
      <c r="D33" s="179"/>
      <c r="E33" s="179"/>
      <c r="F33" s="179"/>
      <c r="G33" s="182"/>
      <c r="H33" s="182"/>
      <c r="I33" s="182"/>
      <c r="J33" s="182"/>
      <c r="K33" s="179"/>
      <c r="L33" s="179"/>
      <c r="M33" s="179"/>
      <c r="N33" s="179"/>
      <c r="O33" s="179"/>
      <c r="P33" s="179"/>
      <c r="Q33" s="179"/>
      <c r="R33" s="179"/>
      <c r="S33" s="179"/>
      <c r="T33" s="183"/>
      <c r="U33" s="183"/>
      <c r="V33" s="183"/>
      <c r="W33" s="183"/>
      <c r="X33" s="183"/>
      <c r="Y33" s="183"/>
      <c r="Z33" s="183"/>
      <c r="AA33" s="183"/>
      <c r="AB33" s="183"/>
      <c r="AC33" s="183"/>
      <c r="AD33" s="179"/>
      <c r="AE33" s="179"/>
      <c r="AF33" s="179"/>
      <c r="AG33" s="179"/>
      <c r="AH33" s="179"/>
      <c r="AI33" s="179"/>
      <c r="AJ33" s="179"/>
      <c r="AK33" s="179"/>
      <c r="AL33" s="179"/>
      <c r="AM33" s="179"/>
      <c r="AN33" s="179"/>
      <c r="AO33" s="179"/>
      <c r="AP33" s="179"/>
      <c r="AQ33" s="179"/>
      <c r="AR33" s="179"/>
      <c r="AS33" s="179"/>
      <c r="AT33" s="179"/>
    </row>
    <row r="34" spans="1:46" ht="11.25" customHeight="1">
      <c r="A34" s="188">
        <v>2</v>
      </c>
      <c r="B34" s="179"/>
      <c r="C34" s="179"/>
      <c r="D34" s="179"/>
      <c r="E34" s="179"/>
      <c r="F34" s="179"/>
      <c r="G34" s="182"/>
      <c r="H34" s="182"/>
      <c r="I34" s="182"/>
      <c r="J34" s="182"/>
      <c r="K34" s="179"/>
      <c r="L34" s="179"/>
      <c r="M34" s="179"/>
      <c r="N34" s="179"/>
      <c r="O34" s="179"/>
      <c r="P34" s="179"/>
      <c r="Q34" s="179"/>
      <c r="R34" s="179"/>
      <c r="S34" s="179"/>
      <c r="T34" s="183"/>
      <c r="U34" s="183"/>
      <c r="V34" s="183"/>
      <c r="W34" s="183"/>
      <c r="X34" s="183"/>
      <c r="Y34" s="183"/>
      <c r="Z34" s="183"/>
      <c r="AA34" s="183"/>
      <c r="AB34" s="183"/>
      <c r="AC34" s="183"/>
      <c r="AD34" s="179"/>
      <c r="AE34" s="179"/>
      <c r="AF34" s="179"/>
      <c r="AG34" s="179"/>
      <c r="AH34" s="179"/>
      <c r="AI34" s="179"/>
      <c r="AJ34" s="179"/>
      <c r="AK34" s="179"/>
      <c r="AL34" s="179"/>
      <c r="AM34" s="179"/>
      <c r="AN34" s="179"/>
      <c r="AO34" s="179"/>
      <c r="AP34" s="179"/>
      <c r="AQ34" s="179"/>
      <c r="AR34" s="179"/>
      <c r="AS34" s="179"/>
      <c r="AT34" s="179"/>
    </row>
    <row r="35" spans="1:46" ht="11.25" customHeight="1">
      <c r="A35" s="188"/>
      <c r="B35" s="179"/>
      <c r="C35" s="179"/>
      <c r="D35" s="179"/>
      <c r="E35" s="179"/>
      <c r="F35" s="179"/>
      <c r="G35" s="182"/>
      <c r="H35" s="182"/>
      <c r="I35" s="182"/>
      <c r="J35" s="182"/>
      <c r="K35" s="179"/>
      <c r="L35" s="179"/>
      <c r="M35" s="179"/>
      <c r="N35" s="179"/>
      <c r="O35" s="179"/>
      <c r="P35" s="179"/>
      <c r="Q35" s="179"/>
      <c r="R35" s="179"/>
      <c r="S35" s="179"/>
      <c r="T35" s="183"/>
      <c r="U35" s="183"/>
      <c r="V35" s="183"/>
      <c r="W35" s="183"/>
      <c r="X35" s="183"/>
      <c r="Y35" s="183"/>
      <c r="Z35" s="183"/>
      <c r="AA35" s="183"/>
      <c r="AB35" s="183"/>
      <c r="AC35" s="183"/>
      <c r="AD35" s="179"/>
      <c r="AE35" s="179"/>
      <c r="AF35" s="179"/>
      <c r="AG35" s="179"/>
      <c r="AH35" s="179"/>
      <c r="AI35" s="179"/>
      <c r="AJ35" s="179"/>
      <c r="AK35" s="179"/>
      <c r="AL35" s="179"/>
      <c r="AM35" s="179"/>
      <c r="AN35" s="179"/>
      <c r="AO35" s="179"/>
      <c r="AP35" s="179"/>
      <c r="AQ35" s="179"/>
      <c r="AR35" s="179"/>
      <c r="AS35" s="179"/>
      <c r="AT35" s="179"/>
    </row>
    <row r="36" spans="1:46" ht="11.25" customHeight="1">
      <c r="A36" s="188"/>
      <c r="B36" s="179"/>
      <c r="C36" s="179"/>
      <c r="D36" s="179"/>
      <c r="E36" s="179"/>
      <c r="F36" s="179"/>
      <c r="G36" s="182"/>
      <c r="H36" s="182"/>
      <c r="I36" s="182"/>
      <c r="J36" s="182"/>
      <c r="K36" s="179"/>
      <c r="L36" s="179"/>
      <c r="M36" s="179"/>
      <c r="N36" s="179"/>
      <c r="O36" s="179"/>
      <c r="P36" s="179"/>
      <c r="Q36" s="179"/>
      <c r="R36" s="179"/>
      <c r="S36" s="179"/>
      <c r="T36" s="183"/>
      <c r="U36" s="183"/>
      <c r="V36" s="183"/>
      <c r="W36" s="183"/>
      <c r="X36" s="183"/>
      <c r="Y36" s="183"/>
      <c r="Z36" s="183"/>
      <c r="AA36" s="183"/>
      <c r="AB36" s="183"/>
      <c r="AC36" s="183"/>
      <c r="AD36" s="179"/>
      <c r="AE36" s="179"/>
      <c r="AF36" s="179"/>
      <c r="AG36" s="179"/>
      <c r="AH36" s="179"/>
      <c r="AI36" s="179"/>
      <c r="AJ36" s="179"/>
      <c r="AK36" s="179"/>
      <c r="AL36" s="179"/>
      <c r="AM36" s="179"/>
      <c r="AN36" s="179"/>
      <c r="AO36" s="179"/>
      <c r="AP36" s="179"/>
      <c r="AQ36" s="179"/>
      <c r="AR36" s="179"/>
      <c r="AS36" s="179"/>
      <c r="AT36" s="179"/>
    </row>
    <row r="37" spans="1:46" ht="12" customHeight="1">
      <c r="A37" s="188">
        <v>3</v>
      </c>
      <c r="B37" s="179"/>
      <c r="C37" s="179"/>
      <c r="D37" s="179"/>
      <c r="E37" s="179"/>
      <c r="F37" s="179"/>
      <c r="G37" s="182"/>
      <c r="H37" s="182"/>
      <c r="I37" s="182"/>
      <c r="J37" s="182"/>
      <c r="K37" s="179"/>
      <c r="L37" s="179"/>
      <c r="M37" s="179"/>
      <c r="N37" s="179"/>
      <c r="O37" s="179"/>
      <c r="P37" s="179"/>
      <c r="Q37" s="179"/>
      <c r="R37" s="179"/>
      <c r="S37" s="179"/>
      <c r="T37" s="183"/>
      <c r="U37" s="183"/>
      <c r="V37" s="183"/>
      <c r="W37" s="183"/>
      <c r="X37" s="183"/>
      <c r="Y37" s="183"/>
      <c r="Z37" s="183"/>
      <c r="AA37" s="183"/>
      <c r="AB37" s="183"/>
      <c r="AC37" s="183"/>
      <c r="AD37" s="180"/>
      <c r="AE37" s="180"/>
      <c r="AF37" s="180"/>
      <c r="AG37" s="180"/>
      <c r="AH37" s="180"/>
      <c r="AI37" s="180"/>
      <c r="AJ37" s="180"/>
      <c r="AK37" s="180"/>
      <c r="AL37" s="180"/>
      <c r="AM37" s="180"/>
      <c r="AN37" s="180"/>
      <c r="AO37" s="180"/>
      <c r="AP37" s="180"/>
      <c r="AQ37" s="180"/>
      <c r="AR37" s="180"/>
      <c r="AS37" s="180"/>
      <c r="AT37" s="180"/>
    </row>
    <row r="38" spans="1:46" ht="12" customHeight="1">
      <c r="A38" s="188"/>
      <c r="B38" s="179"/>
      <c r="C38" s="179"/>
      <c r="D38" s="179"/>
      <c r="E38" s="179"/>
      <c r="F38" s="179"/>
      <c r="G38" s="182"/>
      <c r="H38" s="182"/>
      <c r="I38" s="182"/>
      <c r="J38" s="182"/>
      <c r="K38" s="179"/>
      <c r="L38" s="179"/>
      <c r="M38" s="179"/>
      <c r="N38" s="179"/>
      <c r="O38" s="179"/>
      <c r="P38" s="179"/>
      <c r="Q38" s="179"/>
      <c r="R38" s="179"/>
      <c r="S38" s="179"/>
      <c r="T38" s="183"/>
      <c r="U38" s="183"/>
      <c r="V38" s="183"/>
      <c r="W38" s="183"/>
      <c r="X38" s="183"/>
      <c r="Y38" s="183"/>
      <c r="Z38" s="183"/>
      <c r="AA38" s="183"/>
      <c r="AB38" s="183"/>
      <c r="AC38" s="183"/>
      <c r="AD38" s="180"/>
      <c r="AE38" s="180"/>
      <c r="AF38" s="180"/>
      <c r="AG38" s="180"/>
      <c r="AH38" s="180"/>
      <c r="AI38" s="180"/>
      <c r="AJ38" s="180"/>
      <c r="AK38" s="180"/>
      <c r="AL38" s="180"/>
      <c r="AM38" s="180"/>
      <c r="AN38" s="180"/>
      <c r="AO38" s="180"/>
      <c r="AP38" s="180"/>
      <c r="AQ38" s="180"/>
      <c r="AR38" s="180"/>
      <c r="AS38" s="180"/>
      <c r="AT38" s="180"/>
    </row>
    <row r="39" spans="1:46" ht="12" customHeight="1">
      <c r="A39" s="188"/>
      <c r="B39" s="179"/>
      <c r="C39" s="179"/>
      <c r="D39" s="179"/>
      <c r="E39" s="179"/>
      <c r="F39" s="179"/>
      <c r="G39" s="182"/>
      <c r="H39" s="182"/>
      <c r="I39" s="182"/>
      <c r="J39" s="182"/>
      <c r="K39" s="179"/>
      <c r="L39" s="179"/>
      <c r="M39" s="179"/>
      <c r="N39" s="179"/>
      <c r="O39" s="179"/>
      <c r="P39" s="179"/>
      <c r="Q39" s="179"/>
      <c r="R39" s="179"/>
      <c r="S39" s="179"/>
      <c r="T39" s="183"/>
      <c r="U39" s="183"/>
      <c r="V39" s="183"/>
      <c r="W39" s="183"/>
      <c r="X39" s="183"/>
      <c r="Y39" s="183"/>
      <c r="Z39" s="183"/>
      <c r="AA39" s="183"/>
      <c r="AB39" s="183"/>
      <c r="AC39" s="183"/>
      <c r="AD39" s="180"/>
      <c r="AE39" s="180"/>
      <c r="AF39" s="180"/>
      <c r="AG39" s="180"/>
      <c r="AH39" s="180"/>
      <c r="AI39" s="180"/>
      <c r="AJ39" s="180"/>
      <c r="AK39" s="180"/>
      <c r="AL39" s="180"/>
      <c r="AM39" s="180"/>
      <c r="AN39" s="180"/>
      <c r="AO39" s="180"/>
      <c r="AP39" s="180"/>
      <c r="AQ39" s="180"/>
      <c r="AR39" s="180"/>
      <c r="AS39" s="180"/>
      <c r="AT39" s="180"/>
    </row>
    <row r="40" spans="1:46" ht="12" customHeight="1">
      <c r="A40" s="188">
        <v>4</v>
      </c>
      <c r="B40" s="179"/>
      <c r="C40" s="179"/>
      <c r="D40" s="179"/>
      <c r="E40" s="179"/>
      <c r="F40" s="179"/>
      <c r="G40" s="182"/>
      <c r="H40" s="182"/>
      <c r="I40" s="182"/>
      <c r="J40" s="182"/>
      <c r="K40" s="179"/>
      <c r="L40" s="179"/>
      <c r="M40" s="179"/>
      <c r="N40" s="179"/>
      <c r="O40" s="179"/>
      <c r="P40" s="179"/>
      <c r="Q40" s="179"/>
      <c r="R40" s="179"/>
      <c r="S40" s="179"/>
      <c r="T40" s="183"/>
      <c r="U40" s="183"/>
      <c r="V40" s="183"/>
      <c r="W40" s="183"/>
      <c r="X40" s="183"/>
      <c r="Y40" s="183"/>
      <c r="Z40" s="183"/>
      <c r="AA40" s="183"/>
      <c r="AB40" s="183"/>
      <c r="AC40" s="183"/>
      <c r="AD40" s="180"/>
      <c r="AE40" s="180"/>
      <c r="AF40" s="180"/>
      <c r="AG40" s="180"/>
      <c r="AH40" s="180"/>
      <c r="AI40" s="180"/>
      <c r="AJ40" s="180"/>
      <c r="AK40" s="180"/>
      <c r="AL40" s="180"/>
      <c r="AM40" s="180"/>
      <c r="AN40" s="180"/>
      <c r="AO40" s="180"/>
      <c r="AP40" s="180"/>
      <c r="AQ40" s="180"/>
      <c r="AR40" s="180"/>
      <c r="AS40" s="180"/>
      <c r="AT40" s="180"/>
    </row>
    <row r="41" spans="1:46" ht="11.25" customHeight="1">
      <c r="A41" s="188"/>
      <c r="B41" s="179"/>
      <c r="C41" s="179"/>
      <c r="D41" s="179"/>
      <c r="E41" s="179"/>
      <c r="F41" s="179"/>
      <c r="G41" s="182"/>
      <c r="H41" s="182"/>
      <c r="I41" s="182"/>
      <c r="J41" s="182"/>
      <c r="K41" s="179"/>
      <c r="L41" s="179"/>
      <c r="M41" s="179"/>
      <c r="N41" s="179"/>
      <c r="O41" s="179"/>
      <c r="P41" s="179"/>
      <c r="Q41" s="179"/>
      <c r="R41" s="179"/>
      <c r="S41" s="179"/>
      <c r="T41" s="183"/>
      <c r="U41" s="183"/>
      <c r="V41" s="183"/>
      <c r="W41" s="183"/>
      <c r="X41" s="183"/>
      <c r="Y41" s="183"/>
      <c r="Z41" s="183"/>
      <c r="AA41" s="183"/>
      <c r="AB41" s="183"/>
      <c r="AC41" s="183"/>
      <c r="AD41" s="180"/>
      <c r="AE41" s="180"/>
      <c r="AF41" s="180"/>
      <c r="AG41" s="180"/>
      <c r="AH41" s="180"/>
      <c r="AI41" s="180"/>
      <c r="AJ41" s="180"/>
      <c r="AK41" s="180"/>
      <c r="AL41" s="180"/>
      <c r="AM41" s="180"/>
      <c r="AN41" s="180"/>
      <c r="AO41" s="180"/>
      <c r="AP41" s="180"/>
      <c r="AQ41" s="180"/>
      <c r="AR41" s="180"/>
      <c r="AS41" s="180"/>
      <c r="AT41" s="180"/>
    </row>
    <row r="42" spans="1:46" ht="11.25" customHeight="1">
      <c r="A42" s="188"/>
      <c r="B42" s="179"/>
      <c r="C42" s="179"/>
      <c r="D42" s="179"/>
      <c r="E42" s="179"/>
      <c r="F42" s="179"/>
      <c r="G42" s="182"/>
      <c r="H42" s="182"/>
      <c r="I42" s="182"/>
      <c r="J42" s="182"/>
      <c r="K42" s="179"/>
      <c r="L42" s="179"/>
      <c r="M42" s="179"/>
      <c r="N42" s="179"/>
      <c r="O42" s="179"/>
      <c r="P42" s="179"/>
      <c r="Q42" s="179"/>
      <c r="R42" s="179"/>
      <c r="S42" s="179"/>
      <c r="T42" s="183"/>
      <c r="U42" s="183"/>
      <c r="V42" s="183"/>
      <c r="W42" s="183"/>
      <c r="X42" s="183"/>
      <c r="Y42" s="183"/>
      <c r="Z42" s="183"/>
      <c r="AA42" s="183"/>
      <c r="AB42" s="183"/>
      <c r="AC42" s="183"/>
      <c r="AD42" s="180"/>
      <c r="AE42" s="180"/>
      <c r="AF42" s="180"/>
      <c r="AG42" s="180"/>
      <c r="AH42" s="180"/>
      <c r="AI42" s="180"/>
      <c r="AJ42" s="180"/>
      <c r="AK42" s="180"/>
      <c r="AL42" s="180"/>
      <c r="AM42" s="180"/>
      <c r="AN42" s="180"/>
      <c r="AO42" s="180"/>
      <c r="AP42" s="180"/>
      <c r="AQ42" s="180"/>
      <c r="AR42" s="180"/>
      <c r="AS42" s="180"/>
      <c r="AT42" s="180"/>
    </row>
    <row r="43" spans="1:46" ht="12" customHeight="1">
      <c r="A43" s="188">
        <v>5</v>
      </c>
      <c r="B43" s="179"/>
      <c r="C43" s="179"/>
      <c r="D43" s="179"/>
      <c r="E43" s="179"/>
      <c r="F43" s="179"/>
      <c r="G43" s="182"/>
      <c r="H43" s="182"/>
      <c r="I43" s="182"/>
      <c r="J43" s="182"/>
      <c r="K43" s="179"/>
      <c r="L43" s="179"/>
      <c r="M43" s="179"/>
      <c r="N43" s="179"/>
      <c r="O43" s="179"/>
      <c r="P43" s="179"/>
      <c r="Q43" s="179"/>
      <c r="R43" s="179"/>
      <c r="S43" s="179"/>
      <c r="T43" s="183"/>
      <c r="U43" s="183"/>
      <c r="V43" s="183"/>
      <c r="W43" s="183"/>
      <c r="X43" s="183"/>
      <c r="Y43" s="183"/>
      <c r="Z43" s="183"/>
      <c r="AA43" s="183"/>
      <c r="AB43" s="183"/>
      <c r="AC43" s="183"/>
      <c r="AD43" s="179"/>
      <c r="AE43" s="179"/>
      <c r="AF43" s="179"/>
      <c r="AG43" s="179"/>
      <c r="AH43" s="179"/>
      <c r="AI43" s="179"/>
      <c r="AJ43" s="179"/>
      <c r="AK43" s="179"/>
      <c r="AL43" s="179"/>
      <c r="AM43" s="179"/>
      <c r="AN43" s="179"/>
      <c r="AO43" s="179"/>
      <c r="AP43" s="179"/>
      <c r="AQ43" s="179"/>
      <c r="AR43" s="179"/>
      <c r="AS43" s="179"/>
      <c r="AT43" s="179"/>
    </row>
    <row r="44" spans="1:46" ht="11.25" customHeight="1">
      <c r="A44" s="188"/>
      <c r="B44" s="179"/>
      <c r="C44" s="179"/>
      <c r="D44" s="179"/>
      <c r="E44" s="179"/>
      <c r="F44" s="179"/>
      <c r="G44" s="182"/>
      <c r="H44" s="182"/>
      <c r="I44" s="182"/>
      <c r="J44" s="182"/>
      <c r="K44" s="179"/>
      <c r="L44" s="179"/>
      <c r="M44" s="179"/>
      <c r="N44" s="179"/>
      <c r="O44" s="179"/>
      <c r="P44" s="179"/>
      <c r="Q44" s="179"/>
      <c r="R44" s="179"/>
      <c r="S44" s="179"/>
      <c r="T44" s="183"/>
      <c r="U44" s="183"/>
      <c r="V44" s="183"/>
      <c r="W44" s="183"/>
      <c r="X44" s="183"/>
      <c r="Y44" s="183"/>
      <c r="Z44" s="183"/>
      <c r="AA44" s="183"/>
      <c r="AB44" s="183"/>
      <c r="AC44" s="183"/>
      <c r="AD44" s="179"/>
      <c r="AE44" s="179"/>
      <c r="AF44" s="179"/>
      <c r="AG44" s="179"/>
      <c r="AH44" s="179"/>
      <c r="AI44" s="179"/>
      <c r="AJ44" s="179"/>
      <c r="AK44" s="179"/>
      <c r="AL44" s="179"/>
      <c r="AM44" s="179"/>
      <c r="AN44" s="179"/>
      <c r="AO44" s="179"/>
      <c r="AP44" s="179"/>
      <c r="AQ44" s="179"/>
      <c r="AR44" s="179"/>
      <c r="AS44" s="179"/>
      <c r="AT44" s="179"/>
    </row>
    <row r="45" spans="1:46" ht="11.25" customHeight="1">
      <c r="A45" s="188"/>
      <c r="B45" s="179"/>
      <c r="C45" s="179"/>
      <c r="D45" s="179"/>
      <c r="E45" s="179"/>
      <c r="F45" s="179"/>
      <c r="G45" s="182"/>
      <c r="H45" s="182"/>
      <c r="I45" s="182"/>
      <c r="J45" s="182"/>
      <c r="K45" s="179"/>
      <c r="L45" s="179"/>
      <c r="M45" s="179"/>
      <c r="N45" s="179"/>
      <c r="O45" s="179"/>
      <c r="P45" s="179"/>
      <c r="Q45" s="179"/>
      <c r="R45" s="179"/>
      <c r="S45" s="179"/>
      <c r="T45" s="183"/>
      <c r="U45" s="183"/>
      <c r="V45" s="183"/>
      <c r="W45" s="183"/>
      <c r="X45" s="183"/>
      <c r="Y45" s="183"/>
      <c r="Z45" s="183"/>
      <c r="AA45" s="183"/>
      <c r="AB45" s="183"/>
      <c r="AC45" s="183"/>
      <c r="AD45" s="179"/>
      <c r="AE45" s="179"/>
      <c r="AF45" s="179"/>
      <c r="AG45" s="179"/>
      <c r="AH45" s="179"/>
      <c r="AI45" s="179"/>
      <c r="AJ45" s="179"/>
      <c r="AK45" s="179"/>
      <c r="AL45" s="179"/>
      <c r="AM45" s="179"/>
      <c r="AN45" s="179"/>
      <c r="AO45" s="179"/>
      <c r="AP45" s="179"/>
      <c r="AQ45" s="179"/>
      <c r="AR45" s="179"/>
      <c r="AS45" s="179"/>
      <c r="AT45" s="179"/>
    </row>
    <row r="46" spans="1:46" ht="12" customHeight="1">
      <c r="A46" s="188">
        <v>6</v>
      </c>
      <c r="B46" s="179"/>
      <c r="C46" s="179"/>
      <c r="D46" s="179"/>
      <c r="E46" s="179"/>
      <c r="F46" s="179"/>
      <c r="G46" s="182"/>
      <c r="H46" s="182"/>
      <c r="I46" s="182"/>
      <c r="J46" s="182"/>
      <c r="K46" s="179"/>
      <c r="L46" s="179"/>
      <c r="M46" s="179"/>
      <c r="N46" s="179"/>
      <c r="O46" s="179"/>
      <c r="P46" s="179"/>
      <c r="Q46" s="179"/>
      <c r="R46" s="179"/>
      <c r="S46" s="179"/>
      <c r="T46" s="183"/>
      <c r="U46" s="183"/>
      <c r="V46" s="183"/>
      <c r="W46" s="183"/>
      <c r="X46" s="183"/>
      <c r="Y46" s="183"/>
      <c r="Z46" s="183"/>
      <c r="AA46" s="183"/>
      <c r="AB46" s="183"/>
      <c r="AC46" s="183"/>
      <c r="AD46" s="179"/>
      <c r="AE46" s="179"/>
      <c r="AF46" s="179"/>
      <c r="AG46" s="179"/>
      <c r="AH46" s="179"/>
      <c r="AI46" s="179"/>
      <c r="AJ46" s="179"/>
      <c r="AK46" s="179"/>
      <c r="AL46" s="179"/>
      <c r="AM46" s="179"/>
      <c r="AN46" s="179"/>
      <c r="AO46" s="179"/>
      <c r="AP46" s="179"/>
      <c r="AQ46" s="179"/>
      <c r="AR46" s="179"/>
      <c r="AS46" s="179"/>
      <c r="AT46" s="179"/>
    </row>
    <row r="47" spans="1:46" ht="12" customHeight="1">
      <c r="A47" s="188"/>
      <c r="B47" s="179"/>
      <c r="C47" s="179"/>
      <c r="D47" s="179"/>
      <c r="E47" s="179"/>
      <c r="F47" s="179"/>
      <c r="G47" s="182"/>
      <c r="H47" s="182"/>
      <c r="I47" s="182"/>
      <c r="J47" s="182"/>
      <c r="K47" s="179"/>
      <c r="L47" s="179"/>
      <c r="M47" s="179"/>
      <c r="N47" s="179"/>
      <c r="O47" s="179"/>
      <c r="P47" s="179"/>
      <c r="Q47" s="179"/>
      <c r="R47" s="179"/>
      <c r="S47" s="179"/>
      <c r="T47" s="183"/>
      <c r="U47" s="183"/>
      <c r="V47" s="183"/>
      <c r="W47" s="183"/>
      <c r="X47" s="183"/>
      <c r="Y47" s="183"/>
      <c r="Z47" s="183"/>
      <c r="AA47" s="183"/>
      <c r="AB47" s="183"/>
      <c r="AC47" s="183"/>
      <c r="AD47" s="179"/>
      <c r="AE47" s="179"/>
      <c r="AF47" s="179"/>
      <c r="AG47" s="179"/>
      <c r="AH47" s="179"/>
      <c r="AI47" s="179"/>
      <c r="AJ47" s="179"/>
      <c r="AK47" s="179"/>
      <c r="AL47" s="179"/>
      <c r="AM47" s="179"/>
      <c r="AN47" s="179"/>
      <c r="AO47" s="179"/>
      <c r="AP47" s="179"/>
      <c r="AQ47" s="179"/>
      <c r="AR47" s="179"/>
      <c r="AS47" s="179"/>
      <c r="AT47" s="179"/>
    </row>
    <row r="48" spans="1:46" ht="12" customHeight="1">
      <c r="A48" s="188"/>
      <c r="B48" s="179"/>
      <c r="C48" s="179"/>
      <c r="D48" s="179"/>
      <c r="E48" s="179"/>
      <c r="F48" s="179"/>
      <c r="G48" s="182"/>
      <c r="H48" s="182"/>
      <c r="I48" s="182"/>
      <c r="J48" s="182"/>
      <c r="K48" s="179"/>
      <c r="L48" s="179"/>
      <c r="M48" s="179"/>
      <c r="N48" s="179"/>
      <c r="O48" s="179"/>
      <c r="P48" s="179"/>
      <c r="Q48" s="179"/>
      <c r="R48" s="179"/>
      <c r="S48" s="179"/>
      <c r="T48" s="183"/>
      <c r="U48" s="183"/>
      <c r="V48" s="183"/>
      <c r="W48" s="183"/>
      <c r="X48" s="183"/>
      <c r="Y48" s="183"/>
      <c r="Z48" s="183"/>
      <c r="AA48" s="183"/>
      <c r="AB48" s="183"/>
      <c r="AC48" s="183"/>
      <c r="AD48" s="179"/>
      <c r="AE48" s="179"/>
      <c r="AF48" s="179"/>
      <c r="AG48" s="179"/>
      <c r="AH48" s="179"/>
      <c r="AI48" s="179"/>
      <c r="AJ48" s="179"/>
      <c r="AK48" s="179"/>
      <c r="AL48" s="179"/>
      <c r="AM48" s="179"/>
      <c r="AN48" s="179"/>
      <c r="AO48" s="179"/>
      <c r="AP48" s="179"/>
      <c r="AQ48" s="179"/>
      <c r="AR48" s="179"/>
      <c r="AS48" s="179"/>
      <c r="AT48" s="179"/>
    </row>
    <row r="49" spans="1:46" ht="12" customHeight="1">
      <c r="A49" s="188">
        <v>7</v>
      </c>
      <c r="B49" s="179"/>
      <c r="C49" s="179"/>
      <c r="D49" s="179"/>
      <c r="E49" s="179"/>
      <c r="F49" s="179"/>
      <c r="G49" s="182"/>
      <c r="H49" s="182"/>
      <c r="I49" s="182"/>
      <c r="J49" s="182"/>
      <c r="K49" s="179"/>
      <c r="L49" s="179"/>
      <c r="M49" s="179"/>
      <c r="N49" s="179"/>
      <c r="O49" s="179"/>
      <c r="P49" s="179"/>
      <c r="Q49" s="179"/>
      <c r="R49" s="179"/>
      <c r="S49" s="179"/>
      <c r="T49" s="183"/>
      <c r="U49" s="183"/>
      <c r="V49" s="183"/>
      <c r="W49" s="183"/>
      <c r="X49" s="183"/>
      <c r="Y49" s="183"/>
      <c r="Z49" s="183"/>
      <c r="AA49" s="183"/>
      <c r="AB49" s="183"/>
      <c r="AC49" s="183"/>
      <c r="AD49" s="179"/>
      <c r="AE49" s="179"/>
      <c r="AF49" s="179"/>
      <c r="AG49" s="179"/>
      <c r="AH49" s="179"/>
      <c r="AI49" s="179"/>
      <c r="AJ49" s="179"/>
      <c r="AK49" s="179"/>
      <c r="AL49" s="179"/>
      <c r="AM49" s="179"/>
      <c r="AN49" s="179"/>
      <c r="AO49" s="179"/>
      <c r="AP49" s="179"/>
      <c r="AQ49" s="179"/>
      <c r="AR49" s="179"/>
      <c r="AS49" s="179"/>
      <c r="AT49" s="179"/>
    </row>
    <row r="50" spans="1:46" ht="11.25" customHeight="1">
      <c r="A50" s="188"/>
      <c r="B50" s="179"/>
      <c r="C50" s="179"/>
      <c r="D50" s="179"/>
      <c r="E50" s="179"/>
      <c r="F50" s="179"/>
      <c r="G50" s="182"/>
      <c r="H50" s="182"/>
      <c r="I50" s="182"/>
      <c r="J50" s="182"/>
      <c r="K50" s="179"/>
      <c r="L50" s="179"/>
      <c r="M50" s="179"/>
      <c r="N50" s="179"/>
      <c r="O50" s="179"/>
      <c r="P50" s="179"/>
      <c r="Q50" s="179"/>
      <c r="R50" s="179"/>
      <c r="S50" s="179"/>
      <c r="T50" s="183"/>
      <c r="U50" s="183"/>
      <c r="V50" s="183"/>
      <c r="W50" s="183"/>
      <c r="X50" s="183"/>
      <c r="Y50" s="183"/>
      <c r="Z50" s="183"/>
      <c r="AA50" s="183"/>
      <c r="AB50" s="183"/>
      <c r="AC50" s="183"/>
      <c r="AD50" s="179"/>
      <c r="AE50" s="179"/>
      <c r="AF50" s="179"/>
      <c r="AG50" s="179"/>
      <c r="AH50" s="179"/>
      <c r="AI50" s="179"/>
      <c r="AJ50" s="179"/>
      <c r="AK50" s="179"/>
      <c r="AL50" s="179"/>
      <c r="AM50" s="179"/>
      <c r="AN50" s="179"/>
      <c r="AO50" s="179"/>
      <c r="AP50" s="179"/>
      <c r="AQ50" s="179"/>
      <c r="AR50" s="179"/>
      <c r="AS50" s="179"/>
      <c r="AT50" s="179"/>
    </row>
    <row r="51" spans="1:46" ht="11.25" customHeight="1">
      <c r="A51" s="188"/>
      <c r="B51" s="179"/>
      <c r="C51" s="179"/>
      <c r="D51" s="179"/>
      <c r="E51" s="179"/>
      <c r="F51" s="179"/>
      <c r="G51" s="182"/>
      <c r="H51" s="182"/>
      <c r="I51" s="182"/>
      <c r="J51" s="182"/>
      <c r="K51" s="179"/>
      <c r="L51" s="179"/>
      <c r="M51" s="179"/>
      <c r="N51" s="179"/>
      <c r="O51" s="179"/>
      <c r="P51" s="179"/>
      <c r="Q51" s="179"/>
      <c r="R51" s="179"/>
      <c r="S51" s="179"/>
      <c r="T51" s="183"/>
      <c r="U51" s="183"/>
      <c r="V51" s="183"/>
      <c r="W51" s="183"/>
      <c r="X51" s="183"/>
      <c r="Y51" s="183"/>
      <c r="Z51" s="183"/>
      <c r="AA51" s="183"/>
      <c r="AB51" s="183"/>
      <c r="AC51" s="183"/>
      <c r="AD51" s="179"/>
      <c r="AE51" s="179"/>
      <c r="AF51" s="179"/>
      <c r="AG51" s="179"/>
      <c r="AH51" s="179"/>
      <c r="AI51" s="179"/>
      <c r="AJ51" s="179"/>
      <c r="AK51" s="179"/>
      <c r="AL51" s="179"/>
      <c r="AM51" s="179"/>
      <c r="AN51" s="179"/>
      <c r="AO51" s="179"/>
      <c r="AP51" s="179"/>
      <c r="AQ51" s="179"/>
      <c r="AR51" s="179"/>
      <c r="AS51" s="179"/>
      <c r="AT51" s="179"/>
    </row>
    <row r="52" spans="1:46" s="1" customFormat="1" ht="13.5" customHeight="1">
      <c r="A52" s="133" t="s">
        <v>454</v>
      </c>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row>
    <row r="53" spans="1:46" ht="16.5" customHeight="1">
      <c r="A53" s="184" t="s">
        <v>258</v>
      </c>
      <c r="B53" s="184"/>
      <c r="C53" s="184"/>
      <c r="D53" s="184"/>
      <c r="E53" s="184"/>
      <c r="F53" s="184"/>
      <c r="G53" s="184"/>
      <c r="H53" s="184"/>
      <c r="I53" s="184"/>
      <c r="J53" s="184"/>
      <c r="K53" s="184" t="s">
        <v>455</v>
      </c>
      <c r="L53" s="184"/>
      <c r="M53" s="184"/>
      <c r="N53" s="184"/>
      <c r="O53" s="184"/>
      <c r="P53" s="184"/>
      <c r="Q53" s="184"/>
      <c r="R53" s="184"/>
      <c r="S53" s="184"/>
      <c r="T53" s="184"/>
      <c r="U53" s="184"/>
      <c r="V53" s="184"/>
      <c r="W53" s="184"/>
      <c r="X53" s="184"/>
      <c r="Y53" s="184"/>
      <c r="Z53" s="184"/>
      <c r="AA53" s="184"/>
      <c r="AB53" s="184"/>
      <c r="AC53" s="184"/>
      <c r="AD53" s="184"/>
      <c r="AE53" s="184" t="s">
        <v>259</v>
      </c>
      <c r="AF53" s="184"/>
      <c r="AG53" s="184"/>
      <c r="AH53" s="184"/>
      <c r="AI53" s="184"/>
      <c r="AJ53" s="184"/>
      <c r="AK53" s="184"/>
      <c r="AL53" s="184"/>
      <c r="AM53" s="184"/>
      <c r="AN53" s="184"/>
      <c r="AO53" s="184"/>
      <c r="AP53" s="184"/>
      <c r="AQ53" s="184"/>
      <c r="AR53" s="184"/>
      <c r="AS53" s="184"/>
      <c r="AT53" s="184"/>
    </row>
    <row r="54" spans="1:46" ht="30" customHeight="1">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90"/>
      <c r="AF54" s="190"/>
      <c r="AG54" s="190"/>
      <c r="AH54" s="190"/>
      <c r="AI54" s="190"/>
      <c r="AJ54" s="190"/>
      <c r="AK54" s="190"/>
      <c r="AL54" s="190"/>
      <c r="AM54" s="190"/>
      <c r="AN54" s="190"/>
      <c r="AO54" s="190"/>
      <c r="AP54" s="190"/>
      <c r="AQ54" s="190"/>
      <c r="AR54" s="190"/>
      <c r="AS54" s="190"/>
      <c r="AT54" s="190"/>
    </row>
    <row r="55" spans="1:46" ht="30" customHeight="1">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90"/>
      <c r="AF55" s="190"/>
      <c r="AG55" s="190"/>
      <c r="AH55" s="190"/>
      <c r="AI55" s="190"/>
      <c r="AJ55" s="190"/>
      <c r="AK55" s="190"/>
      <c r="AL55" s="190"/>
      <c r="AM55" s="190"/>
      <c r="AN55" s="190"/>
      <c r="AO55" s="190"/>
      <c r="AP55" s="190"/>
      <c r="AQ55" s="190"/>
      <c r="AR55" s="190"/>
      <c r="AS55" s="190"/>
      <c r="AT55" s="190"/>
    </row>
    <row r="56" spans="1:46" ht="30" customHeight="1">
      <c r="A56" s="186"/>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c r="AE56" s="190"/>
      <c r="AF56" s="190"/>
      <c r="AG56" s="190"/>
      <c r="AH56" s="190"/>
      <c r="AI56" s="190"/>
      <c r="AJ56" s="190"/>
      <c r="AK56" s="190"/>
      <c r="AL56" s="190"/>
      <c r="AM56" s="190"/>
      <c r="AN56" s="190"/>
      <c r="AO56" s="190"/>
      <c r="AP56" s="190"/>
      <c r="AQ56" s="190"/>
      <c r="AR56" s="190"/>
      <c r="AS56" s="190"/>
      <c r="AT56" s="190"/>
    </row>
    <row r="57" spans="1:46" ht="30" customHeight="1">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90"/>
      <c r="AF57" s="190"/>
      <c r="AG57" s="190"/>
      <c r="AH57" s="190"/>
      <c r="AI57" s="190"/>
      <c r="AJ57" s="190"/>
      <c r="AK57" s="190"/>
      <c r="AL57" s="190"/>
      <c r="AM57" s="190"/>
      <c r="AN57" s="190"/>
      <c r="AO57" s="190"/>
      <c r="AP57" s="190"/>
      <c r="AQ57" s="190"/>
      <c r="AR57" s="190"/>
      <c r="AS57" s="190"/>
      <c r="AT57" s="190"/>
    </row>
    <row r="58" spans="1:46" ht="30" customHeight="1">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90"/>
      <c r="AF58" s="190"/>
      <c r="AG58" s="190"/>
      <c r="AH58" s="190"/>
      <c r="AI58" s="190"/>
      <c r="AJ58" s="190"/>
      <c r="AK58" s="190"/>
      <c r="AL58" s="190"/>
      <c r="AM58" s="190"/>
      <c r="AN58" s="190"/>
      <c r="AO58" s="190"/>
      <c r="AP58" s="190"/>
      <c r="AQ58" s="190"/>
      <c r="AR58" s="190"/>
      <c r="AS58" s="190"/>
      <c r="AT58" s="190"/>
    </row>
    <row r="59" spans="1:46" ht="30" customHeight="1">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90"/>
      <c r="AF59" s="190"/>
      <c r="AG59" s="190"/>
      <c r="AH59" s="190"/>
      <c r="AI59" s="190"/>
      <c r="AJ59" s="190"/>
      <c r="AK59" s="190"/>
      <c r="AL59" s="190"/>
      <c r="AM59" s="190"/>
      <c r="AN59" s="190"/>
      <c r="AO59" s="190"/>
      <c r="AP59" s="190"/>
      <c r="AQ59" s="190"/>
      <c r="AR59" s="190"/>
      <c r="AS59" s="190"/>
      <c r="AT59" s="190"/>
    </row>
    <row r="60" spans="1:46" ht="30" customHeight="1">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90"/>
      <c r="AF60" s="190"/>
      <c r="AG60" s="190"/>
      <c r="AH60" s="190"/>
      <c r="AI60" s="190"/>
      <c r="AJ60" s="190"/>
      <c r="AK60" s="190"/>
      <c r="AL60" s="190"/>
      <c r="AM60" s="190"/>
      <c r="AN60" s="190"/>
      <c r="AO60" s="190"/>
      <c r="AP60" s="190"/>
      <c r="AQ60" s="190"/>
      <c r="AR60" s="190"/>
      <c r="AS60" s="190"/>
      <c r="AT60" s="190"/>
    </row>
    <row r="61" spans="1:46" ht="30" customHeight="1">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90"/>
      <c r="AF61" s="190"/>
      <c r="AG61" s="190"/>
      <c r="AH61" s="190"/>
      <c r="AI61" s="190"/>
      <c r="AJ61" s="190"/>
      <c r="AK61" s="190"/>
      <c r="AL61" s="190"/>
      <c r="AM61" s="190"/>
      <c r="AN61" s="190"/>
      <c r="AO61" s="190"/>
      <c r="AP61" s="190"/>
      <c r="AQ61" s="190"/>
      <c r="AR61" s="190"/>
      <c r="AS61" s="190"/>
      <c r="AT61" s="190"/>
    </row>
    <row r="62" spans="1:46" ht="30" customHeight="1">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90"/>
      <c r="AF62" s="190"/>
      <c r="AG62" s="190"/>
      <c r="AH62" s="190"/>
      <c r="AI62" s="190"/>
      <c r="AJ62" s="190"/>
      <c r="AK62" s="190"/>
      <c r="AL62" s="190"/>
      <c r="AM62" s="190"/>
      <c r="AN62" s="190"/>
      <c r="AO62" s="190"/>
      <c r="AP62" s="190"/>
      <c r="AQ62" s="190"/>
      <c r="AR62" s="190"/>
      <c r="AS62" s="190"/>
      <c r="AT62" s="190"/>
    </row>
    <row r="63" spans="1:46" ht="30" customHeight="1">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90"/>
      <c r="AF63" s="190"/>
      <c r="AG63" s="190"/>
      <c r="AH63" s="190"/>
      <c r="AI63" s="190"/>
      <c r="AJ63" s="190"/>
      <c r="AK63" s="190"/>
      <c r="AL63" s="190"/>
      <c r="AM63" s="190"/>
      <c r="AN63" s="190"/>
      <c r="AO63" s="190"/>
      <c r="AP63" s="190"/>
      <c r="AQ63" s="190"/>
      <c r="AR63" s="190"/>
      <c r="AS63" s="190"/>
      <c r="AT63" s="190"/>
    </row>
    <row r="64" spans="1:46" ht="30" customHeight="1">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90"/>
      <c r="AF64" s="190"/>
      <c r="AG64" s="190"/>
      <c r="AH64" s="190"/>
      <c r="AI64" s="190"/>
      <c r="AJ64" s="190"/>
      <c r="AK64" s="190"/>
      <c r="AL64" s="190"/>
      <c r="AM64" s="190"/>
      <c r="AN64" s="190"/>
      <c r="AO64" s="190"/>
      <c r="AP64" s="190"/>
      <c r="AQ64" s="190"/>
      <c r="AR64" s="190"/>
      <c r="AS64" s="190"/>
      <c r="AT64" s="190"/>
    </row>
    <row r="65" spans="1:88">
      <c r="AL65" s="177" t="s">
        <v>478</v>
      </c>
      <c r="AM65" s="177"/>
      <c r="AN65" s="177"/>
      <c r="AO65" s="177"/>
      <c r="AP65" s="177"/>
      <c r="AQ65" s="177"/>
      <c r="AR65" s="177"/>
      <c r="AS65" s="177"/>
      <c r="AT65" s="177"/>
      <c r="AY65" s="8"/>
      <c r="BC65" s="7"/>
      <c r="BD65" s="214"/>
      <c r="BE65" s="214"/>
      <c r="BF65" s="214"/>
      <c r="BL65" s="8"/>
      <c r="BM65" s="8"/>
      <c r="BN65" s="8"/>
      <c r="BO65" s="8"/>
      <c r="BP65" s="8"/>
      <c r="BQ65" s="8"/>
      <c r="BR65" s="10"/>
      <c r="BS65" s="8"/>
      <c r="BT65" s="8"/>
      <c r="BU65" s="8"/>
      <c r="BV65" s="8"/>
      <c r="BW65" s="8"/>
      <c r="BX65" s="8"/>
      <c r="BY65" s="8"/>
      <c r="BZ65" s="8"/>
      <c r="CA65" s="8"/>
      <c r="CB65" s="8"/>
      <c r="CC65" s="8"/>
      <c r="CD65" s="8"/>
      <c r="CE65" s="8"/>
      <c r="CF65" s="8"/>
      <c r="CG65" s="8"/>
      <c r="CH65" s="212"/>
      <c r="CI65" s="212"/>
      <c r="CJ65" s="212"/>
    </row>
    <row r="66" spans="1:88" ht="15.75">
      <c r="AW66" s="8"/>
      <c r="AX66" s="8"/>
      <c r="AY66" s="8"/>
      <c r="AZ66" s="8"/>
      <c r="BA66" s="8"/>
      <c r="BB66" s="8"/>
      <c r="BC66" s="213"/>
      <c r="BD66" s="213"/>
      <c r="BE66" s="213"/>
      <c r="BF66" s="213"/>
      <c r="BG66" s="8"/>
      <c r="BH66" s="8"/>
      <c r="BI66" s="8"/>
      <c r="BJ66" s="8"/>
      <c r="BK66" s="8"/>
      <c r="BL66" s="8"/>
      <c r="BM66" s="8"/>
      <c r="BN66" s="8"/>
      <c r="BO66" s="8"/>
      <c r="BP66" s="8"/>
      <c r="BQ66" s="8"/>
      <c r="BR66" s="10"/>
      <c r="BS66" s="8"/>
      <c r="BT66" s="8"/>
      <c r="BU66" s="8"/>
      <c r="BV66" s="8"/>
      <c r="BW66" s="8"/>
      <c r="BX66" s="8"/>
      <c r="BY66" s="8"/>
      <c r="BZ66" s="8"/>
      <c r="CA66" s="8"/>
      <c r="CB66" s="8"/>
      <c r="CC66" s="8"/>
      <c r="CD66" s="8"/>
      <c r="CE66" s="8"/>
      <c r="CF66" s="8"/>
      <c r="CG66" s="8"/>
      <c r="CH66" s="212"/>
      <c r="CI66" s="212"/>
      <c r="CJ66" s="212"/>
    </row>
    <row r="67" spans="1:88">
      <c r="A67" s="5"/>
      <c r="C67" s="5"/>
      <c r="N67" s="5"/>
      <c r="P67" s="5"/>
      <c r="Q67" s="5"/>
      <c r="R67" s="5"/>
      <c r="S67" s="5"/>
      <c r="T67" s="5"/>
      <c r="U67" s="5"/>
      <c r="V67" s="5"/>
      <c r="W67" s="5"/>
      <c r="X67" s="5"/>
      <c r="Y67" s="5"/>
      <c r="Z67" s="5"/>
      <c r="AA67" s="5"/>
      <c r="AB67" s="5"/>
      <c r="AI67" s="5"/>
      <c r="AW67" s="9"/>
      <c r="AX67" s="209"/>
      <c r="AY67" s="209"/>
      <c r="AZ67" s="209"/>
      <c r="BA67" s="209"/>
      <c r="BB67" s="9"/>
      <c r="BC67" s="211"/>
      <c r="BD67" s="211"/>
      <c r="BE67" s="211"/>
    </row>
    <row r="68" spans="1:88">
      <c r="B68" s="6"/>
      <c r="C68" s="6"/>
      <c r="O68" s="6"/>
      <c r="AI68" s="6"/>
      <c r="AW68" s="9"/>
      <c r="AX68" s="11"/>
      <c r="AY68" s="11"/>
      <c r="AZ68" s="11"/>
      <c r="BA68" s="11"/>
      <c r="BB68" s="9"/>
      <c r="BC68" s="211"/>
      <c r="BD68" s="211"/>
      <c r="BE68" s="211"/>
    </row>
    <row r="69" spans="1:88">
      <c r="B69" s="6"/>
      <c r="C69" s="12"/>
      <c r="O69" s="6"/>
      <c r="P69" s="13"/>
      <c r="AI69" s="6"/>
      <c r="AJ69" s="14"/>
      <c r="AW69" s="9"/>
      <c r="AX69" s="209"/>
      <c r="AY69" s="209"/>
      <c r="AZ69" s="209"/>
      <c r="BA69" s="209"/>
      <c r="BB69" s="9"/>
      <c r="BC69" s="211"/>
      <c r="BD69" s="211"/>
      <c r="BE69" s="211"/>
    </row>
    <row r="70" spans="1:88">
      <c r="B70" s="6"/>
      <c r="C70" s="12"/>
      <c r="O70" s="6"/>
      <c r="P70" s="14"/>
      <c r="AI70" s="6"/>
      <c r="AJ70" s="14"/>
      <c r="AW70" s="9"/>
      <c r="AX70" s="209"/>
      <c r="AY70" s="209"/>
      <c r="AZ70" s="209"/>
      <c r="BA70" s="209"/>
      <c r="BB70" s="9"/>
      <c r="BC70" s="211"/>
      <c r="BD70" s="211"/>
      <c r="BE70" s="211"/>
    </row>
    <row r="71" spans="1:88">
      <c r="B71" s="6"/>
      <c r="C71" s="12"/>
      <c r="O71" s="6"/>
      <c r="P71" s="14"/>
      <c r="AI71" s="6"/>
      <c r="AJ71" s="14"/>
      <c r="AW71" s="9"/>
      <c r="AX71" s="209"/>
      <c r="AY71" s="209"/>
      <c r="AZ71" s="209"/>
      <c r="BA71" s="209"/>
      <c r="BB71" s="15"/>
      <c r="BC71" s="16"/>
    </row>
    <row r="72" spans="1:88">
      <c r="B72" s="6"/>
      <c r="C72" s="12"/>
      <c r="O72" s="6"/>
      <c r="P72" s="14"/>
      <c r="AI72" s="6"/>
      <c r="AJ72" s="14"/>
      <c r="AW72" s="9"/>
      <c r="AX72" s="211"/>
      <c r="AY72" s="211"/>
      <c r="AZ72" s="211"/>
      <c r="BA72" s="211"/>
      <c r="BC72" s="16"/>
    </row>
    <row r="73" spans="1:88">
      <c r="B73" s="6"/>
      <c r="C73" s="12"/>
      <c r="O73" s="6"/>
      <c r="P73" s="14"/>
      <c r="AI73" s="6"/>
      <c r="AJ73" s="14"/>
      <c r="AW73" s="9"/>
      <c r="AX73" s="209"/>
      <c r="AY73" s="209"/>
      <c r="AZ73" s="209"/>
      <c r="BA73" s="209"/>
      <c r="BC73" s="17"/>
    </row>
    <row r="74" spans="1:88">
      <c r="B74" s="6"/>
      <c r="C74" s="12"/>
      <c r="O74" s="6"/>
      <c r="P74" s="14"/>
      <c r="AI74" s="6"/>
      <c r="AJ74" s="14"/>
      <c r="AW74" s="9"/>
      <c r="AX74" s="209"/>
      <c r="AY74" s="209"/>
      <c r="AZ74" s="209"/>
      <c r="BA74" s="209"/>
    </row>
    <row r="75" spans="1:88">
      <c r="B75" s="6"/>
      <c r="C75" s="12"/>
      <c r="O75" s="6"/>
      <c r="P75" s="14"/>
      <c r="AI75" s="6"/>
      <c r="AJ75" s="14"/>
    </row>
    <row r="76" spans="1:88">
      <c r="B76" s="6"/>
      <c r="C76" s="10"/>
      <c r="O76" s="6"/>
      <c r="P76" s="14"/>
      <c r="AI76" s="6"/>
      <c r="AJ76" s="14"/>
    </row>
    <row r="77" spans="1:88">
      <c r="B77" s="6"/>
      <c r="C77" s="10"/>
      <c r="O77" s="6"/>
      <c r="AI77" s="6"/>
    </row>
    <row r="78" spans="1:88">
      <c r="B78" s="6"/>
      <c r="C78" s="10"/>
      <c r="O78" s="6"/>
      <c r="P78" s="14"/>
      <c r="AI78" s="6"/>
      <c r="AJ78" s="14"/>
    </row>
    <row r="79" spans="1:88">
      <c r="B79" s="6"/>
      <c r="C79" s="10"/>
      <c r="O79" s="6"/>
      <c r="P79" s="14"/>
      <c r="AI79" s="6"/>
      <c r="AJ79" s="14"/>
    </row>
    <row r="80" spans="1:88">
      <c r="B80" s="6"/>
      <c r="C80" s="10"/>
      <c r="O80" s="6"/>
      <c r="P80" s="14"/>
      <c r="AI80" s="6"/>
      <c r="AJ80" s="14"/>
    </row>
    <row r="81" spans="1:36">
      <c r="B81" s="6"/>
      <c r="C81" s="12"/>
      <c r="O81" s="6"/>
      <c r="P81" s="14"/>
      <c r="AI81" s="6"/>
      <c r="AJ81" s="14"/>
    </row>
    <row r="82" spans="1:36">
      <c r="B82" s="6"/>
      <c r="C82" s="12"/>
      <c r="O82" s="6"/>
      <c r="P82" s="14"/>
      <c r="AI82" s="6"/>
    </row>
    <row r="83" spans="1:36">
      <c r="B83" s="6"/>
      <c r="C83" s="12"/>
      <c r="O83" s="6"/>
      <c r="P83" s="14"/>
      <c r="AI83" s="6"/>
      <c r="AJ83" s="14"/>
    </row>
    <row r="84" spans="1:36">
      <c r="B84" s="6"/>
      <c r="C84" s="18"/>
      <c r="O84" s="6"/>
      <c r="P84" s="13"/>
      <c r="AI84" s="6"/>
      <c r="AJ84" s="14"/>
    </row>
    <row r="85" spans="1:36">
      <c r="B85" s="6"/>
      <c r="C85" s="12"/>
      <c r="O85" s="6"/>
      <c r="AI85" s="6"/>
      <c r="AJ85" s="14"/>
    </row>
    <row r="86" spans="1:36">
      <c r="B86" s="6"/>
      <c r="C86" s="12"/>
      <c r="O86" s="6"/>
      <c r="P86" s="14"/>
      <c r="AI86" s="6"/>
      <c r="AJ86" s="14"/>
    </row>
    <row r="87" spans="1:36">
      <c r="B87" s="6"/>
      <c r="C87" s="12"/>
      <c r="O87" s="6"/>
      <c r="P87" s="14"/>
      <c r="AI87" s="6"/>
      <c r="AJ87" s="14"/>
    </row>
    <row r="88" spans="1:36">
      <c r="B88" s="6"/>
      <c r="C88" s="12"/>
      <c r="O88" s="6"/>
      <c r="P88" s="19"/>
      <c r="AI88" s="6"/>
      <c r="AJ88" s="14"/>
    </row>
    <row r="89" spans="1:36">
      <c r="B89" s="6"/>
      <c r="C89" s="12"/>
      <c r="O89" s="6"/>
      <c r="P89" s="14"/>
      <c r="AI89" s="6"/>
      <c r="AJ89" s="14"/>
    </row>
    <row r="90" spans="1:36">
      <c r="B90" s="6"/>
      <c r="C90" s="12"/>
      <c r="O90" s="6"/>
      <c r="P90" s="14"/>
      <c r="AI90" s="6"/>
      <c r="AJ90" s="14"/>
    </row>
    <row r="91" spans="1:36">
      <c r="A91" s="20"/>
      <c r="C91" s="20"/>
      <c r="D91" s="210"/>
      <c r="E91" s="210"/>
      <c r="F91" s="210"/>
      <c r="G91" s="210"/>
      <c r="H91" s="210"/>
      <c r="I91" s="210"/>
      <c r="J91" s="210"/>
      <c r="K91" s="210"/>
      <c r="L91" s="21"/>
      <c r="M91" s="22"/>
      <c r="N91" s="22"/>
      <c r="O91" s="6"/>
      <c r="AI91" s="6"/>
      <c r="AJ91" s="14"/>
    </row>
    <row r="92" spans="1:36">
      <c r="B92" s="6"/>
      <c r="O92" s="6"/>
      <c r="P92" s="14"/>
      <c r="AI92" s="6"/>
      <c r="AJ92" s="14"/>
    </row>
    <row r="93" spans="1:36">
      <c r="B93" s="6"/>
      <c r="C93" s="12"/>
      <c r="O93" s="6"/>
      <c r="P93" s="14"/>
      <c r="AI93" s="6"/>
      <c r="AJ93" s="14"/>
    </row>
    <row r="94" spans="1:36">
      <c r="B94" s="6"/>
      <c r="C94" s="12"/>
      <c r="O94" s="6"/>
      <c r="P94" s="14"/>
      <c r="AI94" s="6"/>
      <c r="AJ94" s="14"/>
    </row>
    <row r="95" spans="1:36">
      <c r="B95" s="6"/>
      <c r="C95" s="12"/>
      <c r="O95" s="6"/>
      <c r="P95" s="14"/>
      <c r="AI95" s="6"/>
    </row>
    <row r="96" spans="1:36">
      <c r="B96" s="6"/>
      <c r="C96" s="12"/>
      <c r="O96" s="6"/>
      <c r="P96" s="14"/>
      <c r="AI96" s="6"/>
      <c r="AJ96" s="14"/>
    </row>
    <row r="97" spans="2:36">
      <c r="B97" s="6"/>
      <c r="C97" s="12"/>
      <c r="O97" s="6"/>
      <c r="AI97" s="6"/>
      <c r="AJ97" s="14"/>
    </row>
    <row r="98" spans="2:36">
      <c r="B98" s="6"/>
      <c r="C98" s="12"/>
      <c r="O98" s="6"/>
      <c r="P98" s="14"/>
      <c r="AI98" s="6"/>
      <c r="AJ98" s="14"/>
    </row>
    <row r="99" spans="2:36">
      <c r="B99" s="6"/>
      <c r="C99" s="12"/>
      <c r="O99" s="6"/>
      <c r="P99" s="14"/>
      <c r="AI99" s="6"/>
      <c r="AJ99" s="14"/>
    </row>
    <row r="100" spans="2:36">
      <c r="B100" s="6"/>
      <c r="C100" s="12"/>
      <c r="O100" s="6"/>
      <c r="P100" s="14"/>
      <c r="AI100" s="6"/>
      <c r="AJ100" s="14"/>
    </row>
    <row r="101" spans="2:36">
      <c r="B101" s="6"/>
      <c r="C101" s="18"/>
      <c r="O101" s="6"/>
      <c r="AI101" s="6"/>
      <c r="AJ101" s="14"/>
    </row>
    <row r="102" spans="2:36">
      <c r="B102" s="6"/>
      <c r="C102" s="12"/>
      <c r="O102" s="6"/>
      <c r="P102" s="14"/>
      <c r="AI102" s="6"/>
    </row>
    <row r="103" spans="2:36">
      <c r="B103" s="6"/>
      <c r="C103" s="12"/>
      <c r="O103" s="6"/>
      <c r="P103" s="14"/>
      <c r="AI103" s="6"/>
      <c r="AJ103" s="14"/>
    </row>
    <row r="104" spans="2:36">
      <c r="B104" s="6"/>
      <c r="C104" s="12"/>
      <c r="O104" s="6"/>
      <c r="AI104" s="6"/>
      <c r="AJ104" s="14"/>
    </row>
    <row r="105" spans="2:36">
      <c r="B105" s="6"/>
      <c r="C105" s="41" t="s">
        <v>300</v>
      </c>
      <c r="E105" s="4" t="s">
        <v>470</v>
      </c>
      <c r="N105" s="4" t="s">
        <v>473</v>
      </c>
      <c r="O105" s="6"/>
      <c r="P105" s="14"/>
      <c r="AI105" s="6"/>
      <c r="AJ105" s="14"/>
    </row>
    <row r="106" spans="2:36">
      <c r="B106" s="6"/>
      <c r="C106" s="41" t="s">
        <v>301</v>
      </c>
      <c r="E106" s="4" t="s">
        <v>467</v>
      </c>
      <c r="N106" s="4" t="s">
        <v>474</v>
      </c>
      <c r="O106" s="6"/>
      <c r="P106" s="14"/>
      <c r="AI106" s="6"/>
      <c r="AJ106" s="14"/>
    </row>
    <row r="107" spans="2:36">
      <c r="B107" s="6"/>
      <c r="C107" s="41" t="s">
        <v>302</v>
      </c>
      <c r="E107" s="4" t="s">
        <v>468</v>
      </c>
      <c r="N107" s="4" t="s">
        <v>476</v>
      </c>
      <c r="O107" s="6"/>
      <c r="P107" s="14"/>
      <c r="AI107" s="6"/>
      <c r="AJ107" s="14"/>
    </row>
    <row r="108" spans="2:36">
      <c r="B108" s="6"/>
      <c r="C108" s="41" t="s">
        <v>303</v>
      </c>
      <c r="E108" s="4" t="s">
        <v>469</v>
      </c>
      <c r="N108" s="4" t="s">
        <v>475</v>
      </c>
      <c r="O108" s="6"/>
      <c r="P108" s="14"/>
      <c r="AI108" s="6"/>
      <c r="AJ108" s="14"/>
    </row>
    <row r="109" spans="2:36">
      <c r="B109" s="6"/>
      <c r="C109" s="41" t="s">
        <v>304</v>
      </c>
      <c r="O109" s="6"/>
      <c r="P109" s="14"/>
      <c r="AI109" s="6"/>
      <c r="AJ109" s="14"/>
    </row>
    <row r="110" spans="2:36">
      <c r="B110" s="6"/>
      <c r="C110" s="41" t="s">
        <v>305</v>
      </c>
      <c r="E110" s="4" t="s">
        <v>457</v>
      </c>
      <c r="O110" s="6"/>
      <c r="P110" s="14"/>
      <c r="AI110" s="6"/>
    </row>
    <row r="111" spans="2:36">
      <c r="B111" s="6"/>
      <c r="C111" s="12"/>
      <c r="E111" s="4" t="s">
        <v>458</v>
      </c>
      <c r="AI111" s="6"/>
      <c r="AJ111" s="14"/>
    </row>
    <row r="112" spans="2:36">
      <c r="B112" s="6"/>
      <c r="C112" s="12"/>
      <c r="E112" s="4" t="s">
        <v>459</v>
      </c>
      <c r="O112" s="6"/>
      <c r="P112" s="23"/>
      <c r="Q112" s="5"/>
      <c r="AI112" s="6"/>
      <c r="AJ112" s="14"/>
    </row>
    <row r="113" spans="2:36">
      <c r="Q113" s="5"/>
      <c r="AI113" s="6"/>
      <c r="AJ113" s="19"/>
    </row>
    <row r="114" spans="2:36">
      <c r="C114" s="41" t="s">
        <v>306</v>
      </c>
      <c r="E114" s="41" t="s">
        <v>402</v>
      </c>
      <c r="P114" s="41" t="s">
        <v>320</v>
      </c>
      <c r="Q114" s="5"/>
      <c r="AH114" s="6"/>
      <c r="AJ114" s="24"/>
    </row>
    <row r="115" spans="2:36">
      <c r="C115" s="41" t="s">
        <v>307</v>
      </c>
      <c r="E115" s="41" t="s">
        <v>353</v>
      </c>
      <c r="P115" s="41" t="s">
        <v>321</v>
      </c>
      <c r="Q115" s="5"/>
      <c r="AI115" s="6"/>
    </row>
    <row r="116" spans="2:36">
      <c r="C116" s="41" t="s">
        <v>308</v>
      </c>
      <c r="E116" s="41" t="s">
        <v>403</v>
      </c>
      <c r="Q116" s="5"/>
      <c r="AI116" s="6"/>
      <c r="AJ116" s="14"/>
    </row>
    <row r="117" spans="2:36">
      <c r="C117" s="41" t="s">
        <v>309</v>
      </c>
      <c r="E117" s="41" t="s">
        <v>354</v>
      </c>
      <c r="P117" s="30" t="s">
        <v>248</v>
      </c>
      <c r="Q117" s="5"/>
      <c r="AI117" s="6"/>
      <c r="AJ117" s="14"/>
    </row>
    <row r="118" spans="2:36">
      <c r="C118" s="41" t="s">
        <v>310</v>
      </c>
      <c r="E118" s="41" t="s">
        <v>404</v>
      </c>
      <c r="P118" s="31" t="s">
        <v>249</v>
      </c>
      <c r="Q118" s="5"/>
      <c r="AI118" s="6"/>
      <c r="AJ118" s="14"/>
    </row>
    <row r="119" spans="2:36">
      <c r="E119" s="41" t="s">
        <v>355</v>
      </c>
      <c r="P119" s="19" t="s">
        <v>19</v>
      </c>
      <c r="AI119" s="6"/>
      <c r="AJ119" s="14"/>
    </row>
    <row r="120" spans="2:36">
      <c r="E120" s="41" t="s">
        <v>356</v>
      </c>
      <c r="P120" s="14" t="s">
        <v>22</v>
      </c>
      <c r="AI120" s="6"/>
    </row>
    <row r="121" spans="2:36">
      <c r="E121" s="41" t="s">
        <v>405</v>
      </c>
      <c r="P121" s="14" t="s">
        <v>250</v>
      </c>
      <c r="AI121" s="6"/>
      <c r="AJ121" s="14"/>
    </row>
    <row r="122" spans="2:36">
      <c r="E122" s="41" t="s">
        <v>406</v>
      </c>
      <c r="P122" s="14" t="s">
        <v>251</v>
      </c>
      <c r="AI122" s="6"/>
      <c r="AJ122" s="19"/>
    </row>
    <row r="123" spans="2:36">
      <c r="B123" s="6"/>
      <c r="C123" s="12"/>
      <c r="E123" s="41" t="s">
        <v>397</v>
      </c>
      <c r="P123" s="27" t="s">
        <v>29</v>
      </c>
      <c r="AI123" s="6"/>
      <c r="AJ123" s="14"/>
    </row>
    <row r="124" spans="2:36">
      <c r="B124" s="6"/>
      <c r="C124" s="18"/>
      <c r="P124" s="13" t="s">
        <v>252</v>
      </c>
      <c r="AI124" s="6"/>
      <c r="AJ124" s="13"/>
    </row>
    <row r="125" spans="2:36">
      <c r="B125" s="6"/>
      <c r="C125" s="12"/>
      <c r="P125" s="19" t="s">
        <v>253</v>
      </c>
      <c r="AI125" s="6"/>
      <c r="AJ125" s="14"/>
    </row>
    <row r="126" spans="2:36">
      <c r="B126" s="6"/>
      <c r="C126" s="12"/>
      <c r="P126" s="14" t="s">
        <v>254</v>
      </c>
      <c r="AI126" s="6"/>
      <c r="AJ126" s="14"/>
    </row>
    <row r="127" spans="2:36">
      <c r="B127" s="6"/>
      <c r="C127" s="12"/>
      <c r="AI127" s="6"/>
      <c r="AJ127" s="14"/>
    </row>
    <row r="128" spans="2:36">
      <c r="B128" s="6"/>
      <c r="C128" s="12"/>
      <c r="AI128" s="6"/>
      <c r="AJ128" s="25"/>
    </row>
    <row r="129" spans="2:36">
      <c r="B129" s="6"/>
      <c r="C129" s="25"/>
      <c r="AI129" s="6"/>
    </row>
    <row r="130" spans="2:36">
      <c r="B130" s="6"/>
      <c r="C130" s="26"/>
      <c r="AI130" s="6"/>
      <c r="AJ130" s="25"/>
    </row>
    <row r="131" spans="2:36">
      <c r="C131" s="25"/>
      <c r="AI131" s="6"/>
      <c r="AJ131" s="19"/>
    </row>
    <row r="132" spans="2:36">
      <c r="AI132" s="6"/>
      <c r="AJ132" s="14"/>
    </row>
    <row r="133" spans="2:36">
      <c r="AI133" s="6"/>
      <c r="AJ133" s="19"/>
    </row>
    <row r="134" spans="2:36">
      <c r="AI134" s="6"/>
      <c r="AJ134" s="14"/>
    </row>
    <row r="135" spans="2:36">
      <c r="AI135" s="6"/>
      <c r="AJ135" s="14"/>
    </row>
    <row r="136" spans="2:36">
      <c r="AI136" s="6"/>
      <c r="AJ136" s="14"/>
    </row>
    <row r="137" spans="2:36">
      <c r="AI137" s="6"/>
    </row>
    <row r="138" spans="2:36">
      <c r="AI138" s="6"/>
      <c r="AJ138" s="13"/>
    </row>
    <row r="139" spans="2:36">
      <c r="AI139" s="6"/>
      <c r="AJ139" s="19"/>
    </row>
    <row r="140" spans="2:36">
      <c r="AI140" s="6"/>
      <c r="AJ140" s="14"/>
    </row>
    <row r="141" spans="2:36">
      <c r="AI141" s="6"/>
    </row>
    <row r="142" spans="2:36">
      <c r="C142" s="26"/>
      <c r="AI142" s="6"/>
      <c r="AJ142" s="14"/>
    </row>
    <row r="143" spans="2:36">
      <c r="C143" s="14"/>
      <c r="AI143" s="6"/>
      <c r="AJ143" s="14"/>
    </row>
    <row r="144" spans="2:36">
      <c r="C144" s="14"/>
      <c r="AI144" s="6"/>
      <c r="AJ144" s="14"/>
    </row>
    <row r="145" spans="3:36">
      <c r="C145" s="14"/>
      <c r="AI145" s="6"/>
    </row>
    <row r="146" spans="3:36">
      <c r="C146" s="26"/>
      <c r="AI146" s="6"/>
      <c r="AJ146" s="14"/>
    </row>
    <row r="147" spans="3:36">
      <c r="C147" s="14"/>
      <c r="AI147" s="6"/>
      <c r="AJ147" s="19"/>
    </row>
    <row r="148" spans="3:36">
      <c r="C148" s="19"/>
      <c r="AI148" s="6"/>
      <c r="AJ148" s="14"/>
    </row>
    <row r="149" spans="3:36">
      <c r="C149" s="14"/>
      <c r="AI149" s="6"/>
    </row>
    <row r="150" spans="3:36">
      <c r="C150" s="27"/>
      <c r="AI150" s="6"/>
      <c r="AJ150" s="14"/>
    </row>
    <row r="151" spans="3:36">
      <c r="C151" s="14"/>
      <c r="AI151" s="6"/>
      <c r="AJ151" s="19"/>
    </row>
    <row r="152" spans="3:36">
      <c r="C152" s="19"/>
      <c r="AI152" s="6"/>
      <c r="AJ152" s="14"/>
    </row>
    <row r="153" spans="3:36">
      <c r="C153" s="14"/>
      <c r="AI153" s="6"/>
      <c r="AJ153" s="14"/>
    </row>
    <row r="154" spans="3:36">
      <c r="C154" s="14"/>
      <c r="AI154" s="6"/>
      <c r="AJ154" s="19"/>
    </row>
    <row r="155" spans="3:36">
      <c r="C155" s="19"/>
      <c r="AI155" s="6"/>
      <c r="AJ155" s="14"/>
    </row>
    <row r="156" spans="3:36">
      <c r="C156" s="14"/>
      <c r="AI156" s="6"/>
      <c r="AJ156" s="14"/>
    </row>
    <row r="157" spans="3:36">
      <c r="C157" s="14"/>
      <c r="AI157" s="6"/>
      <c r="AJ157" s="19"/>
    </row>
    <row r="158" spans="3:36">
      <c r="C158" s="19"/>
      <c r="AI158" s="6"/>
      <c r="AJ158" s="14"/>
    </row>
    <row r="159" spans="3:36">
      <c r="C159" s="14"/>
      <c r="AI159" s="6"/>
      <c r="AJ159" s="14"/>
    </row>
    <row r="160" spans="3:36">
      <c r="C160" s="14"/>
      <c r="AI160" s="6"/>
      <c r="AJ160" s="19"/>
    </row>
    <row r="161" spans="3:37">
      <c r="C161" s="19"/>
      <c r="AI161" s="6"/>
    </row>
    <row r="162" spans="3:37">
      <c r="C162" s="27"/>
      <c r="AI162" s="6"/>
      <c r="AJ162" s="14"/>
    </row>
    <row r="163" spans="3:37">
      <c r="C163" s="14"/>
      <c r="AI163" s="6"/>
      <c r="AJ163" s="19"/>
    </row>
    <row r="164" spans="3:37">
      <c r="C164" s="19"/>
      <c r="AI164" s="6"/>
      <c r="AJ164" s="14"/>
    </row>
    <row r="165" spans="3:37">
      <c r="C165" s="14"/>
      <c r="AI165" s="6"/>
      <c r="AJ165" s="14"/>
    </row>
    <row r="166" spans="3:37">
      <c r="C166" s="14"/>
      <c r="AI166" s="6"/>
      <c r="AJ166" s="19"/>
    </row>
    <row r="167" spans="3:37">
      <c r="C167" s="19"/>
      <c r="AI167" s="6"/>
      <c r="AJ167" s="14"/>
    </row>
    <row r="168" spans="3:37">
      <c r="C168" s="14"/>
      <c r="AI168" s="6"/>
      <c r="AJ168" s="14"/>
    </row>
    <row r="169" spans="3:37">
      <c r="C169" s="14"/>
      <c r="AI169" s="6"/>
      <c r="AJ169" s="19"/>
    </row>
    <row r="170" spans="3:37">
      <c r="C170" s="19"/>
      <c r="AI170" s="6"/>
      <c r="AJ170" s="5"/>
    </row>
    <row r="171" spans="3:37">
      <c r="AI171" s="6"/>
    </row>
    <row r="173" spans="3:37">
      <c r="AI173" s="6"/>
      <c r="AK173" s="5"/>
    </row>
    <row r="174" spans="3:37">
      <c r="AI174" s="6"/>
      <c r="AK174" s="5"/>
    </row>
    <row r="175" spans="3:37">
      <c r="AK175" s="5"/>
    </row>
    <row r="176" spans="3:37">
      <c r="AK176" s="5"/>
    </row>
    <row r="177" spans="37:37">
      <c r="AK177" s="5"/>
    </row>
    <row r="178" spans="37:37">
      <c r="AK178" s="5"/>
    </row>
    <row r="179" spans="37:37">
      <c r="AK179" s="5"/>
    </row>
    <row r="180" spans="37:37">
      <c r="AK180" s="5"/>
    </row>
    <row r="181" spans="37:37">
      <c r="AK181" s="5"/>
    </row>
    <row r="182" spans="37:37">
      <c r="AK182" s="5"/>
    </row>
    <row r="183" spans="37:37">
      <c r="AK183" s="5"/>
    </row>
    <row r="184" spans="37:37">
      <c r="AK184" s="5"/>
    </row>
  </sheetData>
  <protectedRanges>
    <protectedRange sqref="T34:V34 T35:W36 T37:V37 T38:W39 W41:W42 W50:W51 T49:V51 W44:W45 T40:V45 X34:X45 X49:X51 AJ34:AT51 AD34:AH34 AD35:AI42 AD43:AH43 AD44:AI45 AD46:AH46 AD47:AI48 AD50:AI51 AD49:AH49" name="Rango7"/>
    <protectedRange sqref="B31:J33 K32:M33 K31:L31 K35:M36 K34:L34 K38:M39 K37:L37 K41:M42 K40:L40 K44:M45 K43:L43 K47:M48 K46:L46 K50:M51 K49:L49 N31:S51 T32:W33 T31:V31 X46:X48 T47:W48 T46:V46 Y34:AC51 X31:AC33 AJ31:AT33 AD32:AI33 AD31:AH31 D34:J51" name="Rango7_1"/>
  </protectedRanges>
  <mergeCells count="184">
    <mergeCell ref="A9:Q9"/>
    <mergeCell ref="A12:Q12"/>
    <mergeCell ref="A13:Q13"/>
    <mergeCell ref="R4:AT4"/>
    <mergeCell ref="R5:AT5"/>
    <mergeCell ref="A62:J62"/>
    <mergeCell ref="AE63:AT63"/>
    <mergeCell ref="A43:A45"/>
    <mergeCell ref="AE57:AT57"/>
    <mergeCell ref="AE58:AT58"/>
    <mergeCell ref="A2:AT2"/>
    <mergeCell ref="A29:AT29"/>
    <mergeCell ref="A16:AT16"/>
    <mergeCell ref="M26:Q26"/>
    <mergeCell ref="M27:Q27"/>
    <mergeCell ref="M19:Q19"/>
    <mergeCell ref="A17:L17"/>
    <mergeCell ref="M17:Q17"/>
    <mergeCell ref="M18:Q18"/>
    <mergeCell ref="M20:Q20"/>
    <mergeCell ref="M21:Q21"/>
    <mergeCell ref="AN21:AS26"/>
    <mergeCell ref="A3:Q3"/>
    <mergeCell ref="R3:AT3"/>
    <mergeCell ref="A4:Q4"/>
    <mergeCell ref="A5:Q5"/>
    <mergeCell ref="A6:Q6"/>
    <mergeCell ref="A7:Q7"/>
    <mergeCell ref="A8:Q8"/>
    <mergeCell ref="A31:A33"/>
    <mergeCell ref="A34:A36"/>
    <mergeCell ref="Y31:AC33"/>
    <mergeCell ref="Y34:AC36"/>
    <mergeCell ref="A49:A51"/>
    <mergeCell ref="A52:AT52"/>
    <mergeCell ref="K54:AD54"/>
    <mergeCell ref="A54:J54"/>
    <mergeCell ref="AE54:AT54"/>
    <mergeCell ref="A53:J53"/>
    <mergeCell ref="K53:AD53"/>
    <mergeCell ref="AE53:AT53"/>
    <mergeCell ref="CH65:CJ65"/>
    <mergeCell ref="BC66:BF66"/>
    <mergeCell ref="CH66:CJ66"/>
    <mergeCell ref="AX67:BA67"/>
    <mergeCell ref="BC67:BE67"/>
    <mergeCell ref="BC68:BE68"/>
    <mergeCell ref="BD65:BF65"/>
    <mergeCell ref="AX73:BA73"/>
    <mergeCell ref="A64:J64"/>
    <mergeCell ref="AX74:BA74"/>
    <mergeCell ref="D91:E91"/>
    <mergeCell ref="F91:G91"/>
    <mergeCell ref="H91:I91"/>
    <mergeCell ref="J91:K91"/>
    <mergeCell ref="AX69:BA69"/>
    <mergeCell ref="BC69:BE69"/>
    <mergeCell ref="AX70:BA70"/>
    <mergeCell ref="BC70:BE70"/>
    <mergeCell ref="AX71:BA71"/>
    <mergeCell ref="AX72:BA72"/>
    <mergeCell ref="BG16:BN16"/>
    <mergeCell ref="BM17:BN17"/>
    <mergeCell ref="BM26:BN26"/>
    <mergeCell ref="U18:AB20"/>
    <mergeCell ref="R28:AT28"/>
    <mergeCell ref="A28:L28"/>
    <mergeCell ref="M28:Q28"/>
    <mergeCell ref="B18:L18"/>
    <mergeCell ref="B19:L19"/>
    <mergeCell ref="B20:L20"/>
    <mergeCell ref="B21:L21"/>
    <mergeCell ref="B22:L22"/>
    <mergeCell ref="B26:L26"/>
    <mergeCell ref="B27:L27"/>
    <mergeCell ref="M22:Q22"/>
    <mergeCell ref="AG20:AS20"/>
    <mergeCell ref="AG21:AM26"/>
    <mergeCell ref="T27:W27"/>
    <mergeCell ref="X27:AB27"/>
    <mergeCell ref="M23:Q23"/>
    <mergeCell ref="M24:Q24"/>
    <mergeCell ref="M25:Q25"/>
    <mergeCell ref="AP27:AR27"/>
    <mergeCell ref="A55:J55"/>
    <mergeCell ref="A56:J56"/>
    <mergeCell ref="AE55:AT55"/>
    <mergeCell ref="AE56:AT56"/>
    <mergeCell ref="A46:A48"/>
    <mergeCell ref="A58:J58"/>
    <mergeCell ref="A61:J61"/>
    <mergeCell ref="K61:AD61"/>
    <mergeCell ref="AE61:AT61"/>
    <mergeCell ref="AE60:AT60"/>
    <mergeCell ref="Y46:AC48"/>
    <mergeCell ref="Y49:AC51"/>
    <mergeCell ref="K60:AD60"/>
    <mergeCell ref="K57:AD57"/>
    <mergeCell ref="K58:AD58"/>
    <mergeCell ref="K55:AD55"/>
    <mergeCell ref="K56:AD56"/>
    <mergeCell ref="K59:AD59"/>
    <mergeCell ref="A59:J59"/>
    <mergeCell ref="AE59:AT59"/>
    <mergeCell ref="A63:J63"/>
    <mergeCell ref="K63:AD63"/>
    <mergeCell ref="B23:L23"/>
    <mergeCell ref="B24:L24"/>
    <mergeCell ref="B25:L25"/>
    <mergeCell ref="B43:C45"/>
    <mergeCell ref="D31:F33"/>
    <mergeCell ref="D34:F36"/>
    <mergeCell ref="D37:F39"/>
    <mergeCell ref="B46:C48"/>
    <mergeCell ref="D40:F42"/>
    <mergeCell ref="D43:F45"/>
    <mergeCell ref="D46:F48"/>
    <mergeCell ref="K30:S30"/>
    <mergeCell ref="K31:S33"/>
    <mergeCell ref="K34:S36"/>
    <mergeCell ref="K37:S39"/>
    <mergeCell ref="K40:S42"/>
    <mergeCell ref="K43:S45"/>
    <mergeCell ref="B49:C51"/>
    <mergeCell ref="D49:F51"/>
    <mergeCell ref="G30:J30"/>
    <mergeCell ref="G31:J33"/>
    <mergeCell ref="G34:J36"/>
    <mergeCell ref="A14:Q14"/>
    <mergeCell ref="A15:Q15"/>
    <mergeCell ref="R6:AT6"/>
    <mergeCell ref="A60:J60"/>
    <mergeCell ref="A57:J57"/>
    <mergeCell ref="R7:AT7"/>
    <mergeCell ref="R12:AT12"/>
    <mergeCell ref="R13:AT13"/>
    <mergeCell ref="R14:AT14"/>
    <mergeCell ref="R15:AT15"/>
    <mergeCell ref="R8:AT8"/>
    <mergeCell ref="R9:AT9"/>
    <mergeCell ref="A10:Q10"/>
    <mergeCell ref="R10:AT10"/>
    <mergeCell ref="A11:Q11"/>
    <mergeCell ref="R11:AT11"/>
    <mergeCell ref="A30:C30"/>
    <mergeCell ref="B31:C33"/>
    <mergeCell ref="D30:F30"/>
    <mergeCell ref="B34:C36"/>
    <mergeCell ref="B37:C39"/>
    <mergeCell ref="B40:C42"/>
    <mergeCell ref="A37:A39"/>
    <mergeCell ref="A40:A42"/>
    <mergeCell ref="Y30:AC30"/>
    <mergeCell ref="G37:J39"/>
    <mergeCell ref="G40:J42"/>
    <mergeCell ref="G43:J45"/>
    <mergeCell ref="G46:J48"/>
    <mergeCell ref="G49:J51"/>
    <mergeCell ref="K46:S48"/>
    <mergeCell ref="K49:S51"/>
    <mergeCell ref="T31:X33"/>
    <mergeCell ref="T30:X30"/>
    <mergeCell ref="T34:X36"/>
    <mergeCell ref="T37:X39"/>
    <mergeCell ref="T40:X42"/>
    <mergeCell ref="T43:X45"/>
    <mergeCell ref="T46:X48"/>
    <mergeCell ref="T49:X51"/>
    <mergeCell ref="Y37:AC39"/>
    <mergeCell ref="Y40:AC42"/>
    <mergeCell ref="Y43:AC45"/>
    <mergeCell ref="AL65:AT65"/>
    <mergeCell ref="AD30:AT30"/>
    <mergeCell ref="AD31:AT33"/>
    <mergeCell ref="AD34:AT36"/>
    <mergeCell ref="AD37:AT39"/>
    <mergeCell ref="AD40:AT42"/>
    <mergeCell ref="AD43:AT45"/>
    <mergeCell ref="AD46:AT48"/>
    <mergeCell ref="AD49:AT51"/>
    <mergeCell ref="K64:AD64"/>
    <mergeCell ref="AE64:AT64"/>
    <mergeCell ref="K62:AD62"/>
    <mergeCell ref="AE62:AT62"/>
  </mergeCells>
  <phoneticPr fontId="2" type="noConversion"/>
  <conditionalFormatting sqref="D31:F51">
    <cfRule type="containsText" dxfId="5" priority="4" operator="containsText" text="Baja">
      <formula>NOT(ISERROR(SEARCH("Baja",D31)))</formula>
    </cfRule>
    <cfRule type="containsText" dxfId="4" priority="5" operator="containsText" text="Media">
      <formula>NOT(ISERROR(SEARCH("Media",D31)))</formula>
    </cfRule>
    <cfRule type="containsText" dxfId="3" priority="6" operator="containsText" text="Alta">
      <formula>NOT(ISERROR(SEARCH("Alta",D31)))</formula>
    </cfRule>
    <cfRule type="colorScale" priority="7">
      <colorScale>
        <cfvo type="min"/>
        <cfvo type="percentile" val="50"/>
        <cfvo type="max"/>
        <color rgb="FFF8696B"/>
        <color rgb="FFFFEB84"/>
        <color rgb="FF63BE7B"/>
      </colorScale>
    </cfRule>
  </conditionalFormatting>
  <conditionalFormatting sqref="Y31:AC51">
    <cfRule type="containsText" dxfId="2" priority="1" operator="containsText" text="Concluido">
      <formula>NOT(ISERROR(SEARCH("Concluido",Y31)))</formula>
    </cfRule>
    <cfRule type="containsText" dxfId="1" priority="2" operator="containsText" text="En proceso">
      <formula>NOT(ISERROR(SEARCH("En proceso",Y31)))</formula>
    </cfRule>
    <cfRule type="containsText" dxfId="0" priority="3" operator="containsText" text="Sin realizar ">
      <formula>NOT(ISERROR(SEARCH("Sin realizar ",Y31)))</formula>
    </cfRule>
  </conditionalFormatting>
  <dataValidations count="10">
    <dataValidation allowBlank="1" showInputMessage="1" showErrorMessage="1" prompt="Costos Médicos_x000a_Compensación por lesión_x000a_Costo por enfermedad" sqref="BD65" xr:uid="{AEEC946D-93C6-44F5-87B4-41BE671B6D40}"/>
    <dataValidation type="list" allowBlank="1" showInputMessage="1" showErrorMessage="1" sqref="A13:Q13" xr:uid="{99D7325D-A35A-4D3E-8226-CB075AF3D9A5}">
      <formula1>$P$114:$P$115</formula1>
    </dataValidation>
    <dataValidation type="list" allowBlank="1" showInputMessage="1" showErrorMessage="1" sqref="B22:L27" xr:uid="{EC94A8FB-F26D-487F-B5BF-E98F1BA7EF78}">
      <formula1>$P$118:$P$126</formula1>
    </dataValidation>
    <dataValidation type="list" allowBlank="1" showInputMessage="1" showErrorMessage="1" sqref="A9:Q11" xr:uid="{791F6C99-0987-40C8-AB6B-4BC611DF6A1D}">
      <formula1>$E$114:$E$123</formula1>
    </dataValidation>
    <dataValidation type="list" allowBlank="1" showInputMessage="1" showErrorMessage="1" sqref="R9:AT9 R11:AT11" xr:uid="{317562EB-4E54-446E-B24E-DA8BB2CC7051}">
      <formula1>$C$114:$C$118</formula1>
    </dataValidation>
    <dataValidation type="list" allowBlank="1" showInputMessage="1" showErrorMessage="1" sqref="R5:AT5 R7:AT7" xr:uid="{7CF033A6-5283-46EE-9A33-5A3E24C50371}">
      <formula1>$C$105:$C$110</formula1>
    </dataValidation>
    <dataValidation type="list" allowBlank="1" showInputMessage="1" showErrorMessage="1" sqref="B18:L21" xr:uid="{9B08B183-269D-4D4D-ADBC-2703FA5E380A}">
      <formula1>$P$117:$P$125</formula1>
    </dataValidation>
    <dataValidation type="list" allowBlank="1" showInputMessage="1" showErrorMessage="1" sqref="G46 G49 G31 G34 G37 G40 G43" xr:uid="{C0F92322-60FA-468E-BF29-D4E35140CC14}">
      <formula1>$E$110:$E$112</formula1>
    </dataValidation>
    <dataValidation type="list" allowBlank="1" showInputMessage="1" showErrorMessage="1" sqref="D31:F51" xr:uid="{9FEBBAED-676C-4E9B-8700-940C4A4B4663}">
      <formula1>$E$106:$E$108</formula1>
    </dataValidation>
    <dataValidation type="list" allowBlank="1" showInputMessage="1" showErrorMessage="1" sqref="Y31:AC51" xr:uid="{86D5B11D-9D7E-4F6B-BA80-C55E7392C210}">
      <formula1>$N$106:$N$108</formula1>
    </dataValidation>
  </dataValidations>
  <printOptions horizontalCentered="1" verticalCentered="1"/>
  <pageMargins left="0.39370078740157483" right="0.39370078740157483" top="0.39370078740157483" bottom="0.39370078740157483" header="0" footer="0"/>
  <pageSetup scale="57"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693EF-C7AB-41FA-8E15-428ED228CADB}">
  <dimension ref="A1:AT96"/>
  <sheetViews>
    <sheetView showGridLines="0" view="pageBreakPreview" zoomScale="90" zoomScaleNormal="75" zoomScaleSheetLayoutView="90" workbookViewId="0">
      <selection activeCell="P72" sqref="P72:Q72"/>
    </sheetView>
  </sheetViews>
  <sheetFormatPr defaultColWidth="11.42578125" defaultRowHeight="14.25"/>
  <cols>
    <col min="1" max="1" width="3.85546875" style="61" customWidth="1"/>
    <col min="2" max="12" width="5.7109375" style="61" customWidth="1"/>
    <col min="13" max="14" width="10.7109375" style="61" customWidth="1"/>
    <col min="15" max="15" width="13.42578125" style="61" customWidth="1"/>
    <col min="16" max="16" width="15.140625" style="61" customWidth="1"/>
    <col min="17" max="17" width="10.7109375" style="61" customWidth="1"/>
    <col min="18" max="18" width="2" style="61" customWidth="1"/>
    <col min="19" max="46" width="10.7109375" style="61" customWidth="1"/>
    <col min="47" max="16384" width="11.42578125" style="61"/>
  </cols>
  <sheetData>
    <row r="1" spans="1:46" ht="17.25" customHeight="1" thickBot="1">
      <c r="A1" s="246" t="s">
        <v>456</v>
      </c>
      <c r="B1" s="247"/>
      <c r="C1" s="247"/>
      <c r="D1" s="247"/>
      <c r="E1" s="247"/>
      <c r="F1" s="247"/>
      <c r="G1" s="247"/>
      <c r="H1" s="247"/>
      <c r="I1" s="247"/>
      <c r="J1" s="247"/>
      <c r="K1" s="247"/>
      <c r="L1" s="247"/>
      <c r="M1" s="247"/>
      <c r="N1" s="247"/>
      <c r="O1" s="247"/>
      <c r="P1" s="247"/>
      <c r="Q1" s="247"/>
      <c r="R1" s="248"/>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60"/>
    </row>
    <row r="2" spans="1:46" ht="12" customHeight="1" thickBot="1">
      <c r="A2" s="62"/>
      <c r="B2" s="63"/>
      <c r="C2" s="63"/>
      <c r="D2" s="63"/>
      <c r="E2" s="63"/>
      <c r="F2" s="63"/>
      <c r="G2" s="63"/>
      <c r="H2" s="63"/>
      <c r="I2" s="63"/>
      <c r="J2" s="63"/>
      <c r="K2" s="63"/>
      <c r="L2" s="63"/>
      <c r="M2" s="63"/>
      <c r="N2" s="63"/>
      <c r="O2" s="63"/>
      <c r="P2" s="63"/>
      <c r="Q2" s="63"/>
      <c r="R2" s="64"/>
    </row>
    <row r="3" spans="1:46" ht="9" customHeight="1">
      <c r="A3" s="65"/>
      <c r="B3" s="230" t="s">
        <v>460</v>
      </c>
      <c r="C3" s="231"/>
      <c r="D3" s="231"/>
      <c r="E3" s="231"/>
      <c r="F3" s="231"/>
      <c r="G3" s="231"/>
      <c r="H3" s="231"/>
      <c r="I3" s="231"/>
      <c r="J3" s="231"/>
      <c r="K3" s="232"/>
      <c r="L3" s="66"/>
      <c r="M3" s="230" t="s">
        <v>242</v>
      </c>
      <c r="N3" s="231"/>
      <c r="O3" s="231"/>
      <c r="P3" s="231"/>
      <c r="Q3" s="232"/>
      <c r="R3" s="67"/>
      <c r="S3" s="68"/>
      <c r="T3" s="68"/>
      <c r="U3" s="68"/>
      <c r="V3" s="68"/>
      <c r="W3" s="68"/>
      <c r="X3" s="68"/>
      <c r="Y3" s="68"/>
      <c r="AT3" s="68"/>
    </row>
    <row r="4" spans="1:46" ht="11.25" customHeight="1">
      <c r="A4" s="65"/>
      <c r="B4" s="233"/>
      <c r="C4" s="234"/>
      <c r="D4" s="234"/>
      <c r="E4" s="234"/>
      <c r="F4" s="234"/>
      <c r="G4" s="234"/>
      <c r="H4" s="234"/>
      <c r="I4" s="234"/>
      <c r="J4" s="234"/>
      <c r="K4" s="235"/>
      <c r="L4" s="66"/>
      <c r="M4" s="233"/>
      <c r="N4" s="234"/>
      <c r="O4" s="234"/>
      <c r="P4" s="234"/>
      <c r="Q4" s="235"/>
      <c r="R4" s="67"/>
      <c r="S4" s="68"/>
      <c r="T4" s="68"/>
      <c r="AT4" s="68"/>
    </row>
    <row r="5" spans="1:46">
      <c r="A5" s="65"/>
      <c r="B5" s="233"/>
      <c r="C5" s="234"/>
      <c r="D5" s="234"/>
      <c r="E5" s="234"/>
      <c r="F5" s="234"/>
      <c r="G5" s="234"/>
      <c r="H5" s="234"/>
      <c r="I5" s="234"/>
      <c r="J5" s="234"/>
      <c r="K5" s="235"/>
      <c r="L5" s="66"/>
      <c r="M5" s="233"/>
      <c r="N5" s="234"/>
      <c r="O5" s="234"/>
      <c r="P5" s="234"/>
      <c r="Q5" s="235"/>
      <c r="R5" s="67"/>
      <c r="S5" s="68"/>
      <c r="T5" s="68"/>
      <c r="AT5" s="68"/>
    </row>
    <row r="6" spans="1:46">
      <c r="A6" s="65"/>
      <c r="B6" s="233"/>
      <c r="C6" s="234"/>
      <c r="D6" s="234"/>
      <c r="E6" s="234"/>
      <c r="F6" s="234"/>
      <c r="G6" s="234"/>
      <c r="H6" s="234"/>
      <c r="I6" s="234"/>
      <c r="J6" s="234"/>
      <c r="K6" s="235"/>
      <c r="L6" s="66"/>
      <c r="M6" s="233"/>
      <c r="N6" s="234"/>
      <c r="O6" s="234"/>
      <c r="P6" s="234"/>
      <c r="Q6" s="235"/>
      <c r="R6" s="67"/>
      <c r="S6" s="68"/>
      <c r="T6" s="68"/>
      <c r="AT6" s="68"/>
    </row>
    <row r="7" spans="1:46" ht="9" customHeight="1">
      <c r="A7" s="65"/>
      <c r="B7" s="233"/>
      <c r="C7" s="234"/>
      <c r="D7" s="234"/>
      <c r="E7" s="234"/>
      <c r="F7" s="234"/>
      <c r="G7" s="234"/>
      <c r="H7" s="234"/>
      <c r="I7" s="234"/>
      <c r="J7" s="234"/>
      <c r="K7" s="235"/>
      <c r="L7" s="66"/>
      <c r="M7" s="233"/>
      <c r="N7" s="234"/>
      <c r="O7" s="234"/>
      <c r="P7" s="234"/>
      <c r="Q7" s="235"/>
      <c r="R7" s="67"/>
      <c r="S7" s="68"/>
      <c r="T7" s="68"/>
      <c r="AT7" s="68"/>
    </row>
    <row r="8" spans="1:46">
      <c r="A8" s="65"/>
      <c r="B8" s="233"/>
      <c r="C8" s="234"/>
      <c r="D8" s="234"/>
      <c r="E8" s="234"/>
      <c r="F8" s="234"/>
      <c r="G8" s="234"/>
      <c r="H8" s="234"/>
      <c r="I8" s="234"/>
      <c r="J8" s="234"/>
      <c r="K8" s="235"/>
      <c r="L8" s="66"/>
      <c r="M8" s="233"/>
      <c r="N8" s="234"/>
      <c r="O8" s="234"/>
      <c r="P8" s="234"/>
      <c r="Q8" s="235"/>
      <c r="R8" s="67"/>
      <c r="S8" s="68"/>
      <c r="T8" s="68"/>
      <c r="AT8" s="68"/>
    </row>
    <row r="9" spans="1:46">
      <c r="A9" s="65"/>
      <c r="B9" s="233"/>
      <c r="C9" s="234"/>
      <c r="D9" s="234"/>
      <c r="E9" s="234"/>
      <c r="F9" s="234"/>
      <c r="G9" s="234"/>
      <c r="H9" s="234"/>
      <c r="I9" s="234"/>
      <c r="J9" s="234"/>
      <c r="K9" s="235"/>
      <c r="L9" s="66"/>
      <c r="M9" s="233"/>
      <c r="N9" s="234"/>
      <c r="O9" s="234"/>
      <c r="P9" s="234"/>
      <c r="Q9" s="235"/>
      <c r="R9" s="67"/>
      <c r="S9" s="68"/>
      <c r="T9" s="68"/>
      <c r="AT9" s="68"/>
    </row>
    <row r="10" spans="1:46">
      <c r="A10" s="65"/>
      <c r="B10" s="233"/>
      <c r="C10" s="234"/>
      <c r="D10" s="234"/>
      <c r="E10" s="234"/>
      <c r="F10" s="234"/>
      <c r="G10" s="234"/>
      <c r="H10" s="234"/>
      <c r="I10" s="234"/>
      <c r="J10" s="234"/>
      <c r="K10" s="235"/>
      <c r="L10" s="66"/>
      <c r="M10" s="233"/>
      <c r="N10" s="234"/>
      <c r="O10" s="234"/>
      <c r="P10" s="234"/>
      <c r="Q10" s="235"/>
      <c r="R10" s="67"/>
      <c r="S10" s="68"/>
      <c r="T10" s="68"/>
      <c r="AT10" s="68"/>
    </row>
    <row r="11" spans="1:46">
      <c r="A11" s="65"/>
      <c r="B11" s="233"/>
      <c r="C11" s="234"/>
      <c r="D11" s="234"/>
      <c r="E11" s="234"/>
      <c r="F11" s="234"/>
      <c r="G11" s="234"/>
      <c r="H11" s="234"/>
      <c r="I11" s="234"/>
      <c r="J11" s="234"/>
      <c r="K11" s="235"/>
      <c r="L11" s="66"/>
      <c r="M11" s="233"/>
      <c r="N11" s="234"/>
      <c r="O11" s="234"/>
      <c r="P11" s="234"/>
      <c r="Q11" s="235"/>
      <c r="R11" s="67"/>
      <c r="S11" s="68"/>
      <c r="T11" s="68"/>
      <c r="AT11" s="68"/>
    </row>
    <row r="12" spans="1:46">
      <c r="A12" s="65"/>
      <c r="B12" s="233"/>
      <c r="C12" s="234"/>
      <c r="D12" s="234"/>
      <c r="E12" s="234"/>
      <c r="F12" s="234"/>
      <c r="G12" s="234"/>
      <c r="H12" s="234"/>
      <c r="I12" s="234"/>
      <c r="J12" s="234"/>
      <c r="K12" s="235"/>
      <c r="L12" s="66"/>
      <c r="M12" s="233"/>
      <c r="N12" s="234"/>
      <c r="O12" s="234"/>
      <c r="P12" s="234"/>
      <c r="Q12" s="235"/>
      <c r="R12" s="67"/>
      <c r="S12" s="68"/>
      <c r="T12" s="68"/>
      <c r="AT12" s="68"/>
    </row>
    <row r="13" spans="1:46">
      <c r="A13" s="65"/>
      <c r="B13" s="233"/>
      <c r="C13" s="234"/>
      <c r="D13" s="234"/>
      <c r="E13" s="234"/>
      <c r="F13" s="234"/>
      <c r="G13" s="234"/>
      <c r="H13" s="234"/>
      <c r="I13" s="234"/>
      <c r="J13" s="234"/>
      <c r="K13" s="235"/>
      <c r="L13" s="66"/>
      <c r="M13" s="233"/>
      <c r="N13" s="234"/>
      <c r="O13" s="234"/>
      <c r="P13" s="234"/>
      <c r="Q13" s="235"/>
      <c r="R13" s="67"/>
      <c r="S13" s="68"/>
      <c r="T13" s="68"/>
      <c r="AT13" s="68"/>
    </row>
    <row r="14" spans="1:46">
      <c r="A14" s="65"/>
      <c r="B14" s="233"/>
      <c r="C14" s="234"/>
      <c r="D14" s="234"/>
      <c r="E14" s="234"/>
      <c r="F14" s="234"/>
      <c r="G14" s="234"/>
      <c r="H14" s="234"/>
      <c r="I14" s="234"/>
      <c r="J14" s="234"/>
      <c r="K14" s="235"/>
      <c r="L14" s="66"/>
      <c r="M14" s="233"/>
      <c r="N14" s="234"/>
      <c r="O14" s="234"/>
      <c r="P14" s="234"/>
      <c r="Q14" s="235"/>
      <c r="R14" s="67"/>
      <c r="S14" s="68"/>
      <c r="T14" s="68"/>
      <c r="AT14" s="68"/>
    </row>
    <row r="15" spans="1:46">
      <c r="A15" s="65"/>
      <c r="B15" s="233"/>
      <c r="C15" s="234"/>
      <c r="D15" s="234"/>
      <c r="E15" s="234"/>
      <c r="F15" s="234"/>
      <c r="G15" s="234"/>
      <c r="H15" s="234"/>
      <c r="I15" s="234"/>
      <c r="J15" s="234"/>
      <c r="K15" s="235"/>
      <c r="L15" s="66"/>
      <c r="M15" s="233"/>
      <c r="N15" s="234"/>
      <c r="O15" s="234"/>
      <c r="P15" s="234"/>
      <c r="Q15" s="235"/>
      <c r="R15" s="67"/>
      <c r="S15" s="68"/>
      <c r="T15" s="68"/>
      <c r="AT15" s="68"/>
    </row>
    <row r="16" spans="1:46">
      <c r="A16" s="65"/>
      <c r="B16" s="233"/>
      <c r="C16" s="234"/>
      <c r="D16" s="234"/>
      <c r="E16" s="234"/>
      <c r="F16" s="234"/>
      <c r="G16" s="234"/>
      <c r="H16" s="234"/>
      <c r="I16" s="234"/>
      <c r="J16" s="234"/>
      <c r="K16" s="235"/>
      <c r="L16" s="66"/>
      <c r="M16" s="233"/>
      <c r="N16" s="234"/>
      <c r="O16" s="234"/>
      <c r="P16" s="234"/>
      <c r="Q16" s="235"/>
      <c r="R16" s="67"/>
      <c r="S16" s="68"/>
      <c r="T16" s="68"/>
      <c r="AT16" s="68"/>
    </row>
    <row r="17" spans="1:46">
      <c r="A17" s="65"/>
      <c r="B17" s="233"/>
      <c r="C17" s="234"/>
      <c r="D17" s="234"/>
      <c r="E17" s="234"/>
      <c r="F17" s="234"/>
      <c r="G17" s="234"/>
      <c r="H17" s="234"/>
      <c r="I17" s="234"/>
      <c r="J17" s="234"/>
      <c r="K17" s="235"/>
      <c r="L17" s="66"/>
      <c r="M17" s="233"/>
      <c r="N17" s="234"/>
      <c r="O17" s="234"/>
      <c r="P17" s="234"/>
      <c r="Q17" s="235"/>
      <c r="R17" s="67"/>
      <c r="S17" s="68"/>
      <c r="T17" s="68"/>
      <c r="AT17" s="68"/>
    </row>
    <row r="18" spans="1:46">
      <c r="A18" s="65"/>
      <c r="B18" s="233"/>
      <c r="C18" s="234"/>
      <c r="D18" s="234"/>
      <c r="E18" s="234"/>
      <c r="F18" s="234"/>
      <c r="G18" s="234"/>
      <c r="H18" s="234"/>
      <c r="I18" s="234"/>
      <c r="J18" s="234"/>
      <c r="K18" s="235"/>
      <c r="L18" s="66"/>
      <c r="M18" s="233"/>
      <c r="N18" s="234"/>
      <c r="O18" s="234"/>
      <c r="P18" s="234"/>
      <c r="Q18" s="235"/>
      <c r="R18" s="67"/>
      <c r="S18" s="68"/>
      <c r="T18" s="68"/>
      <c r="U18" s="68"/>
      <c r="V18" s="68"/>
      <c r="W18" s="68"/>
      <c r="X18" s="68"/>
      <c r="Y18" s="68"/>
      <c r="AT18" s="68"/>
    </row>
    <row r="19" spans="1:46" ht="6" customHeight="1" thickBot="1">
      <c r="A19" s="65"/>
      <c r="B19" s="236"/>
      <c r="C19" s="237"/>
      <c r="D19" s="237"/>
      <c r="E19" s="237"/>
      <c r="F19" s="237"/>
      <c r="G19" s="237"/>
      <c r="H19" s="237"/>
      <c r="I19" s="237"/>
      <c r="J19" s="237"/>
      <c r="K19" s="238"/>
      <c r="L19" s="66"/>
      <c r="M19" s="236"/>
      <c r="N19" s="237"/>
      <c r="O19" s="237"/>
      <c r="P19" s="237"/>
      <c r="Q19" s="238"/>
      <c r="R19" s="67"/>
      <c r="S19" s="68"/>
      <c r="T19" s="68"/>
      <c r="U19" s="68"/>
      <c r="V19" s="68"/>
      <c r="W19" s="68"/>
      <c r="X19" s="68"/>
      <c r="Y19" s="68"/>
      <c r="AT19" s="68"/>
    </row>
    <row r="20" spans="1:46" ht="15.75" thickBot="1">
      <c r="A20" s="65"/>
      <c r="B20" s="239" t="s">
        <v>241</v>
      </c>
      <c r="C20" s="239"/>
      <c r="D20" s="239"/>
      <c r="E20" s="239"/>
      <c r="F20" s="239"/>
      <c r="G20" s="239"/>
      <c r="H20" s="239"/>
      <c r="I20" s="239"/>
      <c r="J20" s="239"/>
      <c r="K20" s="239"/>
      <c r="L20" s="69"/>
      <c r="M20" s="259" t="s">
        <v>241</v>
      </c>
      <c r="N20" s="260"/>
      <c r="O20" s="260"/>
      <c r="P20" s="260"/>
      <c r="Q20" s="261"/>
      <c r="R20" s="67"/>
      <c r="S20" s="68"/>
      <c r="T20" s="68"/>
      <c r="U20" s="68"/>
      <c r="V20" s="68"/>
      <c r="W20" s="68"/>
      <c r="X20" s="68"/>
      <c r="Y20" s="68"/>
      <c r="AT20" s="68"/>
    </row>
    <row r="21" spans="1:46">
      <c r="A21" s="65"/>
      <c r="B21" s="220"/>
      <c r="C21" s="221"/>
      <c r="D21" s="221"/>
      <c r="E21" s="221"/>
      <c r="F21" s="221"/>
      <c r="G21" s="221"/>
      <c r="H21" s="221"/>
      <c r="I21" s="221"/>
      <c r="J21" s="221"/>
      <c r="K21" s="222"/>
      <c r="L21" s="69"/>
      <c r="M21" s="220"/>
      <c r="N21" s="221"/>
      <c r="O21" s="221"/>
      <c r="P21" s="221"/>
      <c r="Q21" s="222"/>
      <c r="R21" s="67"/>
      <c r="S21" s="68"/>
      <c r="T21" s="68"/>
      <c r="U21" s="68"/>
      <c r="V21" s="68"/>
      <c r="W21" s="68"/>
      <c r="X21" s="68"/>
      <c r="Y21" s="68"/>
      <c r="AT21" s="68"/>
    </row>
    <row r="22" spans="1:46">
      <c r="A22" s="65"/>
      <c r="B22" s="223"/>
      <c r="C22" s="224"/>
      <c r="D22" s="224"/>
      <c r="E22" s="224"/>
      <c r="F22" s="224"/>
      <c r="G22" s="224"/>
      <c r="H22" s="224"/>
      <c r="I22" s="224"/>
      <c r="J22" s="224"/>
      <c r="K22" s="225"/>
      <c r="L22" s="69"/>
      <c r="M22" s="223"/>
      <c r="N22" s="224"/>
      <c r="O22" s="224"/>
      <c r="P22" s="224"/>
      <c r="Q22" s="225"/>
      <c r="R22" s="67"/>
      <c r="S22" s="68"/>
      <c r="T22" s="68"/>
      <c r="U22" s="68"/>
      <c r="V22" s="68"/>
      <c r="W22" s="68"/>
      <c r="X22" s="68"/>
      <c r="Y22" s="68"/>
      <c r="AT22" s="68"/>
    </row>
    <row r="23" spans="1:46">
      <c r="A23" s="65"/>
      <c r="B23" s="223"/>
      <c r="C23" s="224"/>
      <c r="D23" s="224"/>
      <c r="E23" s="224"/>
      <c r="F23" s="224"/>
      <c r="G23" s="224"/>
      <c r="H23" s="224"/>
      <c r="I23" s="224"/>
      <c r="J23" s="224"/>
      <c r="K23" s="225"/>
      <c r="L23" s="69"/>
      <c r="M23" s="223"/>
      <c r="N23" s="224"/>
      <c r="O23" s="224"/>
      <c r="P23" s="224"/>
      <c r="Q23" s="225"/>
      <c r="R23" s="67"/>
      <c r="S23" s="68"/>
      <c r="T23" s="68"/>
      <c r="U23" s="68"/>
      <c r="V23" s="68"/>
      <c r="W23" s="68"/>
      <c r="X23" s="68"/>
      <c r="Y23" s="68"/>
      <c r="AT23" s="68"/>
    </row>
    <row r="24" spans="1:46" ht="9" customHeight="1" thickBot="1">
      <c r="A24" s="65"/>
      <c r="B24" s="226"/>
      <c r="C24" s="227"/>
      <c r="D24" s="227"/>
      <c r="E24" s="227"/>
      <c r="F24" s="227"/>
      <c r="G24" s="227"/>
      <c r="H24" s="227"/>
      <c r="I24" s="227"/>
      <c r="J24" s="227"/>
      <c r="K24" s="228"/>
      <c r="L24" s="66"/>
      <c r="M24" s="226"/>
      <c r="N24" s="227"/>
      <c r="O24" s="227"/>
      <c r="P24" s="227"/>
      <c r="Q24" s="228"/>
      <c r="R24" s="67"/>
      <c r="S24" s="68"/>
      <c r="T24" s="68"/>
      <c r="U24" s="68"/>
      <c r="V24" s="68"/>
      <c r="W24" s="68"/>
      <c r="X24" s="68"/>
      <c r="Y24" s="68"/>
      <c r="AT24" s="68"/>
    </row>
    <row r="25" spans="1:46" s="74" customFormat="1" ht="15" customHeight="1">
      <c r="A25" s="70"/>
      <c r="B25" s="71"/>
      <c r="C25" s="71"/>
      <c r="D25" s="71"/>
      <c r="E25" s="71"/>
      <c r="F25" s="71"/>
      <c r="G25" s="71"/>
      <c r="H25" s="71"/>
      <c r="I25" s="71"/>
      <c r="J25" s="71"/>
      <c r="K25" s="71"/>
      <c r="L25" s="71"/>
      <c r="M25" s="71"/>
      <c r="N25" s="71"/>
      <c r="O25" s="71"/>
      <c r="P25" s="71"/>
      <c r="Q25" s="71"/>
      <c r="R25" s="72"/>
      <c r="S25" s="73"/>
      <c r="T25" s="73"/>
      <c r="U25" s="73"/>
      <c r="V25" s="73"/>
      <c r="W25" s="73"/>
      <c r="X25" s="73"/>
      <c r="Y25" s="73"/>
      <c r="AT25" s="73"/>
    </row>
    <row r="26" spans="1:46" ht="15" thickBot="1">
      <c r="A26" s="65"/>
      <c r="B26" s="75"/>
      <c r="C26" s="75"/>
      <c r="D26" s="75"/>
      <c r="E26" s="75"/>
      <c r="F26" s="75"/>
      <c r="G26" s="63"/>
      <c r="H26" s="63"/>
      <c r="I26" s="66"/>
      <c r="J26" s="66"/>
      <c r="K26" s="66"/>
      <c r="L26" s="66"/>
      <c r="M26" s="66"/>
      <c r="N26" s="66"/>
      <c r="O26" s="66"/>
      <c r="P26" s="75"/>
      <c r="Q26" s="75"/>
      <c r="R26" s="67"/>
      <c r="S26" s="68"/>
      <c r="T26" s="68"/>
      <c r="U26" s="68"/>
      <c r="V26" s="68"/>
      <c r="W26" s="68"/>
      <c r="X26" s="68"/>
      <c r="Y26" s="68"/>
      <c r="AT26" s="68"/>
    </row>
    <row r="27" spans="1:46" ht="9" customHeight="1">
      <c r="A27" s="65"/>
      <c r="B27" s="230" t="s">
        <v>243</v>
      </c>
      <c r="C27" s="231"/>
      <c r="D27" s="231"/>
      <c r="E27" s="231"/>
      <c r="F27" s="231"/>
      <c r="G27" s="231"/>
      <c r="H27" s="231"/>
      <c r="I27" s="231"/>
      <c r="J27" s="231"/>
      <c r="K27" s="232"/>
      <c r="L27" s="66"/>
      <c r="M27" s="230" t="s">
        <v>244</v>
      </c>
      <c r="N27" s="231"/>
      <c r="O27" s="231"/>
      <c r="P27" s="231"/>
      <c r="Q27" s="232"/>
      <c r="R27" s="67"/>
      <c r="S27" s="68"/>
      <c r="T27" s="68"/>
      <c r="U27" s="68"/>
      <c r="V27" s="68"/>
      <c r="W27" s="68"/>
      <c r="X27" s="68"/>
      <c r="Y27" s="68"/>
      <c r="AT27" s="68"/>
    </row>
    <row r="28" spans="1:46" ht="11.25" customHeight="1">
      <c r="A28" s="65"/>
      <c r="B28" s="233"/>
      <c r="C28" s="234"/>
      <c r="D28" s="234"/>
      <c r="E28" s="234"/>
      <c r="F28" s="234"/>
      <c r="G28" s="234"/>
      <c r="H28" s="234"/>
      <c r="I28" s="234"/>
      <c r="J28" s="234"/>
      <c r="K28" s="235"/>
      <c r="L28" s="66"/>
      <c r="M28" s="233"/>
      <c r="N28" s="234"/>
      <c r="O28" s="234"/>
      <c r="P28" s="234"/>
      <c r="Q28" s="235"/>
      <c r="R28" s="67"/>
      <c r="S28" s="68"/>
      <c r="T28" s="68"/>
      <c r="AT28" s="68"/>
    </row>
    <row r="29" spans="1:46">
      <c r="A29" s="65"/>
      <c r="B29" s="233"/>
      <c r="C29" s="234"/>
      <c r="D29" s="234"/>
      <c r="E29" s="234"/>
      <c r="F29" s="234"/>
      <c r="G29" s="234"/>
      <c r="H29" s="234"/>
      <c r="I29" s="234"/>
      <c r="J29" s="234"/>
      <c r="K29" s="235"/>
      <c r="L29" s="66"/>
      <c r="M29" s="233"/>
      <c r="N29" s="234"/>
      <c r="O29" s="234"/>
      <c r="P29" s="234"/>
      <c r="Q29" s="235"/>
      <c r="R29" s="67"/>
      <c r="S29" s="68"/>
      <c r="T29" s="68"/>
      <c r="AT29" s="68"/>
    </row>
    <row r="30" spans="1:46">
      <c r="A30" s="65"/>
      <c r="B30" s="233"/>
      <c r="C30" s="234"/>
      <c r="D30" s="234"/>
      <c r="E30" s="234"/>
      <c r="F30" s="234"/>
      <c r="G30" s="234"/>
      <c r="H30" s="234"/>
      <c r="I30" s="234"/>
      <c r="J30" s="234"/>
      <c r="K30" s="235"/>
      <c r="L30" s="66"/>
      <c r="M30" s="233"/>
      <c r="N30" s="234"/>
      <c r="O30" s="234"/>
      <c r="P30" s="234"/>
      <c r="Q30" s="235"/>
      <c r="R30" s="67"/>
      <c r="S30" s="68"/>
      <c r="T30" s="68"/>
      <c r="AT30" s="68"/>
    </row>
    <row r="31" spans="1:46" ht="9" customHeight="1">
      <c r="A31" s="65"/>
      <c r="B31" s="233"/>
      <c r="C31" s="234"/>
      <c r="D31" s="234"/>
      <c r="E31" s="234"/>
      <c r="F31" s="234"/>
      <c r="G31" s="234"/>
      <c r="H31" s="234"/>
      <c r="I31" s="234"/>
      <c r="J31" s="234"/>
      <c r="K31" s="235"/>
      <c r="L31" s="66"/>
      <c r="M31" s="233"/>
      <c r="N31" s="234"/>
      <c r="O31" s="234"/>
      <c r="P31" s="234"/>
      <c r="Q31" s="235"/>
      <c r="R31" s="67"/>
      <c r="S31" s="68"/>
      <c r="T31" s="68"/>
      <c r="AT31" s="68"/>
    </row>
    <row r="32" spans="1:46">
      <c r="A32" s="65"/>
      <c r="B32" s="233"/>
      <c r="C32" s="234"/>
      <c r="D32" s="234"/>
      <c r="E32" s="234"/>
      <c r="F32" s="234"/>
      <c r="G32" s="234"/>
      <c r="H32" s="234"/>
      <c r="I32" s="234"/>
      <c r="J32" s="234"/>
      <c r="K32" s="235"/>
      <c r="L32" s="66"/>
      <c r="M32" s="233"/>
      <c r="N32" s="234"/>
      <c r="O32" s="234"/>
      <c r="P32" s="234"/>
      <c r="Q32" s="235"/>
      <c r="R32" s="67"/>
      <c r="S32" s="68"/>
      <c r="T32" s="68"/>
      <c r="AT32" s="68"/>
    </row>
    <row r="33" spans="1:46">
      <c r="A33" s="65"/>
      <c r="B33" s="233"/>
      <c r="C33" s="234"/>
      <c r="D33" s="234"/>
      <c r="E33" s="234"/>
      <c r="F33" s="234"/>
      <c r="G33" s="234"/>
      <c r="H33" s="234"/>
      <c r="I33" s="234"/>
      <c r="J33" s="234"/>
      <c r="K33" s="235"/>
      <c r="L33" s="66"/>
      <c r="M33" s="233"/>
      <c r="N33" s="234"/>
      <c r="O33" s="234"/>
      <c r="P33" s="234"/>
      <c r="Q33" s="235"/>
      <c r="R33" s="67"/>
      <c r="S33" s="68"/>
      <c r="T33" s="68"/>
      <c r="AT33" s="68"/>
    </row>
    <row r="34" spans="1:46">
      <c r="A34" s="65"/>
      <c r="B34" s="233"/>
      <c r="C34" s="234"/>
      <c r="D34" s="234"/>
      <c r="E34" s="234"/>
      <c r="F34" s="234"/>
      <c r="G34" s="234"/>
      <c r="H34" s="234"/>
      <c r="I34" s="234"/>
      <c r="J34" s="234"/>
      <c r="K34" s="235"/>
      <c r="L34" s="66"/>
      <c r="M34" s="233"/>
      <c r="N34" s="234"/>
      <c r="O34" s="234"/>
      <c r="P34" s="234"/>
      <c r="Q34" s="235"/>
      <c r="R34" s="67"/>
      <c r="S34" s="68"/>
      <c r="T34" s="68"/>
      <c r="AT34" s="68"/>
    </row>
    <row r="35" spans="1:46">
      <c r="A35" s="65"/>
      <c r="B35" s="233"/>
      <c r="C35" s="234"/>
      <c r="D35" s="234"/>
      <c r="E35" s="234"/>
      <c r="F35" s="234"/>
      <c r="G35" s="234"/>
      <c r="H35" s="234"/>
      <c r="I35" s="234"/>
      <c r="J35" s="234"/>
      <c r="K35" s="235"/>
      <c r="L35" s="66"/>
      <c r="M35" s="233"/>
      <c r="N35" s="234"/>
      <c r="O35" s="234"/>
      <c r="P35" s="234"/>
      <c r="Q35" s="235"/>
      <c r="R35" s="67"/>
      <c r="S35" s="68"/>
      <c r="T35" s="68"/>
      <c r="AT35" s="68"/>
    </row>
    <row r="36" spans="1:46">
      <c r="A36" s="65"/>
      <c r="B36" s="233"/>
      <c r="C36" s="234"/>
      <c r="D36" s="234"/>
      <c r="E36" s="234"/>
      <c r="F36" s="234"/>
      <c r="G36" s="234"/>
      <c r="H36" s="234"/>
      <c r="I36" s="234"/>
      <c r="J36" s="234"/>
      <c r="K36" s="235"/>
      <c r="L36" s="66"/>
      <c r="M36" s="233"/>
      <c r="N36" s="234"/>
      <c r="O36" s="234"/>
      <c r="P36" s="234"/>
      <c r="Q36" s="235"/>
      <c r="R36" s="67"/>
      <c r="S36" s="68"/>
      <c r="T36" s="68"/>
      <c r="AT36" s="68"/>
    </row>
    <row r="37" spans="1:46">
      <c r="A37" s="65"/>
      <c r="B37" s="233"/>
      <c r="C37" s="234"/>
      <c r="D37" s="234"/>
      <c r="E37" s="234"/>
      <c r="F37" s="234"/>
      <c r="G37" s="234"/>
      <c r="H37" s="234"/>
      <c r="I37" s="234"/>
      <c r="J37" s="234"/>
      <c r="K37" s="235"/>
      <c r="L37" s="66"/>
      <c r="M37" s="233"/>
      <c r="N37" s="234"/>
      <c r="O37" s="234"/>
      <c r="P37" s="234"/>
      <c r="Q37" s="235"/>
      <c r="R37" s="67"/>
      <c r="S37" s="68"/>
      <c r="T37" s="68"/>
      <c r="AT37" s="68"/>
    </row>
    <row r="38" spans="1:46">
      <c r="A38" s="65"/>
      <c r="B38" s="233"/>
      <c r="C38" s="234"/>
      <c r="D38" s="234"/>
      <c r="E38" s="234"/>
      <c r="F38" s="234"/>
      <c r="G38" s="234"/>
      <c r="H38" s="234"/>
      <c r="I38" s="234"/>
      <c r="J38" s="234"/>
      <c r="K38" s="235"/>
      <c r="L38" s="66"/>
      <c r="M38" s="233"/>
      <c r="N38" s="234"/>
      <c r="O38" s="234"/>
      <c r="P38" s="234"/>
      <c r="Q38" s="235"/>
      <c r="R38" s="67"/>
      <c r="S38" s="68"/>
      <c r="T38" s="68"/>
      <c r="AT38" s="68"/>
    </row>
    <row r="39" spans="1:46">
      <c r="A39" s="65"/>
      <c r="B39" s="233"/>
      <c r="C39" s="234"/>
      <c r="D39" s="234"/>
      <c r="E39" s="234"/>
      <c r="F39" s="234"/>
      <c r="G39" s="234"/>
      <c r="H39" s="234"/>
      <c r="I39" s="234"/>
      <c r="J39" s="234"/>
      <c r="K39" s="235"/>
      <c r="L39" s="66"/>
      <c r="M39" s="233"/>
      <c r="N39" s="234"/>
      <c r="O39" s="234"/>
      <c r="P39" s="234"/>
      <c r="Q39" s="235"/>
      <c r="R39" s="67"/>
      <c r="S39" s="68"/>
      <c r="T39" s="68"/>
      <c r="AT39" s="68"/>
    </row>
    <row r="40" spans="1:46">
      <c r="A40" s="65"/>
      <c r="B40" s="233"/>
      <c r="C40" s="234"/>
      <c r="D40" s="234"/>
      <c r="E40" s="234"/>
      <c r="F40" s="234"/>
      <c r="G40" s="234"/>
      <c r="H40" s="234"/>
      <c r="I40" s="234"/>
      <c r="J40" s="234"/>
      <c r="K40" s="235"/>
      <c r="L40" s="66"/>
      <c r="M40" s="233"/>
      <c r="N40" s="234"/>
      <c r="O40" s="234"/>
      <c r="P40" s="234"/>
      <c r="Q40" s="235"/>
      <c r="R40" s="67"/>
      <c r="S40" s="68"/>
      <c r="T40" s="68"/>
      <c r="AT40" s="68"/>
    </row>
    <row r="41" spans="1:46">
      <c r="A41" s="65"/>
      <c r="B41" s="233"/>
      <c r="C41" s="234"/>
      <c r="D41" s="234"/>
      <c r="E41" s="234"/>
      <c r="F41" s="234"/>
      <c r="G41" s="234"/>
      <c r="H41" s="234"/>
      <c r="I41" s="234"/>
      <c r="J41" s="234"/>
      <c r="K41" s="235"/>
      <c r="L41" s="66"/>
      <c r="M41" s="233"/>
      <c r="N41" s="234"/>
      <c r="O41" s="234"/>
      <c r="P41" s="234"/>
      <c r="Q41" s="235"/>
      <c r="R41" s="67"/>
      <c r="S41" s="68"/>
      <c r="T41" s="68"/>
      <c r="AT41" s="68"/>
    </row>
    <row r="42" spans="1:46">
      <c r="A42" s="65"/>
      <c r="B42" s="233"/>
      <c r="C42" s="234"/>
      <c r="D42" s="234"/>
      <c r="E42" s="234"/>
      <c r="F42" s="234"/>
      <c r="G42" s="234"/>
      <c r="H42" s="234"/>
      <c r="I42" s="234"/>
      <c r="J42" s="234"/>
      <c r="K42" s="235"/>
      <c r="L42" s="66"/>
      <c r="M42" s="233"/>
      <c r="N42" s="234"/>
      <c r="O42" s="234"/>
      <c r="P42" s="234"/>
      <c r="Q42" s="235"/>
      <c r="R42" s="67"/>
      <c r="S42" s="68"/>
      <c r="T42" s="68"/>
      <c r="AT42" s="68"/>
    </row>
    <row r="43" spans="1:46">
      <c r="A43" s="65"/>
      <c r="B43" s="233"/>
      <c r="C43" s="234"/>
      <c r="D43" s="234"/>
      <c r="E43" s="234"/>
      <c r="F43" s="234"/>
      <c r="G43" s="234"/>
      <c r="H43" s="234"/>
      <c r="I43" s="234"/>
      <c r="J43" s="234"/>
      <c r="K43" s="235"/>
      <c r="L43" s="66"/>
      <c r="M43" s="233"/>
      <c r="N43" s="234"/>
      <c r="O43" s="234"/>
      <c r="P43" s="234"/>
      <c r="Q43" s="235"/>
      <c r="R43" s="67"/>
      <c r="S43" s="68"/>
      <c r="T43" s="68"/>
      <c r="U43" s="68"/>
      <c r="V43" s="68"/>
      <c r="W43" s="68"/>
      <c r="X43" s="68"/>
      <c r="Y43" s="68"/>
      <c r="AT43" s="68"/>
    </row>
    <row r="44" spans="1:46" ht="6" customHeight="1" thickBot="1">
      <c r="A44" s="65"/>
      <c r="B44" s="236"/>
      <c r="C44" s="237"/>
      <c r="D44" s="237"/>
      <c r="E44" s="237"/>
      <c r="F44" s="237"/>
      <c r="G44" s="237"/>
      <c r="H44" s="237"/>
      <c r="I44" s="237"/>
      <c r="J44" s="237"/>
      <c r="K44" s="238"/>
      <c r="L44" s="66"/>
      <c r="M44" s="236"/>
      <c r="N44" s="237"/>
      <c r="O44" s="237"/>
      <c r="P44" s="237"/>
      <c r="Q44" s="238"/>
      <c r="R44" s="67"/>
      <c r="S44" s="68"/>
      <c r="T44" s="68"/>
      <c r="U44" s="68"/>
      <c r="V44" s="68"/>
      <c r="W44" s="68"/>
      <c r="X44" s="68"/>
      <c r="Y44" s="68"/>
      <c r="AT44" s="68"/>
    </row>
    <row r="45" spans="1:46" ht="15.75" thickBot="1">
      <c r="A45" s="65"/>
      <c r="B45" s="239" t="s">
        <v>241</v>
      </c>
      <c r="C45" s="239"/>
      <c r="D45" s="239"/>
      <c r="E45" s="239"/>
      <c r="F45" s="239"/>
      <c r="G45" s="239"/>
      <c r="H45" s="239"/>
      <c r="I45" s="239"/>
      <c r="J45" s="239"/>
      <c r="K45" s="239"/>
      <c r="L45" s="69"/>
      <c r="M45" s="259" t="s">
        <v>241</v>
      </c>
      <c r="N45" s="260"/>
      <c r="O45" s="260"/>
      <c r="P45" s="260"/>
      <c r="Q45" s="261"/>
      <c r="R45" s="67"/>
      <c r="S45" s="68"/>
      <c r="T45" s="68"/>
      <c r="U45" s="68"/>
      <c r="V45" s="68"/>
      <c r="W45" s="68"/>
      <c r="X45" s="68"/>
      <c r="Y45" s="68"/>
      <c r="AT45" s="68"/>
    </row>
    <row r="46" spans="1:46">
      <c r="A46" s="65"/>
      <c r="B46" s="220"/>
      <c r="C46" s="221"/>
      <c r="D46" s="221"/>
      <c r="E46" s="221"/>
      <c r="F46" s="221"/>
      <c r="G46" s="221"/>
      <c r="H46" s="221"/>
      <c r="I46" s="221"/>
      <c r="J46" s="221"/>
      <c r="K46" s="222"/>
      <c r="L46" s="69"/>
      <c r="M46" s="220"/>
      <c r="N46" s="221"/>
      <c r="O46" s="221"/>
      <c r="P46" s="221"/>
      <c r="Q46" s="222"/>
      <c r="R46" s="67"/>
      <c r="S46" s="68"/>
      <c r="T46" s="68"/>
      <c r="U46" s="68"/>
      <c r="V46" s="68"/>
      <c r="W46" s="68"/>
      <c r="X46" s="68"/>
      <c r="Y46" s="68"/>
      <c r="AT46" s="68"/>
    </row>
    <row r="47" spans="1:46">
      <c r="A47" s="65"/>
      <c r="B47" s="223"/>
      <c r="C47" s="224"/>
      <c r="D47" s="224"/>
      <c r="E47" s="224"/>
      <c r="F47" s="224"/>
      <c r="G47" s="224"/>
      <c r="H47" s="224"/>
      <c r="I47" s="224"/>
      <c r="J47" s="224"/>
      <c r="K47" s="225"/>
      <c r="L47" s="69"/>
      <c r="M47" s="223"/>
      <c r="N47" s="224"/>
      <c r="O47" s="224"/>
      <c r="P47" s="224"/>
      <c r="Q47" s="225"/>
      <c r="R47" s="67"/>
      <c r="S47" s="68"/>
      <c r="T47" s="68"/>
      <c r="U47" s="68"/>
      <c r="V47" s="68"/>
      <c r="W47" s="68"/>
      <c r="X47" s="68"/>
      <c r="Y47" s="68"/>
      <c r="AT47" s="68"/>
    </row>
    <row r="48" spans="1:46" ht="9" customHeight="1" thickBot="1">
      <c r="A48" s="65"/>
      <c r="B48" s="226"/>
      <c r="C48" s="227"/>
      <c r="D48" s="227"/>
      <c r="E48" s="227"/>
      <c r="F48" s="227"/>
      <c r="G48" s="227"/>
      <c r="H48" s="227"/>
      <c r="I48" s="227"/>
      <c r="J48" s="227"/>
      <c r="K48" s="228"/>
      <c r="L48" s="66"/>
      <c r="M48" s="226"/>
      <c r="N48" s="227"/>
      <c r="O48" s="227"/>
      <c r="P48" s="227"/>
      <c r="Q48" s="228"/>
      <c r="R48" s="67"/>
      <c r="S48" s="68"/>
      <c r="T48" s="68"/>
      <c r="U48" s="68"/>
      <c r="V48" s="68"/>
      <c r="W48" s="68"/>
      <c r="X48" s="68"/>
      <c r="Y48" s="68"/>
      <c r="AT48" s="68"/>
    </row>
    <row r="49" spans="1:46" ht="15" thickBot="1">
      <c r="A49" s="65"/>
      <c r="B49" s="63"/>
      <c r="C49" s="63"/>
      <c r="D49" s="63"/>
      <c r="E49" s="63"/>
      <c r="F49" s="63"/>
      <c r="G49" s="63"/>
      <c r="H49" s="63"/>
      <c r="I49" s="63"/>
      <c r="J49" s="63"/>
      <c r="K49" s="63"/>
      <c r="L49" s="66"/>
      <c r="M49" s="63"/>
      <c r="N49" s="63"/>
      <c r="O49" s="63"/>
      <c r="P49" s="63"/>
      <c r="Q49" s="63"/>
      <c r="R49" s="67"/>
      <c r="S49" s="68"/>
      <c r="T49" s="68"/>
      <c r="U49" s="68"/>
      <c r="V49" s="68"/>
      <c r="W49" s="68"/>
      <c r="X49" s="68"/>
      <c r="Y49" s="68"/>
      <c r="AT49" s="68"/>
    </row>
    <row r="50" spans="1:46">
      <c r="A50" s="65"/>
      <c r="B50" s="230" t="s">
        <v>461</v>
      </c>
      <c r="C50" s="231"/>
      <c r="D50" s="231"/>
      <c r="E50" s="231"/>
      <c r="F50" s="231"/>
      <c r="G50" s="231"/>
      <c r="H50" s="231"/>
      <c r="I50" s="231"/>
      <c r="J50" s="231"/>
      <c r="K50" s="232"/>
      <c r="L50" s="75"/>
      <c r="M50" s="230" t="s">
        <v>462</v>
      </c>
      <c r="N50" s="231"/>
      <c r="O50" s="231"/>
      <c r="P50" s="231"/>
      <c r="Q50" s="232"/>
      <c r="R50" s="67"/>
      <c r="S50" s="68"/>
      <c r="T50" s="68"/>
      <c r="U50" s="68"/>
      <c r="V50" s="68"/>
      <c r="W50" s="68"/>
      <c r="X50" s="68"/>
      <c r="Y50" s="68"/>
      <c r="AT50" s="68"/>
    </row>
    <row r="51" spans="1:46">
      <c r="A51" s="65"/>
      <c r="B51" s="233"/>
      <c r="C51" s="234"/>
      <c r="D51" s="234"/>
      <c r="E51" s="234"/>
      <c r="F51" s="234"/>
      <c r="G51" s="234"/>
      <c r="H51" s="234"/>
      <c r="I51" s="234"/>
      <c r="J51" s="234"/>
      <c r="K51" s="235"/>
      <c r="L51" s="75"/>
      <c r="M51" s="233"/>
      <c r="N51" s="234"/>
      <c r="O51" s="234"/>
      <c r="P51" s="234"/>
      <c r="Q51" s="235"/>
      <c r="R51" s="67"/>
      <c r="S51" s="68"/>
      <c r="T51" s="68"/>
      <c r="U51" s="68"/>
      <c r="V51" s="68"/>
      <c r="W51" s="68"/>
      <c r="X51" s="68"/>
      <c r="Y51" s="68"/>
      <c r="AT51" s="68"/>
    </row>
    <row r="52" spans="1:46">
      <c r="A52" s="62"/>
      <c r="B52" s="233"/>
      <c r="C52" s="234"/>
      <c r="D52" s="234"/>
      <c r="E52" s="234"/>
      <c r="F52" s="234"/>
      <c r="G52" s="234"/>
      <c r="H52" s="234"/>
      <c r="I52" s="234"/>
      <c r="J52" s="234"/>
      <c r="K52" s="235"/>
      <c r="L52" s="63"/>
      <c r="M52" s="233"/>
      <c r="N52" s="234"/>
      <c r="O52" s="234"/>
      <c r="P52" s="234"/>
      <c r="Q52" s="235"/>
      <c r="R52" s="64"/>
    </row>
    <row r="53" spans="1:46">
      <c r="A53" s="62"/>
      <c r="B53" s="233"/>
      <c r="C53" s="234"/>
      <c r="D53" s="234"/>
      <c r="E53" s="234"/>
      <c r="F53" s="234"/>
      <c r="G53" s="234"/>
      <c r="H53" s="234"/>
      <c r="I53" s="234"/>
      <c r="J53" s="234"/>
      <c r="K53" s="235"/>
      <c r="L53" s="63"/>
      <c r="M53" s="233"/>
      <c r="N53" s="234"/>
      <c r="O53" s="234"/>
      <c r="P53" s="234"/>
      <c r="Q53" s="235"/>
      <c r="R53" s="64"/>
    </row>
    <row r="54" spans="1:46">
      <c r="A54" s="62"/>
      <c r="B54" s="233"/>
      <c r="C54" s="234"/>
      <c r="D54" s="234"/>
      <c r="E54" s="234"/>
      <c r="F54" s="234"/>
      <c r="G54" s="234"/>
      <c r="H54" s="234"/>
      <c r="I54" s="234"/>
      <c r="J54" s="234"/>
      <c r="K54" s="235"/>
      <c r="L54" s="63"/>
      <c r="M54" s="233"/>
      <c r="N54" s="234"/>
      <c r="O54" s="234"/>
      <c r="P54" s="234"/>
      <c r="Q54" s="235"/>
      <c r="R54" s="64"/>
    </row>
    <row r="55" spans="1:46">
      <c r="A55" s="62"/>
      <c r="B55" s="233"/>
      <c r="C55" s="234"/>
      <c r="D55" s="234"/>
      <c r="E55" s="234"/>
      <c r="F55" s="234"/>
      <c r="G55" s="234"/>
      <c r="H55" s="234"/>
      <c r="I55" s="234"/>
      <c r="J55" s="234"/>
      <c r="K55" s="235"/>
      <c r="L55" s="63"/>
      <c r="M55" s="233"/>
      <c r="N55" s="234"/>
      <c r="O55" s="234"/>
      <c r="P55" s="234"/>
      <c r="Q55" s="235"/>
      <c r="R55" s="64"/>
    </row>
    <row r="56" spans="1:46">
      <c r="A56" s="62"/>
      <c r="B56" s="233"/>
      <c r="C56" s="234"/>
      <c r="D56" s="234"/>
      <c r="E56" s="234"/>
      <c r="F56" s="234"/>
      <c r="G56" s="234"/>
      <c r="H56" s="234"/>
      <c r="I56" s="234"/>
      <c r="J56" s="234"/>
      <c r="K56" s="235"/>
      <c r="L56" s="63"/>
      <c r="M56" s="233"/>
      <c r="N56" s="234"/>
      <c r="O56" s="234"/>
      <c r="P56" s="234"/>
      <c r="Q56" s="235"/>
      <c r="R56" s="64"/>
    </row>
    <row r="57" spans="1:46">
      <c r="A57" s="62"/>
      <c r="B57" s="233"/>
      <c r="C57" s="234"/>
      <c r="D57" s="234"/>
      <c r="E57" s="234"/>
      <c r="F57" s="234"/>
      <c r="G57" s="234"/>
      <c r="H57" s="234"/>
      <c r="I57" s="234"/>
      <c r="J57" s="234"/>
      <c r="K57" s="235"/>
      <c r="L57" s="63"/>
      <c r="M57" s="233"/>
      <c r="N57" s="234"/>
      <c r="O57" s="234"/>
      <c r="P57" s="234"/>
      <c r="Q57" s="235"/>
      <c r="R57" s="64"/>
    </row>
    <row r="58" spans="1:46">
      <c r="A58" s="62"/>
      <c r="B58" s="233"/>
      <c r="C58" s="234"/>
      <c r="D58" s="234"/>
      <c r="E58" s="234"/>
      <c r="F58" s="234"/>
      <c r="G58" s="234"/>
      <c r="H58" s="234"/>
      <c r="I58" s="234"/>
      <c r="J58" s="234"/>
      <c r="K58" s="235"/>
      <c r="L58" s="63"/>
      <c r="M58" s="233"/>
      <c r="N58" s="234"/>
      <c r="O58" s="234"/>
      <c r="P58" s="234"/>
      <c r="Q58" s="235"/>
      <c r="R58" s="64"/>
    </row>
    <row r="59" spans="1:46">
      <c r="A59" s="62"/>
      <c r="B59" s="233"/>
      <c r="C59" s="234"/>
      <c r="D59" s="234"/>
      <c r="E59" s="234"/>
      <c r="F59" s="234"/>
      <c r="G59" s="234"/>
      <c r="H59" s="234"/>
      <c r="I59" s="234"/>
      <c r="J59" s="234"/>
      <c r="K59" s="235"/>
      <c r="L59" s="63"/>
      <c r="M59" s="233"/>
      <c r="N59" s="234"/>
      <c r="O59" s="234"/>
      <c r="P59" s="234"/>
      <c r="Q59" s="235"/>
      <c r="R59" s="64"/>
    </row>
    <row r="60" spans="1:46">
      <c r="A60" s="62"/>
      <c r="B60" s="233"/>
      <c r="C60" s="234"/>
      <c r="D60" s="234"/>
      <c r="E60" s="234"/>
      <c r="F60" s="234"/>
      <c r="G60" s="234"/>
      <c r="H60" s="234"/>
      <c r="I60" s="234"/>
      <c r="J60" s="234"/>
      <c r="K60" s="235"/>
      <c r="L60" s="63"/>
      <c r="M60" s="233"/>
      <c r="N60" s="234"/>
      <c r="O60" s="234"/>
      <c r="P60" s="234"/>
      <c r="Q60" s="235"/>
      <c r="R60" s="64"/>
    </row>
    <row r="61" spans="1:46">
      <c r="A61" s="62"/>
      <c r="B61" s="233"/>
      <c r="C61" s="234"/>
      <c r="D61" s="234"/>
      <c r="E61" s="234"/>
      <c r="F61" s="234"/>
      <c r="G61" s="234"/>
      <c r="H61" s="234"/>
      <c r="I61" s="234"/>
      <c r="J61" s="234"/>
      <c r="K61" s="235"/>
      <c r="L61" s="63"/>
      <c r="M61" s="233"/>
      <c r="N61" s="234"/>
      <c r="O61" s="234"/>
      <c r="P61" s="234"/>
      <c r="Q61" s="235"/>
      <c r="R61" s="64"/>
    </row>
    <row r="62" spans="1:46" ht="4.5" customHeight="1">
      <c r="A62" s="62"/>
      <c r="B62" s="233"/>
      <c r="C62" s="234"/>
      <c r="D62" s="234"/>
      <c r="E62" s="234"/>
      <c r="F62" s="234"/>
      <c r="G62" s="234"/>
      <c r="H62" s="234"/>
      <c r="I62" s="234"/>
      <c r="J62" s="234"/>
      <c r="K62" s="235"/>
      <c r="L62" s="63"/>
      <c r="M62" s="233"/>
      <c r="N62" s="234"/>
      <c r="O62" s="234"/>
      <c r="P62" s="234"/>
      <c r="Q62" s="235"/>
      <c r="R62" s="64"/>
    </row>
    <row r="63" spans="1:46" ht="15">
      <c r="A63" s="76"/>
      <c r="B63" s="233"/>
      <c r="C63" s="234"/>
      <c r="D63" s="234"/>
      <c r="E63" s="234"/>
      <c r="F63" s="234"/>
      <c r="G63" s="234"/>
      <c r="H63" s="234"/>
      <c r="I63" s="234"/>
      <c r="J63" s="234"/>
      <c r="K63" s="235"/>
      <c r="L63" s="63"/>
      <c r="M63" s="233"/>
      <c r="N63" s="234"/>
      <c r="O63" s="234"/>
      <c r="P63" s="234"/>
      <c r="Q63" s="235"/>
      <c r="R63" s="64"/>
    </row>
    <row r="64" spans="1:46" ht="15">
      <c r="A64" s="76"/>
      <c r="B64" s="233"/>
      <c r="C64" s="234"/>
      <c r="D64" s="234"/>
      <c r="E64" s="234"/>
      <c r="F64" s="234"/>
      <c r="G64" s="234"/>
      <c r="H64" s="234"/>
      <c r="I64" s="234"/>
      <c r="J64" s="234"/>
      <c r="K64" s="235"/>
      <c r="L64" s="63"/>
      <c r="M64" s="233"/>
      <c r="N64" s="234"/>
      <c r="O64" s="234"/>
      <c r="P64" s="234"/>
      <c r="Q64" s="235"/>
      <c r="R64" s="64"/>
    </row>
    <row r="65" spans="1:46">
      <c r="A65" s="77"/>
      <c r="B65" s="233"/>
      <c r="C65" s="234"/>
      <c r="D65" s="234"/>
      <c r="E65" s="234"/>
      <c r="F65" s="234"/>
      <c r="G65" s="234"/>
      <c r="H65" s="234"/>
      <c r="I65" s="234"/>
      <c r="J65" s="234"/>
      <c r="K65" s="235"/>
      <c r="L65" s="78"/>
      <c r="M65" s="233"/>
      <c r="N65" s="234"/>
      <c r="O65" s="234"/>
      <c r="P65" s="234"/>
      <c r="Q65" s="235"/>
      <c r="R65" s="79"/>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row>
    <row r="66" spans="1:46">
      <c r="A66" s="77"/>
      <c r="B66" s="233"/>
      <c r="C66" s="234"/>
      <c r="D66" s="234"/>
      <c r="E66" s="234"/>
      <c r="F66" s="234"/>
      <c r="G66" s="234"/>
      <c r="H66" s="234"/>
      <c r="I66" s="234"/>
      <c r="J66" s="234"/>
      <c r="K66" s="235"/>
      <c r="L66" s="78"/>
      <c r="M66" s="233"/>
      <c r="N66" s="234"/>
      <c r="O66" s="234"/>
      <c r="P66" s="234"/>
      <c r="Q66" s="235"/>
      <c r="R66" s="79"/>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row>
    <row r="67" spans="1:46" ht="15" thickBot="1">
      <c r="A67" s="77"/>
      <c r="B67" s="236"/>
      <c r="C67" s="237"/>
      <c r="D67" s="237"/>
      <c r="E67" s="237"/>
      <c r="F67" s="237"/>
      <c r="G67" s="237"/>
      <c r="H67" s="237"/>
      <c r="I67" s="237"/>
      <c r="J67" s="237"/>
      <c r="K67" s="238"/>
      <c r="L67" s="78"/>
      <c r="M67" s="236"/>
      <c r="N67" s="237"/>
      <c r="O67" s="237"/>
      <c r="P67" s="237"/>
      <c r="Q67" s="238"/>
      <c r="R67" s="79"/>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row>
    <row r="68" spans="1:46" ht="15.75" thickBot="1">
      <c r="A68" s="77"/>
      <c r="B68" s="240" t="s">
        <v>241</v>
      </c>
      <c r="C68" s="240"/>
      <c r="D68" s="240"/>
      <c r="E68" s="240"/>
      <c r="F68" s="240"/>
      <c r="G68" s="240"/>
      <c r="H68" s="240"/>
      <c r="I68" s="240"/>
      <c r="J68" s="240"/>
      <c r="K68" s="240"/>
      <c r="L68" s="29"/>
      <c r="M68" s="259" t="s">
        <v>241</v>
      </c>
      <c r="N68" s="260"/>
      <c r="O68" s="260"/>
      <c r="P68" s="260"/>
      <c r="Q68" s="261"/>
      <c r="R68" s="79"/>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row>
    <row r="69" spans="1:46" ht="15">
      <c r="A69" s="77"/>
      <c r="B69" s="250"/>
      <c r="C69" s="251"/>
      <c r="D69" s="251"/>
      <c r="E69" s="251"/>
      <c r="F69" s="251"/>
      <c r="G69" s="251"/>
      <c r="H69" s="251"/>
      <c r="I69" s="251"/>
      <c r="J69" s="251"/>
      <c r="K69" s="252"/>
      <c r="L69" s="29"/>
      <c r="M69" s="250"/>
      <c r="N69" s="251"/>
      <c r="O69" s="251"/>
      <c r="P69" s="251"/>
      <c r="Q69" s="252"/>
      <c r="R69" s="79"/>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row>
    <row r="70" spans="1:46" ht="15">
      <c r="A70" s="77"/>
      <c r="B70" s="253"/>
      <c r="C70" s="254"/>
      <c r="D70" s="254"/>
      <c r="E70" s="254"/>
      <c r="F70" s="254"/>
      <c r="G70" s="254"/>
      <c r="H70" s="254"/>
      <c r="I70" s="254"/>
      <c r="J70" s="254"/>
      <c r="K70" s="255"/>
      <c r="L70" s="29"/>
      <c r="M70" s="253"/>
      <c r="N70" s="254"/>
      <c r="O70" s="254"/>
      <c r="P70" s="254"/>
      <c r="Q70" s="255"/>
      <c r="R70" s="79"/>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row>
    <row r="71" spans="1:46" ht="15" thickBot="1">
      <c r="A71" s="77"/>
      <c r="B71" s="256"/>
      <c r="C71" s="257"/>
      <c r="D71" s="257"/>
      <c r="E71" s="257"/>
      <c r="F71" s="257"/>
      <c r="G71" s="257"/>
      <c r="H71" s="257"/>
      <c r="I71" s="257"/>
      <c r="J71" s="257"/>
      <c r="K71" s="258"/>
      <c r="L71" s="78"/>
      <c r="M71" s="256"/>
      <c r="N71" s="257"/>
      <c r="O71" s="257"/>
      <c r="P71" s="257"/>
      <c r="Q71" s="258"/>
      <c r="R71" s="79"/>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row>
    <row r="72" spans="1:46" ht="15.75" thickBot="1">
      <c r="A72" s="81"/>
      <c r="B72" s="82"/>
      <c r="C72" s="83"/>
      <c r="D72" s="83"/>
      <c r="E72" s="82"/>
      <c r="F72" s="83"/>
      <c r="G72" s="83"/>
      <c r="H72" s="83"/>
      <c r="I72" s="83"/>
      <c r="J72" s="83"/>
      <c r="K72" s="83"/>
      <c r="L72" s="83"/>
      <c r="M72" s="83"/>
      <c r="N72" s="83"/>
      <c r="O72" s="84"/>
      <c r="P72" s="219" t="s">
        <v>478</v>
      </c>
      <c r="Q72" s="219"/>
      <c r="R72" s="85"/>
      <c r="S72" s="86"/>
      <c r="T72" s="86"/>
      <c r="V72" s="86"/>
      <c r="X72" s="68"/>
      <c r="Y72" s="87"/>
    </row>
    <row r="73" spans="1:46" ht="15">
      <c r="A73" s="88"/>
      <c r="B73" s="89"/>
      <c r="C73" s="88"/>
      <c r="D73" s="88"/>
      <c r="E73" s="89"/>
      <c r="F73" s="88"/>
      <c r="G73" s="88"/>
      <c r="H73" s="88"/>
      <c r="I73" s="88"/>
      <c r="J73" s="88"/>
      <c r="K73" s="88"/>
      <c r="L73" s="88"/>
      <c r="M73" s="88"/>
      <c r="N73" s="88"/>
      <c r="O73" s="88"/>
      <c r="P73" s="88"/>
      <c r="Q73" s="88"/>
      <c r="R73" s="88"/>
      <c r="S73" s="86"/>
      <c r="T73" s="86"/>
      <c r="V73" s="87"/>
      <c r="W73" s="90"/>
      <c r="X73" s="68"/>
      <c r="Y73" s="87"/>
      <c r="AT73" s="87"/>
    </row>
    <row r="74" spans="1:46" ht="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row>
    <row r="75" spans="1:46">
      <c r="A75" s="91"/>
      <c r="B75" s="91"/>
      <c r="C75" s="91"/>
      <c r="D75" s="91"/>
      <c r="E75" s="91"/>
      <c r="F75" s="91"/>
      <c r="G75" s="91"/>
      <c r="H75" s="91"/>
      <c r="I75" s="91"/>
      <c r="J75" s="91"/>
      <c r="K75" s="91"/>
      <c r="L75" s="91"/>
      <c r="M75" s="91"/>
      <c r="N75" s="91"/>
      <c r="O75" s="91"/>
      <c r="P75" s="91"/>
      <c r="Q75" s="91"/>
      <c r="R75" s="91"/>
      <c r="S75" s="91"/>
      <c r="T75" s="91"/>
      <c r="U75" s="91"/>
      <c r="V75" s="91"/>
      <c r="W75" s="91"/>
      <c r="X75" s="91"/>
      <c r="Y75" s="91"/>
    </row>
    <row r="76" spans="1:46" ht="15">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49"/>
      <c r="AA76" s="249"/>
      <c r="AB76" s="249"/>
      <c r="AC76" s="249"/>
      <c r="AD76" s="249"/>
      <c r="AE76" s="249"/>
      <c r="AF76" s="249"/>
      <c r="AG76" s="249"/>
      <c r="AH76" s="249"/>
      <c r="AI76" s="249"/>
      <c r="AJ76" s="249"/>
      <c r="AK76" s="249"/>
      <c r="AL76" s="249"/>
      <c r="AM76" s="249"/>
      <c r="AN76" s="249"/>
      <c r="AO76" s="249"/>
      <c r="AP76" s="249"/>
      <c r="AQ76" s="249"/>
      <c r="AR76" s="249"/>
      <c r="AS76" s="249"/>
      <c r="AT76" s="249"/>
    </row>
    <row r="77" spans="1:46" ht="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row>
    <row r="78" spans="1:46" ht="18.75">
      <c r="A78" s="68"/>
      <c r="B78" s="68"/>
      <c r="C78" s="68"/>
      <c r="D78" s="68"/>
      <c r="E78" s="68"/>
      <c r="F78" s="68"/>
      <c r="G78" s="68"/>
      <c r="H78" s="92"/>
      <c r="I78" s="242"/>
      <c r="J78" s="242"/>
      <c r="K78" s="242"/>
      <c r="L78" s="68"/>
      <c r="M78" s="68"/>
      <c r="N78" s="68"/>
      <c r="O78" s="68"/>
      <c r="P78" s="68"/>
      <c r="Q78" s="68"/>
      <c r="R78" s="68"/>
      <c r="S78" s="68"/>
      <c r="T78" s="68"/>
      <c r="U78" s="68"/>
      <c r="V78" s="68"/>
      <c r="W78" s="68"/>
      <c r="X78" s="68"/>
      <c r="Y78" s="68"/>
      <c r="Z78" s="68"/>
      <c r="AA78" s="68"/>
      <c r="AB78" s="68"/>
      <c r="AC78" s="68"/>
      <c r="AD78" s="68"/>
      <c r="AE78" s="68"/>
      <c r="AF78" s="68"/>
      <c r="AG78" s="68"/>
      <c r="AN78" s="68"/>
      <c r="AO78" s="68"/>
      <c r="AP78" s="68"/>
      <c r="AQ78" s="68"/>
      <c r="AR78" s="68"/>
      <c r="AS78" s="68"/>
      <c r="AT78" s="68"/>
    </row>
    <row r="79" spans="1:46" ht="15">
      <c r="A79" s="68"/>
      <c r="B79" s="68"/>
      <c r="C79" s="68"/>
      <c r="D79" s="68"/>
      <c r="E79" s="68"/>
      <c r="F79" s="68"/>
      <c r="G79" s="68"/>
      <c r="H79" s="68"/>
      <c r="I79" s="68"/>
      <c r="O79" s="68"/>
      <c r="P79" s="68"/>
      <c r="Q79" s="68"/>
      <c r="R79" s="68"/>
      <c r="S79" s="68"/>
      <c r="T79" s="68"/>
      <c r="U79" s="68"/>
      <c r="V79" s="68"/>
      <c r="W79" s="68"/>
      <c r="X79" s="68"/>
      <c r="Y79" s="68"/>
      <c r="Z79" s="68"/>
      <c r="AA79" s="68"/>
      <c r="AB79" s="68"/>
      <c r="AC79" s="68"/>
      <c r="AD79" s="68"/>
      <c r="AE79" s="68"/>
      <c r="AF79" s="68"/>
      <c r="AG79" s="68"/>
      <c r="AH79" s="243"/>
      <c r="AI79" s="243"/>
      <c r="AJ79" s="243"/>
      <c r="AK79" s="243"/>
      <c r="AL79" s="243"/>
      <c r="AM79" s="243"/>
      <c r="AN79" s="68"/>
      <c r="AO79" s="68"/>
      <c r="AP79" s="68"/>
      <c r="AQ79" s="68"/>
      <c r="AR79" s="68"/>
      <c r="AS79" s="68"/>
      <c r="AT79" s="68"/>
    </row>
    <row r="80" spans="1:46" ht="15">
      <c r="A80" s="68"/>
      <c r="C80" s="68"/>
      <c r="D80" s="242"/>
      <c r="E80" s="242"/>
      <c r="F80" s="68"/>
      <c r="G80" s="68"/>
      <c r="H80" s="68"/>
      <c r="I80" s="68"/>
      <c r="J80" s="68"/>
      <c r="K80" s="68"/>
      <c r="O80" s="68"/>
      <c r="P80" s="68"/>
      <c r="Q80" s="68"/>
      <c r="R80" s="68"/>
      <c r="S80" s="68"/>
      <c r="T80" s="68"/>
      <c r="U80" s="68"/>
      <c r="V80" s="68"/>
      <c r="W80" s="68"/>
      <c r="X80" s="68"/>
      <c r="Y80" s="68"/>
      <c r="Z80" s="68"/>
      <c r="AA80" s="68"/>
      <c r="AB80" s="68"/>
      <c r="AC80" s="68"/>
      <c r="AD80" s="68"/>
      <c r="AE80" s="68"/>
      <c r="AF80" s="68"/>
      <c r="AG80" s="68"/>
      <c r="AH80" s="242"/>
      <c r="AI80" s="242"/>
      <c r="AJ80" s="242"/>
      <c r="AK80" s="242"/>
      <c r="AL80" s="242"/>
      <c r="AM80" s="242"/>
      <c r="AN80" s="68"/>
      <c r="AO80" s="68"/>
      <c r="AP80" s="68"/>
      <c r="AQ80" s="68"/>
      <c r="AR80" s="68"/>
      <c r="AS80" s="68"/>
      <c r="AT80" s="68"/>
    </row>
    <row r="81" spans="1:46" ht="15">
      <c r="A81" s="68"/>
      <c r="C81" s="68"/>
      <c r="D81" s="242"/>
      <c r="E81" s="242"/>
      <c r="F81" s="68"/>
      <c r="G81" s="68"/>
      <c r="H81" s="68"/>
      <c r="I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row>
    <row r="82" spans="1:46" ht="18.75">
      <c r="A82" s="68"/>
      <c r="C82" s="68"/>
      <c r="D82" s="242"/>
      <c r="E82" s="242"/>
      <c r="F82" s="68"/>
      <c r="G82" s="68"/>
      <c r="H82" s="92"/>
      <c r="I82" s="243"/>
      <c r="J82" s="243"/>
      <c r="K82" s="243"/>
      <c r="L82" s="68"/>
      <c r="M82" s="68"/>
      <c r="N82" s="68"/>
      <c r="O82" s="68"/>
      <c r="P82" s="68"/>
      <c r="Q82" s="68"/>
      <c r="R82" s="68"/>
      <c r="S82" s="68"/>
      <c r="T82" s="68"/>
      <c r="U82" s="68"/>
      <c r="V82" s="68"/>
      <c r="X82" s="68"/>
      <c r="Y82" s="68"/>
      <c r="Z82" s="68"/>
      <c r="AA82" s="68"/>
      <c r="AB82" s="68"/>
      <c r="AC82" s="68"/>
      <c r="AD82" s="68"/>
      <c r="AE82" s="68"/>
      <c r="AF82" s="68"/>
      <c r="AG82" s="244"/>
      <c r="AH82" s="244"/>
      <c r="AI82" s="245"/>
      <c r="AJ82" s="245"/>
      <c r="AK82" s="68"/>
      <c r="AL82" s="68"/>
      <c r="AM82" s="244"/>
      <c r="AN82" s="244"/>
      <c r="AO82" s="244"/>
      <c r="AP82" s="68"/>
      <c r="AQ82" s="68"/>
      <c r="AR82" s="68"/>
      <c r="AS82" s="68"/>
      <c r="AT82" s="68"/>
    </row>
    <row r="83" spans="1:46" ht="15">
      <c r="A83" s="68"/>
      <c r="C83" s="68"/>
      <c r="D83" s="242"/>
      <c r="E83" s="242"/>
      <c r="Q83" s="68"/>
      <c r="R83" s="68"/>
      <c r="S83" s="68"/>
      <c r="T83" s="68"/>
      <c r="U83" s="68"/>
      <c r="V83" s="68"/>
      <c r="X83" s="68"/>
      <c r="Y83" s="68"/>
      <c r="Z83" s="68"/>
      <c r="AA83" s="68"/>
      <c r="AB83" s="68"/>
      <c r="AC83" s="68"/>
      <c r="AD83" s="68"/>
      <c r="AE83" s="68"/>
      <c r="AF83" s="68"/>
      <c r="AG83" s="68"/>
      <c r="AH83" s="68"/>
      <c r="AI83" s="68"/>
      <c r="AJ83" s="68"/>
      <c r="AK83" s="68"/>
      <c r="AL83" s="68"/>
      <c r="AM83" s="241"/>
      <c r="AN83" s="241"/>
      <c r="AO83" s="241"/>
      <c r="AP83" s="68"/>
      <c r="AQ83" s="68"/>
      <c r="AR83" s="68"/>
      <c r="AS83" s="68"/>
      <c r="AT83" s="68"/>
    </row>
    <row r="84" spans="1:46" ht="18.75">
      <c r="A84" s="68"/>
      <c r="B84" s="68"/>
      <c r="C84" s="68"/>
      <c r="D84" s="68"/>
      <c r="H84" s="92"/>
      <c r="I84" s="242"/>
      <c r="J84" s="242"/>
      <c r="K84" s="242"/>
      <c r="Q84" s="68"/>
      <c r="R84" s="68"/>
      <c r="S84" s="68"/>
      <c r="T84" s="68"/>
      <c r="U84" s="68"/>
      <c r="V84" s="68"/>
      <c r="X84" s="68"/>
      <c r="Y84" s="68"/>
      <c r="Z84" s="68"/>
      <c r="AA84" s="68"/>
      <c r="AB84" s="68"/>
      <c r="AC84" s="68"/>
      <c r="AD84" s="68"/>
      <c r="AE84" s="68"/>
      <c r="AF84" s="68"/>
      <c r="AG84" s="68"/>
      <c r="AH84" s="68"/>
      <c r="AI84" s="68"/>
      <c r="AJ84" s="68"/>
      <c r="AK84" s="68"/>
      <c r="AL84" s="68"/>
      <c r="AM84" s="241"/>
      <c r="AN84" s="241"/>
      <c r="AO84" s="241"/>
      <c r="AP84" s="68"/>
      <c r="AQ84" s="68"/>
      <c r="AR84" s="68"/>
      <c r="AS84" s="68"/>
      <c r="AT84" s="68"/>
    </row>
    <row r="85" spans="1:46">
      <c r="A85" s="68"/>
      <c r="D85" s="68"/>
      <c r="Q85" s="68"/>
      <c r="R85" s="68"/>
      <c r="S85" s="68"/>
      <c r="T85" s="68"/>
      <c r="U85" s="68"/>
      <c r="V85" s="68"/>
      <c r="X85" s="68"/>
      <c r="Y85" s="68"/>
      <c r="Z85" s="68"/>
      <c r="AA85" s="68"/>
      <c r="AB85" s="68"/>
      <c r="AC85" s="68"/>
      <c r="AD85" s="68"/>
      <c r="AE85" s="68"/>
      <c r="AF85" s="68"/>
      <c r="AG85" s="68"/>
      <c r="AH85" s="68"/>
      <c r="AI85" s="68"/>
      <c r="AJ85" s="68"/>
      <c r="AK85" s="68"/>
      <c r="AL85" s="68"/>
      <c r="AM85" s="241"/>
      <c r="AN85" s="241"/>
      <c r="AO85" s="241"/>
      <c r="AP85" s="68"/>
      <c r="AQ85" s="68"/>
      <c r="AR85" s="68"/>
      <c r="AS85" s="68"/>
      <c r="AT85" s="68"/>
    </row>
    <row r="86" spans="1:46" ht="18.75">
      <c r="A86" s="68"/>
      <c r="C86" s="68"/>
      <c r="D86" s="68"/>
      <c r="H86" s="92"/>
      <c r="I86" s="243"/>
      <c r="J86" s="243"/>
      <c r="K86" s="243"/>
      <c r="Q86" s="68"/>
      <c r="R86" s="68"/>
      <c r="S86" s="68"/>
      <c r="T86" s="68"/>
      <c r="U86" s="68"/>
      <c r="V86" s="68"/>
      <c r="X86" s="68"/>
      <c r="Y86" s="68"/>
      <c r="Z86" s="68"/>
      <c r="AA86" s="68"/>
      <c r="AB86" s="68"/>
      <c r="AC86" s="68"/>
      <c r="AD86" s="68"/>
      <c r="AE86" s="68"/>
      <c r="AF86" s="68"/>
      <c r="AG86" s="68"/>
      <c r="AH86" s="68"/>
      <c r="AI86" s="68"/>
      <c r="AJ86" s="68"/>
      <c r="AK86" s="68"/>
      <c r="AL86" s="68"/>
      <c r="AM86" s="241"/>
      <c r="AN86" s="241"/>
      <c r="AO86" s="241"/>
      <c r="AP86" s="68"/>
      <c r="AQ86" s="68"/>
      <c r="AR86" s="68"/>
      <c r="AS86" s="68"/>
      <c r="AT86" s="68"/>
    </row>
    <row r="87" spans="1:46">
      <c r="A87" s="68"/>
      <c r="B87" s="68"/>
      <c r="C87" s="68"/>
      <c r="D87" s="68"/>
      <c r="E87" s="68"/>
      <c r="F87" s="68"/>
      <c r="G87" s="68"/>
      <c r="H87" s="68"/>
      <c r="I87" s="68"/>
      <c r="J87" s="68"/>
      <c r="K87" s="68"/>
      <c r="L87" s="68"/>
      <c r="M87" s="68"/>
      <c r="N87" s="68"/>
      <c r="O87" s="68"/>
      <c r="P87" s="68"/>
      <c r="Q87" s="68"/>
      <c r="R87" s="68"/>
      <c r="S87" s="68"/>
      <c r="T87" s="68"/>
      <c r="U87" s="68"/>
      <c r="V87" s="68"/>
      <c r="X87" s="68"/>
      <c r="Y87" s="68"/>
      <c r="Z87" s="68"/>
      <c r="AA87" s="68"/>
      <c r="AB87" s="68"/>
      <c r="AC87" s="68"/>
      <c r="AD87" s="68"/>
      <c r="AE87" s="68"/>
      <c r="AF87" s="68"/>
      <c r="AG87" s="68"/>
      <c r="AH87" s="68"/>
      <c r="AI87" s="68"/>
      <c r="AJ87" s="68"/>
      <c r="AK87" s="68"/>
      <c r="AL87" s="68"/>
      <c r="AM87" s="241"/>
      <c r="AN87" s="241"/>
      <c r="AO87" s="241"/>
      <c r="AP87" s="68"/>
      <c r="AQ87" s="68"/>
      <c r="AR87" s="68"/>
      <c r="AS87" s="68"/>
      <c r="AT87" s="68"/>
    </row>
    <row r="88" spans="1:46">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row>
    <row r="89" spans="1:46" ht="15">
      <c r="A89" s="86"/>
    </row>
    <row r="90" spans="1:46">
      <c r="A90" s="229"/>
      <c r="B90" s="229"/>
      <c r="C90" s="229"/>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c r="AC90" s="229"/>
      <c r="AD90" s="229"/>
      <c r="AE90" s="229"/>
      <c r="AF90" s="229"/>
      <c r="AG90" s="229"/>
      <c r="AH90" s="229"/>
      <c r="AI90" s="229"/>
      <c r="AJ90" s="229"/>
      <c r="AK90" s="229"/>
      <c r="AL90" s="229"/>
      <c r="AM90" s="229"/>
      <c r="AN90" s="229"/>
      <c r="AO90" s="229"/>
      <c r="AP90" s="229"/>
      <c r="AQ90" s="229"/>
      <c r="AR90" s="229"/>
      <c r="AS90" s="229"/>
      <c r="AT90" s="229"/>
    </row>
    <row r="91" spans="1:46">
      <c r="A91" s="229"/>
      <c r="B91" s="229"/>
      <c r="C91" s="229"/>
      <c r="D91" s="229"/>
      <c r="E91" s="229"/>
      <c r="F91" s="229"/>
      <c r="G91" s="229"/>
      <c r="H91" s="229"/>
      <c r="I91" s="229"/>
      <c r="J91" s="229"/>
      <c r="K91" s="229"/>
      <c r="L91" s="229"/>
      <c r="M91" s="229"/>
      <c r="N91" s="229"/>
      <c r="O91" s="229"/>
      <c r="P91" s="229"/>
      <c r="Q91" s="229"/>
      <c r="R91" s="229"/>
      <c r="S91" s="229"/>
      <c r="T91" s="229"/>
      <c r="U91" s="229"/>
      <c r="V91" s="229"/>
      <c r="W91" s="229"/>
      <c r="X91" s="229"/>
      <c r="Y91" s="229"/>
      <c r="Z91" s="229"/>
      <c r="AA91" s="229"/>
      <c r="AB91" s="229"/>
      <c r="AC91" s="229"/>
      <c r="AD91" s="229"/>
      <c r="AE91" s="229"/>
      <c r="AF91" s="229"/>
      <c r="AG91" s="229"/>
      <c r="AH91" s="229"/>
      <c r="AI91" s="229"/>
      <c r="AJ91" s="229"/>
      <c r="AK91" s="229"/>
      <c r="AL91" s="229"/>
      <c r="AM91" s="229"/>
      <c r="AN91" s="229"/>
      <c r="AO91" s="229"/>
      <c r="AP91" s="229"/>
      <c r="AQ91" s="229"/>
      <c r="AR91" s="229"/>
      <c r="AS91" s="229"/>
      <c r="AT91" s="229"/>
    </row>
    <row r="92" spans="1:46">
      <c r="A92" s="229"/>
      <c r="B92" s="229"/>
      <c r="C92" s="229"/>
      <c r="D92" s="229"/>
      <c r="E92" s="229"/>
      <c r="F92" s="229"/>
      <c r="G92" s="229"/>
      <c r="H92" s="229"/>
      <c r="I92" s="229"/>
      <c r="J92" s="229"/>
      <c r="K92" s="229"/>
      <c r="L92" s="229"/>
      <c r="M92" s="229"/>
      <c r="N92" s="229"/>
      <c r="O92" s="229"/>
      <c r="P92" s="229"/>
      <c r="Q92" s="229"/>
      <c r="R92" s="229"/>
      <c r="S92" s="229"/>
      <c r="T92" s="229"/>
      <c r="U92" s="229"/>
      <c r="V92" s="229"/>
      <c r="W92" s="229"/>
      <c r="X92" s="229"/>
      <c r="Y92" s="229"/>
      <c r="Z92" s="229"/>
      <c r="AA92" s="229"/>
      <c r="AB92" s="229"/>
      <c r="AC92" s="229"/>
      <c r="AD92" s="229"/>
      <c r="AE92" s="229"/>
      <c r="AF92" s="229"/>
      <c r="AG92" s="229"/>
      <c r="AH92" s="229"/>
      <c r="AI92" s="229"/>
      <c r="AJ92" s="229"/>
      <c r="AK92" s="229"/>
      <c r="AL92" s="229"/>
      <c r="AM92" s="229"/>
      <c r="AN92" s="229"/>
      <c r="AO92" s="229"/>
      <c r="AP92" s="229"/>
      <c r="AQ92" s="229"/>
      <c r="AR92" s="229"/>
      <c r="AS92" s="229"/>
      <c r="AT92" s="229"/>
    </row>
    <row r="93" spans="1:46">
      <c r="A93" s="229"/>
      <c r="B93" s="229"/>
      <c r="C93" s="229"/>
      <c r="D93" s="229"/>
      <c r="E93" s="229"/>
      <c r="F93" s="229"/>
      <c r="G93" s="229"/>
      <c r="H93" s="229"/>
      <c r="I93" s="229"/>
      <c r="J93" s="229"/>
      <c r="K93" s="229"/>
      <c r="L93" s="229"/>
      <c r="M93" s="229"/>
      <c r="N93" s="229"/>
      <c r="O93" s="229"/>
      <c r="P93" s="229"/>
      <c r="Q93" s="229"/>
      <c r="R93" s="229"/>
      <c r="S93" s="229"/>
      <c r="T93" s="229"/>
      <c r="U93" s="229"/>
      <c r="V93" s="229"/>
      <c r="W93" s="229"/>
      <c r="X93" s="229"/>
      <c r="Y93" s="229"/>
      <c r="Z93" s="229"/>
      <c r="AA93" s="229"/>
      <c r="AB93" s="229"/>
      <c r="AC93" s="229"/>
      <c r="AD93" s="229"/>
      <c r="AE93" s="229"/>
      <c r="AF93" s="229"/>
      <c r="AG93" s="229"/>
      <c r="AH93" s="229"/>
      <c r="AI93" s="229"/>
      <c r="AJ93" s="229"/>
      <c r="AK93" s="229"/>
      <c r="AL93" s="229"/>
      <c r="AM93" s="229"/>
      <c r="AN93" s="229"/>
      <c r="AO93" s="229"/>
      <c r="AP93" s="229"/>
      <c r="AQ93" s="229"/>
      <c r="AR93" s="229"/>
      <c r="AS93" s="229"/>
      <c r="AT93" s="229"/>
    </row>
    <row r="94" spans="1:46">
      <c r="A94" s="229"/>
      <c r="B94" s="229"/>
      <c r="C94" s="229"/>
      <c r="D94" s="229"/>
      <c r="E94" s="229"/>
      <c r="F94" s="229"/>
      <c r="G94" s="229"/>
      <c r="H94" s="229"/>
      <c r="I94" s="229"/>
      <c r="J94" s="229"/>
      <c r="K94" s="229"/>
      <c r="L94" s="229"/>
      <c r="M94" s="229"/>
      <c r="N94" s="229"/>
      <c r="O94" s="229"/>
      <c r="P94" s="229"/>
      <c r="Q94" s="229"/>
      <c r="R94" s="229"/>
      <c r="S94" s="229"/>
      <c r="T94" s="229"/>
      <c r="U94" s="229"/>
      <c r="V94" s="229"/>
      <c r="W94" s="229"/>
      <c r="X94" s="229"/>
      <c r="Y94" s="229"/>
      <c r="Z94" s="229"/>
      <c r="AA94" s="229"/>
      <c r="AB94" s="229"/>
      <c r="AC94" s="229"/>
      <c r="AD94" s="229"/>
      <c r="AE94" s="229"/>
      <c r="AF94" s="229"/>
      <c r="AG94" s="229"/>
      <c r="AH94" s="229"/>
      <c r="AI94" s="229"/>
      <c r="AJ94" s="229"/>
      <c r="AK94" s="229"/>
      <c r="AL94" s="229"/>
      <c r="AM94" s="229"/>
      <c r="AN94" s="229"/>
      <c r="AO94" s="229"/>
      <c r="AP94" s="229"/>
      <c r="AQ94" s="229"/>
      <c r="AR94" s="229"/>
      <c r="AS94" s="229"/>
      <c r="AT94" s="229"/>
    </row>
    <row r="95" spans="1:46">
      <c r="A95" s="229"/>
      <c r="B95" s="229"/>
      <c r="C95" s="229"/>
      <c r="D95" s="229"/>
      <c r="E95" s="229"/>
      <c r="F95" s="229"/>
      <c r="G95" s="229"/>
      <c r="H95" s="229"/>
      <c r="I95" s="229"/>
      <c r="J95" s="229"/>
      <c r="K95" s="229"/>
      <c r="L95" s="229"/>
      <c r="M95" s="229"/>
      <c r="N95" s="229"/>
      <c r="O95" s="229"/>
      <c r="P95" s="229"/>
      <c r="Q95" s="229"/>
      <c r="R95" s="229"/>
      <c r="S95" s="229"/>
      <c r="T95" s="229"/>
      <c r="U95" s="229"/>
      <c r="V95" s="229"/>
      <c r="W95" s="229"/>
      <c r="X95" s="229"/>
      <c r="Y95" s="229"/>
      <c r="Z95" s="229"/>
      <c r="AA95" s="229"/>
      <c r="AB95" s="229"/>
      <c r="AC95" s="229"/>
      <c r="AD95" s="229"/>
      <c r="AE95" s="229"/>
      <c r="AF95" s="229"/>
      <c r="AG95" s="229"/>
      <c r="AH95" s="229"/>
      <c r="AI95" s="229"/>
      <c r="AJ95" s="229"/>
      <c r="AK95" s="229"/>
      <c r="AL95" s="229"/>
      <c r="AM95" s="229"/>
      <c r="AN95" s="229"/>
      <c r="AO95" s="229"/>
      <c r="AP95" s="229"/>
      <c r="AQ95" s="229"/>
      <c r="AR95" s="229"/>
      <c r="AS95" s="229"/>
      <c r="AT95" s="229"/>
    </row>
    <row r="96" spans="1:46">
      <c r="A96" s="229"/>
      <c r="B96" s="229"/>
      <c r="C96" s="229"/>
      <c r="D96" s="229"/>
      <c r="E96" s="229"/>
      <c r="F96" s="229"/>
      <c r="G96" s="229"/>
      <c r="H96" s="229"/>
      <c r="I96" s="229"/>
      <c r="J96" s="229"/>
      <c r="K96" s="229"/>
      <c r="L96" s="229"/>
      <c r="M96" s="229"/>
      <c r="N96" s="229"/>
      <c r="O96" s="229"/>
      <c r="P96" s="229"/>
      <c r="Q96" s="229"/>
      <c r="R96" s="229"/>
      <c r="S96" s="229"/>
      <c r="T96" s="229"/>
      <c r="U96" s="229"/>
      <c r="V96" s="229"/>
      <c r="W96" s="229"/>
      <c r="X96" s="229"/>
      <c r="Y96" s="229"/>
      <c r="Z96" s="229"/>
      <c r="AA96" s="229"/>
      <c r="AB96" s="229"/>
      <c r="AC96" s="229"/>
      <c r="AD96" s="229"/>
      <c r="AE96" s="229"/>
      <c r="AF96" s="229"/>
      <c r="AG96" s="229"/>
      <c r="AH96" s="229"/>
      <c r="AI96" s="229"/>
      <c r="AJ96" s="229"/>
      <c r="AK96" s="229"/>
      <c r="AL96" s="229"/>
      <c r="AM96" s="229"/>
      <c r="AN96" s="229"/>
      <c r="AO96" s="229"/>
      <c r="AP96" s="229"/>
      <c r="AQ96" s="229"/>
      <c r="AR96" s="229"/>
      <c r="AS96" s="229"/>
      <c r="AT96" s="229"/>
    </row>
  </sheetData>
  <mergeCells count="46">
    <mergeCell ref="D81:E81"/>
    <mergeCell ref="A1:R1"/>
    <mergeCell ref="A76:AT76"/>
    <mergeCell ref="I78:K78"/>
    <mergeCell ref="AH79:AM79"/>
    <mergeCell ref="D80:E80"/>
    <mergeCell ref="AH80:AM80"/>
    <mergeCell ref="B69:K71"/>
    <mergeCell ref="M45:Q45"/>
    <mergeCell ref="M46:Q48"/>
    <mergeCell ref="M68:Q68"/>
    <mergeCell ref="M69:Q71"/>
    <mergeCell ref="B3:K19"/>
    <mergeCell ref="M3:Q19"/>
    <mergeCell ref="B20:K20"/>
    <mergeCell ref="M20:Q20"/>
    <mergeCell ref="A95:AT95"/>
    <mergeCell ref="AM87:AO87"/>
    <mergeCell ref="D82:E82"/>
    <mergeCell ref="I82:K82"/>
    <mergeCell ref="AG82:AH82"/>
    <mergeCell ref="AI82:AJ82"/>
    <mergeCell ref="AM82:AO82"/>
    <mergeCell ref="D83:E83"/>
    <mergeCell ref="AM83:AO83"/>
    <mergeCell ref="I84:K84"/>
    <mergeCell ref="AM84:AO84"/>
    <mergeCell ref="AM85:AO85"/>
    <mergeCell ref="I86:K86"/>
    <mergeCell ref="AM86:AO86"/>
    <mergeCell ref="P72:Q72"/>
    <mergeCell ref="B21:K24"/>
    <mergeCell ref="M21:Q24"/>
    <mergeCell ref="A96:AT96"/>
    <mergeCell ref="M50:Q67"/>
    <mergeCell ref="B27:K44"/>
    <mergeCell ref="M27:Q44"/>
    <mergeCell ref="B50:K67"/>
    <mergeCell ref="B45:K45"/>
    <mergeCell ref="B46:K48"/>
    <mergeCell ref="B68:K68"/>
    <mergeCell ref="A90:AT90"/>
    <mergeCell ref="A91:AT91"/>
    <mergeCell ref="A92:AT92"/>
    <mergeCell ref="A93:AT93"/>
    <mergeCell ref="A94:AT94"/>
  </mergeCells>
  <dataValidations count="5">
    <dataValidation allowBlank="1" showInputMessage="1" showErrorMessage="1" prompt="Lesión menor sin pérdida de tiempo,_x000a_Interrupción parcial del proceso,_x000a_Costo menor_x000a_Afectación imagen Local" sqref="B73" xr:uid="{3DD4ECCD-15F9-4B08-BA37-F6D8BC2F3743}"/>
    <dataValidation allowBlank="1" showInputMessage="1" showErrorMessage="1" prompt="Probabilidad de recurrencia a pérdida" sqref="E73" xr:uid="{18C8BFBA-4F4C-4951-91E4-1E389E343D6C}"/>
    <dataValidation allowBlank="1" showInputMessage="1" showErrorMessage="1" prompt="Pocas personas expuestas en un día_x000a_Emisión mensual" sqref="W73" xr:uid="{41B02FD3-5786-4991-9CE4-614F0790F2B2}"/>
    <dataValidation allowBlank="1" showInputMessage="1" showErrorMessage="1" prompt="Costos Médicos_x000a_Compensación por lesión_x000a_Costo por enfermedad" sqref="I78:K78 I86:K86" xr:uid="{4BA162B8-83C1-475C-BEB2-D3C7CFDBF812}"/>
    <dataValidation allowBlank="1" showInputMessage="1" showErrorMessage="1" prompt="Costos Daños al Ambiente" sqref="I84:K84" xr:uid="{F50AB63D-6C72-48C7-BE9F-87AD774BDAB6}"/>
  </dataValidations>
  <printOptions horizontalCentered="1" verticalCentered="1"/>
  <pageMargins left="0.19685039370078741" right="0.19685039370078741" top="0.39370078740157483" bottom="0.39370078740157483" header="0" footer="0"/>
  <pageSetup scale="7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Frente</vt:lpstr>
      <vt:lpstr>Reverso</vt:lpstr>
      <vt:lpstr>Evidencias Fotograficas</vt:lpstr>
      <vt:lpstr>'Evidencias Fotograficas'!Print_Area</vt:lpstr>
      <vt:lpstr>Frente!Print_Area</vt:lpstr>
      <vt:lpstr>Reverso!Print_Area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Urvina</dc:creator>
  <cp:lastModifiedBy>Urvina</cp:lastModifiedBy>
  <cp:lastPrinted>2019-12-19T18:47:29Z</cp:lastPrinted>
  <dcterms:created xsi:type="dcterms:W3CDTF">2019-11-19T14:26:51Z</dcterms:created>
  <dcterms:modified xsi:type="dcterms:W3CDTF">2021-08-09T16:50:32Z</dcterms:modified>
</cp:coreProperties>
</file>