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nicolhui\Desktop\"/>
    </mc:Choice>
  </mc:AlternateContent>
  <bookViews>
    <workbookView xWindow="0" yWindow="0" windowWidth="23175" windowHeight="1119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7" i="1" l="1"/>
  <c r="L16" i="1"/>
  <c r="S16" i="1"/>
  <c r="S17" i="1"/>
  <c r="S4" i="1"/>
  <c r="S5" i="1"/>
  <c r="S6" i="1"/>
  <c r="S7" i="1"/>
  <c r="S8" i="1"/>
  <c r="S9" i="1"/>
  <c r="S10" i="1"/>
  <c r="S11" i="1"/>
  <c r="S12" i="1"/>
  <c r="S13" i="1"/>
  <c r="S14" i="1"/>
  <c r="S15" i="1"/>
  <c r="S3" i="1"/>
  <c r="L4" i="1"/>
  <c r="L5" i="1"/>
  <c r="L6" i="1"/>
  <c r="L7" i="1"/>
  <c r="L8" i="1"/>
  <c r="L9" i="1"/>
  <c r="L10" i="1"/>
  <c r="L11" i="1"/>
  <c r="L12" i="1"/>
  <c r="L13" i="1"/>
  <c r="L14" i="1"/>
  <c r="L15" i="1"/>
  <c r="L3" i="1"/>
  <c r="E4" i="1"/>
  <c r="E5" i="1"/>
  <c r="E6" i="1"/>
  <c r="E7" i="1"/>
  <c r="E8" i="1"/>
  <c r="E9" i="1"/>
  <c r="E10" i="1"/>
  <c r="E11" i="1"/>
  <c r="E12" i="1"/>
  <c r="E13" i="1"/>
  <c r="E14" i="1"/>
  <c r="E15" i="1"/>
  <c r="E3" i="1"/>
  <c r="S19" i="1" l="1"/>
  <c r="L19" i="1"/>
  <c r="E17" i="1"/>
</calcChain>
</file>

<file path=xl/sharedStrings.xml><?xml version="1.0" encoding="utf-8"?>
<sst xmlns="http://schemas.openxmlformats.org/spreadsheetml/2006/main" count="63" uniqueCount="23">
  <si>
    <t>FP.AND1  FVERGE1  1</t>
  </si>
  <si>
    <t>FP.AND1  FVERGE1  2</t>
  </si>
  <si>
    <t>FS.BIS1  FVALDI1  1</t>
  </si>
  <si>
    <t>FS.BIS1  FVALDI1  2</t>
  </si>
  <si>
    <t>FS.BIS1 FSSV.O1 1</t>
  </si>
  <si>
    <t>FS.BIS1 FSSV.O1 2</t>
  </si>
  <si>
    <t>FSSV.O1  FP.AND1  1</t>
  </si>
  <si>
    <t>FSSV.O1  FP.AND1  2</t>
  </si>
  <si>
    <t>FTDPRA1  FVERGE1  1</t>
  </si>
  <si>
    <t>FTDPRA1  FVERGE1  2</t>
  </si>
  <si>
    <t>FVALDI1  FTDPRA1  1</t>
  </si>
  <si>
    <t>FVALDI1  FTDPRA1  2</t>
  </si>
  <si>
    <t>FP.AND1  FTDPRA1  1</t>
  </si>
  <si>
    <t>Transit MW</t>
  </si>
  <si>
    <t>R</t>
  </si>
  <si>
    <t>Vérif :</t>
  </si>
  <si>
    <t>Pertes METRIX calculées</t>
  </si>
  <si>
    <t>Sans transit HVDC</t>
  </si>
  <si>
    <t>V</t>
  </si>
  <si>
    <t>HVDC1</t>
  </si>
  <si>
    <t>HVDC2</t>
  </si>
  <si>
    <t>Stations</t>
  </si>
  <si>
    <t>Avec transit HVDC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</si>
</sst>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right"/>
    </xf>
    <xf numFmtId="171" fontId="0" fillId="4" borderId="0" xfId="0" applyNumberFormat="1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9" fontId="0" fillId="7" borderId="0" xfId="1" applyFont="1" applyFill="1"/>
    <xf numFmtId="0" fontId="0" fillId="7" borderId="0" xfId="0" applyFill="1" applyAlignment="1">
      <alignment horizontal="right"/>
    </xf>
    <xf numFmtId="171" fontId="0" fillId="7" borderId="0" xfId="0" applyNumberFormat="1" applyFill="1"/>
    <xf numFmtId="0" fontId="2" fillId="3" borderId="0" xfId="0" applyFont="1" applyFill="1"/>
    <xf numFmtId="0" fontId="0" fillId="3" borderId="0" xfId="0" applyFill="1" applyAlignment="1">
      <alignment horizontal="center"/>
    </xf>
    <xf numFmtId="9" fontId="0" fillId="3" borderId="0" xfId="1" applyFont="1" applyFill="1"/>
    <xf numFmtId="0" fontId="0" fillId="3" borderId="0" xfId="0" applyFill="1" applyAlignment="1">
      <alignment horizontal="right"/>
    </xf>
    <xf numFmtId="171" fontId="0" fillId="3" borderId="0" xfId="0" applyNumberFormat="1" applyFill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N24" sqref="N24"/>
    </sheetView>
  </sheetViews>
  <sheetFormatPr baseColWidth="10" defaultRowHeight="15" x14ac:dyDescent="0.25"/>
  <cols>
    <col min="1" max="1" width="22.28515625" customWidth="1"/>
    <col min="6" max="6" width="3.42578125" customWidth="1"/>
    <col min="7" max="7" width="22.5703125" customWidth="1"/>
    <col min="13" max="13" width="3.140625" customWidth="1"/>
    <col min="14" max="14" width="22.5703125" bestFit="1" customWidth="1"/>
  </cols>
  <sheetData>
    <row r="1" spans="1:19" x14ac:dyDescent="0.25">
      <c r="A1" s="3" t="s">
        <v>17</v>
      </c>
      <c r="B1" s="4"/>
      <c r="C1" s="4"/>
      <c r="D1" s="4"/>
      <c r="E1" s="4"/>
      <c r="G1" s="10" t="s">
        <v>22</v>
      </c>
      <c r="H1" s="11"/>
      <c r="I1" s="11"/>
      <c r="J1" s="11"/>
      <c r="K1" s="11"/>
      <c r="L1" s="11"/>
      <c r="N1" s="16" t="s">
        <v>22</v>
      </c>
      <c r="O1" s="2"/>
      <c r="P1" s="2"/>
      <c r="Q1" s="2"/>
      <c r="R1" s="2"/>
      <c r="S1" s="2"/>
    </row>
    <row r="2" spans="1:19" x14ac:dyDescent="0.25">
      <c r="A2" s="4"/>
      <c r="B2" s="5" t="s">
        <v>13</v>
      </c>
      <c r="C2" s="5" t="s">
        <v>14</v>
      </c>
      <c r="D2" s="5" t="s">
        <v>18</v>
      </c>
      <c r="E2" s="4"/>
      <c r="G2" s="11"/>
      <c r="H2" s="12" t="s">
        <v>13</v>
      </c>
      <c r="I2" s="12" t="s">
        <v>14</v>
      </c>
      <c r="J2" s="12" t="s">
        <v>18</v>
      </c>
      <c r="K2" s="12" t="s">
        <v>21</v>
      </c>
      <c r="L2" s="11"/>
      <c r="N2" s="2"/>
      <c r="O2" s="17" t="s">
        <v>13</v>
      </c>
      <c r="P2" s="17" t="s">
        <v>14</v>
      </c>
      <c r="Q2" s="17" t="s">
        <v>18</v>
      </c>
      <c r="R2" s="17" t="s">
        <v>21</v>
      </c>
      <c r="S2" s="2"/>
    </row>
    <row r="3" spans="1:19" x14ac:dyDescent="0.25">
      <c r="A3" s="4" t="s">
        <v>0</v>
      </c>
      <c r="B3" s="4">
        <v>48</v>
      </c>
      <c r="C3" s="4">
        <v>1</v>
      </c>
      <c r="D3" s="4">
        <v>380</v>
      </c>
      <c r="E3" s="4">
        <f>C3*(B3*10^6/(D3*10^3))^2/10^6</f>
        <v>1.5955678670360109E-2</v>
      </c>
      <c r="G3" s="11" t="s">
        <v>0</v>
      </c>
      <c r="H3" s="11">
        <v>18</v>
      </c>
      <c r="I3" s="11">
        <v>1</v>
      </c>
      <c r="J3" s="11">
        <v>380</v>
      </c>
      <c r="K3" s="11"/>
      <c r="L3" s="11">
        <f>I3*(H3*10^6/(J3*10^3))^2/10^6</f>
        <v>2.2437673130193906E-3</v>
      </c>
      <c r="N3" s="2" t="s">
        <v>0</v>
      </c>
      <c r="O3" s="2">
        <v>248</v>
      </c>
      <c r="P3" s="2">
        <v>1</v>
      </c>
      <c r="Q3" s="2">
        <v>380</v>
      </c>
      <c r="R3" s="2"/>
      <c r="S3" s="2">
        <f>P3*(O3*10^6/(Q3*10^3))^2/10^6</f>
        <v>0.42592797783933523</v>
      </c>
    </row>
    <row r="4" spans="1:19" x14ac:dyDescent="0.25">
      <c r="A4" s="4" t="s">
        <v>1</v>
      </c>
      <c r="B4" s="4">
        <v>48</v>
      </c>
      <c r="C4" s="4">
        <v>2</v>
      </c>
      <c r="D4" s="4">
        <v>380</v>
      </c>
      <c r="E4" s="4">
        <f t="shared" ref="E4:E15" si="0">C4*(B4*10^6/(D4*10^3))^2/10^6</f>
        <v>3.1911357340720217E-2</v>
      </c>
      <c r="G4" s="11" t="s">
        <v>1</v>
      </c>
      <c r="H4" s="11">
        <v>18</v>
      </c>
      <c r="I4" s="11">
        <v>2</v>
      </c>
      <c r="J4" s="11">
        <v>380</v>
      </c>
      <c r="K4" s="11"/>
      <c r="L4" s="11">
        <f>I4*(H4*10^6/(J4*10^3))^2/10^6</f>
        <v>4.4875346260387812E-3</v>
      </c>
      <c r="N4" s="2" t="s">
        <v>1</v>
      </c>
      <c r="O4" s="2">
        <v>248</v>
      </c>
      <c r="P4" s="2">
        <v>2</v>
      </c>
      <c r="Q4" s="2">
        <v>380</v>
      </c>
      <c r="R4" s="2"/>
      <c r="S4" s="2">
        <f t="shared" ref="S4:S15" si="1">P4*(O4*10^6/(Q4*10^3))^2/10^6</f>
        <v>0.85185595567867045</v>
      </c>
    </row>
    <row r="5" spans="1:19" x14ac:dyDescent="0.25">
      <c r="A5" s="4" t="s">
        <v>2</v>
      </c>
      <c r="B5" s="4">
        <v>144</v>
      </c>
      <c r="C5" s="4">
        <v>3</v>
      </c>
      <c r="D5" s="4">
        <v>380</v>
      </c>
      <c r="E5" s="4">
        <f t="shared" si="0"/>
        <v>0.430803324099723</v>
      </c>
      <c r="G5" s="11" t="s">
        <v>2</v>
      </c>
      <c r="H5" s="11">
        <v>54</v>
      </c>
      <c r="I5" s="11">
        <v>3</v>
      </c>
      <c r="J5" s="11">
        <v>380</v>
      </c>
      <c r="K5" s="11"/>
      <c r="L5" s="11">
        <f>I5*(H5*10^6/(J5*10^3))^2/10^6</f>
        <v>6.0581717451523555E-2</v>
      </c>
      <c r="N5" s="2" t="s">
        <v>2</v>
      </c>
      <c r="O5" s="2">
        <v>744</v>
      </c>
      <c r="P5" s="2">
        <v>3</v>
      </c>
      <c r="Q5" s="2">
        <v>380</v>
      </c>
      <c r="R5" s="2"/>
      <c r="S5" s="2">
        <f t="shared" si="1"/>
        <v>11.500055401662049</v>
      </c>
    </row>
    <row r="6" spans="1:19" x14ac:dyDescent="0.25">
      <c r="A6" s="4" t="s">
        <v>3</v>
      </c>
      <c r="B6" s="4">
        <v>144</v>
      </c>
      <c r="C6" s="4">
        <v>4</v>
      </c>
      <c r="D6" s="4">
        <v>380</v>
      </c>
      <c r="E6" s="4">
        <f t="shared" si="0"/>
        <v>0.57440443213296399</v>
      </c>
      <c r="G6" s="11" t="s">
        <v>3</v>
      </c>
      <c r="H6" s="11">
        <v>54</v>
      </c>
      <c r="I6" s="11">
        <v>4</v>
      </c>
      <c r="J6" s="11">
        <v>380</v>
      </c>
      <c r="K6" s="11"/>
      <c r="L6" s="11">
        <f>I6*(H6*10^6/(J6*10^3))^2/10^6</f>
        <v>8.0775623268698069E-2</v>
      </c>
      <c r="N6" s="2" t="s">
        <v>3</v>
      </c>
      <c r="O6" s="2">
        <v>744</v>
      </c>
      <c r="P6" s="2">
        <v>4</v>
      </c>
      <c r="Q6" s="2">
        <v>380</v>
      </c>
      <c r="R6" s="2"/>
      <c r="S6" s="2">
        <f t="shared" si="1"/>
        <v>15.333407202216067</v>
      </c>
    </row>
    <row r="7" spans="1:19" x14ac:dyDescent="0.25">
      <c r="A7" s="4" t="s">
        <v>4</v>
      </c>
      <c r="B7" s="4">
        <v>-144</v>
      </c>
      <c r="C7" s="4">
        <v>5</v>
      </c>
      <c r="D7" s="4">
        <v>380</v>
      </c>
      <c r="E7" s="4">
        <f t="shared" si="0"/>
        <v>0.71800554016620499</v>
      </c>
      <c r="G7" s="11" t="s">
        <v>4</v>
      </c>
      <c r="H7" s="11">
        <v>-54</v>
      </c>
      <c r="I7" s="11">
        <v>5</v>
      </c>
      <c r="J7" s="11">
        <v>380</v>
      </c>
      <c r="K7" s="11"/>
      <c r="L7" s="11">
        <f>I7*(H7*10^6/(J7*10^3))^2/10^6</f>
        <v>0.10096952908587258</v>
      </c>
      <c r="N7" s="2" t="s">
        <v>4</v>
      </c>
      <c r="O7" s="2">
        <v>-744</v>
      </c>
      <c r="P7" s="2">
        <v>5</v>
      </c>
      <c r="Q7" s="2">
        <v>380</v>
      </c>
      <c r="R7" s="2"/>
      <c r="S7" s="2">
        <f t="shared" si="1"/>
        <v>19.166759002770082</v>
      </c>
    </row>
    <row r="8" spans="1:19" x14ac:dyDescent="0.25">
      <c r="A8" s="4" t="s">
        <v>5</v>
      </c>
      <c r="B8" s="4">
        <v>-144</v>
      </c>
      <c r="C8" s="4">
        <v>6</v>
      </c>
      <c r="D8" s="4">
        <v>380</v>
      </c>
      <c r="E8" s="4">
        <f t="shared" si="0"/>
        <v>0.86160664819944599</v>
      </c>
      <c r="G8" s="11" t="s">
        <v>5</v>
      </c>
      <c r="H8" s="11">
        <v>-54</v>
      </c>
      <c r="I8" s="11">
        <v>6</v>
      </c>
      <c r="J8" s="11">
        <v>380</v>
      </c>
      <c r="K8" s="11"/>
      <c r="L8" s="11">
        <f>I8*(H8*10^6/(J8*10^3))^2/10^6</f>
        <v>0.12116343490304711</v>
      </c>
      <c r="N8" s="2" t="s">
        <v>5</v>
      </c>
      <c r="O8" s="2">
        <v>-744</v>
      </c>
      <c r="P8" s="2">
        <v>6</v>
      </c>
      <c r="Q8" s="2">
        <v>380</v>
      </c>
      <c r="R8" s="2"/>
      <c r="S8" s="2">
        <f t="shared" si="1"/>
        <v>23.000110803324098</v>
      </c>
    </row>
    <row r="9" spans="1:19" x14ac:dyDescent="0.25">
      <c r="A9" s="4" t="s">
        <v>6</v>
      </c>
      <c r="B9" s="4">
        <v>96</v>
      </c>
      <c r="C9" s="4">
        <v>7</v>
      </c>
      <c r="D9" s="4">
        <v>380</v>
      </c>
      <c r="E9" s="4">
        <f t="shared" si="0"/>
        <v>0.44675900277008307</v>
      </c>
      <c r="G9" s="11" t="s">
        <v>6</v>
      </c>
      <c r="H9" s="11">
        <v>36</v>
      </c>
      <c r="I9" s="11">
        <v>7</v>
      </c>
      <c r="J9" s="11">
        <v>380</v>
      </c>
      <c r="K9" s="11"/>
      <c r="L9" s="11">
        <f>I9*(H9*10^6/(J9*10^3))^2/10^6</f>
        <v>6.2825484764542944E-2</v>
      </c>
      <c r="N9" s="2" t="s">
        <v>6</v>
      </c>
      <c r="O9" s="2">
        <v>496</v>
      </c>
      <c r="P9" s="2">
        <v>7</v>
      </c>
      <c r="Q9" s="2">
        <v>380</v>
      </c>
      <c r="R9" s="2"/>
      <c r="S9" s="2">
        <f t="shared" si="1"/>
        <v>11.925983379501385</v>
      </c>
    </row>
    <row r="10" spans="1:19" x14ac:dyDescent="0.25">
      <c r="A10" s="4" t="s">
        <v>7</v>
      </c>
      <c r="B10" s="4">
        <v>96</v>
      </c>
      <c r="C10" s="4">
        <v>8</v>
      </c>
      <c r="D10" s="4">
        <v>380</v>
      </c>
      <c r="E10" s="4">
        <f t="shared" si="0"/>
        <v>0.51058171745152348</v>
      </c>
      <c r="G10" s="11" t="s">
        <v>7</v>
      </c>
      <c r="H10" s="11">
        <v>36</v>
      </c>
      <c r="I10" s="11">
        <v>8</v>
      </c>
      <c r="J10" s="11">
        <v>380</v>
      </c>
      <c r="K10" s="11"/>
      <c r="L10" s="11">
        <f>I10*(H10*10^6/(J10*10^3))^2/10^6</f>
        <v>7.1800554016620499E-2</v>
      </c>
      <c r="N10" s="2" t="s">
        <v>7</v>
      </c>
      <c r="O10" s="2">
        <v>496</v>
      </c>
      <c r="P10" s="2">
        <v>8</v>
      </c>
      <c r="Q10" s="2">
        <v>380</v>
      </c>
      <c r="R10" s="2"/>
      <c r="S10" s="2">
        <f t="shared" si="1"/>
        <v>13.629695290858727</v>
      </c>
    </row>
    <row r="11" spans="1:19" x14ac:dyDescent="0.25">
      <c r="A11" s="4" t="s">
        <v>8</v>
      </c>
      <c r="B11" s="4">
        <v>-48</v>
      </c>
      <c r="C11" s="4">
        <v>9</v>
      </c>
      <c r="D11" s="4">
        <v>380</v>
      </c>
      <c r="E11" s="4">
        <f t="shared" si="0"/>
        <v>0.143601108033241</v>
      </c>
      <c r="G11" s="11" t="s">
        <v>8</v>
      </c>
      <c r="H11" s="11">
        <v>-18</v>
      </c>
      <c r="I11" s="11">
        <v>9</v>
      </c>
      <c r="J11" s="11">
        <v>380</v>
      </c>
      <c r="K11" s="11"/>
      <c r="L11" s="11">
        <f>I11*(H11*10^6/(J11*10^3))^2/10^6</f>
        <v>2.0193905817174517E-2</v>
      </c>
      <c r="N11" s="2" t="s">
        <v>8</v>
      </c>
      <c r="O11" s="2">
        <v>-248</v>
      </c>
      <c r="P11" s="2">
        <v>9</v>
      </c>
      <c r="Q11" s="2">
        <v>380</v>
      </c>
      <c r="R11" s="2"/>
      <c r="S11" s="2">
        <f t="shared" si="1"/>
        <v>3.8333518005540173</v>
      </c>
    </row>
    <row r="12" spans="1:19" x14ac:dyDescent="0.25">
      <c r="A12" s="4" t="s">
        <v>9</v>
      </c>
      <c r="B12" s="4">
        <v>-48</v>
      </c>
      <c r="C12" s="4">
        <v>10</v>
      </c>
      <c r="D12" s="4">
        <v>380</v>
      </c>
      <c r="E12" s="4">
        <f t="shared" si="0"/>
        <v>0.1595567867036011</v>
      </c>
      <c r="G12" s="11" t="s">
        <v>9</v>
      </c>
      <c r="H12" s="11">
        <v>-18</v>
      </c>
      <c r="I12" s="11">
        <v>10</v>
      </c>
      <c r="J12" s="11">
        <v>380</v>
      </c>
      <c r="K12" s="11"/>
      <c r="L12" s="11">
        <f>I12*(H12*10^6/(J12*10^3))^2/10^6</f>
        <v>2.2437673130193906E-2</v>
      </c>
      <c r="N12" s="2" t="s">
        <v>9</v>
      </c>
      <c r="O12" s="2">
        <v>-248</v>
      </c>
      <c r="P12" s="2">
        <v>10</v>
      </c>
      <c r="Q12" s="2">
        <v>380</v>
      </c>
      <c r="R12" s="2"/>
      <c r="S12" s="2">
        <f t="shared" si="1"/>
        <v>4.2592797783933527</v>
      </c>
    </row>
    <row r="13" spans="1:19" x14ac:dyDescent="0.25">
      <c r="A13" s="4" t="s">
        <v>10</v>
      </c>
      <c r="B13" s="4">
        <v>-96</v>
      </c>
      <c r="C13" s="4">
        <v>11</v>
      </c>
      <c r="D13" s="4">
        <v>380</v>
      </c>
      <c r="E13" s="4">
        <f t="shared" si="0"/>
        <v>0.70204986149584481</v>
      </c>
      <c r="G13" s="11" t="s">
        <v>10</v>
      </c>
      <c r="H13" s="11">
        <v>-36</v>
      </c>
      <c r="I13" s="11">
        <v>11</v>
      </c>
      <c r="J13" s="11">
        <v>380</v>
      </c>
      <c r="K13" s="11"/>
      <c r="L13" s="11">
        <f>I13*(H13*10^6/(J13*10^3))^2/10^6</f>
        <v>9.8725761772853193E-2</v>
      </c>
      <c r="N13" s="2" t="s">
        <v>10</v>
      </c>
      <c r="O13" s="2">
        <v>-496</v>
      </c>
      <c r="P13" s="2">
        <v>11</v>
      </c>
      <c r="Q13" s="2">
        <v>380</v>
      </c>
      <c r="R13" s="2"/>
      <c r="S13" s="2">
        <f t="shared" si="1"/>
        <v>18.740831024930749</v>
      </c>
    </row>
    <row r="14" spans="1:19" x14ac:dyDescent="0.25">
      <c r="A14" s="4" t="s">
        <v>11</v>
      </c>
      <c r="B14" s="4">
        <v>-96</v>
      </c>
      <c r="C14" s="4">
        <v>12</v>
      </c>
      <c r="D14" s="4">
        <v>380</v>
      </c>
      <c r="E14" s="4">
        <f t="shared" si="0"/>
        <v>0.76587257617728532</v>
      </c>
      <c r="G14" s="11" t="s">
        <v>11</v>
      </c>
      <c r="H14" s="11">
        <v>-36</v>
      </c>
      <c r="I14" s="11">
        <v>12</v>
      </c>
      <c r="J14" s="11">
        <v>380</v>
      </c>
      <c r="K14" s="11"/>
      <c r="L14" s="11">
        <f>I14*(H14*10^6/(J14*10^3))^2/10^6</f>
        <v>0.10770083102493075</v>
      </c>
      <c r="N14" s="2" t="s">
        <v>11</v>
      </c>
      <c r="O14" s="2">
        <v>-496</v>
      </c>
      <c r="P14" s="2">
        <v>12</v>
      </c>
      <c r="Q14" s="2">
        <v>380</v>
      </c>
      <c r="R14" s="2"/>
      <c r="S14" s="2">
        <f t="shared" si="1"/>
        <v>20.444542936288087</v>
      </c>
    </row>
    <row r="15" spans="1:19" x14ac:dyDescent="0.25">
      <c r="A15" s="4" t="s">
        <v>12</v>
      </c>
      <c r="B15" s="4">
        <v>-96</v>
      </c>
      <c r="C15" s="4">
        <v>13</v>
      </c>
      <c r="D15" s="4">
        <v>380</v>
      </c>
      <c r="E15" s="4">
        <f t="shared" si="0"/>
        <v>0.82969529085872573</v>
      </c>
      <c r="G15" s="11" t="s">
        <v>12</v>
      </c>
      <c r="H15" s="11">
        <v>-36</v>
      </c>
      <c r="I15" s="11">
        <v>13</v>
      </c>
      <c r="J15" s="11">
        <v>380</v>
      </c>
      <c r="K15" s="11"/>
      <c r="L15" s="11">
        <f>I15*(H15*10^6/(J15*10^3))^2/10^6</f>
        <v>0.11667590027700832</v>
      </c>
      <c r="N15" s="2" t="s">
        <v>12</v>
      </c>
      <c r="O15" s="2">
        <v>-496</v>
      </c>
      <c r="P15" s="2">
        <v>13</v>
      </c>
      <c r="Q15" s="2">
        <v>380</v>
      </c>
      <c r="R15" s="2"/>
      <c r="S15" s="2">
        <f t="shared" si="1"/>
        <v>22.148254847645433</v>
      </c>
    </row>
    <row r="16" spans="1:19" x14ac:dyDescent="0.25">
      <c r="A16" s="4"/>
      <c r="B16" s="4"/>
      <c r="C16" s="4"/>
      <c r="D16" s="4"/>
      <c r="E16" s="4"/>
      <c r="G16" s="11" t="s">
        <v>19</v>
      </c>
      <c r="H16" s="11">
        <v>100</v>
      </c>
      <c r="I16" s="11">
        <v>0.25</v>
      </c>
      <c r="J16" s="11">
        <v>320</v>
      </c>
      <c r="K16" s="13">
        <v>0.02</v>
      </c>
      <c r="L16" s="11">
        <f>ABS(H16)*K16+I16*(ABS(H16)*(1-K16)*10^6)^2/(J16*10^3)^2/10^6+ABS(H16)*(1-K16)*K16</f>
        <v>3.9834472656250002</v>
      </c>
      <c r="N16" s="2" t="s">
        <v>19</v>
      </c>
      <c r="O16" s="2">
        <v>-1000</v>
      </c>
      <c r="P16" s="2">
        <v>0.25</v>
      </c>
      <c r="Q16" s="2">
        <v>320</v>
      </c>
      <c r="R16" s="18">
        <v>0.02</v>
      </c>
      <c r="S16" s="2">
        <f>ABS(O16)*R16+P16*(ABS(O16)*(1-R16)*10^6)^2/(Q16*10^3)^2/10^6+ABS(O16)*(1-R16)*R16</f>
        <v>41.944726562500001</v>
      </c>
    </row>
    <row r="17" spans="1:19" x14ac:dyDescent="0.25">
      <c r="A17" s="9" t="s">
        <v>16</v>
      </c>
      <c r="B17" s="9">
        <v>6.2</v>
      </c>
      <c r="C17" s="4"/>
      <c r="D17" s="6" t="s">
        <v>15</v>
      </c>
      <c r="E17" s="7">
        <f>SUM(E3:E15)</f>
        <v>6.190803324099722</v>
      </c>
      <c r="G17" s="11" t="s">
        <v>20</v>
      </c>
      <c r="H17" s="11">
        <v>200</v>
      </c>
      <c r="I17" s="11">
        <v>0.25</v>
      </c>
      <c r="J17" s="11">
        <v>320</v>
      </c>
      <c r="K17" s="13">
        <v>0.02</v>
      </c>
      <c r="L17" s="11">
        <f>ABS(H17)*K17+I17*(ABS(H17)*(1-K17)*10^6)^2/(J17*10^3)^2/10^6+ABS(H17)*(1-K17)*K17</f>
        <v>8.013789062499999</v>
      </c>
      <c r="N17" s="2" t="s">
        <v>20</v>
      </c>
      <c r="O17" s="2">
        <v>-1000</v>
      </c>
      <c r="P17" s="2">
        <v>0.25</v>
      </c>
      <c r="Q17" s="2">
        <v>320</v>
      </c>
      <c r="R17" s="18">
        <v>0.02</v>
      </c>
      <c r="S17" s="2">
        <f>ABS(O17)*R17+P17*(ABS(O17)*(1-R17)*10^6)^2/(Q17*10^3)^2/10^6+ABS(O17)*(1-R17)*R17</f>
        <v>41.944726562500001</v>
      </c>
    </row>
    <row r="18" spans="1:19" x14ac:dyDescent="0.25">
      <c r="G18" s="11"/>
      <c r="H18" s="11"/>
      <c r="I18" s="11"/>
      <c r="J18" s="11"/>
      <c r="K18" s="11"/>
      <c r="L18" s="11"/>
      <c r="N18" s="2"/>
      <c r="O18" s="2"/>
      <c r="P18" s="2"/>
      <c r="Q18" s="2"/>
      <c r="R18" s="2"/>
      <c r="S18" s="2"/>
    </row>
    <row r="19" spans="1:19" x14ac:dyDescent="0.25">
      <c r="G19" s="8" t="s">
        <v>16</v>
      </c>
      <c r="H19" s="8">
        <v>12.9</v>
      </c>
      <c r="I19" s="11"/>
      <c r="J19" s="14" t="s">
        <v>15</v>
      </c>
      <c r="K19" s="14"/>
      <c r="L19" s="15">
        <f>SUM(L3:L17)</f>
        <v>12.867818045576524</v>
      </c>
      <c r="N19" s="1" t="s">
        <v>16</v>
      </c>
      <c r="O19" s="1">
        <v>249</v>
      </c>
      <c r="P19" s="2"/>
      <c r="Q19" s="19" t="s">
        <v>15</v>
      </c>
      <c r="R19" s="19"/>
      <c r="S19" s="20">
        <f>SUM(S3:S17)</f>
        <v>249.14950852666203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RTE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LHUILLIER Nicolas</dc:creator>
  <cp:lastModifiedBy>LHUILLIER Nicolas</cp:lastModifiedBy>
  <dcterms:created xsi:type="dcterms:W3CDTF">2017-11-16T14:56:24Z</dcterms:created>
  <dcterms:modified xsi:type="dcterms:W3CDTF">2017-11-17T10:40:17Z</dcterms:modified>
</cp:coreProperties>
</file>