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197a9dbcc0e31c/Escritorio/BBCC/4 CURSO/Prácticum y TFG/Borrador TFG/Figures and Tables/"/>
    </mc:Choice>
  </mc:AlternateContent>
  <xr:revisionPtr revIDLastSave="52" documentId="8_{9D221D00-9BA7-4716-ABDA-F9C6BC8C496B}" xr6:coauthVersionLast="47" xr6:coauthVersionMax="47" xr10:uidLastSave="{631344DD-F577-4665-A0F9-D2333F24EE78}"/>
  <bookViews>
    <workbookView xWindow="-108" yWindow="-108" windowWidth="23256" windowHeight="13176" activeTab="1" xr2:uid="{00000000-000D-0000-FFFF-FFFF00000000}"/>
  </bookViews>
  <sheets>
    <sheet name="Figure 1" sheetId="1" r:id="rId1"/>
    <sheet name="Figure 1 Reducido" sheetId="2" r:id="rId2"/>
  </sheets>
  <definedNames>
    <definedName name="_xlnm._FilterDatabase" localSheetId="0" hidden="1">'Figure 1'!$A$1:$B$1</definedName>
    <definedName name="_xlnm._FilterDatabase" localSheetId="1" hidden="1">'Figure 1 Reducido'!$A$1:$B$1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7" i="1"/>
  <c r="B8" i="1"/>
  <c r="B10" i="1"/>
  <c r="B12" i="1"/>
  <c r="B13" i="1"/>
  <c r="B14" i="1"/>
  <c r="B15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1" i="1"/>
  <c r="B9" i="1"/>
  <c r="B6" i="1"/>
  <c r="B3" i="1"/>
  <c r="B2" i="1"/>
</calcChain>
</file>

<file path=xl/sharedStrings.xml><?xml version="1.0" encoding="utf-8"?>
<sst xmlns="http://schemas.openxmlformats.org/spreadsheetml/2006/main" count="88" uniqueCount="31">
  <si>
    <t>Freq</t>
  </si>
  <si>
    <t>AMR</t>
  </si>
  <si>
    <t>IFNG</t>
  </si>
  <si>
    <t>PRKCZ</t>
  </si>
  <si>
    <t>Col I</t>
  </si>
  <si>
    <t>Col III</t>
  </si>
  <si>
    <t>MYO</t>
  </si>
  <si>
    <t>GAPDH</t>
  </si>
  <si>
    <t>Col II</t>
  </si>
  <si>
    <t>Nucl</t>
  </si>
  <si>
    <t>Col IV</t>
  </si>
  <si>
    <t>IFIH1</t>
  </si>
  <si>
    <t>PPIA</t>
  </si>
  <si>
    <t>PRKCH</t>
  </si>
  <si>
    <t>ARHGDIB</t>
  </si>
  <si>
    <t>HNRNPK</t>
  </si>
  <si>
    <t>VIM</t>
  </si>
  <si>
    <t>ENO1</t>
  </si>
  <si>
    <t>FLRT2</t>
  </si>
  <si>
    <t>CD36</t>
  </si>
  <si>
    <t>AURKA</t>
  </si>
  <si>
    <t>LMNB</t>
  </si>
  <si>
    <t>TNFA</t>
  </si>
  <si>
    <t>LG3</t>
  </si>
  <si>
    <t>GSTT1</t>
  </si>
  <si>
    <t>Col V</t>
  </si>
  <si>
    <t>TUBA1B</t>
  </si>
  <si>
    <t>EIF2A</t>
  </si>
  <si>
    <t>CXCL10</t>
  </si>
  <si>
    <t>Any</t>
  </si>
  <si>
    <t>NoHLA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</si>
</sst>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u/>
      <sz val="11"/>
      <name val="Aptos Display"/>
      <family val="2"/>
      <scheme val="major"/>
    </font>
    <font>
      <sz val="11"/>
      <name val="Aptos Display"/>
      <family val="2"/>
      <scheme val="major"/>
    </font>
    <font>
      <b/>
      <u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workbookViewId="0">
      <selection activeCell="A2" sqref="A2:C2"/>
    </sheetView>
  </sheetViews>
  <sheetFormatPr baseColWidth="10" defaultRowHeight="14.4" x14ac:dyDescent="0.3"/>
  <cols>
    <col min="1" max="1" width="11.5546875" style="7"/>
    <col min="2" max="2" width="11.5546875" style="6"/>
    <col min="3" max="3" width="11.5546875" style="7"/>
    <col min="13" max="13" width="11.5546875" style="4"/>
    <col min="14" max="14" width="11.5546875" style="3"/>
  </cols>
  <sheetData>
    <row r="1" spans="1:13" x14ac:dyDescent="0.3">
      <c r="A1" s="10" t="s">
        <v>30</v>
      </c>
      <c r="B1" s="11" t="s">
        <v>0</v>
      </c>
      <c r="C1" s="10" t="s">
        <v>1</v>
      </c>
      <c r="L1" s="1"/>
      <c r="M1" s="2"/>
    </row>
    <row r="2" spans="1:13" x14ac:dyDescent="0.3">
      <c r="A2" s="5" t="s">
        <v>2</v>
      </c>
      <c r="B2" s="6">
        <f>4/21</f>
        <v>0.19047619047619047</v>
      </c>
      <c r="C2" s="7">
        <v>0</v>
      </c>
    </row>
    <row r="3" spans="1:13" x14ac:dyDescent="0.3">
      <c r="A3" s="5" t="s">
        <v>3</v>
      </c>
      <c r="B3" s="6">
        <f>6/21</f>
        <v>0.2857142857142857</v>
      </c>
      <c r="C3" s="7">
        <v>0</v>
      </c>
    </row>
    <row r="4" spans="1:13" x14ac:dyDescent="0.3">
      <c r="A4" s="5" t="s">
        <v>4</v>
      </c>
      <c r="B4" s="6">
        <f>5/21</f>
        <v>0.23809523809523808</v>
      </c>
      <c r="C4" s="7">
        <v>0</v>
      </c>
    </row>
    <row r="5" spans="1:13" x14ac:dyDescent="0.3">
      <c r="A5" s="5" t="s">
        <v>5</v>
      </c>
      <c r="B5" s="6">
        <f>5/21</f>
        <v>0.23809523809523808</v>
      </c>
      <c r="C5" s="7">
        <v>0</v>
      </c>
    </row>
    <row r="6" spans="1:13" x14ac:dyDescent="0.3">
      <c r="A6" s="5" t="s">
        <v>6</v>
      </c>
      <c r="B6" s="6">
        <f>4/21</f>
        <v>0.19047619047619047</v>
      </c>
      <c r="C6" s="7">
        <v>0</v>
      </c>
    </row>
    <row r="7" spans="1:13" x14ac:dyDescent="0.3">
      <c r="A7" s="7" t="s">
        <v>7</v>
      </c>
      <c r="B7" s="6">
        <f>4/21</f>
        <v>0.19047619047619047</v>
      </c>
      <c r="C7" s="7">
        <v>0</v>
      </c>
    </row>
    <row r="8" spans="1:13" x14ac:dyDescent="0.3">
      <c r="A8" s="5" t="s">
        <v>8</v>
      </c>
      <c r="B8" s="6">
        <f>4/21</f>
        <v>0.19047619047619047</v>
      </c>
      <c r="C8" s="7">
        <v>0</v>
      </c>
    </row>
    <row r="9" spans="1:13" x14ac:dyDescent="0.3">
      <c r="A9" s="5" t="s">
        <v>9</v>
      </c>
      <c r="B9" s="6">
        <f>2/21</f>
        <v>9.5238095238095233E-2</v>
      </c>
      <c r="C9" s="7">
        <v>0</v>
      </c>
    </row>
    <row r="10" spans="1:13" x14ac:dyDescent="0.3">
      <c r="A10" s="5" t="s">
        <v>10</v>
      </c>
      <c r="B10" s="6">
        <f t="shared" ref="B10:B15" si="0">3/21</f>
        <v>0.14285714285714285</v>
      </c>
      <c r="C10" s="7">
        <v>0</v>
      </c>
    </row>
    <row r="11" spans="1:13" x14ac:dyDescent="0.3">
      <c r="A11" s="5" t="s">
        <v>11</v>
      </c>
      <c r="B11" s="6">
        <f t="shared" si="0"/>
        <v>0.14285714285714285</v>
      </c>
      <c r="C11" s="7">
        <v>0</v>
      </c>
    </row>
    <row r="12" spans="1:13" x14ac:dyDescent="0.3">
      <c r="A12" s="5" t="s">
        <v>12</v>
      </c>
      <c r="B12" s="6">
        <f t="shared" si="0"/>
        <v>0.14285714285714285</v>
      </c>
      <c r="C12" s="7">
        <v>0</v>
      </c>
    </row>
    <row r="13" spans="1:13" x14ac:dyDescent="0.3">
      <c r="A13" s="5" t="s">
        <v>13</v>
      </c>
      <c r="B13" s="6">
        <f t="shared" si="0"/>
        <v>0.14285714285714285</v>
      </c>
      <c r="C13" s="7">
        <v>0</v>
      </c>
    </row>
    <row r="14" spans="1:13" x14ac:dyDescent="0.3">
      <c r="A14" s="5" t="s">
        <v>14</v>
      </c>
      <c r="B14" s="6">
        <f t="shared" si="0"/>
        <v>0.14285714285714285</v>
      </c>
      <c r="C14" s="7">
        <v>0</v>
      </c>
    </row>
    <row r="15" spans="1:13" x14ac:dyDescent="0.3">
      <c r="A15" s="5" t="s">
        <v>15</v>
      </c>
      <c r="B15" s="6">
        <f t="shared" si="0"/>
        <v>0.14285714285714285</v>
      </c>
      <c r="C15" s="7">
        <v>0</v>
      </c>
    </row>
    <row r="16" spans="1:13" x14ac:dyDescent="0.3">
      <c r="A16" s="5" t="s">
        <v>16</v>
      </c>
      <c r="B16" s="6">
        <f t="shared" ref="B16:B22" si="1">2/21</f>
        <v>9.5238095238095233E-2</v>
      </c>
      <c r="C16" s="7">
        <v>0</v>
      </c>
    </row>
    <row r="17" spans="1:3" x14ac:dyDescent="0.3">
      <c r="A17" s="5" t="s">
        <v>17</v>
      </c>
      <c r="B17" s="6">
        <f t="shared" si="1"/>
        <v>9.5238095238095233E-2</v>
      </c>
      <c r="C17" s="7">
        <v>0</v>
      </c>
    </row>
    <row r="18" spans="1:3" x14ac:dyDescent="0.3">
      <c r="A18" s="7" t="s">
        <v>18</v>
      </c>
      <c r="B18" s="6">
        <f t="shared" si="1"/>
        <v>9.5238095238095233E-2</v>
      </c>
      <c r="C18" s="7">
        <v>0</v>
      </c>
    </row>
    <row r="19" spans="1:3" x14ac:dyDescent="0.3">
      <c r="A19" s="5" t="s">
        <v>19</v>
      </c>
      <c r="B19" s="6">
        <f t="shared" si="1"/>
        <v>9.5238095238095233E-2</v>
      </c>
      <c r="C19" s="7">
        <v>0</v>
      </c>
    </row>
    <row r="20" spans="1:3" x14ac:dyDescent="0.3">
      <c r="A20" s="5" t="s">
        <v>20</v>
      </c>
      <c r="B20" s="6">
        <f t="shared" si="1"/>
        <v>9.5238095238095233E-2</v>
      </c>
      <c r="C20" s="7">
        <v>0</v>
      </c>
    </row>
    <row r="21" spans="1:3" x14ac:dyDescent="0.3">
      <c r="A21" s="5" t="s">
        <v>21</v>
      </c>
      <c r="B21" s="6">
        <f t="shared" si="1"/>
        <v>9.5238095238095233E-2</v>
      </c>
      <c r="C21" s="7">
        <v>0</v>
      </c>
    </row>
    <row r="22" spans="1:3" x14ac:dyDescent="0.3">
      <c r="A22" s="5" t="s">
        <v>22</v>
      </c>
      <c r="B22" s="6">
        <f t="shared" si="1"/>
        <v>9.5238095238095233E-2</v>
      </c>
      <c r="C22" s="7">
        <v>0</v>
      </c>
    </row>
    <row r="23" spans="1:3" x14ac:dyDescent="0.3">
      <c r="A23" s="5" t="s">
        <v>23</v>
      </c>
      <c r="B23" s="6">
        <f t="shared" ref="B23:B28" si="2">1/21</f>
        <v>4.7619047619047616E-2</v>
      </c>
      <c r="C23" s="7">
        <v>0</v>
      </c>
    </row>
    <row r="24" spans="1:3" x14ac:dyDescent="0.3">
      <c r="A24" s="5" t="s">
        <v>24</v>
      </c>
      <c r="B24" s="6">
        <f t="shared" si="2"/>
        <v>4.7619047619047616E-2</v>
      </c>
      <c r="C24" s="7">
        <v>0</v>
      </c>
    </row>
    <row r="25" spans="1:3" x14ac:dyDescent="0.3">
      <c r="A25" s="5" t="s">
        <v>25</v>
      </c>
      <c r="B25" s="6">
        <f t="shared" si="2"/>
        <v>4.7619047619047616E-2</v>
      </c>
      <c r="C25" s="7">
        <v>0</v>
      </c>
    </row>
    <row r="26" spans="1:3" x14ac:dyDescent="0.3">
      <c r="A26" s="5" t="s">
        <v>26</v>
      </c>
      <c r="B26" s="6">
        <f t="shared" si="2"/>
        <v>4.7619047619047616E-2</v>
      </c>
      <c r="C26" s="7">
        <v>0</v>
      </c>
    </row>
    <row r="27" spans="1:3" x14ac:dyDescent="0.3">
      <c r="A27" s="5" t="s">
        <v>27</v>
      </c>
      <c r="B27" s="6">
        <f t="shared" si="2"/>
        <v>4.7619047619047616E-2</v>
      </c>
      <c r="C27" s="7">
        <v>0</v>
      </c>
    </row>
    <row r="28" spans="1:3" x14ac:dyDescent="0.3">
      <c r="A28" s="5" t="s">
        <v>28</v>
      </c>
      <c r="B28" s="6">
        <f t="shared" si="2"/>
        <v>4.7619047619047616E-2</v>
      </c>
      <c r="C28" s="7">
        <v>0</v>
      </c>
    </row>
    <row r="29" spans="1:3" x14ac:dyDescent="0.3">
      <c r="A29" s="7" t="s">
        <v>29</v>
      </c>
      <c r="B29" s="6">
        <f>11/21</f>
        <v>0.52380952380952384</v>
      </c>
      <c r="C29" s="7">
        <v>0</v>
      </c>
    </row>
    <row r="30" spans="1:3" x14ac:dyDescent="0.3">
      <c r="A30" s="5" t="s">
        <v>2</v>
      </c>
      <c r="B30" s="8">
        <f>4/27</f>
        <v>0.14814814814814814</v>
      </c>
      <c r="C30" s="9">
        <v>1</v>
      </c>
    </row>
    <row r="31" spans="1:3" x14ac:dyDescent="0.3">
      <c r="A31" s="5" t="s">
        <v>3</v>
      </c>
      <c r="B31" s="8">
        <f>6/27</f>
        <v>0.22222222222222221</v>
      </c>
      <c r="C31" s="9">
        <v>1</v>
      </c>
    </row>
    <row r="32" spans="1:3" x14ac:dyDescent="0.3">
      <c r="A32" s="5" t="s">
        <v>4</v>
      </c>
      <c r="B32" s="8">
        <f>7/27</f>
        <v>0.25925925925925924</v>
      </c>
      <c r="C32" s="9">
        <v>1</v>
      </c>
    </row>
    <row r="33" spans="1:3" x14ac:dyDescent="0.3">
      <c r="A33" s="5" t="s">
        <v>5</v>
      </c>
      <c r="B33" s="8">
        <f>7/27</f>
        <v>0.25925925925925924</v>
      </c>
      <c r="C33" s="9">
        <v>1</v>
      </c>
    </row>
    <row r="34" spans="1:3" x14ac:dyDescent="0.3">
      <c r="A34" s="5" t="s">
        <v>6</v>
      </c>
      <c r="B34" s="8">
        <f>8/27</f>
        <v>0.29629629629629628</v>
      </c>
      <c r="C34" s="9">
        <v>1</v>
      </c>
    </row>
    <row r="35" spans="1:3" x14ac:dyDescent="0.3">
      <c r="A35" s="7" t="s">
        <v>7</v>
      </c>
      <c r="B35" s="8">
        <f>8/27</f>
        <v>0.29629629629629628</v>
      </c>
      <c r="C35" s="9">
        <v>1</v>
      </c>
    </row>
    <row r="36" spans="1:3" x14ac:dyDescent="0.3">
      <c r="A36" s="5" t="s">
        <v>8</v>
      </c>
      <c r="B36" s="8">
        <f>8/27</f>
        <v>0.29629629629629628</v>
      </c>
      <c r="C36" s="9">
        <v>1</v>
      </c>
    </row>
    <row r="37" spans="1:3" x14ac:dyDescent="0.3">
      <c r="A37" s="5" t="s">
        <v>9</v>
      </c>
      <c r="B37" s="8">
        <f t="shared" ref="B37:B43" si="3">9/27</f>
        <v>0.33333333333333331</v>
      </c>
      <c r="C37" s="9">
        <v>1</v>
      </c>
    </row>
    <row r="38" spans="1:3" x14ac:dyDescent="0.3">
      <c r="A38" s="5" t="s">
        <v>10</v>
      </c>
      <c r="B38" s="8">
        <f t="shared" si="3"/>
        <v>0.33333333333333331</v>
      </c>
      <c r="C38" s="9">
        <v>1</v>
      </c>
    </row>
    <row r="39" spans="1:3" x14ac:dyDescent="0.3">
      <c r="A39" s="5" t="s">
        <v>11</v>
      </c>
      <c r="B39" s="8">
        <f t="shared" si="3"/>
        <v>0.33333333333333331</v>
      </c>
      <c r="C39" s="9">
        <v>1</v>
      </c>
    </row>
    <row r="40" spans="1:3" x14ac:dyDescent="0.3">
      <c r="A40" s="5" t="s">
        <v>12</v>
      </c>
      <c r="B40" s="8">
        <f t="shared" si="3"/>
        <v>0.33333333333333331</v>
      </c>
      <c r="C40" s="9">
        <v>1</v>
      </c>
    </row>
    <row r="41" spans="1:3" x14ac:dyDescent="0.3">
      <c r="A41" s="5" t="s">
        <v>13</v>
      </c>
      <c r="B41" s="8">
        <f t="shared" si="3"/>
        <v>0.33333333333333331</v>
      </c>
      <c r="C41" s="9">
        <v>1</v>
      </c>
    </row>
    <row r="42" spans="1:3" x14ac:dyDescent="0.3">
      <c r="A42" s="5" t="s">
        <v>14</v>
      </c>
      <c r="B42" s="8">
        <f t="shared" si="3"/>
        <v>0.33333333333333331</v>
      </c>
      <c r="C42" s="9">
        <v>1</v>
      </c>
    </row>
    <row r="43" spans="1:3" x14ac:dyDescent="0.3">
      <c r="A43" s="5" t="s">
        <v>15</v>
      </c>
      <c r="B43" s="8">
        <f t="shared" si="3"/>
        <v>0.33333333333333331</v>
      </c>
      <c r="C43" s="9">
        <v>1</v>
      </c>
    </row>
    <row r="44" spans="1:3" x14ac:dyDescent="0.3">
      <c r="A44" s="5" t="s">
        <v>16</v>
      </c>
      <c r="B44" s="8">
        <f t="shared" ref="B44:B51" si="4">10/27</f>
        <v>0.37037037037037035</v>
      </c>
      <c r="C44" s="9">
        <v>1</v>
      </c>
    </row>
    <row r="45" spans="1:3" x14ac:dyDescent="0.3">
      <c r="A45" s="5" t="s">
        <v>17</v>
      </c>
      <c r="B45" s="8">
        <f t="shared" si="4"/>
        <v>0.37037037037037035</v>
      </c>
      <c r="C45" s="9">
        <v>1</v>
      </c>
    </row>
    <row r="46" spans="1:3" x14ac:dyDescent="0.3">
      <c r="A46" s="7" t="s">
        <v>18</v>
      </c>
      <c r="B46" s="8">
        <f t="shared" si="4"/>
        <v>0.37037037037037035</v>
      </c>
      <c r="C46" s="9">
        <v>1</v>
      </c>
    </row>
    <row r="47" spans="1:3" x14ac:dyDescent="0.3">
      <c r="A47" s="5" t="s">
        <v>19</v>
      </c>
      <c r="B47" s="8">
        <f t="shared" si="4"/>
        <v>0.37037037037037035</v>
      </c>
      <c r="C47" s="9">
        <v>1</v>
      </c>
    </row>
    <row r="48" spans="1:3" x14ac:dyDescent="0.3">
      <c r="A48" s="5" t="s">
        <v>20</v>
      </c>
      <c r="B48" s="8">
        <f t="shared" si="4"/>
        <v>0.37037037037037035</v>
      </c>
      <c r="C48" s="9">
        <v>1</v>
      </c>
    </row>
    <row r="49" spans="1:3" x14ac:dyDescent="0.3">
      <c r="A49" s="5" t="s">
        <v>21</v>
      </c>
      <c r="B49" s="8">
        <f t="shared" si="4"/>
        <v>0.37037037037037035</v>
      </c>
      <c r="C49" s="9">
        <v>1</v>
      </c>
    </row>
    <row r="50" spans="1:3" x14ac:dyDescent="0.3">
      <c r="A50" s="5" t="s">
        <v>22</v>
      </c>
      <c r="B50" s="8">
        <f t="shared" si="4"/>
        <v>0.37037037037037035</v>
      </c>
      <c r="C50" s="9">
        <v>1</v>
      </c>
    </row>
    <row r="51" spans="1:3" x14ac:dyDescent="0.3">
      <c r="A51" s="5" t="s">
        <v>23</v>
      </c>
      <c r="B51" s="8">
        <f t="shared" si="4"/>
        <v>0.37037037037037035</v>
      </c>
      <c r="C51" s="9">
        <v>1</v>
      </c>
    </row>
    <row r="52" spans="1:3" x14ac:dyDescent="0.3">
      <c r="A52" s="5" t="s">
        <v>24</v>
      </c>
      <c r="B52" s="8">
        <f>11/27</f>
        <v>0.40740740740740738</v>
      </c>
      <c r="C52" s="9">
        <v>1</v>
      </c>
    </row>
    <row r="53" spans="1:3" x14ac:dyDescent="0.3">
      <c r="A53" s="5" t="s">
        <v>25</v>
      </c>
      <c r="B53" s="8">
        <f>11/27</f>
        <v>0.40740740740740738</v>
      </c>
      <c r="C53" s="9">
        <v>1</v>
      </c>
    </row>
    <row r="54" spans="1:3" x14ac:dyDescent="0.3">
      <c r="A54" s="5" t="s">
        <v>26</v>
      </c>
      <c r="B54" s="8">
        <f>11/27</f>
        <v>0.40740740740740738</v>
      </c>
      <c r="C54" s="9">
        <v>1</v>
      </c>
    </row>
    <row r="55" spans="1:3" x14ac:dyDescent="0.3">
      <c r="A55" s="5" t="s">
        <v>27</v>
      </c>
      <c r="B55" s="8">
        <f>11/27</f>
        <v>0.40740740740740738</v>
      </c>
      <c r="C55" s="9">
        <v>1</v>
      </c>
    </row>
    <row r="56" spans="1:3" x14ac:dyDescent="0.3">
      <c r="A56" s="5" t="s">
        <v>28</v>
      </c>
      <c r="B56" s="8">
        <f>11/27</f>
        <v>0.40740740740740738</v>
      </c>
      <c r="C56" s="9">
        <v>1</v>
      </c>
    </row>
    <row r="57" spans="1:3" x14ac:dyDescent="0.3">
      <c r="A57" s="7" t="s">
        <v>29</v>
      </c>
      <c r="B57" s="8">
        <f>19/27</f>
        <v>0.70370370370370372</v>
      </c>
      <c r="C57" s="9">
        <v>1</v>
      </c>
    </row>
  </sheetData>
  <autoFilter ref="A1:B1" xr:uid="{00000000-0009-0000-0000-000000000000}">
    <sortState xmlns:xlrd2="http://schemas.microsoft.com/office/spreadsheetml/2017/richdata2" ref="A2:B29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61C4-35E9-4423-9D3E-A85E3BA31612}">
  <dimension ref="A1:N27"/>
  <sheetViews>
    <sheetView tabSelected="1" topLeftCell="A14" workbookViewId="0">
      <selection activeCell="F25" sqref="F25"/>
    </sheetView>
  </sheetViews>
  <sheetFormatPr baseColWidth="10" defaultRowHeight="14.4" x14ac:dyDescent="0.3"/>
  <cols>
    <col min="1" max="1" width="11.5546875" style="3"/>
    <col min="2" max="2" width="11.5546875" style="4"/>
    <col min="3" max="3" width="11.5546875" style="12"/>
    <col min="13" max="13" width="11.5546875" style="4"/>
    <col min="14" max="14" width="11.5546875" style="3"/>
  </cols>
  <sheetData>
    <row r="1" spans="1:13" x14ac:dyDescent="0.3">
      <c r="A1" s="13" t="s">
        <v>30</v>
      </c>
      <c r="B1" s="14" t="s">
        <v>0</v>
      </c>
      <c r="C1" s="15" t="s">
        <v>1</v>
      </c>
      <c r="L1" s="1"/>
      <c r="M1" s="2"/>
    </row>
    <row r="2" spans="1:13" s="3" customFormat="1" x14ac:dyDescent="0.3">
      <c r="A2" s="9" t="s">
        <v>2</v>
      </c>
      <c r="B2" s="8">
        <f>4/21</f>
        <v>0.19047619047619047</v>
      </c>
      <c r="C2" s="16">
        <v>0</v>
      </c>
      <c r="D2"/>
      <c r="E2"/>
      <c r="F2"/>
      <c r="G2"/>
      <c r="H2"/>
      <c r="I2"/>
      <c r="J2"/>
      <c r="K2"/>
      <c r="L2"/>
      <c r="M2" s="4"/>
    </row>
    <row r="3" spans="1:13" s="3" customFormat="1" x14ac:dyDescent="0.3">
      <c r="A3" s="9" t="s">
        <v>3</v>
      </c>
      <c r="B3" s="8">
        <f>6/21</f>
        <v>0.2857142857142857</v>
      </c>
      <c r="C3" s="16">
        <v>0</v>
      </c>
      <c r="D3"/>
      <c r="E3"/>
      <c r="F3"/>
      <c r="G3"/>
      <c r="H3"/>
      <c r="I3"/>
      <c r="J3"/>
      <c r="K3"/>
      <c r="L3"/>
      <c r="M3" s="4"/>
    </row>
    <row r="4" spans="1:13" s="3" customFormat="1" x14ac:dyDescent="0.3">
      <c r="A4" s="9" t="s">
        <v>6</v>
      </c>
      <c r="B4" s="8">
        <f>4/21</f>
        <v>0.19047619047619047</v>
      </c>
      <c r="C4" s="16">
        <v>0</v>
      </c>
      <c r="D4"/>
      <c r="E4"/>
      <c r="F4"/>
      <c r="G4"/>
      <c r="H4"/>
      <c r="I4"/>
      <c r="J4"/>
      <c r="K4"/>
      <c r="L4"/>
      <c r="M4" s="4"/>
    </row>
    <row r="5" spans="1:13" s="3" customFormat="1" x14ac:dyDescent="0.3">
      <c r="A5" s="9" t="s">
        <v>7</v>
      </c>
      <c r="B5" s="8">
        <f>4/21</f>
        <v>0.19047619047619047</v>
      </c>
      <c r="C5" s="16">
        <v>0</v>
      </c>
      <c r="D5"/>
      <c r="E5"/>
      <c r="F5"/>
      <c r="G5"/>
      <c r="H5"/>
      <c r="I5"/>
      <c r="J5"/>
      <c r="K5"/>
      <c r="L5"/>
      <c r="M5" s="4"/>
    </row>
    <row r="6" spans="1:13" s="3" customFormat="1" x14ac:dyDescent="0.3">
      <c r="A6" s="9" t="s">
        <v>9</v>
      </c>
      <c r="B6" s="8">
        <f>2/21</f>
        <v>9.5238095238095233E-2</v>
      </c>
      <c r="C6" s="16">
        <v>0</v>
      </c>
      <c r="D6"/>
      <c r="E6"/>
      <c r="F6"/>
      <c r="G6"/>
      <c r="H6"/>
      <c r="I6"/>
      <c r="J6"/>
      <c r="K6"/>
      <c r="L6"/>
      <c r="M6" s="4"/>
    </row>
    <row r="7" spans="1:13" s="3" customFormat="1" x14ac:dyDescent="0.3">
      <c r="A7" s="9" t="s">
        <v>11</v>
      </c>
      <c r="B7" s="8">
        <f t="shared" ref="B7" si="0">3/21</f>
        <v>0.14285714285714285</v>
      </c>
      <c r="C7" s="16">
        <v>0</v>
      </c>
      <c r="D7"/>
      <c r="E7"/>
      <c r="F7"/>
      <c r="G7"/>
      <c r="H7"/>
      <c r="I7"/>
      <c r="J7"/>
      <c r="K7"/>
      <c r="L7"/>
      <c r="M7" s="4"/>
    </row>
    <row r="8" spans="1:13" x14ac:dyDescent="0.3">
      <c r="A8" s="9" t="s">
        <v>16</v>
      </c>
      <c r="B8" s="8">
        <f t="shared" ref="B8:B9" si="1">2/21</f>
        <v>9.5238095238095233E-2</v>
      </c>
      <c r="C8" s="16">
        <v>0</v>
      </c>
    </row>
    <row r="9" spans="1:13" x14ac:dyDescent="0.3">
      <c r="A9" s="9" t="s">
        <v>17</v>
      </c>
      <c r="B9" s="8">
        <f t="shared" si="1"/>
        <v>9.5238095238095233E-2</v>
      </c>
      <c r="C9" s="16">
        <v>0</v>
      </c>
    </row>
    <row r="10" spans="1:13" x14ac:dyDescent="0.3">
      <c r="A10" s="9" t="s">
        <v>23</v>
      </c>
      <c r="B10" s="8">
        <f t="shared" ref="B10:B13" si="2">1/21</f>
        <v>4.7619047619047616E-2</v>
      </c>
      <c r="C10" s="16">
        <v>0</v>
      </c>
    </row>
    <row r="11" spans="1:13" x14ac:dyDescent="0.3">
      <c r="A11" s="9" t="s">
        <v>24</v>
      </c>
      <c r="B11" s="8">
        <f t="shared" si="2"/>
        <v>4.7619047619047616E-2</v>
      </c>
      <c r="C11" s="16">
        <v>0</v>
      </c>
    </row>
    <row r="12" spans="1:13" x14ac:dyDescent="0.3">
      <c r="A12" s="9" t="s">
        <v>25</v>
      </c>
      <c r="B12" s="8">
        <f t="shared" si="2"/>
        <v>4.7619047619047616E-2</v>
      </c>
      <c r="C12" s="16">
        <v>0</v>
      </c>
    </row>
    <row r="13" spans="1:13" x14ac:dyDescent="0.3">
      <c r="A13" s="9" t="s">
        <v>26</v>
      </c>
      <c r="B13" s="8">
        <f t="shared" si="2"/>
        <v>4.7619047619047616E-2</v>
      </c>
      <c r="C13" s="16">
        <v>0</v>
      </c>
    </row>
    <row r="14" spans="1:13" x14ac:dyDescent="0.3">
      <c r="A14" s="9" t="s">
        <v>29</v>
      </c>
      <c r="B14" s="8">
        <f>11/21</f>
        <v>0.52380952380952384</v>
      </c>
      <c r="C14" s="16">
        <v>0</v>
      </c>
    </row>
    <row r="15" spans="1:13" x14ac:dyDescent="0.3">
      <c r="A15" s="9" t="s">
        <v>2</v>
      </c>
      <c r="B15" s="8">
        <f>4/27</f>
        <v>0.14814814814814814</v>
      </c>
      <c r="C15" s="16">
        <v>1</v>
      </c>
    </row>
    <row r="16" spans="1:13" x14ac:dyDescent="0.3">
      <c r="A16" s="9" t="s">
        <v>3</v>
      </c>
      <c r="B16" s="8">
        <f>6/27</f>
        <v>0.22222222222222221</v>
      </c>
      <c r="C16" s="16">
        <v>1</v>
      </c>
    </row>
    <row r="17" spans="1:3" x14ac:dyDescent="0.3">
      <c r="A17" s="9" t="s">
        <v>6</v>
      </c>
      <c r="B17" s="8">
        <f>8/27</f>
        <v>0.29629629629629628</v>
      </c>
      <c r="C17" s="16">
        <v>1</v>
      </c>
    </row>
    <row r="18" spans="1:3" x14ac:dyDescent="0.3">
      <c r="A18" s="9" t="s">
        <v>7</v>
      </c>
      <c r="B18" s="8">
        <f>8/27</f>
        <v>0.29629629629629628</v>
      </c>
      <c r="C18" s="16">
        <v>1</v>
      </c>
    </row>
    <row r="19" spans="1:3" x14ac:dyDescent="0.3">
      <c r="A19" s="9" t="s">
        <v>9</v>
      </c>
      <c r="B19" s="8">
        <f t="shared" ref="B19:B20" si="3">9/27</f>
        <v>0.33333333333333331</v>
      </c>
      <c r="C19" s="16">
        <v>1</v>
      </c>
    </row>
    <row r="20" spans="1:3" x14ac:dyDescent="0.3">
      <c r="A20" s="9" t="s">
        <v>11</v>
      </c>
      <c r="B20" s="8">
        <f t="shared" si="3"/>
        <v>0.33333333333333331</v>
      </c>
      <c r="C20" s="16">
        <v>1</v>
      </c>
    </row>
    <row r="21" spans="1:3" x14ac:dyDescent="0.3">
      <c r="A21" s="9" t="s">
        <v>16</v>
      </c>
      <c r="B21" s="8">
        <f t="shared" ref="B21:B23" si="4">10/27</f>
        <v>0.37037037037037035</v>
      </c>
      <c r="C21" s="16">
        <v>1</v>
      </c>
    </row>
    <row r="22" spans="1:3" x14ac:dyDescent="0.3">
      <c r="A22" s="9" t="s">
        <v>17</v>
      </c>
      <c r="B22" s="8">
        <f t="shared" si="4"/>
        <v>0.37037037037037035</v>
      </c>
      <c r="C22" s="16">
        <v>1</v>
      </c>
    </row>
    <row r="23" spans="1:3" x14ac:dyDescent="0.3">
      <c r="A23" s="9" t="s">
        <v>23</v>
      </c>
      <c r="B23" s="8">
        <f t="shared" si="4"/>
        <v>0.37037037037037035</v>
      </c>
      <c r="C23" s="16">
        <v>1</v>
      </c>
    </row>
    <row r="24" spans="1:3" x14ac:dyDescent="0.3">
      <c r="A24" s="9" t="s">
        <v>24</v>
      </c>
      <c r="B24" s="8">
        <f>11/27</f>
        <v>0.40740740740740738</v>
      </c>
      <c r="C24" s="16">
        <v>1</v>
      </c>
    </row>
    <row r="25" spans="1:3" x14ac:dyDescent="0.3">
      <c r="A25" s="9" t="s">
        <v>25</v>
      </c>
      <c r="B25" s="8">
        <f>11/27</f>
        <v>0.40740740740740738</v>
      </c>
      <c r="C25" s="16">
        <v>1</v>
      </c>
    </row>
    <row r="26" spans="1:3" x14ac:dyDescent="0.3">
      <c r="A26" s="9" t="s">
        <v>26</v>
      </c>
      <c r="B26" s="8">
        <f>11/27</f>
        <v>0.40740740740740738</v>
      </c>
      <c r="C26" s="16">
        <v>1</v>
      </c>
    </row>
    <row r="27" spans="1:3" x14ac:dyDescent="0.3">
      <c r="A27" s="9" t="s">
        <v>29</v>
      </c>
      <c r="B27" s="8">
        <f>19/27</f>
        <v>0.70370370370370372</v>
      </c>
      <c r="C27" s="16">
        <v>1</v>
      </c>
    </row>
  </sheetData>
  <autoFilter ref="A1:B1" xr:uid="{00000000-0009-0000-0000-000000000000}">
    <sortState xmlns:xlrd2="http://schemas.microsoft.com/office/spreadsheetml/2017/richdata2" ref="A2:B29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Figure 1</vt:lpstr>
      <vt:lpstr>Figure 1 Reducido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Padrón</dc:creator>
  <cp:lastModifiedBy>Paula Padrón</cp:lastModifiedBy>
  <dcterms:created xsi:type="dcterms:W3CDTF">2024-05-19T10:44:14Z</dcterms:created>
  <dcterms:modified xsi:type="dcterms:W3CDTF">2024-05-21T11:12:13Z</dcterms:modified>
</cp:coreProperties>
</file>